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215902\Documents\GVS\EXCEL_PRATIQUE\FREDO025\"/>
    </mc:Choice>
  </mc:AlternateContent>
  <bookViews>
    <workbookView xWindow="360" yWindow="165" windowWidth="10515" windowHeight="7680" activeTab="1"/>
  </bookViews>
  <sheets>
    <sheet name="EXI SLI" sheetId="1" r:id="rId1"/>
    <sheet name="Feuille de calcul" sheetId="2" r:id="rId2"/>
    <sheet name="Liste des articles MR" sheetId="3" r:id="rId3"/>
    <sheet name="Plan de maintenance prév." sheetId="5" r:id="rId4"/>
    <sheet name="Feuil4" sheetId="4"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_____Cat1">'[1]Paramètres de calcul'!$D$39</definedName>
    <definedName name="_______Cat2">'[1]Paramètres de calcul'!$D$40</definedName>
    <definedName name="_______Cat3">'[1]Paramètres de calcul'!$D$41</definedName>
    <definedName name="_______Cat4">'[1]Paramètres de calcul'!$D$42</definedName>
    <definedName name="______Cat1">'[1]Paramètres de calcul'!$D$39</definedName>
    <definedName name="______Cat2">'[1]Paramètres de calcul'!$D$40</definedName>
    <definedName name="______Cat3">'[1]Paramètres de calcul'!$D$41</definedName>
    <definedName name="______Cat4">'[1]Paramètres de calcul'!$D$42</definedName>
    <definedName name="_____Cat1">'[1]Paramètres de calcul'!$D$39</definedName>
    <definedName name="_____Cat2">'[1]Paramètres de calcul'!$D$40</definedName>
    <definedName name="_____Cat3">'[1]Paramètres de calcul'!$D$41</definedName>
    <definedName name="_____Cat4">'[1]Paramètres de calcul'!$D$42</definedName>
    <definedName name="____Cat1">'[1]Paramètres de calcul'!$D$39</definedName>
    <definedName name="____Cat2">'[1]Paramètres de calcul'!$D$40</definedName>
    <definedName name="____Cat3">'[1]Paramètres de calcul'!$D$41</definedName>
    <definedName name="____Cat4">'[1]Paramètres de calcul'!$D$42</definedName>
    <definedName name="___Cat1">'[1]Paramètres de calcul'!$D$39</definedName>
    <definedName name="___Cat2">'[1]Paramètres de calcul'!$D$40</definedName>
    <definedName name="___Cat3">'[1]Paramètres de calcul'!$D$41</definedName>
    <definedName name="___Cat4">'[1]Paramètres de calcul'!$D$42</definedName>
    <definedName name="__Cat1">'[1]Paramètres de calcul'!$D$39</definedName>
    <definedName name="__Cat2">'[1]Paramètres de calcul'!$D$40</definedName>
    <definedName name="__Cat3">'[1]Paramètres de calcul'!$D$41</definedName>
    <definedName name="__Cat4">'[1]Paramètres de calcul'!$D$42</definedName>
    <definedName name="_Cat1">'[1]Paramètres de calcul'!$D$39</definedName>
    <definedName name="_Cat2">'[1]Paramètres de calcul'!$D$40</definedName>
    <definedName name="_Cat3">'[1]Paramètres de calcul'!$D$41</definedName>
    <definedName name="_Cat4">'[1]Paramètres de calcul'!$D$42</definedName>
    <definedName name="_xlnm._FilterDatabase" localSheetId="2" hidden="1">'Liste des articles MR'!$A$1:$L$544</definedName>
    <definedName name="_xlnm._FilterDatabase" localSheetId="3" hidden="1">'Plan de maintenance prév.'!$A$1:$CH$460</definedName>
    <definedName name="ActivityCode_List" localSheetId="3">'[2]General Parameters'!$A$67:$A$106</definedName>
    <definedName name="ActivityCode_List">'[3]General Parameters'!$A$67:$A$106</definedName>
    <definedName name="applicationdate">#REF!</definedName>
    <definedName name="base" localSheetId="3">#REF!</definedName>
    <definedName name="base">#REF!</definedName>
    <definedName name="base_générale_avec_titre" localSheetId="3">#REF!</definedName>
    <definedName name="base_générale_avec_titre">#REF!</definedName>
    <definedName name="base_générale_sans_titre" localSheetId="3">#REF!</definedName>
    <definedName name="base_générale_sans_titre">#REF!</definedName>
    <definedName name="base_générale_sans_titre_et_affaire" localSheetId="3">#REF!</definedName>
    <definedName name="base_générale_sans_titre_et_affaire">#REF!</definedName>
    <definedName name="BS_MaterialList" localSheetId="3">'[2]Choice lists'!$DX$3:$DX$133</definedName>
    <definedName name="BS_MaterialList">'[3]Choice lists'!$DX$3:$DX$122</definedName>
    <definedName name="Cabine_M1" localSheetId="3">#REF!</definedName>
    <definedName name="Cabine_M1">#REF!</definedName>
    <definedName name="Cabine_M2" localSheetId="3">#REF!</definedName>
    <definedName name="Cabine_M2">#REF!</definedName>
    <definedName name="CFF">'[1]Paramètres de calcul'!$D$9</definedName>
    <definedName name="CH" localSheetId="3">'[2]2-Hypothèses'!$C$16</definedName>
    <definedName name="CH">'[3]2-Hypothèses'!$C$16</definedName>
    <definedName name="CHAMP1">#REF!</definedName>
    <definedName name="CHAMP10">#REF!</definedName>
    <definedName name="CHAMP100">#REF!</definedName>
    <definedName name="CHAMP101">#REF!</definedName>
    <definedName name="CHAMP102">#REF!</definedName>
    <definedName name="CHAMP103">#REF!</definedName>
    <definedName name="CHAMP104">#REF!</definedName>
    <definedName name="CHAMP105">#REF!</definedName>
    <definedName name="CHAMP106">#REF!</definedName>
    <definedName name="CHAMP107">#REF!</definedName>
    <definedName name="CHAMP108">#REF!</definedName>
    <definedName name="CHAMP109">#REF!</definedName>
    <definedName name="CHAMP11">#REF!</definedName>
    <definedName name="CHAMP110">#REF!</definedName>
    <definedName name="CHAMP111">#REF!</definedName>
    <definedName name="CHAMP112">#REF!</definedName>
    <definedName name="CHAMP113">#REF!</definedName>
    <definedName name="CHAMP114">#REF!</definedName>
    <definedName name="CHAMP115">#REF!</definedName>
    <definedName name="CHAMP116">#REF!</definedName>
    <definedName name="CHAMP117">#REF!</definedName>
    <definedName name="CHAMP118">#REF!</definedName>
    <definedName name="CHAMP119">#REF!</definedName>
    <definedName name="CHAMP12">#REF!</definedName>
    <definedName name="CHAMP120">#REF!</definedName>
    <definedName name="CHAMP121">#REF!</definedName>
    <definedName name="CHAMP122">#REF!</definedName>
    <definedName name="CHAMP123">#REF!</definedName>
    <definedName name="CHAMP124">#REF!</definedName>
    <definedName name="CHAMP125">#REF!</definedName>
    <definedName name="CHAMP126">#REF!</definedName>
    <definedName name="CHAMP127">#REF!</definedName>
    <definedName name="CHAMP128">#REF!</definedName>
    <definedName name="CHAMP129">#REF!</definedName>
    <definedName name="CHAMP13">#REF!</definedName>
    <definedName name="CHAMP130">#REF!</definedName>
    <definedName name="CHAMP131">#REF!</definedName>
    <definedName name="CHAMP132">#REF!</definedName>
    <definedName name="CHAMP133">#REF!</definedName>
    <definedName name="CHAMP134">#REF!</definedName>
    <definedName name="CHAMP135">#REF!</definedName>
    <definedName name="CHAMP136">#REF!</definedName>
    <definedName name="CHAMP137">#REF!</definedName>
    <definedName name="CHAMP138">#REF!</definedName>
    <definedName name="CHAMP139">#REF!</definedName>
    <definedName name="CHAMP14">#REF!</definedName>
    <definedName name="CHAMP140">#REF!</definedName>
    <definedName name="CHAMP141">#REF!</definedName>
    <definedName name="CHAMP142">#REF!</definedName>
    <definedName name="CHAMP143">#REF!</definedName>
    <definedName name="CHAMP144">#REF!</definedName>
    <definedName name="CHAMP145">#REF!</definedName>
    <definedName name="CHAMP146">#REF!</definedName>
    <definedName name="CHAMP147">#REF!</definedName>
    <definedName name="CHAMP148">#REF!</definedName>
    <definedName name="CHAMP149">#REF!</definedName>
    <definedName name="CHAMP15">#REF!</definedName>
    <definedName name="CHAMP150">#REF!</definedName>
    <definedName name="CHAMP151">#REF!</definedName>
    <definedName name="CHAMP152">#REF!</definedName>
    <definedName name="CHAMP153">#REF!</definedName>
    <definedName name="CHAMP154">#REF!</definedName>
    <definedName name="CHAMP155">#REF!</definedName>
    <definedName name="CHAMP156">#REF!</definedName>
    <definedName name="CHAMP157">#REF!</definedName>
    <definedName name="CHAMP158">#REF!</definedName>
    <definedName name="CHAMP159">#REF!</definedName>
    <definedName name="CHAMP16">#REF!</definedName>
    <definedName name="CHAMP160">#REF!</definedName>
    <definedName name="CHAMP161">#REF!</definedName>
    <definedName name="CHAMP162">#REF!</definedName>
    <definedName name="CHAMP163">#REF!</definedName>
    <definedName name="CHAMP164">#REF!</definedName>
    <definedName name="CHAMP165">#REF!</definedName>
    <definedName name="CHAMP166">#REF!</definedName>
    <definedName name="CHAMP167">#REF!</definedName>
    <definedName name="CHAMP168">#REF!</definedName>
    <definedName name="CHAMP169">#REF!</definedName>
    <definedName name="CHAMP17">#REF!</definedName>
    <definedName name="CHAMP170">#REF!</definedName>
    <definedName name="CHAMP171">#REF!</definedName>
    <definedName name="CHAMP172">#REF!</definedName>
    <definedName name="CHAMP173">#REF!</definedName>
    <definedName name="CHAMP174">#REF!</definedName>
    <definedName name="CHAMP175">#REF!</definedName>
    <definedName name="CHAMP176">#REF!</definedName>
    <definedName name="CHAMP177">#REF!</definedName>
    <definedName name="CHAMP178">#REF!</definedName>
    <definedName name="CHAMP179">#REF!</definedName>
    <definedName name="CHAMP18">#REF!</definedName>
    <definedName name="CHAMP180">#REF!</definedName>
    <definedName name="CHAMP181">#REF!</definedName>
    <definedName name="CHAMP182">#REF!</definedName>
    <definedName name="CHAMP183">#REF!</definedName>
    <definedName name="CHAMP184">#REF!</definedName>
    <definedName name="CHAMP185">#REF!</definedName>
    <definedName name="CHAMP186">#REF!</definedName>
    <definedName name="CHAMP187">#REF!</definedName>
    <definedName name="CHAMP188">#REF!</definedName>
    <definedName name="CHAMP189">#REF!</definedName>
    <definedName name="CHAMP19">#REF!</definedName>
    <definedName name="CHAMP190">#REF!</definedName>
    <definedName name="CHAMP191">#REF!</definedName>
    <definedName name="CHAMP192">#REF!</definedName>
    <definedName name="CHAMP193">#REF!</definedName>
    <definedName name="CHAMP194">#REF!</definedName>
    <definedName name="CHAMP195">#REF!</definedName>
    <definedName name="CHAMP196">#REF!</definedName>
    <definedName name="CHAMP197">#REF!</definedName>
    <definedName name="CHAMP198">#REF!</definedName>
    <definedName name="CHAMP199">#REF!</definedName>
    <definedName name="CHAMP2">#REF!</definedName>
    <definedName name="CHAMP20">#REF!</definedName>
    <definedName name="CHAMP200">#REF!</definedName>
    <definedName name="CHAMP201">#REF!</definedName>
    <definedName name="CHAMP202">#REF!</definedName>
    <definedName name="CHAMP203">#REF!</definedName>
    <definedName name="CHAMP204">#REF!</definedName>
    <definedName name="CHAMP205">#REF!</definedName>
    <definedName name="CHAMP206">#REF!</definedName>
    <definedName name="CHAMP207">#REF!</definedName>
    <definedName name="CHAMP208">#REF!</definedName>
    <definedName name="CHAMP209">#REF!</definedName>
    <definedName name="CHAMP21">#REF!</definedName>
    <definedName name="CHAMP210">#REF!</definedName>
    <definedName name="CHAMP211">#REF!</definedName>
    <definedName name="CHAMP212">#REF!</definedName>
    <definedName name="CHAMP213">#REF!</definedName>
    <definedName name="CHAMP214">#REF!</definedName>
    <definedName name="CHAMP215">#REF!</definedName>
    <definedName name="CHAMP216">#REF!</definedName>
    <definedName name="CHAMP217">#REF!</definedName>
    <definedName name="CHAMP218">#REF!</definedName>
    <definedName name="CHAMP219">#REF!</definedName>
    <definedName name="CHAMP22">#REF!</definedName>
    <definedName name="CHAMP220">#REF!</definedName>
    <definedName name="CHAMP221">#REF!</definedName>
    <definedName name="CHAMP222">#REF!</definedName>
    <definedName name="CHAMP223">#REF!</definedName>
    <definedName name="CHAMP224">#REF!</definedName>
    <definedName name="CHAMP225">#REF!</definedName>
    <definedName name="CHAMP226">#REF!</definedName>
    <definedName name="CHAMP227">#REF!</definedName>
    <definedName name="CHAMP228">#REF!</definedName>
    <definedName name="CHAMP229">#REF!</definedName>
    <definedName name="CHAMP23">#REF!</definedName>
    <definedName name="CHAMP230">#REF!</definedName>
    <definedName name="CHAMP231">#REF!</definedName>
    <definedName name="CHAMP232">#REF!</definedName>
    <definedName name="CHAMP233">#REF!</definedName>
    <definedName name="CHAMP234">#REF!</definedName>
    <definedName name="CHAMP235">#REF!</definedName>
    <definedName name="CHAMP236">#REF!</definedName>
    <definedName name="CHAMP237">#REF!</definedName>
    <definedName name="CHAMP238">#REF!</definedName>
    <definedName name="CHAMP239">#REF!</definedName>
    <definedName name="CHAMP24">#REF!</definedName>
    <definedName name="CHAMP240">#REF!</definedName>
    <definedName name="CHAMP241">#REF!</definedName>
    <definedName name="CHAMP242">#REF!</definedName>
    <definedName name="CHAMP243">#REF!</definedName>
    <definedName name="CHAMP244">#REF!</definedName>
    <definedName name="CHAMP245">#REF!</definedName>
    <definedName name="CHAMP246">#REF!</definedName>
    <definedName name="CHAMP247">#REF!</definedName>
    <definedName name="CHAMP248">#REF!</definedName>
    <definedName name="CHAMP249">#REF!</definedName>
    <definedName name="CHAMP25">#REF!</definedName>
    <definedName name="CHAMP250">#REF!</definedName>
    <definedName name="CHAMP251">#REF!</definedName>
    <definedName name="CHAMP252">#REF!</definedName>
    <definedName name="CHAMP253">#REF!</definedName>
    <definedName name="CHAMP254">#REF!</definedName>
    <definedName name="CHAMP255">#REF!</definedName>
    <definedName name="CHAMP26">#REF!</definedName>
    <definedName name="CHAMP27">#REF!</definedName>
    <definedName name="CHAMP28">#REF!</definedName>
    <definedName name="CHAMP29">#REF!</definedName>
    <definedName name="CHAMP3">#REF!</definedName>
    <definedName name="CHAMP30">#REF!</definedName>
    <definedName name="CHAMP31">#REF!</definedName>
    <definedName name="CHAMP32">#REF!</definedName>
    <definedName name="CHAMP33">#REF!</definedName>
    <definedName name="CHAMP34">#REF!</definedName>
    <definedName name="CHAMP35">#REF!</definedName>
    <definedName name="CHAMP36">#REF!</definedName>
    <definedName name="CHAMP37">#REF!</definedName>
    <definedName name="CHAMP38">#REF!</definedName>
    <definedName name="CHAMP39">#REF!</definedName>
    <definedName name="CHAMP4">#REF!</definedName>
    <definedName name="CHAMP40">#REF!</definedName>
    <definedName name="CHAMP41">#REF!</definedName>
    <definedName name="CHAMP42">#REF!</definedName>
    <definedName name="CHAMP43">#REF!</definedName>
    <definedName name="CHAMP44">#REF!</definedName>
    <definedName name="CHAMP45">#REF!</definedName>
    <definedName name="CHAMP46">#REF!</definedName>
    <definedName name="CHAMP47">#REF!</definedName>
    <definedName name="CHAMP48">#REF!</definedName>
    <definedName name="CHAMP49">#REF!</definedName>
    <definedName name="CHAMP5">#REF!</definedName>
    <definedName name="CHAMP50">#REF!</definedName>
    <definedName name="CHAMP51">#REF!</definedName>
    <definedName name="CHAMP52">#REF!</definedName>
    <definedName name="CHAMP53">#REF!</definedName>
    <definedName name="CHAMP54">#REF!</definedName>
    <definedName name="CHAMP55">#REF!</definedName>
    <definedName name="CHAMP56">#REF!</definedName>
    <definedName name="CHAMP57">#REF!</definedName>
    <definedName name="CHAMP58">#REF!</definedName>
    <definedName name="CHAMP59">#REF!</definedName>
    <definedName name="CHAMP6">#REF!</definedName>
    <definedName name="CHAMP60">#REF!</definedName>
    <definedName name="CHAMP61">#REF!</definedName>
    <definedName name="CHAMP62">#REF!</definedName>
    <definedName name="CHAMP63">#REF!</definedName>
    <definedName name="CHAMP64">#REF!</definedName>
    <definedName name="CHAMP65">#REF!</definedName>
    <definedName name="CHAMP66">#REF!</definedName>
    <definedName name="CHAMP67">#REF!</definedName>
    <definedName name="CHAMP68">#REF!</definedName>
    <definedName name="CHAMP69">#REF!</definedName>
    <definedName name="CHAMP7">#REF!</definedName>
    <definedName name="CHAMP70">#REF!</definedName>
    <definedName name="CHAMP71">#REF!</definedName>
    <definedName name="CHAMP72">#REF!</definedName>
    <definedName name="CHAMP73">#REF!</definedName>
    <definedName name="CHAMP74">#REF!</definedName>
    <definedName name="CHAMP75">#REF!</definedName>
    <definedName name="CHAMP76">#REF!</definedName>
    <definedName name="CHAMP77">#REF!</definedName>
    <definedName name="CHAMP78">#REF!</definedName>
    <definedName name="CHAMP79">#REF!</definedName>
    <definedName name="CHAMP8">#REF!</definedName>
    <definedName name="CHAMP80">#REF!</definedName>
    <definedName name="CHAMP81">#REF!</definedName>
    <definedName name="CHAMP82">#REF!</definedName>
    <definedName name="CHAMP83">#REF!</definedName>
    <definedName name="CHAMP84">#REF!</definedName>
    <definedName name="CHAMP85">#REF!</definedName>
    <definedName name="CHAMP86">#REF!</definedName>
    <definedName name="CHAMP87">#REF!</definedName>
    <definedName name="CHAMP88">#REF!</definedName>
    <definedName name="CHAMP89">#REF!</definedName>
    <definedName name="CHAMP9">#REF!</definedName>
    <definedName name="CHAMP90">#REF!</definedName>
    <definedName name="CHAMP91">#REF!</definedName>
    <definedName name="CHAMP92">#REF!</definedName>
    <definedName name="CHAMP93">#REF!</definedName>
    <definedName name="CHAMP94">#REF!</definedName>
    <definedName name="CHAMP95">#REF!</definedName>
    <definedName name="CHAMP96">#REF!</definedName>
    <definedName name="CHAMP97">#REF!</definedName>
    <definedName name="CHAMP98">#REF!</definedName>
    <definedName name="CHAMP99">#REF!</definedName>
    <definedName name="CHEMIN_EXPORT_BASE_ACCESS">#REF!</definedName>
    <definedName name="CHEMIN_IMPORT">#REF!</definedName>
    <definedName name="CHEMIN_IMPORT_AUTO_PDM">#REF!</definedName>
    <definedName name="CLEArea" hidden="1">#REF!</definedName>
    <definedName name="CLEMaterialArea" hidden="1">#REF!</definedName>
    <definedName name="CLENameArea" hidden="1">#REF!</definedName>
    <definedName name="CLENodeArea" hidden="1">#REF!</definedName>
    <definedName name="CLESkillArea" hidden="1">#REF!</definedName>
    <definedName name="CLEToolArea" hidden="1">#REF!</definedName>
    <definedName name="ColLev" localSheetId="3" hidden="1">#REF!,#REF!,#REF!</definedName>
    <definedName name="ColLev" hidden="1">#REF!,#REF!,#REF!</definedName>
    <definedName name="CONFIG_PROJET">#REF!</definedName>
    <definedName name="CONFIG_VERSION">#REF!</definedName>
    <definedName name="CriticityTask" localSheetId="3">'[2]Choice lists'!$EB$3:$EB$6</definedName>
    <definedName name="CriticityTask">'[3]Choice lists'!$EB$3:$EB$6</definedName>
    <definedName name="DATABASE_CONNECTED">#REF!</definedName>
    <definedName name="DATABASE_MODE">#REF!</definedName>
    <definedName name="Date_MON_301" localSheetId="3">[4]Sommaire!#REF!</definedName>
    <definedName name="Date_MON_301">[4]Sommaire!#REF!</definedName>
    <definedName name="Date_MON_401" localSheetId="3">[4]Sommaire!#REF!</definedName>
    <definedName name="Date_MON_401">[4]Sommaire!#REF!</definedName>
    <definedName name="Date_ORL" localSheetId="3">[4]Sommaire!#REF!</definedName>
    <definedName name="Date_ORL">[4]Sommaire!#REF!</definedName>
    <definedName name="début">[5]MTTR_DUB!$V$62</definedName>
    <definedName name="DOSSIER_LOCAL">#REF!</definedName>
    <definedName name="Durée" localSheetId="3">'[2]2-Hypothèses'!#REF!</definedName>
    <definedName name="Durée">'[3]2-Hypothèses'!#REF!</definedName>
    <definedName name="euro" localSheetId="3">#REF!</definedName>
    <definedName name="euro">#REF!</definedName>
    <definedName name="Extérieur_M1" localSheetId="3">#REF!</definedName>
    <definedName name="Extérieur_M1">#REF!</definedName>
    <definedName name="Extérieur_M2" localSheetId="3">#REF!</definedName>
    <definedName name="Extérieur_M2">#REF!</definedName>
    <definedName name="Extérieur_NP" localSheetId="3">#REF!</definedName>
    <definedName name="Extérieur_NP">#REF!</definedName>
    <definedName name="f">[4]Sommaire!#REF!</definedName>
    <definedName name="fin">[5]MTTR_DUB!$V$63</definedName>
    <definedName name="form_projet_choice">#REF!</definedName>
    <definedName name="FP">'[6]Paramètres de calcul'!$D$37</definedName>
    <definedName name="Functional_code">#REF!</definedName>
    <definedName name="Indice_administ_MON_301" localSheetId="3">[4]Sommaire!#REF!</definedName>
    <definedName name="Indice_administ_MON_301">[4]Sommaire!#REF!</definedName>
    <definedName name="Indice_administ_MON_401" localSheetId="3">[4]Sommaire!#REF!</definedName>
    <definedName name="Indice_administ_MON_401">[4]Sommaire!#REF!</definedName>
    <definedName name="Indice_administ_ORL" localSheetId="3">[4]Sommaire!#REF!</definedName>
    <definedName name="Indice_administ_ORL">[4]Sommaire!#REF!</definedName>
    <definedName name="Indice_MON_301" localSheetId="3">[4]Sommaire!#REF!</definedName>
    <definedName name="Indice_MON_301">[4]Sommaire!#REF!</definedName>
    <definedName name="Indice_MON_401" localSheetId="3">[4]Sommaire!#REF!</definedName>
    <definedName name="Indice_MON_401">[4]Sommaire!#REF!</definedName>
    <definedName name="Indice_ORL" localSheetId="3">[4]Sommaire!#REF!</definedName>
    <definedName name="Indice_ORL">[4]Sommaire!#REF!</definedName>
    <definedName name="Intercaisse_M1" localSheetId="3">#REF!</definedName>
    <definedName name="Intercaisse_M1">#REF!</definedName>
    <definedName name="Intercaisse_M2" localSheetId="3">#REF!</definedName>
    <definedName name="Intercaisse_M2">#REF!</definedName>
    <definedName name="Intérieur_M1" localSheetId="3">#REF!</definedName>
    <definedName name="Intérieur_M1">#REF!</definedName>
    <definedName name="Intérieur_M2" localSheetId="3">#REF!</definedName>
    <definedName name="Intérieur_M2">#REF!</definedName>
    <definedName name="Intérieur_NP" localSheetId="3">#REF!</definedName>
    <definedName name="Intérieur_NP">#REF!</definedName>
    <definedName name="KM_an">'[1]Paramètres de calcul'!$F$26</definedName>
    <definedName name="KmYear" localSheetId="3">'[2]General Parameters'!#REF!</definedName>
    <definedName name="KmYear">'[3]General Parameters'!#REF!</definedName>
    <definedName name="LANGUAGE">#REF!</definedName>
    <definedName name="LAST_USER">#REF!</definedName>
    <definedName name="LBS_code">#REF!</definedName>
    <definedName name="Level_Complex" localSheetId="3">'[2]Choice lists'!$ED$3:$ED$6</definedName>
    <definedName name="Level_Complex">'[3]Choice lists'!$ED$3:$ED$6</definedName>
    <definedName name="ligne_tab">[5]MTTR_DUB!$A$3:$R$1347</definedName>
    <definedName name="LINE_NB">#REF!</definedName>
    <definedName name="link_node">#REF!</definedName>
    <definedName name="List_node">#REF!</definedName>
    <definedName name="ListCheckActivation" localSheetId="3">'[2]Choice lists'!$BP$3:$BP$4</definedName>
    <definedName name="ListCheckActivation">'[3]Choice lists'!$BP$3:$BP$4</definedName>
    <definedName name="ListCheckType" localSheetId="3">'[2]Choice lists'!$BV$3:$BV$5</definedName>
    <definedName name="ListCheckType">'[3]Choice lists'!$BV$3:$BV$5</definedName>
    <definedName name="ListCodeYN" localSheetId="3" hidden="1">'[2]Choice lists'!$E$10:$E$11</definedName>
    <definedName name="ListCodeYN" hidden="1">'[3]Choice lists'!$E$10:$E$11</definedName>
    <definedName name="ListConfidence" localSheetId="3">'[2]Choice lists'!$BX$3:$BX$5</definedName>
    <definedName name="ListConfidence">'[3]Choice lists'!$BX$3:$BX$5</definedName>
    <definedName name="ListCostType" localSheetId="3">'[2]Choice lists'!$CH$3:$CH$6</definedName>
    <definedName name="ListCostType">'[3]Choice lists'!$CH$3:$CH$6</definedName>
    <definedName name="ListCurrencyUnit" localSheetId="3">OFFSET('[2]General Parameters'!$F$36:$F$50,0,0,COUNTA('[2]General Parameters'!$F$36:$F$50))</definedName>
    <definedName name="ListCurrencyUnit">OFFSET('[3]General Parameters'!$F$36:$F$50,0,0,COUNTA('[3]General Parameters'!$F$36:$F$50))</definedName>
    <definedName name="ListDurationUnit" hidden="1">#REF!</definedName>
    <definedName name="ListExplanationType" localSheetId="3" hidden="1">'[2]Choice lists'!$AW$3:$AW$7</definedName>
    <definedName name="ListExplanationType" hidden="1">'[3]Choice lists'!$AW$3:$AW$7</definedName>
    <definedName name="ListFamily" localSheetId="3" hidden="1">'[2]Choice lists'!$Z$3:$Z$1156</definedName>
    <definedName name="ListFamily" hidden="1">'[3]Choice lists'!$Z$3:$Z$1156</definedName>
    <definedName name="ListFlag" localSheetId="3" hidden="1">'[2]Choice lists'!$K$3:$K$5</definedName>
    <definedName name="ListFlag" hidden="1">'[3]Choice lists'!$K$3:$K$5</definedName>
    <definedName name="ListImpact" localSheetId="3">'[2]Choice lists'!$BZ$3:$BZ$4</definedName>
    <definedName name="ListImpact">'[3]Choice lists'!$BZ$3:$BZ$4</definedName>
    <definedName name="ListLBSCode" localSheetId="3">'[2]Choice lists'!$AG$3:$AG$1190</definedName>
    <definedName name="ListLBSCode">'[3]Choice lists'!$AG$3:$AG$1190</definedName>
    <definedName name="ListMaintenanceLevel" localSheetId="3" hidden="1">'[2]Choice lists'!$AJ$3:$AJ$8</definedName>
    <definedName name="ListMaintenanceLevel" hidden="1">'[3]Choice lists'!$AJ$3:$AJ$8</definedName>
    <definedName name="ListMaterial" localSheetId="3" hidden="1">'[2]Material list'!$C$4:$C$139</definedName>
    <definedName name="ListMaterial" hidden="1">'[3]Material list'!$C$4:$C$36</definedName>
    <definedName name="ListMATType" localSheetId="3" hidden="1">'[2]Choice lists'!$T$3:$T$7</definedName>
    <definedName name="ListMATType" hidden="1">'[3]Choice lists'!$T$3:$T$7</definedName>
    <definedName name="ListModuleType" localSheetId="3" hidden="1">'[2]Choice lists'!$BL$3:$BL$62</definedName>
    <definedName name="ListModuleType" hidden="1">'[3]Choice lists'!$BL$3:$BL$62</definedName>
    <definedName name="ListMultiplier" localSheetId="3" hidden="1">'[2]Choice lists'!$I$3:$I$7</definedName>
    <definedName name="ListMultiplier" hidden="1">'[3]Choice lists'!$I$3:$I$7</definedName>
    <definedName name="ListNode" localSheetId="3">'[2]Breakdown structure'!$D$4:$D$583</definedName>
    <definedName name="ListNode">'[3]Breakdown structure'!$D$4:$D$554</definedName>
    <definedName name="ListNodeStatus" localSheetId="3" hidden="1">'[2]Choice lists'!$AS$3:$AS$5</definedName>
    <definedName name="ListNodeStatus" hidden="1">'[3]Choice lists'!$AS$3:$AS$5</definedName>
    <definedName name="ListNodeType" localSheetId="3" hidden="1">'[2]Choice lists'!$AP$3:$AP$21</definedName>
    <definedName name="ListNodeType" hidden="1">'[3]Choice lists'!$AP$3:$AP$21</definedName>
    <definedName name="ListNorm" localSheetId="3">'[2]Choice lists'!$CD$3:$CD$6</definedName>
    <definedName name="ListNorm">'[3]Choice lists'!$CD$3:$CD$6</definedName>
    <definedName name="ListONOFF" localSheetId="3" hidden="1">'[2]Choice lists'!$G$3:$G$6</definedName>
    <definedName name="ListONOFF" hidden="1">'[3]Choice lists'!$G$3:$G$6</definedName>
    <definedName name="ListOperatingUnit" localSheetId="3">OFFSET('[2]General Parameters'!$E$3:$E$32,0,0,COUNTA('[2]General Parameters'!$E$2:$E$32))</definedName>
    <definedName name="ListOperatingUnit">OFFSET('[3]General Parameters'!$E$3:$E$32,0,0,COUNTA('[3]General Parameters'!$E$2:$E$32))</definedName>
    <definedName name="ListOperator" localSheetId="3">'[2]Choice lists'!$BR$3:$BR$22</definedName>
    <definedName name="ListOperator">'[3]Choice lists'!$BR$3:$BR$22</definedName>
    <definedName name="ListOriginTask" localSheetId="3">'[2]Choice lists'!$CB$3:$CB$6</definedName>
    <definedName name="ListOriginTask">'[3]Choice lists'!$CB$3:$CB$6</definedName>
    <definedName name="ListPackageRef" localSheetId="3" hidden="1">'[2]Choice lists'!#REF!</definedName>
    <definedName name="ListPackageRef" hidden="1">'[3]Choice lists'!#REF!</definedName>
    <definedName name="ListPMType" localSheetId="3" hidden="1">'[2]Choice lists'!$E$3:$E$4</definedName>
    <definedName name="ListPMType" hidden="1">'[3]Choice lists'!$E$3:$E$4</definedName>
    <definedName name="ListProductName" localSheetId="3">[2]Liste_Projet!#REF!</definedName>
    <definedName name="ListProductName">[3]Liste_Projet!#REF!</definedName>
    <definedName name="ListProfessionCategory" localSheetId="3" hidden="1">'[2]Choice lists'!$R$3:$R$21</definedName>
    <definedName name="ListProfessionCategory" hidden="1">'[3]Choice lists'!$R$3:$R$21</definedName>
    <definedName name="ListProjectStep" hidden="1">#REF!</definedName>
    <definedName name="ListRENType" hidden="1">#REF!</definedName>
    <definedName name="ListRisk" localSheetId="3" hidden="1">'[2]Choice lists'!$BE$3:$BE$6</definedName>
    <definedName name="ListRisk" hidden="1">'[3]Choice lists'!$BE$3:$BE$6</definedName>
    <definedName name="ListSafetyImpact" localSheetId="3" hidden="1">'[2]Choice lists'!$BC$3:$BC$6</definedName>
    <definedName name="ListSafetyImpact" hidden="1">'[3]Choice lists'!$BC$3:$BC$6</definedName>
    <definedName name="ListSequenceNo" localSheetId="3" hidden="1">'[2]Choice lists'!#REF!</definedName>
    <definedName name="ListSequenceNo" hidden="1">'[3]Choice lists'!#REF!</definedName>
    <definedName name="ListSeverityCode" localSheetId="3" hidden="1">'[2]General Parameters'!$A$54:$A$63</definedName>
    <definedName name="ListSeverityCode" hidden="1">'[3]General Parameters'!$A$54:$A$63</definedName>
    <definedName name="ListSheet" localSheetId="3">'[2]Choice lists'!$BT$3:$BT$11</definedName>
    <definedName name="ListSheet">'[3]Choice lists'!$BT$3:$BT$11</definedName>
    <definedName name="ListSkill" localSheetId="3">'[2]Skill list'!$C$4:$C$5</definedName>
    <definedName name="ListSkill">'[3]Skill list'!$C$4</definedName>
    <definedName name="ListTaskRess" localSheetId="3">'[2]Choice lists'!$BJ$3:$BJ$300</definedName>
    <definedName name="ListTaskRess">'[3]Choice lists'!$BJ$3:$BJ$283</definedName>
    <definedName name="ListTool" localSheetId="3">'[2]Tool list'!$C$4:$C$5</definedName>
    <definedName name="ListTool">'[3]Tool list'!$C$4</definedName>
    <definedName name="ListToolType" localSheetId="3">'[2]Choice lists'!$W$3:$W$17</definedName>
    <definedName name="ListToolType">'[3]Choice lists'!$W$3:$W$17</definedName>
    <definedName name="ListTOOType" localSheetId="3" hidden="1">'[2]Choice lists'!$W$3:$W$7</definedName>
    <definedName name="ListTOOType" hidden="1">'[3]Choice lists'!$W$3:$W$7</definedName>
    <definedName name="ListYN" hidden="1">#REF!</definedName>
    <definedName name="MACO_Activity" localSheetId="3">'[2]Choice lists'!$CP$3:$CP$17</definedName>
    <definedName name="MACO_Activity">'[3]Choice lists'!$CP$3:$CP$17</definedName>
    <definedName name="MilestoneList">#REF!</definedName>
    <definedName name="MTTR">'[7]Exemple correctif'!$C$23</definedName>
    <definedName name="Nbre_page_MON_301" localSheetId="3">[4]Sommaire!#REF!</definedName>
    <definedName name="Nbre_page_MON_301">[4]Sommaire!#REF!</definedName>
    <definedName name="Nbre_Page_MON_401" localSheetId="3">[4]Sommaire!#REF!</definedName>
    <definedName name="Nbre_Page_MON_401">[4]Sommaire!#REF!</definedName>
    <definedName name="Nbre_page_ORL" localSheetId="3">[4]Sommaire!#REF!</definedName>
    <definedName name="Nbre_page_ORL">[4]Sommaire!#REF!</definedName>
    <definedName name="NIVEAUX" localSheetId="3">'[8]page de garde'!$B$67:$B$72</definedName>
    <definedName name="NIVEAUX">'[9]page de garde'!$B$67:$B$72</definedName>
    <definedName name="NODArea" hidden="1">#REF!</definedName>
    <definedName name="Node_level">#REF!</definedName>
    <definedName name="Node_s_index">#REF!</definedName>
    <definedName name="Node_s_name">#REF!</definedName>
    <definedName name="NodeName" hidden="1">#REF!,#REF!</definedName>
    <definedName name="NOM_BASE_LOCAL">#REF!</definedName>
    <definedName name="Num_TRA_MON_301" localSheetId="3">[4]Sommaire!#REF!</definedName>
    <definedName name="Num_TRA_MON_301">[4]Sommaire!#REF!</definedName>
    <definedName name="Num_TRA_MON_401" localSheetId="3">[4]Sommaire!#REF!</definedName>
    <definedName name="Num_TRA_MON_401">[4]Sommaire!#REF!</definedName>
    <definedName name="Num_TRA_ORL" localSheetId="3">[4]Sommaire!#REF!</definedName>
    <definedName name="Num_TRA_ORL">[4]Sommaire!#REF!</definedName>
    <definedName name="operator">#REF!</definedName>
    <definedName name="PartNumber" localSheetId="3">[2]Commands!#REF!</definedName>
    <definedName name="PartNumber">[3]Commands!#REF!</definedName>
    <definedName name="PBS_code">#REF!</definedName>
    <definedName name="PDF">'[1]Paramètres de calcul'!$D$8</definedName>
    <definedName name="PdM">#REF!</definedName>
    <definedName name="PMArea" hidden="1">#REF!</definedName>
    <definedName name="PMMaterialArea" hidden="1">#REF!</definedName>
    <definedName name="PMNameArea" hidden="1">#REF!</definedName>
    <definedName name="PMNodeArea" hidden="1">#REF!</definedName>
    <definedName name="PMSkillArea" hidden="1">#REF!</definedName>
    <definedName name="PMToolArea" hidden="1">#REF!</definedName>
    <definedName name="Profil_heures" localSheetId="3">'[2]2-Hypothèses'!$C$12</definedName>
    <definedName name="Profil_heures">'[3]2-Hypothèses'!$C$12</definedName>
    <definedName name="Profil_km" localSheetId="3">'[2]2-Hypothèses'!$C$11</definedName>
    <definedName name="Profil_km">'[3]2-Hypothèses'!$C$11</definedName>
    <definedName name="Quantity">#REF!</definedName>
    <definedName name="reference">#REF!</definedName>
    <definedName name="RENArea" hidden="1">#REF!</definedName>
    <definedName name="RENNameArea" hidden="1">#REF!</definedName>
    <definedName name="RENNodeArea" hidden="1">#REF!</definedName>
    <definedName name="résultat" localSheetId="3">[10]Variables!#REF!</definedName>
    <definedName name="résultat">[10]Variables!#REF!</definedName>
    <definedName name="SERVER_PATH" localSheetId="3">#REF!</definedName>
    <definedName name="SERVER_PATH">#REF!</definedName>
    <definedName name="Sous_châssis_M1" localSheetId="3">#REF!</definedName>
    <definedName name="Sous_châssis_M1">#REF!</definedName>
    <definedName name="Sous_châssis_M2" localSheetId="3">#REF!</definedName>
    <definedName name="Sous_châssis_M2">#REF!</definedName>
    <definedName name="Sous_châssis_NP" localSheetId="3">#REF!</definedName>
    <definedName name="Sous_châssis_NP">#REF!</definedName>
    <definedName name="step1name">#REF!</definedName>
    <definedName name="step1signature">#REF!</definedName>
    <definedName name="step2name">#REF!</definedName>
    <definedName name="step2signature">#REF!</definedName>
    <definedName name="step3name">#REF!</definedName>
    <definedName name="step3signature">#REF!</definedName>
    <definedName name="T_TACHE" localSheetId="3">#REF!</definedName>
    <definedName name="T_TACHE">#REF!</definedName>
    <definedName name="TEXT">#REF!</definedName>
    <definedName name="TH">'[6]Paramètres de calcul'!$D$12</definedName>
    <definedName name="title">#REF!</definedName>
    <definedName name="Toiture_M1" localSheetId="3">#REF!</definedName>
    <definedName name="Toiture_M1">#REF!</definedName>
    <definedName name="Toiture_M2" localSheetId="3">#REF!</definedName>
    <definedName name="Toiture_M2">#REF!</definedName>
    <definedName name="Toiture_NP" localSheetId="3">#REF!</definedName>
    <definedName name="Toiture_NP">#REF!</definedName>
    <definedName name="Trains" localSheetId="3">'[2]2-Hypothèses'!$C$9</definedName>
    <definedName name="Trains">'[3]2-Hypothèses'!$C$9</definedName>
    <definedName name="type">#REF!</definedName>
    <definedName name="Update">#REF!</definedName>
    <definedName name="VANArea" hidden="1">#REF!</definedName>
    <definedName name="VANMaterialArea" hidden="1">#REF!</definedName>
    <definedName name="VANNameArea" hidden="1">#REF!</definedName>
    <definedName name="VANNodeArea" hidden="1">#REF!</definedName>
    <definedName name="VANSkillArea" hidden="1">#REF!</definedName>
    <definedName name="VANToolArea" hidden="1">#REF!</definedName>
    <definedName name="version">#REF!</definedName>
    <definedName name="_xlnm.Print_Area" localSheetId="3">'Plan de maintenance prév.'!$B$1:$CH$4</definedName>
    <definedName name="zone_mon_301">[5]MTTR_DUB!$A$5:$R$1345</definedName>
    <definedName name="zone_Tab_MTTR">[5]MTTR_DUB!$A$5:$R$1345</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4" i="2" l="1"/>
  <c r="H34" i="2" s="1"/>
  <c r="F33" i="2"/>
  <c r="H33" i="2" s="1"/>
  <c r="F32" i="2"/>
  <c r="H32" i="2" s="1"/>
  <c r="F31" i="2"/>
  <c r="H31" i="2" s="1"/>
  <c r="F26" i="2"/>
  <c r="H26" i="2" s="1"/>
  <c r="F25" i="2"/>
  <c r="H25" i="2" s="1"/>
  <c r="F24" i="2"/>
  <c r="H24" i="2" s="1"/>
  <c r="F23" i="2"/>
  <c r="H23" i="2" s="1"/>
  <c r="F22" i="2"/>
  <c r="H22" i="2" s="1"/>
  <c r="F96" i="4"/>
  <c r="H96" i="4" s="1"/>
  <c r="F95" i="4"/>
  <c r="H95" i="4" s="1"/>
  <c r="H94" i="4"/>
  <c r="F94" i="4"/>
  <c r="F93" i="4"/>
  <c r="H93" i="4" s="1"/>
  <c r="E88" i="4"/>
  <c r="F88" i="4" s="1"/>
  <c r="H88" i="4" s="1"/>
  <c r="E87" i="4"/>
  <c r="F87" i="4" s="1"/>
  <c r="H87" i="4" s="1"/>
  <c r="E86" i="4"/>
  <c r="F86" i="4" s="1"/>
  <c r="H86" i="4" s="1"/>
  <c r="E85" i="4"/>
  <c r="F85" i="4" s="1"/>
  <c r="H85" i="4" s="1"/>
  <c r="F77" i="4"/>
  <c r="H77" i="4" s="1"/>
  <c r="F76" i="4"/>
  <c r="H76" i="4" s="1"/>
  <c r="F75" i="4"/>
  <c r="H75" i="4" s="1"/>
  <c r="F74" i="4"/>
  <c r="H74" i="4" s="1"/>
  <c r="H69" i="4"/>
  <c r="F69" i="4"/>
  <c r="F68" i="4"/>
  <c r="H68" i="4" s="1"/>
  <c r="H67" i="4"/>
  <c r="F67" i="4"/>
  <c r="F66" i="4"/>
  <c r="H66" i="4" s="1"/>
  <c r="F65" i="4"/>
  <c r="H65" i="4" s="1"/>
  <c r="H57" i="4"/>
  <c r="F57" i="4"/>
  <c r="F56" i="4"/>
  <c r="H56" i="4" s="1"/>
  <c r="H55" i="4"/>
  <c r="F55" i="4"/>
  <c r="F54" i="4"/>
  <c r="H54" i="4" s="1"/>
  <c r="E49" i="4"/>
  <c r="F49" i="4" s="1"/>
  <c r="H49" i="4" s="1"/>
  <c r="E48" i="4"/>
  <c r="F48" i="4" s="1"/>
  <c r="H48" i="4" s="1"/>
  <c r="F47" i="4"/>
  <c r="H47" i="4" s="1"/>
  <c r="E47" i="4"/>
  <c r="E46" i="4"/>
  <c r="F46" i="4" s="1"/>
  <c r="H46" i="4" s="1"/>
  <c r="F38" i="4"/>
  <c r="H38" i="4" s="1"/>
  <c r="F37" i="4"/>
  <c r="H37" i="4" s="1"/>
  <c r="F36" i="4"/>
  <c r="H36" i="4" s="1"/>
  <c r="F35" i="4"/>
  <c r="H35" i="4" s="1"/>
  <c r="H30" i="4"/>
  <c r="F30" i="4"/>
  <c r="F29" i="4"/>
  <c r="H29" i="4" s="1"/>
  <c r="F28" i="4"/>
  <c r="H28" i="4" s="1"/>
  <c r="F27" i="4"/>
  <c r="H27" i="4" s="1"/>
  <c r="F26" i="4"/>
  <c r="H26" i="4" s="1"/>
  <c r="F18" i="4"/>
  <c r="G18" i="4" s="1"/>
  <c r="I18" i="4" s="1"/>
  <c r="G17" i="4"/>
  <c r="I17" i="4" s="1"/>
  <c r="F17" i="4"/>
  <c r="F16" i="4"/>
  <c r="G16" i="4" s="1"/>
  <c r="I16" i="4" s="1"/>
  <c r="G15" i="4"/>
  <c r="I15" i="4" s="1"/>
  <c r="I11" i="4"/>
  <c r="G11" i="4"/>
  <c r="G10" i="4"/>
  <c r="I10" i="4" s="1"/>
  <c r="I9" i="4"/>
  <c r="G9" i="4"/>
  <c r="G8" i="4"/>
  <c r="I8" i="4" s="1"/>
  <c r="H97" i="4" l="1"/>
  <c r="H39" i="4"/>
  <c r="H50" i="4"/>
  <c r="H60" i="4" s="1"/>
  <c r="H27" i="2"/>
  <c r="H35" i="2"/>
  <c r="I12" i="4"/>
  <c r="H58" i="4"/>
  <c r="H70" i="4"/>
  <c r="H31" i="4"/>
  <c r="H41" i="4" s="1"/>
  <c r="I19" i="4"/>
  <c r="H78" i="4"/>
  <c r="H89" i="4"/>
  <c r="H99" i="4" s="1"/>
  <c r="H80" i="4" l="1"/>
  <c r="H37" i="2"/>
  <c r="I22" i="4"/>
  <c r="H102" i="4"/>
  <c r="F13" i="2" l="1"/>
  <c r="C13" i="2"/>
  <c r="H14" i="2" l="1"/>
  <c r="H15" i="2"/>
  <c r="H16" i="2"/>
  <c r="E14" i="2"/>
  <c r="E15" i="2"/>
  <c r="E16" i="2"/>
  <c r="E13" i="2"/>
  <c r="H13" i="2"/>
  <c r="A6" i="5"/>
  <c r="A7" i="5"/>
  <c r="A8" i="5"/>
  <c r="A9" i="5"/>
  <c r="A10" i="5"/>
  <c r="A11" i="5"/>
  <c r="A12" i="5"/>
  <c r="A13" i="5"/>
  <c r="A14" i="5"/>
  <c r="A15" i="5"/>
  <c r="A16" i="5"/>
  <c r="A17" i="5"/>
  <c r="A18" i="5"/>
  <c r="A19" i="5"/>
  <c r="A20" i="5"/>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5" i="5"/>
  <c r="Q19" i="2" l="1"/>
  <c r="D8" i="2" s="1"/>
</calcChain>
</file>

<file path=xl/comments1.xml><?xml version="1.0" encoding="utf-8"?>
<comments xmlns="http://schemas.openxmlformats.org/spreadsheetml/2006/main">
  <authors>
    <author>BOUCHIER Gisele</author>
  </authors>
  <commentList>
    <comment ref="D21" authorId="0" shapeId="0">
      <text>
        <r>
          <rPr>
            <b/>
            <sz val="9"/>
            <color indexed="81"/>
            <rFont val="Tahoma"/>
            <family val="2"/>
          </rPr>
          <t>BOUCHIER Gisele:</t>
        </r>
        <r>
          <rPr>
            <sz val="9"/>
            <color indexed="81"/>
            <rFont val="Tahoma"/>
            <family val="2"/>
          </rPr>
          <t xml:space="preserve">
1 agent</t>
        </r>
      </text>
    </comment>
    <comment ref="F21" authorId="0" shapeId="0">
      <text>
        <r>
          <rPr>
            <b/>
            <sz val="9"/>
            <color indexed="81"/>
            <rFont val="Tahoma"/>
            <family val="2"/>
          </rPr>
          <t>BOUCHIER Gisele:</t>
        </r>
        <r>
          <rPr>
            <sz val="9"/>
            <color indexed="81"/>
            <rFont val="Tahoma"/>
            <family val="2"/>
          </rPr>
          <t xml:space="preserve">
Vie du matériel : 30 ans (données fournies à Alstom)</t>
        </r>
      </text>
    </comment>
    <comment ref="G21" authorId="0" shapeId="0">
      <text>
        <r>
          <rPr>
            <b/>
            <sz val="9"/>
            <color indexed="81"/>
            <rFont val="Tahoma"/>
            <family val="2"/>
          </rPr>
          <t>BOUCHIER Gisele:</t>
        </r>
        <r>
          <rPr>
            <sz val="9"/>
            <color indexed="81"/>
            <rFont val="Tahoma"/>
            <family val="2"/>
          </rPr>
          <t xml:space="preserve">
Estimation du coût moyen sur la durée de vie du matériel (2016 : 40€ env.)</t>
        </r>
      </text>
    </comment>
    <comment ref="D30" authorId="0" shapeId="0">
      <text>
        <r>
          <rPr>
            <b/>
            <sz val="9"/>
            <color indexed="81"/>
            <rFont val="Tahoma"/>
            <family val="2"/>
          </rPr>
          <t>BOUCHIER Gisele:</t>
        </r>
        <r>
          <rPr>
            <sz val="9"/>
            <color indexed="81"/>
            <rFont val="Tahoma"/>
            <family val="2"/>
          </rPr>
          <t xml:space="preserve">
1 agent</t>
        </r>
      </text>
    </comment>
    <comment ref="F30" authorId="0" shapeId="0">
      <text>
        <r>
          <rPr>
            <b/>
            <sz val="9"/>
            <color indexed="81"/>
            <rFont val="Tahoma"/>
            <family val="2"/>
          </rPr>
          <t>BOUCHIER Gisele:</t>
        </r>
        <r>
          <rPr>
            <sz val="9"/>
            <color indexed="81"/>
            <rFont val="Tahoma"/>
            <family val="2"/>
          </rPr>
          <t xml:space="preserve">
Vie du matériel : 30 ans (données fournies à Alstom)</t>
        </r>
      </text>
    </comment>
  </commentList>
</comments>
</file>

<file path=xl/comments2.xml><?xml version="1.0" encoding="utf-8"?>
<comments xmlns="http://schemas.openxmlformats.org/spreadsheetml/2006/main">
  <authors>
    <author>BOUCHIER Gisele</author>
  </authors>
  <commentList>
    <comment ref="E7" authorId="0" shapeId="0">
      <text>
        <r>
          <rPr>
            <b/>
            <sz val="9"/>
            <color indexed="81"/>
            <rFont val="Tahoma"/>
            <family val="2"/>
          </rPr>
          <t>BOUCHIER Gisele:</t>
        </r>
        <r>
          <rPr>
            <sz val="9"/>
            <color indexed="81"/>
            <rFont val="Tahoma"/>
            <family val="2"/>
          </rPr>
          <t xml:space="preserve">
1 agent</t>
        </r>
      </text>
    </comment>
    <comment ref="G7" authorId="0" shapeId="0">
      <text>
        <r>
          <rPr>
            <b/>
            <sz val="9"/>
            <color indexed="81"/>
            <rFont val="Tahoma"/>
            <family val="2"/>
          </rPr>
          <t>BOUCHIER Gisele:</t>
        </r>
        <r>
          <rPr>
            <sz val="9"/>
            <color indexed="81"/>
            <rFont val="Tahoma"/>
            <family val="2"/>
          </rPr>
          <t xml:space="preserve">
Vie du matériel : 30 ans (données fournies à Alstom)</t>
        </r>
      </text>
    </comment>
    <comment ref="H7" authorId="0" shapeId="0">
      <text>
        <r>
          <rPr>
            <b/>
            <sz val="9"/>
            <color indexed="81"/>
            <rFont val="Tahoma"/>
            <family val="2"/>
          </rPr>
          <t>BOUCHIER Gisele:</t>
        </r>
        <r>
          <rPr>
            <sz val="9"/>
            <color indexed="81"/>
            <rFont val="Tahoma"/>
            <family val="2"/>
          </rPr>
          <t xml:space="preserve">
Estimation du coût moyen sur la durée de vie du matériel (2016 : 40€ env.)</t>
        </r>
      </text>
    </comment>
    <comment ref="E14" authorId="0" shapeId="0">
      <text>
        <r>
          <rPr>
            <b/>
            <sz val="9"/>
            <color indexed="81"/>
            <rFont val="Tahoma"/>
            <family val="2"/>
          </rPr>
          <t>BOUCHIER Gisele:</t>
        </r>
        <r>
          <rPr>
            <sz val="9"/>
            <color indexed="81"/>
            <rFont val="Tahoma"/>
            <family val="2"/>
          </rPr>
          <t xml:space="preserve">
1 agent</t>
        </r>
      </text>
    </comment>
    <comment ref="D25" authorId="0" shapeId="0">
      <text>
        <r>
          <rPr>
            <b/>
            <sz val="9"/>
            <color indexed="81"/>
            <rFont val="Tahoma"/>
            <family val="2"/>
          </rPr>
          <t>BOUCHIER Gisele:</t>
        </r>
        <r>
          <rPr>
            <sz val="9"/>
            <color indexed="81"/>
            <rFont val="Tahoma"/>
            <family val="2"/>
          </rPr>
          <t xml:space="preserve">
1 agent</t>
        </r>
      </text>
    </comment>
    <comment ref="F25" authorId="0" shapeId="0">
      <text>
        <r>
          <rPr>
            <b/>
            <sz val="9"/>
            <color indexed="81"/>
            <rFont val="Tahoma"/>
            <family val="2"/>
          </rPr>
          <t>BOUCHIER Gisele:</t>
        </r>
        <r>
          <rPr>
            <sz val="9"/>
            <color indexed="81"/>
            <rFont val="Tahoma"/>
            <family val="2"/>
          </rPr>
          <t xml:space="preserve">
Vie du matériel : 30 ans (données fournies à Alstom)</t>
        </r>
      </text>
    </comment>
    <comment ref="G25" authorId="0" shapeId="0">
      <text>
        <r>
          <rPr>
            <b/>
            <sz val="9"/>
            <color indexed="81"/>
            <rFont val="Tahoma"/>
            <family val="2"/>
          </rPr>
          <t>BOUCHIER Gisele:</t>
        </r>
        <r>
          <rPr>
            <sz val="9"/>
            <color indexed="81"/>
            <rFont val="Tahoma"/>
            <family val="2"/>
          </rPr>
          <t xml:space="preserve">
Estimation du coût moyen sur la durée de vie du matériel (2016 : 40€ env.)</t>
        </r>
      </text>
    </comment>
    <comment ref="D34" authorId="0" shapeId="0">
      <text>
        <r>
          <rPr>
            <b/>
            <sz val="9"/>
            <color indexed="81"/>
            <rFont val="Tahoma"/>
            <family val="2"/>
          </rPr>
          <t>BOUCHIER Gisele:</t>
        </r>
        <r>
          <rPr>
            <sz val="9"/>
            <color indexed="81"/>
            <rFont val="Tahoma"/>
            <family val="2"/>
          </rPr>
          <t xml:space="preserve">
1 agent</t>
        </r>
      </text>
    </comment>
    <comment ref="F34" authorId="0" shapeId="0">
      <text>
        <r>
          <rPr>
            <b/>
            <sz val="9"/>
            <color indexed="81"/>
            <rFont val="Tahoma"/>
            <family val="2"/>
          </rPr>
          <t>BOUCHIER Gisele:</t>
        </r>
        <r>
          <rPr>
            <sz val="9"/>
            <color indexed="81"/>
            <rFont val="Tahoma"/>
            <family val="2"/>
          </rPr>
          <t xml:space="preserve">
Vie du matériel : 30 ans (données fournies à Alstom)</t>
        </r>
      </text>
    </comment>
    <comment ref="D45" authorId="0" shapeId="0">
      <text>
        <r>
          <rPr>
            <b/>
            <sz val="9"/>
            <color indexed="81"/>
            <rFont val="Tahoma"/>
            <family val="2"/>
          </rPr>
          <t>BOUCHIER Gisele:</t>
        </r>
        <r>
          <rPr>
            <sz val="9"/>
            <color indexed="81"/>
            <rFont val="Tahoma"/>
            <family val="2"/>
          </rPr>
          <t xml:space="preserve">
1 agent</t>
        </r>
      </text>
    </comment>
    <comment ref="F45" authorId="0" shapeId="0">
      <text>
        <r>
          <rPr>
            <b/>
            <sz val="9"/>
            <color indexed="81"/>
            <rFont val="Tahoma"/>
            <family val="2"/>
          </rPr>
          <t>BOUCHIER Gisele:</t>
        </r>
        <r>
          <rPr>
            <sz val="9"/>
            <color indexed="81"/>
            <rFont val="Tahoma"/>
            <family val="2"/>
          </rPr>
          <t xml:space="preserve">
Vie du matériel : 30 ans (données fournies à Alstom)</t>
        </r>
      </text>
    </comment>
    <comment ref="G45" authorId="0" shapeId="0">
      <text>
        <r>
          <rPr>
            <b/>
            <sz val="9"/>
            <color indexed="81"/>
            <rFont val="Tahoma"/>
            <family val="2"/>
          </rPr>
          <t>BOUCHIER Gisele:</t>
        </r>
        <r>
          <rPr>
            <sz val="9"/>
            <color indexed="81"/>
            <rFont val="Tahoma"/>
            <family val="2"/>
          </rPr>
          <t xml:space="preserve">
Estimation du coût moyen sur la durée de vie du matériel (2016 : 40€ env.)</t>
        </r>
      </text>
    </comment>
    <comment ref="D53" authorId="0" shapeId="0">
      <text>
        <r>
          <rPr>
            <b/>
            <sz val="9"/>
            <color indexed="81"/>
            <rFont val="Tahoma"/>
            <family val="2"/>
          </rPr>
          <t>BOUCHIER Gisele:</t>
        </r>
        <r>
          <rPr>
            <sz val="9"/>
            <color indexed="81"/>
            <rFont val="Tahoma"/>
            <family val="2"/>
          </rPr>
          <t xml:space="preserve">
1 agent</t>
        </r>
      </text>
    </comment>
    <comment ref="F53" authorId="0" shapeId="0">
      <text>
        <r>
          <rPr>
            <b/>
            <sz val="9"/>
            <color indexed="81"/>
            <rFont val="Tahoma"/>
            <family val="2"/>
          </rPr>
          <t>BOUCHIER Gisele:</t>
        </r>
        <r>
          <rPr>
            <sz val="9"/>
            <color indexed="81"/>
            <rFont val="Tahoma"/>
            <family val="2"/>
          </rPr>
          <t xml:space="preserve">
Vie du matériel : 30 ans (données fournies à Alstom)</t>
        </r>
      </text>
    </comment>
    <comment ref="D64" authorId="0" shapeId="0">
      <text>
        <r>
          <rPr>
            <b/>
            <sz val="9"/>
            <color indexed="81"/>
            <rFont val="Tahoma"/>
            <family val="2"/>
          </rPr>
          <t>BOUCHIER Gisele:</t>
        </r>
        <r>
          <rPr>
            <sz val="9"/>
            <color indexed="81"/>
            <rFont val="Tahoma"/>
            <family val="2"/>
          </rPr>
          <t xml:space="preserve">
1 agent</t>
        </r>
      </text>
    </comment>
    <comment ref="F64" authorId="0" shapeId="0">
      <text>
        <r>
          <rPr>
            <b/>
            <sz val="9"/>
            <color indexed="81"/>
            <rFont val="Tahoma"/>
            <family val="2"/>
          </rPr>
          <t>BOUCHIER Gisele:</t>
        </r>
        <r>
          <rPr>
            <sz val="9"/>
            <color indexed="81"/>
            <rFont val="Tahoma"/>
            <family val="2"/>
          </rPr>
          <t xml:space="preserve">
Vie du matériel : 30 ans (données fournies à Alstom)</t>
        </r>
      </text>
    </comment>
    <comment ref="G64" authorId="0" shapeId="0">
      <text>
        <r>
          <rPr>
            <b/>
            <sz val="9"/>
            <color indexed="81"/>
            <rFont val="Tahoma"/>
            <family val="2"/>
          </rPr>
          <t>BOUCHIER Gisele:</t>
        </r>
        <r>
          <rPr>
            <sz val="9"/>
            <color indexed="81"/>
            <rFont val="Tahoma"/>
            <family val="2"/>
          </rPr>
          <t xml:space="preserve">
Estimation du coût moyen sur la durée de vie du matériel (2016 : 40€ env.)</t>
        </r>
      </text>
    </comment>
    <comment ref="D73" authorId="0" shapeId="0">
      <text>
        <r>
          <rPr>
            <b/>
            <sz val="9"/>
            <color indexed="81"/>
            <rFont val="Tahoma"/>
            <family val="2"/>
          </rPr>
          <t>BOUCHIER Gisele:</t>
        </r>
        <r>
          <rPr>
            <sz val="9"/>
            <color indexed="81"/>
            <rFont val="Tahoma"/>
            <family val="2"/>
          </rPr>
          <t xml:space="preserve">
1 agent</t>
        </r>
      </text>
    </comment>
    <comment ref="F73" authorId="0" shapeId="0">
      <text>
        <r>
          <rPr>
            <b/>
            <sz val="9"/>
            <color indexed="81"/>
            <rFont val="Tahoma"/>
            <family val="2"/>
          </rPr>
          <t>BOUCHIER Gisele:</t>
        </r>
        <r>
          <rPr>
            <sz val="9"/>
            <color indexed="81"/>
            <rFont val="Tahoma"/>
            <family val="2"/>
          </rPr>
          <t xml:space="preserve">
Vie du matériel : 30 ans (données fournies à Alstom)</t>
        </r>
      </text>
    </comment>
    <comment ref="D84" authorId="0" shapeId="0">
      <text>
        <r>
          <rPr>
            <b/>
            <sz val="9"/>
            <color indexed="81"/>
            <rFont val="Tahoma"/>
            <family val="2"/>
          </rPr>
          <t>BOUCHIER Gisele:</t>
        </r>
        <r>
          <rPr>
            <sz val="9"/>
            <color indexed="81"/>
            <rFont val="Tahoma"/>
            <family val="2"/>
          </rPr>
          <t xml:space="preserve">
1 agent</t>
        </r>
      </text>
    </comment>
    <comment ref="F84" authorId="0" shapeId="0">
      <text>
        <r>
          <rPr>
            <b/>
            <sz val="9"/>
            <color indexed="81"/>
            <rFont val="Tahoma"/>
            <family val="2"/>
          </rPr>
          <t>BOUCHIER Gisele:</t>
        </r>
        <r>
          <rPr>
            <sz val="9"/>
            <color indexed="81"/>
            <rFont val="Tahoma"/>
            <family val="2"/>
          </rPr>
          <t xml:space="preserve">
Vie du matériel : 30 ans (données fournies à Alstom)</t>
        </r>
      </text>
    </comment>
    <comment ref="G84" authorId="0" shapeId="0">
      <text>
        <r>
          <rPr>
            <b/>
            <sz val="9"/>
            <color indexed="81"/>
            <rFont val="Tahoma"/>
            <family val="2"/>
          </rPr>
          <t>BOUCHIER Gisele:</t>
        </r>
        <r>
          <rPr>
            <sz val="9"/>
            <color indexed="81"/>
            <rFont val="Tahoma"/>
            <family val="2"/>
          </rPr>
          <t xml:space="preserve">
Estimation du coût moyen sur la durée de vie du matériel (2016 : 40€ env.)</t>
        </r>
      </text>
    </comment>
    <comment ref="D92" authorId="0" shapeId="0">
      <text>
        <r>
          <rPr>
            <b/>
            <sz val="9"/>
            <color indexed="81"/>
            <rFont val="Tahoma"/>
            <family val="2"/>
          </rPr>
          <t>BOUCHIER Gisele:</t>
        </r>
        <r>
          <rPr>
            <sz val="9"/>
            <color indexed="81"/>
            <rFont val="Tahoma"/>
            <family val="2"/>
          </rPr>
          <t xml:space="preserve">
1 agent</t>
        </r>
      </text>
    </comment>
    <comment ref="F92" authorId="0" shapeId="0">
      <text>
        <r>
          <rPr>
            <b/>
            <sz val="9"/>
            <color indexed="81"/>
            <rFont val="Tahoma"/>
            <family val="2"/>
          </rPr>
          <t>BOUCHIER Gisele:</t>
        </r>
        <r>
          <rPr>
            <sz val="9"/>
            <color indexed="81"/>
            <rFont val="Tahoma"/>
            <family val="2"/>
          </rPr>
          <t xml:space="preserve">
Vie du matériel : 30 ans (données fournies à Alstom)</t>
        </r>
      </text>
    </comment>
  </commentList>
</comments>
</file>

<file path=xl/sharedStrings.xml><?xml version="1.0" encoding="utf-8"?>
<sst xmlns="http://schemas.openxmlformats.org/spreadsheetml/2006/main" count="8484" uniqueCount="1499">
  <si>
    <t>MTE 4</t>
  </si>
  <si>
    <r>
      <t xml:space="preserve">Accéder à une URL du matériel roulant </t>
    </r>
    <r>
      <rPr>
        <sz val="10"/>
        <color theme="1"/>
        <rFont val="Parisine Office"/>
        <family val="2"/>
      </rPr>
      <t xml:space="preserve">dont la périodicité de dépose ou de vérification est supérieure à 12 ans, et </t>
    </r>
    <r>
      <rPr>
        <b/>
        <sz val="10"/>
        <color theme="1"/>
        <rFont val="Parisine Office"/>
        <family val="2"/>
      </rPr>
      <t>nécessitant une  dépose préalable d'une autre URL</t>
    </r>
    <r>
      <rPr>
        <sz val="10"/>
        <color theme="1"/>
        <rFont val="Parisine Office"/>
        <family val="2"/>
      </rPr>
      <t xml:space="preserve"> avec un temps de dépose préalable limité à 0,15 h.</t>
    </r>
  </si>
  <si>
    <t>MTE 17</t>
  </si>
  <si>
    <t>MTE 24</t>
  </si>
  <si>
    <t>INFR 11</t>
  </si>
  <si>
    <t>INFR 12</t>
  </si>
  <si>
    <r>
      <t xml:space="preserve">a) Minimiser le coût global de maintenance en garantissant des périodicités d’interventions de maintenance préventive minimales suivantes :
</t>
    </r>
    <r>
      <rPr>
        <sz val="10"/>
        <color theme="1"/>
        <rFont val="Parisine Office"/>
        <family val="2"/>
      </rPr>
      <t xml:space="preserve">Intervall* minimum entre 2 interventions en maintenance de Proximité** :  &gt; ou égal à 20 000 Km  
(*Les intervalles de maintenance de proximité sont basés sur des multiples de 20 000 km)
(**immobilisation du matériel roulant selon § 12.3.2.2) 
Intervalle* minimum entre 2 interventions en maintenance Renforcée :  &gt; ou égal à 160 000 Km
(*Les intervalles de maintenance renforcé sont basés sur des multiples de 160 000 km)
- Pour certaines opérations de maintenance renforcée, il est autorisé un non multiple de 160000km :
</t>
    </r>
    <r>
      <rPr>
        <b/>
        <sz val="10"/>
        <color theme="3"/>
        <rFont val="Parisine Office"/>
        <family val="2"/>
      </rPr>
      <t>- Vidange des ponts au pas minimum de 240 000km</t>
    </r>
    <r>
      <rPr>
        <sz val="10"/>
        <color theme="1"/>
        <rFont val="Parisine Office"/>
        <family val="2"/>
      </rPr>
      <t xml:space="preserve">
- Remplacement des pneumatiques roue porteuses et auxiliaire (1 fois sur 2 pour la roue auxiliaire) à 350 000kms. 
- Remplacement pneumatique de roue de guidage à 500 000kms.</t>
    </r>
  </si>
  <si>
    <r>
      <t xml:space="preserve">a) Minimiser le coût global de maintenance en garantissant des périodicités d’interventions de maintenance préventive minimales suivantes :
</t>
    </r>
    <r>
      <rPr>
        <sz val="10"/>
        <color theme="1"/>
        <rFont val="Parisine Office"/>
        <family val="2"/>
      </rPr>
      <t xml:space="preserve">Intervall* minimum entre 2 interventions en maintenance de Proximité** :  &gt; ou égal à 20 000 Km  
(*Les intervalles de maintenance de proximité sont basés sur des multiples de 20 000 km)
(**immobilisation du matériel roulant selon § 12.3.2.2) 
Intervalle* minimum entre 2 interventions en maintenance Renforcée :  &gt; ou égal à 160 000 Km
(*Les intervalles de maintenance renforcé sont basés sur des multiples de 160 000 km)
- Pour certaines opérations de maintenance renforcée, il est autorisé un non multiple de 160000km :
- Vidange des ponts au pas minimum de 240 000km
</t>
    </r>
    <r>
      <rPr>
        <b/>
        <sz val="10"/>
        <color theme="3"/>
        <rFont val="Parisine Office"/>
        <family val="2"/>
      </rPr>
      <t xml:space="preserve">- Remplacement des pneumatiques roue porteuses et auxiliaire (1 fois sur 2 pour la roue auxiliaire) à 350 000kms. </t>
    </r>
    <r>
      <rPr>
        <sz val="10"/>
        <color theme="1"/>
        <rFont val="Parisine Office"/>
        <family val="2"/>
      </rPr>
      <t xml:space="preserve">
- Remplacement pneumatique de roue de guidage à 500 000kms.</t>
    </r>
  </si>
  <si>
    <r>
      <t xml:space="preserve">a) Minimiser le coût global de maintenance en garantissant des périodicités d’interventions de maintenance préventive minimales suivantes :
</t>
    </r>
    <r>
      <rPr>
        <sz val="10"/>
        <color theme="1"/>
        <rFont val="Parisine Office"/>
        <family val="2"/>
      </rPr>
      <t xml:space="preserve">Intervall* minimum entre 2 interventions en maintenance de Proximité** :  &gt; ou égal à 20 000 Km  
(*Les intervalles de maintenance de proximité sont basés sur des multiples de 20 000 km)
(**immobilisation du matériel roulant selon § 12.3.2.2) 
Intervalle* minimum entre 2 interventions en maintenance Renforcée :  &gt; ou égal à 160 000 Km
(*Les intervalles de maintenance renforcé sont basés sur des multiples de 160 000 km)
- Pour certaines opérations de maintenance renforcée, il est autorisé un non multiple de 160000km :
- Vidange des ponts au pas minimum de 240 000km
- Remplacement des pneumatiques roue porteuses et auxiliaire (1 fois sur 2 pour la roue auxiliaire) à 350 000kms. 
</t>
    </r>
    <r>
      <rPr>
        <b/>
        <sz val="10"/>
        <color theme="3"/>
        <rFont val="Parisine Office"/>
        <family val="2"/>
      </rPr>
      <t>- Remplacement pneumatique de roue de guidage à 500 000kms</t>
    </r>
    <r>
      <rPr>
        <sz val="10"/>
        <color theme="1"/>
        <rFont val="Parisine Office"/>
        <family val="2"/>
      </rPr>
      <t>.</t>
    </r>
  </si>
  <si>
    <r>
      <t xml:space="preserve">b) Minimiser le coût global de maintenance en garantissant des performances  d’interventions de maintenance corrective minimales suivantes : 
</t>
    </r>
    <r>
      <rPr>
        <sz val="10"/>
        <color theme="1"/>
        <rFont val="Parisine Office"/>
        <family val="2"/>
      </rPr>
      <t xml:space="preserve">
</t>
    </r>
    <r>
      <rPr>
        <b/>
        <sz val="10"/>
        <color theme="3"/>
        <rFont val="Parisine Office"/>
        <family val="2"/>
      </rPr>
      <t>En maintenance de proximité*: MaxTTR = 0,8 heure avec 1 homme par intervention</t>
    </r>
    <r>
      <rPr>
        <sz val="10"/>
        <color theme="1"/>
        <rFont val="Parisine Office"/>
        <family val="2"/>
      </rPr>
      <t xml:space="preserve">
En maintenance renforcée  *  : MaxTTR = 3 heures avec 1 homme par intervention
En maintenance courante     : Taux de dépose par an par URL réparables du parc embarqué &lt; 5%  
Un dépassement du TTR peut être autorisé pour certaine avarie au caractère exceptionnel (accident et vandalisme). Ce dépassement ne devra pas dépasser 50% du TTR préconisé, ce réajustement ne pourra pas s’appliquer pour certains équipements qui peuvent être traité dans le cadre du vandalisme (parebrise, sièges (mobile et non mobile), tous modèles de baies, voussoirs). </t>
    </r>
  </si>
  <si>
    <r>
      <t xml:space="preserve">b) Minimiser le coût global de maintenance en garantissant des performances  d’interventions de maintenance corrective minimales suivantes : 
</t>
    </r>
    <r>
      <rPr>
        <sz val="10"/>
        <color theme="1"/>
        <rFont val="Parisine Office"/>
        <family val="2"/>
      </rPr>
      <t xml:space="preserve">En maintenance de proximité*: MaxTTR = 0,8 heure avec 1 homme par intervention
</t>
    </r>
    <r>
      <rPr>
        <b/>
        <sz val="10"/>
        <color theme="3"/>
        <rFont val="Parisine Office"/>
        <family val="2"/>
      </rPr>
      <t>En maintenance renforcée  *  : MaxTTR = 3 heures avec 1 homme par intervention</t>
    </r>
    <r>
      <rPr>
        <sz val="10"/>
        <color theme="1"/>
        <rFont val="Parisine Office"/>
        <family val="2"/>
      </rPr>
      <t xml:space="preserve">
En maintenance courante     : Taux de dépose par an par URL réparables du parc embarqué &lt; 5%  
Un dépassement du TTR peut être autorisé pour certaine avarie au caractère exceptionnel (accident et vandalisme). Ce dépassement ne devra pas dépasser 50% du TTR préconisé, ce réajustement ne pourra pas s’appliquer pour certains équipements qui peuvent être traité dans le cadre du vandalisme (parebrise, sièges (mobile et non mobile), tous modèles de baies, voussoirs). </t>
    </r>
  </si>
  <si>
    <r>
      <t xml:space="preserve">Lever et descendre une caisse pour un échange d’URL(s) lourde(s) (intervention non réalisable en fosse).
</t>
    </r>
    <r>
      <rPr>
        <sz val="10"/>
        <color theme="1"/>
        <rFont val="Parisine Office"/>
        <family val="2"/>
      </rPr>
      <t xml:space="preserve">- pour les interventions lourdes de maintenance patrimoniale des URL (ex : échanges de coffres, de bogies,…) le levage se fait :
o pour une caisse isolée de sa formation à l’aide de vérins fixes ou mobiles, les bogies ayant été dégroupés,
- les vérins fixes sont conçus pour lever les voitures avec des points de levage séparés de 10 m environ.
- Le matériel a aussi des plaques d’appui aux 4 extrémités pour un levage avec des vérins mobiles. Au moins 8 points de levage repérés sont prévus sur chaque caisse.
- Tous les appuis de levage pourront être utilisés pour le maintien des caisses sur une période plus ou moins longue. Ces maintiens pourront être réalisés par les appareils utilisés pour le levage des caisses, ou à l'aide de montages spécifiques (type chandelles) ou par des vérins mobiles,
- la capacité de levage des vérins est à fournir  pour une caisse sans bogie 30 KN 
- Le levage et la remise sur roues devront pouvoir être réalisés sur une voie à plat avec ou sans fosse centrale, 
- Les éléments situés en partie basse du train ne doivent pas interférer avec les pieds des vérins mobiles. L'épaisseur des pieds de maintien d'un vérin mobile est de 150 mm. Les pieds des vérins seront placés à l'intérieur du polygone de sustentation des points d'appui de la caisse.
- Dans un atelier dont le sol n'est pas décaissé par rapport au rail du matériel roulant, les organes sous caisse devront permettre l'évacuation des bogies lorsque la caisse sera levée par un ensemble de vérins mobiles ou fixes. Les pieds des vérins seront placés à l'intérieur du polygone de sustentation des points d'appui de la caisse.
</t>
    </r>
    <r>
      <rPr>
        <b/>
        <sz val="10"/>
        <color theme="3"/>
        <rFont val="Parisine Office"/>
        <family val="2"/>
      </rPr>
      <t>- dans le cas de matériel avec intercirculation le démontage de l’intercirculation pour le levage de la caisse ou autre opération est réalisé avec un temps inférieur à: Temps &lt; 1 h à 1 opérateur</t>
    </r>
    <r>
      <rPr>
        <sz val="10"/>
        <color theme="1"/>
        <rFont val="Parisine Office"/>
        <family val="2"/>
      </rPr>
      <t xml:space="preserve">
- Les zones sur lesquelles seront implantées les plaques de levage et maintien des caisses devront être suffisamment dégagées pour permettre le passage des tiroirs de maintien des différents appareils utilisés. Dans ces dégagements, il faudra prendre en compte une tolérance longitudinale de 100 mm pour le positionnement du train. Cette valeur implique une longueur minimum de 430 mm pour les zones de levage et maintien. La hauteur du passage sera de 10 cm (données à valider par la RATP).
- les voitures sont équipées de points de levage identifiés et marqués (levage sur vérins, et relevage).</t>
    </r>
  </si>
  <si>
    <r>
      <t xml:space="preserve">Démonter et remonter en fosse ou sur voie avec pilotis les liaisons mécaniques, électriques, pneumatiques ou autres avant et après un échange du bogie.
</t>
    </r>
    <r>
      <rPr>
        <sz val="10"/>
        <color theme="1"/>
        <rFont val="Parisine Office"/>
        <family val="2"/>
      </rPr>
      <t xml:space="preserve">- le dégroupage / regroupage des bogies est uniquement réalisé pour les interventions de maintenance patrimoniale des bogies ou d’URL sous caisse.
- réalisable dans des fosses tels que défini dans ce document (accessibilités aux organes et aux liaisons).
</t>
    </r>
    <r>
      <rPr>
        <b/>
        <sz val="10"/>
        <color theme="3"/>
        <rFont val="Parisine Office"/>
        <family val="2"/>
      </rPr>
      <t>- le temps de dégroupage ou de groupage (liaisons électriques, pneumatiques et mécaniques) du bogie : Temps &lt; 1 h à 1 opérateur.</t>
    </r>
  </si>
  <si>
    <r>
      <t xml:space="preserve">Déposer et poser des URL du matériel roulant au CDT ou en AMT selon les modalités suivantes :
</t>
    </r>
    <r>
      <rPr>
        <sz val="10"/>
        <color theme="1"/>
        <rFont val="Parisine Office"/>
        <family val="2"/>
      </rPr>
      <t xml:space="preserve">-  le temps maximal de l’opération de dépose pose est inférieur à 0,5 h.
</t>
    </r>
    <r>
      <rPr>
        <b/>
        <sz val="10"/>
        <color theme="3"/>
        <rFont val="Parisine Office"/>
        <family val="2"/>
      </rPr>
      <t>-  Le temps maximal de l’opération de dépose pose est de 1 heure pour les organes suivants :
-  groupe de ventilation voyageur.
-  Intercirculations.
-  attelage complet.
-  le collage ou autre liaison non démontable entre URL (sauf pare-brise) n’est pas accepté.</t>
    </r>
  </si>
  <si>
    <r>
      <t xml:space="preserve">Déposer et poser des URL du matériel roulant au CDT ou en AMT selon les modalités suivantes :
</t>
    </r>
    <r>
      <rPr>
        <b/>
        <sz val="10"/>
        <color theme="3"/>
        <rFont val="Parisine Office"/>
        <family val="2"/>
      </rPr>
      <t>-  le temps maximal de l’opération de dépose pose est inférieur à 0,5 h.</t>
    </r>
    <r>
      <rPr>
        <sz val="10"/>
        <color theme="1"/>
        <rFont val="Parisine Office"/>
        <family val="2"/>
      </rPr>
      <t xml:space="preserve">
-  Le temps maximal de l’opération de dépose pose est de 1 heure pour les organes suivants :
-  groupe de ventilation voyageur.
-  Intercirculations.
-  attelage complet.
-  le collage ou autre liaison non démontable entre URL (sauf pare-brise) n’est pas accepté.</t>
    </r>
  </si>
  <si>
    <r>
      <t>Identifier les essais et les tests fonctionnels et de performances à réaliser du matériel, des URL et des URA et les réaliser</t>
    </r>
    <r>
      <rPr>
        <sz val="10"/>
        <color theme="1"/>
        <rFont val="Parisine Office"/>
        <family val="2"/>
      </rPr>
      <t xml:space="preserve">.
-  La faisabilité des essais et des tests en CDT et en AMT  pour les taches préventives du plan de maintenance ou correctives est possible sans tâche préalable et en sécurité pour les opérateurs.
</t>
    </r>
    <r>
      <rPr>
        <b/>
        <sz val="10"/>
        <color theme="3"/>
        <rFont val="Parisine Office"/>
        <family val="2"/>
      </rPr>
      <t>-  Le temps de test et d'essais complet doit être inférieur à 20 minutes.</t>
    </r>
  </si>
  <si>
    <t>Obj. 4-5</t>
  </si>
  <si>
    <r>
      <t xml:space="preserve"> Objectif 4-5 : Minimiser le coût global de maintenance et de soutien  (CCVO) sur la durée de vie du matériel pour les interventions de maintenance Patrimoniale (Révision organe - URL) suivantes :
</t>
    </r>
    <r>
      <rPr>
        <sz val="10"/>
        <color theme="1"/>
        <rFont val="Parisine Office"/>
        <family val="2"/>
      </rPr>
      <t xml:space="preserve">- Roulement : bogie moteur et </t>
    </r>
    <r>
      <rPr>
        <b/>
        <sz val="10"/>
        <color rgb="FFC00000"/>
        <rFont val="Parisine Office"/>
        <family val="2"/>
      </rPr>
      <t>URL associées</t>
    </r>
    <r>
      <rPr>
        <sz val="10"/>
        <color theme="1"/>
        <rFont val="Parisine Office"/>
        <family val="2"/>
      </rPr>
      <t xml:space="preserve"> : Périodicités particulières  à atteindre  &gt; ou égal à 800 000 Km ou 10 ans GAME)
</t>
    </r>
    <r>
      <rPr>
        <b/>
        <sz val="10"/>
        <color rgb="FFC00000"/>
        <rFont val="Parisine Office"/>
        <family val="2"/>
      </rPr>
      <t xml:space="preserve">   * Panneaux de frein ;
   * BFC ;
   * Unité de frein d'immobilisation ;
   * Valve de nivellement ;
   * Flexibles ;
   * Amortisseurs</t>
    </r>
  </si>
  <si>
    <r>
      <t xml:space="preserve"> Objectif 4-5 : Minimiser le coût global de maintenance et de soutien  (CCVO) sur la durée de vie du matériel pour les interventions de maintenance Patrimoniale (Révision organe - URL) suivantes :
</t>
    </r>
    <r>
      <rPr>
        <sz val="10"/>
        <color theme="1"/>
        <rFont val="Parisine Office"/>
        <family val="2"/>
      </rPr>
      <t xml:space="preserve">- Roulement : bogie moteur et </t>
    </r>
    <r>
      <rPr>
        <sz val="10"/>
        <rFont val="Parisine Office"/>
        <family val="2"/>
      </rPr>
      <t>URL associées</t>
    </r>
    <r>
      <rPr>
        <sz val="10"/>
        <color theme="1"/>
        <rFont val="Parisine Office"/>
        <family val="2"/>
      </rPr>
      <t xml:space="preserve"> : Périodicités particulières  à atteindre  &gt; ou égal à 800 000 Km ou 10 ans GAME)
- Roulement : bogie porteur et URL associées : Périodicités particulières  à atteindre  &gt; ou égal à 800 000 Km
- Pneus porteurs    : Périodicités  à atteindre supérieure à 300 000 Km
- Pneus de guidage: Périodicités  à atteindre supérieure à 500 000 Km
- Roues auxiliaires : Périodicités  à atteindre supérieure à 500 000 Km, si le freinage mécanique est assuré par disque de frein alors 800 000 km.</t>
    </r>
  </si>
  <si>
    <t>Désignation de la fonction principale du train dans lequelle l'URL ou l'URA est inclus</t>
  </si>
  <si>
    <t>Zone de localisation du produitsur la voiture</t>
  </si>
  <si>
    <t>Sp1</t>
  </si>
  <si>
    <t>N</t>
  </si>
  <si>
    <t>N1</t>
  </si>
  <si>
    <t>B</t>
  </si>
  <si>
    <t>N2</t>
  </si>
  <si>
    <t>N3</t>
  </si>
  <si>
    <t>NA</t>
  </si>
  <si>
    <t>SP2</t>
  </si>
  <si>
    <t>Total général</t>
  </si>
  <si>
    <t>ATTELAGE</t>
  </si>
  <si>
    <t>AMORTISSEUR DE CHOC</t>
  </si>
  <si>
    <t>EXTREMITE</t>
  </si>
  <si>
    <t>ATTELAGE  AUTOMATIQUE</t>
  </si>
  <si>
    <t>ROTULE</t>
  </si>
  <si>
    <t>TETE D'ATTELAGE AUTOMATIQUE</t>
  </si>
  <si>
    <t>TRAVERSE TAMPON</t>
  </si>
  <si>
    <t>BARRE</t>
  </si>
  <si>
    <t>ACCOUPLEMENT DES 1/2 BARRES PERMANENTES</t>
  </si>
  <si>
    <t>INTERCAISSE</t>
  </si>
  <si>
    <t>INTERCAISSE ext 2</t>
  </si>
  <si>
    <t>BARRE DE TRACTION</t>
  </si>
  <si>
    <t>INTERCAISSE Ext 1</t>
  </si>
  <si>
    <t>DEMI BARRE D'ATTELAGE PERMANENTE</t>
  </si>
  <si>
    <t>Batterie</t>
  </si>
  <si>
    <t>COFFRE EQUIPE CABLE</t>
  </si>
  <si>
    <t>(vide)</t>
  </si>
  <si>
    <t>INTERRUPTEUR ROTATIF</t>
  </si>
  <si>
    <t>TIROIR EQUIPE</t>
  </si>
  <si>
    <t>BOGIE</t>
  </si>
  <si>
    <t>ACCOUPLEMENT A DENTURE</t>
  </si>
  <si>
    <t>SOUS-CHASSIS - BOGIE MOTEUR BMA-69C -Bg AVANT</t>
  </si>
  <si>
    <t>SOUS-CHASSIS - BOGIE BMB-69C -Bg ARIERRE</t>
  </si>
  <si>
    <t>AMORTISSEUR TRANSVERSAL EQUIPE</t>
  </si>
  <si>
    <t>SOUS-CHASSIS - BOGIE PORTEUR BPF-69C - Bg ARRIERE</t>
  </si>
  <si>
    <t>SOUS-CHASSIS - BOGIE PORTEUR BPE-69C - Bg AVANT</t>
  </si>
  <si>
    <t>SOUS-CHASSIS - BOGIE PORTEUR BPA-69C - Bg AVANT</t>
  </si>
  <si>
    <t>SOUS-CHASSIS - BOGIE PORTEUR BPB-69C - Bg ARIERRE</t>
  </si>
  <si>
    <t>SOUS-CHASSIS - BOGIE PORTEUR BPC-69C - BG ARIERRE</t>
  </si>
  <si>
    <t>AMORTISSEUR VERTICAL EQUIPE</t>
  </si>
  <si>
    <t>BOGIE PORTEUR BPF-69C - Bg ARRIERE - GAUCHE</t>
  </si>
  <si>
    <t>BOGIE PORTEUR BPF-69C - Bg ARRIERE - DROIT</t>
  </si>
  <si>
    <t>BOGIE PORTEUR BPE-69C - Bg AVANT - GAUCHE</t>
  </si>
  <si>
    <t>BOGIE PORTEUR BPE-69C - Bg AVANT - DROIT</t>
  </si>
  <si>
    <t>BOGIE MOTEUR BMA-69C -Bg AVANT - GAUCHE</t>
  </si>
  <si>
    <t>BOGIE MOTEUR BMA-69C -Bg AVANT - DROIT</t>
  </si>
  <si>
    <t>BOGIE BMB-69C -Bg ARIERRE - GAUCHE</t>
  </si>
  <si>
    <t>BOGIE BMB-69C -Bg ARIERRE - DROIT</t>
  </si>
  <si>
    <t>BOGIE PORTEUR BPA-69C - Bg AVANT - GAUCHE</t>
  </si>
  <si>
    <t>BOGIE PORTEUR BPA-69C - Bg AVANT - DROIT</t>
  </si>
  <si>
    <t>BOGIE PORTEUR BPB-69C - Bg ARIERRE - GAUCHE</t>
  </si>
  <si>
    <t>BOGIE PORTEUR BPB-69C - Bg ARIERRE - DROIT</t>
  </si>
  <si>
    <t>BOGIE PORTEUR BPC-69C - BG ARIERRE - GAUCHE</t>
  </si>
  <si>
    <t>BOGIE PORTEUR BPC-69C - BG ARIERRE - DROIT</t>
  </si>
  <si>
    <t>BIELLE EQUIPEE D'ENTRAINEMENT</t>
  </si>
  <si>
    <t>BLOC FREIN DE SERVICE</t>
  </si>
  <si>
    <t>BOGIE BMB-69C</t>
  </si>
  <si>
    <t xml:space="preserve">BOGIE MOTEUR BMA-69C </t>
  </si>
  <si>
    <t>BOGIE PORTEUR BPA-69C</t>
  </si>
  <si>
    <t>BOGIE PORTEUR BPB-69C</t>
  </si>
  <si>
    <t>BOGIE PORTEUR BPC-69C</t>
  </si>
  <si>
    <t>BOGIE PORTEUR BPE-69C</t>
  </si>
  <si>
    <t>BOGIE PORTEUR BPF-69C</t>
  </si>
  <si>
    <t>COURONNE D'ORIENTATION</t>
  </si>
  <si>
    <t>ENSEMBLE LONGERON</t>
  </si>
  <si>
    <t>ENSEMBLE ODOMETRE</t>
  </si>
  <si>
    <t>ENSEMBLE ROUE PORTEUSE PNEUMATIQUE</t>
  </si>
  <si>
    <t>ESSIEU MONTE MOTEUR PNEU XPMC MENTONNET H69</t>
  </si>
  <si>
    <t>ESSIEU MONTE PORTEUR AVEC 2 CAPTEURS BOUT D'ESSIEU</t>
  </si>
  <si>
    <t>ESSIEU MONTE PORTEUR PNEU XPMC MENTONNET H69</t>
  </si>
  <si>
    <t>FROTTEUR  MASSE MONO BANDE CARBONE</t>
  </si>
  <si>
    <t>FROTTEUR NÉGATIF</t>
  </si>
  <si>
    <t>MONTAGE ANTENNES SAET AG + CBTC NG CA</t>
  </si>
  <si>
    <t>MONTAGE MOYEU DE ROUE DE GUIDAGE</t>
  </si>
  <si>
    <t>MOTEUR DE TRACTION (ENCOMBREMENT MOTEUR)</t>
  </si>
  <si>
    <t>PONT MOTEUR</t>
  </si>
  <si>
    <t>PONT PORTEUR</t>
  </si>
  <si>
    <t>PONT PORTEUR AVEC 2 CAPTEURS BOUT D'ESSIEU</t>
  </si>
  <si>
    <t>RESERVOIR EQUIPE 27L</t>
  </si>
  <si>
    <t>RESSORT PNEUMATIQUE ASSEMBLÉ</t>
  </si>
  <si>
    <t>ROUE AUXILIAIRE</t>
  </si>
  <si>
    <t>ROUE DE GUIDAGE</t>
  </si>
  <si>
    <t>TRAVERSE DE CHARGE MOULEE</t>
  </si>
  <si>
    <t>VALVE DE NIVELLEMENT</t>
  </si>
  <si>
    <t>BOGIE PORTEUR BPD-69C</t>
  </si>
  <si>
    <t>FROTTEUR POSITIF</t>
  </si>
  <si>
    <t>SOUS-CHASSIS - BOGIE PORTEUR BPD-69C</t>
  </si>
  <si>
    <t>ENSEMBLE FREIN D'IMMOBILISATION ref FT : FT00013328-101 - Motor Shaft Brake (Cylindre de frein de parking)</t>
  </si>
  <si>
    <t>mécanique centrale</t>
  </si>
  <si>
    <t>BOUT</t>
  </si>
  <si>
    <t>BAIE AUXILIAIRE SAET</t>
  </si>
  <si>
    <t>COUP DE POING DE COMMANDE DU FREINAGE URGENCE K.FU</t>
  </si>
  <si>
    <t>GENERATEUR DE SON</t>
  </si>
  <si>
    <t>MODEM TDSE</t>
  </si>
  <si>
    <t>SELECTEUR DE MODE DE CONDUITE K.SC</t>
  </si>
  <si>
    <t>SELECTEUR DU COTE DE SERVICE K.ST</t>
  </si>
  <si>
    <t>TIROIR SPE</t>
  </si>
  <si>
    <t>TIROIR TDSE</t>
  </si>
  <si>
    <t>C.A.MC</t>
  </si>
  <si>
    <t>CONTACTEUR ALIM. MOTEUR COMPRESSEUR 3-POL (C.A.MC)</t>
  </si>
  <si>
    <t>CLIMATISATION VOYAGEUR</t>
  </si>
  <si>
    <t>BOITIER ÉLECTRIQUE</t>
  </si>
  <si>
    <t>TOITURE</t>
  </si>
  <si>
    <t>CARTE DE RÉGULATION</t>
  </si>
  <si>
    <t>GROUPE VENTILATION REFRIGEREE</t>
  </si>
  <si>
    <t>VENTILATEUR CONDENSEUR D'AIR</t>
  </si>
  <si>
    <t>VENTILATEUR TRAITEMENT D'AIR</t>
  </si>
  <si>
    <t>COFFRE ETF</t>
  </si>
  <si>
    <t>AC3ME-048 TIROIR CABLE ETF</t>
  </si>
  <si>
    <t>SOUS-CHASSIS</t>
  </si>
  <si>
    <t>ALIMENTATION AL24 72V</t>
  </si>
  <si>
    <t>ALNV2</t>
  </si>
  <si>
    <t>CAPTEUR DE COURANT DE LIGNE</t>
  </si>
  <si>
    <t>CAPTEUR DE COURANT DE PHASE MOTEUR</t>
  </si>
  <si>
    <t>CAPTEUR DE MESURE DE COURANT DIFFÉRENTIEL DE RETOUR</t>
  </si>
  <si>
    <t>CAPTEUR DE MESURE DE COURANT DIFFÉRENTIEL D'ENTRÉE</t>
  </si>
  <si>
    <t>CAPTEUR DE TENSION CONDENSATEUR MODULE</t>
  </si>
  <si>
    <t>CAPTEUR DE TENSION DE LIGNE</t>
  </si>
  <si>
    <t>CARTE ALLUMEURS</t>
  </si>
  <si>
    <t>CARTE DE COMMANDE DISJONCTEUR</t>
  </si>
  <si>
    <t>CARTE HSCB</t>
  </si>
  <si>
    <t xml:space="preserve">CARTE-EL ALA2 ALIM </t>
  </si>
  <si>
    <t>CCA4-.... BLOC ENFICHABLE</t>
  </si>
  <si>
    <t>CCB4-.... AMPLIFICATEUR IMPULSIONS</t>
  </si>
  <si>
    <t>CCN4-2DSP CARTE PROCESSEUR</t>
  </si>
  <si>
    <t>COMMUTATEUR PATIN-PRISE ATELIER</t>
  </si>
  <si>
    <t>CONTACTEUR DE PRÉCHARGE</t>
  </si>
  <si>
    <t>DISJONCTEUR ARC 812</t>
  </si>
  <si>
    <t>EBX4</t>
  </si>
  <si>
    <t>ESAX-1393 E/S ANALOGIQUES</t>
  </si>
  <si>
    <t>ESFP-1399 E/S FREIN PNEUMATIQUE</t>
  </si>
  <si>
    <t>EVR BLOC ENREGISTREUR</t>
  </si>
  <si>
    <t>GMV</t>
  </si>
  <si>
    <t>IMPN</t>
  </si>
  <si>
    <t>MODULE DE PUISSANCE ONIX572HP2 -AM</t>
  </si>
  <si>
    <t>MOTEUR DU MOTO VENTILATEUR</t>
  </si>
  <si>
    <t>NPU-.... BLOC ENFICHABLE</t>
  </si>
  <si>
    <t xml:space="preserve">RÉSISTANCE DE DÉCHARGE CONDENSATEUR DE FILTRAGE </t>
  </si>
  <si>
    <t>SBTS-1286 BLOC ENFICHABLE</t>
  </si>
  <si>
    <t>VENTILATEUR</t>
  </si>
  <si>
    <t>AC3ME-048 TIROIR CONFIGURE (ETF)</t>
  </si>
  <si>
    <t>COFFRE PA</t>
  </si>
  <si>
    <t>BAIE NUMERIQUE 1 SAET</t>
  </si>
  <si>
    <t>BAIE NUMERIQUE 2 SAET</t>
  </si>
  <si>
    <t>COFFRE BT PA SP1</t>
  </si>
  <si>
    <t>CRS1.IC</t>
  </si>
  <si>
    <t>SWITCH RESEAU 1 TCMS (CRS1.IC)</t>
  </si>
  <si>
    <t>CRS2.IC</t>
  </si>
  <si>
    <t>SWITCH RESEAU 2 TCMS (CRS2.IC)</t>
  </si>
  <si>
    <t>INFORMATIQUE SECURITE</t>
  </si>
  <si>
    <t>BOUCHON SPS</t>
  </si>
  <si>
    <t>CAPTEURS DE VITESSE</t>
  </si>
  <si>
    <t>CAPTEURS RPS</t>
  </si>
  <si>
    <t>CARTE ALIM</t>
  </si>
  <si>
    <t>CARTE CHARGE</t>
  </si>
  <si>
    <t>CARTE CPES3</t>
  </si>
  <si>
    <t>CARTE CPSERV</t>
  </si>
  <si>
    <t>CARTE ES1-C2</t>
  </si>
  <si>
    <t>CARTE IFEL-C2</t>
  </si>
  <si>
    <t>CARTE RPS</t>
  </si>
  <si>
    <t>CARTE STRSQ</t>
  </si>
  <si>
    <t>CARTE UCS-C3</t>
  </si>
  <si>
    <t>TIROIR CP-C2 NU CABLÉ</t>
  </si>
  <si>
    <t>TIROIR MIS-C2 NU CABLÉ</t>
  </si>
  <si>
    <t>TIROIRS CP</t>
  </si>
  <si>
    <t>TIROIRS MIS</t>
  </si>
  <si>
    <t>Inter circulation</t>
  </si>
  <si>
    <t>DEMI INTERCIRCULATION</t>
  </si>
  <si>
    <t>PANNEAU PNEUMATIQUE</t>
  </si>
  <si>
    <t>ELECTROVANNE EMDAE</t>
  </si>
  <si>
    <t>PANNEAU PNEUMATIQUE - BOGIE PORTEUR BPF-69C - Bg ARRIERE</t>
  </si>
  <si>
    <t>PANNEAU PNEUMATIQUE - BOGIE PORTEUR BPE-69C - Bg AVANT</t>
  </si>
  <si>
    <t>PANNEAU PNEUMATIQUE - BOGIE MOTEUR BMA-69C -Bg AVANT</t>
  </si>
  <si>
    <t>PANNEAU PNEUMATIQUE - BOGIE BMB-69C -Bg ARIERRE</t>
  </si>
  <si>
    <t>PANNEAU PNEUMATIQUE - BOGIE PORTEUR BPA-69C - Bg AVANT</t>
  </si>
  <si>
    <t>PANNEAU PNEUMATIQUE - BOGIE PORTEUR BPB-69C - Bg ARIERRE</t>
  </si>
  <si>
    <t>PANNEAU PNEUMATIQUE - BOGIE PORTEUR BPC-69C - BG ARIERRE</t>
  </si>
  <si>
    <t>RELAIS P2K DN19</t>
  </si>
  <si>
    <t>ROBINET D ISOLATION AVEC DRAIN DN15</t>
  </si>
  <si>
    <t>ROBINET D ISOLATION DN7</t>
  </si>
  <si>
    <t>VALVE DE CONTROLE + FILTRE DN12</t>
  </si>
  <si>
    <t>VALVE DE CONTROLE DOUBLE DN7</t>
  </si>
  <si>
    <t>VALVE DE PESEE MOYENNE</t>
  </si>
  <si>
    <t>MANOSTAT F93 Ref faiveley FT0011100-116</t>
  </si>
  <si>
    <t>MANOSTAT F93 Ref faiveley FT0011100-113</t>
  </si>
  <si>
    <t>MANOSTAT F93 Ref faiveley FT0011100-101</t>
  </si>
  <si>
    <t>SOUPAPE DE REDUCTION DE PRESSION 6,9BARS / DETENDEUR GRAND DEBIT 6.9bar Ref Faiveley  784 663 A6 90</t>
  </si>
  <si>
    <t>SOUPAPE DE REDUCTION DE PRESSION 2,5BARS / DETENDEUR brosse 2.5 bar ref faiveley 780874B250</t>
  </si>
  <si>
    <t>VALVE ELECTROMAGNETIQUE VEC3-NO (CODAGE N) ref Faiveley 784 078 01 08</t>
  </si>
  <si>
    <t>VALVE ELECTROMAGNETIQUE VE3-A Ref Faiveley 784 077 01 08</t>
  </si>
  <si>
    <t>VALVE ELECTROMAGNETIC VEC3-NO (CODAGE W) Ref Faiveley 784 077 01 08</t>
  </si>
  <si>
    <t>PANNEAU FREIN ET SUSPENSION (SANS OPTION) Panneau frein et Suspension (Frein de Parking ) Bogie Porteur FT0012932-103</t>
  </si>
  <si>
    <t>PANNEAU FREIN ET SUSPENSION (BROSSE A NEIGE) / Bogie Porteur Ref Faiveley FT0012932-101</t>
  </si>
  <si>
    <t>PANNEAU FREIN ET SUSPENSION (SANS OPTION) / Panneau frein et Suspension (Parking Brake) Bogie Moteur  Ref Faiveley FT0012932-102</t>
  </si>
  <si>
    <t>LIMITEUR DE PRESSION LPP4 ref 725 658 11 08</t>
  </si>
  <si>
    <t>LIMITEUR DE PRESSION LPP4 ref 725 658 09 08</t>
  </si>
  <si>
    <t>LIMITEUR DE PRESSION LPP4 Ref 725 658 10 08</t>
  </si>
  <si>
    <t>SOUPAPE DE REDUCTION DE PRESSION 6BARS / detendeur  =&gt; passage en 5.5Bar ref faiveley 780874J600</t>
  </si>
  <si>
    <t>PAPIS</t>
  </si>
  <si>
    <t>AFFICHEUR</t>
  </si>
  <si>
    <t>AV GAUCHE</t>
  </si>
  <si>
    <t>AV DROIT</t>
  </si>
  <si>
    <t>AR GAUCHE</t>
  </si>
  <si>
    <t>CAMERA IP FRONTALE</t>
  </si>
  <si>
    <t>CARTE ALIMENTATION MONITEUR LCD</t>
  </si>
  <si>
    <t>AR DROIT</t>
  </si>
  <si>
    <t>CARTE AMPLIFICATEUR DE PUISSANCE</t>
  </si>
  <si>
    <t>CARTE AUDIO CONTROL</t>
  </si>
  <si>
    <t>CARTE CPU FILLE MODULE DE STOCKAGE</t>
  </si>
  <si>
    <t>CARTE CPU FILLE TIROIR CCTV</t>
  </si>
  <si>
    <t>CARTE FILLE CPU SERVEUR  PAPIS</t>
  </si>
  <si>
    <t>CARTE FOND DE PANIER</t>
  </si>
  <si>
    <t>CARTE FOND DE PANIER TIROIR CCTV</t>
  </si>
  <si>
    <t xml:space="preserve">CARTE INTERCOM URGENCE </t>
  </si>
  <si>
    <t>CENTRE GAUCHE</t>
  </si>
  <si>
    <t>CENTRE DROIT</t>
  </si>
  <si>
    <t>CARTE MERE CPU SERVEUR PAPIS / IV</t>
  </si>
  <si>
    <t>CARTE PRINCIPALE POSTE LOCUTION</t>
  </si>
  <si>
    <t>COMBINE TELEPHONIQUE POSTE LOCUTION</t>
  </si>
  <si>
    <t>CONTROLEUR PAPIS</t>
  </si>
  <si>
    <t>INTERCOM URGENCE PASSAGER</t>
  </si>
  <si>
    <t>MÉMOIRE SSD SERVEUR PAPIS</t>
  </si>
  <si>
    <t>MODULE DE STOCKAGE 2X2 TO TIROIR CCTV</t>
  </si>
  <si>
    <t>MODULE MÉMOIRE SYSTÈME SERVEUR PAPIS</t>
  </si>
  <si>
    <t>MONITEUR LCD</t>
  </si>
  <si>
    <t>PLAN DYNAMIQUE DE LIGNE</t>
  </si>
  <si>
    <t>POSTE LOCUTION</t>
  </si>
  <si>
    <t>SERVEUR PAPIS</t>
  </si>
  <si>
    <t>CAMERA IP INTERIEURE</t>
  </si>
  <si>
    <t>CAMERA AV</t>
  </si>
  <si>
    <t>CAMERA AR</t>
  </si>
  <si>
    <t>SERVEUR IV -&gt; Produit Commerce (PCO)</t>
  </si>
  <si>
    <t>PORTE</t>
  </si>
  <si>
    <t>BRAS D'ENTRAÎNEMENT - PORTE DROITE</t>
  </si>
  <si>
    <t>PORTE 1 DROIT</t>
  </si>
  <si>
    <t>PORTE 1 GAUCHE</t>
  </si>
  <si>
    <t>PORTE 2 DROIT</t>
  </si>
  <si>
    <t>PORTE 2 GAUCHE</t>
  </si>
  <si>
    <t>PORTE 3 DROIT</t>
  </si>
  <si>
    <t>PORTE 3 GAUCHE</t>
  </si>
  <si>
    <t>BRAS D'ENTRAÎNEMENT - PORTE GAUCHE</t>
  </si>
  <si>
    <t>CARTE CPU</t>
  </si>
  <si>
    <t>ELECTRO-VENTOUSE</t>
  </si>
  <si>
    <t>ENSEMBLE MOTEUR ET SUPPORTS</t>
  </si>
  <si>
    <t>FIN DE COURSE FERMETURE - PORTE DROITE</t>
  </si>
  <si>
    <t>FIN DE COURSE FERMETURE - PORTE GAUCHE</t>
  </si>
  <si>
    <t>FIN DE COURSE VERROUILLAGE - PORTE DROITE</t>
  </si>
  <si>
    <t>FIN DE COURSE VERROUILLAGE - PORTE GAUCHE</t>
  </si>
  <si>
    <t>KSA</t>
  </si>
  <si>
    <t>KSE PO1</t>
  </si>
  <si>
    <t>KSE PO2</t>
  </si>
  <si>
    <t>KSE PO3</t>
  </si>
  <si>
    <t>MÉCANISME DE PORTE</t>
  </si>
  <si>
    <t>PLATINE DE COMMANDE DE PORTE (PCO)</t>
  </si>
  <si>
    <t>PRODUCTION AIR</t>
  </si>
  <si>
    <t>COMPRESSEUR- TA41031-4A / KB / A / A00 / A00.01</t>
  </si>
  <si>
    <t>SOUS CHASSIS</t>
  </si>
  <si>
    <t>MOTEUR TRI PHASE - TA41031-4A / KB / A / A00 / A00.01</t>
  </si>
  <si>
    <t>PANNEAU AUXILIAIRE  - TA41031-4B / KB / B / B0D</t>
  </si>
  <si>
    <t>PRODUCTION D AIR  - TA41031-4A / KB / A / A00</t>
  </si>
  <si>
    <t>SECHEUR - TA41031-4A / KB / A / A01 / A01.01</t>
  </si>
  <si>
    <t>SOUPAPE DE SECURITE - TA41031-4A / KB / A / A00 / A00.04</t>
  </si>
  <si>
    <t>SOUPAPE DE SECURITE - TA41031-4B / KB / B / B0D / B0D.10</t>
  </si>
  <si>
    <t>RIOM1</t>
  </si>
  <si>
    <t>MODULE 1 D'ENTREE SORTIE DEPORTE (RIOM1)</t>
  </si>
  <si>
    <t>RIOM2</t>
  </si>
  <si>
    <t>MODULE 2 D'ENTREE SORTIE DEPORTE (RIOM2)</t>
  </si>
  <si>
    <t>SW1.CBTC</t>
  </si>
  <si>
    <t>SWITCH ETHERNET CBTC 1 (SW1.CBTC)</t>
  </si>
  <si>
    <t>SW2.CBTC</t>
  </si>
  <si>
    <t>SWITCH ETHERNET CBTC 2 (SW2.CBTC)</t>
  </si>
  <si>
    <t>TCMS</t>
  </si>
  <si>
    <t>BRIO02 24-110V 40E8SR2SS4EA1SA ETH</t>
  </si>
  <si>
    <t>COMMUTATEUR 1GB/S- (9 PORTS+3GB)</t>
  </si>
  <si>
    <t>COMMUTATEUR RESEAU CRS V2</t>
  </si>
  <si>
    <t>DMI ACE SANS TOUCHE (ÉCRAN DE CONDUITE)</t>
  </si>
  <si>
    <t>NETBOX NBX M</t>
  </si>
  <si>
    <t>BRIO01 24-110V 40E8SR2SS ETH</t>
  </si>
  <si>
    <t>Carte alim K260520</t>
  </si>
  <si>
    <t>Carte HTBC K191049</t>
  </si>
  <si>
    <t>VANTAIL</t>
  </si>
  <si>
    <t>VANTAIL DROIT</t>
  </si>
  <si>
    <t>VANTAIL DROIT AVEC POIGNÉE À L'EXTÉRIEUR</t>
  </si>
  <si>
    <t>VANTAIL GAUCHE</t>
  </si>
  <si>
    <t>VANTAIL GAUCHE AVEC POIGNÉE À L'EXTÉRIEUR</t>
  </si>
  <si>
    <t>MODULE INTERFACE CBTC</t>
  </si>
  <si>
    <t xml:space="preserve">RESERVOIR 100 L </t>
  </si>
  <si>
    <t>Coffre Basse Tension</t>
  </si>
  <si>
    <t>CBT1 EQUIPE SP1</t>
  </si>
  <si>
    <t>CBT2 EQUIPE N</t>
  </si>
  <si>
    <t>CBT2 EQUIPE N1</t>
  </si>
  <si>
    <t>CBT2 EQUIPE N2</t>
  </si>
  <si>
    <t>CBT2 EQUIPE N3</t>
  </si>
  <si>
    <t>CBT3 EQUIPE B</t>
  </si>
  <si>
    <t>CBT3 EQUIPE SP2</t>
  </si>
  <si>
    <t>CONVERTISSEUR AUXILIAIRE</t>
  </si>
  <si>
    <t>AGATE AUX 3 + ETHERNET</t>
  </si>
  <si>
    <t>CIRCUIT DE GACHETTE POUR ECONOPACK DPL ET CHARGEUR DE BATTERIE</t>
  </si>
  <si>
    <t>CONVERTISSEUR AUXILIAIRE MP14</t>
  </si>
  <si>
    <t>MB3S</t>
  </si>
  <si>
    <t>MODULE 1 : HACHEUR BOOST + CROW BAR + ONDULEURS PRIMAIRES</t>
  </si>
  <si>
    <t>MODULE 2 : REDRESSEURS SECONDAIRES, ONDULEURS ET CB</t>
  </si>
  <si>
    <t>TRANSFORMATEUR MOYENNE FREQUENCE MONOPHASE 2,25KHZ</t>
  </si>
  <si>
    <t>TRANSFORMATEUR MOYENNE FREQUENCE MONOPHASE POUR CHARGEUR DE BATTERIE</t>
  </si>
  <si>
    <t>RHÉOSTAT DE FREINAGE</t>
  </si>
  <si>
    <t>ITTI =&gt; boitier de détection de surT°</t>
  </si>
  <si>
    <t>COFFRE A SELF</t>
  </si>
  <si>
    <t>SELF ENTRÉE</t>
  </si>
  <si>
    <t>AC3ME-049 TIROIR CONFIGURE (MCE)</t>
  </si>
  <si>
    <t>AC3ME-049 TIROIR CABLE MCE</t>
  </si>
  <si>
    <t>Voiture</t>
  </si>
  <si>
    <t>BOUT - Manipulateur</t>
  </si>
  <si>
    <t>MANIPULATEUR</t>
  </si>
  <si>
    <t>Désignation du produit</t>
  </si>
  <si>
    <t>Formations</t>
  </si>
  <si>
    <t>Nbre de navettes</t>
  </si>
  <si>
    <t>Coûts MO</t>
  </si>
  <si>
    <t>Coût total vie matériel</t>
  </si>
  <si>
    <t>8V CA</t>
  </si>
  <si>
    <t>6V CA</t>
  </si>
  <si>
    <t>5V CA</t>
  </si>
  <si>
    <t>5V CC</t>
  </si>
  <si>
    <t>Désignation de l'organe</t>
  </si>
  <si>
    <t>Nb organe/train</t>
  </si>
  <si>
    <t>EXI RATP</t>
  </si>
  <si>
    <t>Kms parcourus/an</t>
  </si>
  <si>
    <t>Intitulé de la prestation</t>
  </si>
  <si>
    <t>Identité de la prestation</t>
  </si>
  <si>
    <t>Soutien Logistique Intégré</t>
  </si>
  <si>
    <t>Matériel</t>
  </si>
  <si>
    <t>Nbre intervention totale/an</t>
  </si>
  <si>
    <t>Temps d'intervention Industriel</t>
  </si>
  <si>
    <t>Budget grevé</t>
  </si>
  <si>
    <t>Temps d'intervention 
RATP</t>
  </si>
  <si>
    <t>Fonction</t>
  </si>
  <si>
    <t>URL</t>
  </si>
  <si>
    <t>EXI SLI</t>
  </si>
  <si>
    <t>Nbre intervention totale/
vie du matériel</t>
  </si>
  <si>
    <t>Nbre d'intervention/
an</t>
  </si>
  <si>
    <t>NUMERO_FICHE</t>
  </si>
  <si>
    <t>CODE_ARBO</t>
  </si>
  <si>
    <t>PRODUIT</t>
  </si>
  <si>
    <t>TYPE</t>
  </si>
  <si>
    <t>REPARABILITE</t>
  </si>
  <si>
    <t>LIBELLE_TACHE</t>
  </si>
  <si>
    <t>TYPE_TACHE</t>
  </si>
  <si>
    <t>NIVEAU_TACHE</t>
  </si>
  <si>
    <t>PERIODICITE ORIGINELLE DU FOURNISSEUR (pour informations)</t>
  </si>
  <si>
    <t>UNITE PERIODICITE ORIGINELLE FOURNISSEUR</t>
  </si>
  <si>
    <t>PERIODICITE TACHE CONVERTIE SELON PROFIL DE MISSION CRITIQUE (pour informations)</t>
  </si>
  <si>
    <t>UNITE PERIODICITE</t>
  </si>
  <si>
    <t>PERIODICITE_TACHE (valeur retenue - contractuelle)</t>
  </si>
  <si>
    <t>UNITE_PERIODICITE_TACHE</t>
  </si>
  <si>
    <t>FREQUENCE_TACHE</t>
  </si>
  <si>
    <t>DUREE_TACHE</t>
  </si>
  <si>
    <t>NBRE_PERSONNE_TACHE</t>
  </si>
  <si>
    <t>QUALIFICATION_TACHE</t>
  </si>
  <si>
    <t>CODE_GMAO</t>
  </si>
  <si>
    <t>VOITURE</t>
  </si>
  <si>
    <t>QTE_RAME</t>
  </si>
  <si>
    <t>LOCALISATION</t>
  </si>
  <si>
    <t>CHARGE_TRAVAIL</t>
  </si>
  <si>
    <t>NBRE_OPERATION_RAME</t>
  </si>
  <si>
    <t>TEMPS_TOTAL_RAME</t>
  </si>
  <si>
    <t>TEMPS_IMMO</t>
  </si>
  <si>
    <t>CATEGORIE_CCVO</t>
  </si>
  <si>
    <t>QTE_JOUR</t>
  </si>
  <si>
    <t>RECHANGES</t>
  </si>
  <si>
    <t>RECHANGES_QTE</t>
  </si>
  <si>
    <t>INGREDIENTS</t>
  </si>
  <si>
    <t>FICHE_SECURITE</t>
  </si>
  <si>
    <t>8CA :
144 500kms(L14 Orly)
3 250h mission (L14 St Ouen)
6 500h tension
70 700 cycles porte (L14 Orly)</t>
  </si>
  <si>
    <t>6CA :
100 000kms (L1)
3 350h mission (L1)
6 500h tension
79 200 cycles porte (L4)</t>
  </si>
  <si>
    <t>5CA :
72 000kms (L11)
2 400h mission (L11)
6 500h tension
58 500 cycles porte (L11)</t>
  </si>
  <si>
    <t>5CC
72 000kms (L11)
2 686h mission (L6)
6 500h tension
70 000 cycles porte (L6)</t>
  </si>
  <si>
    <t>8CA</t>
  </si>
  <si>
    <t>6CA</t>
  </si>
  <si>
    <t>5CA</t>
  </si>
  <si>
    <t>5CC</t>
  </si>
  <si>
    <t>Formation 8CA</t>
  </si>
  <si>
    <t>Formation 6CA</t>
  </si>
  <si>
    <t>Formation 5CA</t>
  </si>
  <si>
    <t>Formation 5CC</t>
  </si>
  <si>
    <t>8CA Préventif</t>
  </si>
  <si>
    <t>8CA Correctif</t>
  </si>
  <si>
    <t>8CA Total</t>
  </si>
  <si>
    <t>6CA Préventif</t>
  </si>
  <si>
    <t>6CA Correctif</t>
  </si>
  <si>
    <t>6CA Total</t>
  </si>
  <si>
    <t>5CA Préventif</t>
  </si>
  <si>
    <t>5CA Correctif</t>
  </si>
  <si>
    <t>5CA Total</t>
  </si>
  <si>
    <t>5CC Préventif</t>
  </si>
  <si>
    <t>5CC Correctif</t>
  </si>
  <si>
    <t>5CC Total</t>
  </si>
  <si>
    <t>Numéro de fiche de documentation de maintenance</t>
  </si>
  <si>
    <t>Identifiant logistique du produit</t>
  </si>
  <si>
    <t>Type de produit (URL, URA, EXE)</t>
  </si>
  <si>
    <t>Type de rechange:
R = réparable
C = consommable</t>
  </si>
  <si>
    <t>Libellé de la tâche à réaliser</t>
  </si>
  <si>
    <t>Type de tâche:
N = nettoyage
C = Contrôle
E = échange
G = graissage
D - Dépose pour maintenane patrimoniale</t>
  </si>
  <si>
    <t>Niveau de maintenance de la tâche 
PRO, REN, PAT</t>
  </si>
  <si>
    <t>Valeur</t>
  </si>
  <si>
    <t>Unité</t>
  </si>
  <si>
    <t>Fréquence de la tache de maintenance pour l'analyse des risques</t>
  </si>
  <si>
    <r>
      <t xml:space="preserve">Durée élémentaire systématique de la tâche de maintenance (heure)
</t>
    </r>
    <r>
      <rPr>
        <b/>
        <sz val="10"/>
        <color indexed="8"/>
        <rFont val="Alstom"/>
      </rPr>
      <t>Titre informatif</t>
    </r>
  </si>
  <si>
    <t>Quantité du personnel chargé de l’opération</t>
  </si>
  <si>
    <t>Qualification du personnel chargé de l’opération</t>
  </si>
  <si>
    <t>Identifiant système RATP (Code GMAO)</t>
  </si>
  <si>
    <t>Sp2</t>
  </si>
  <si>
    <t>S1</t>
  </si>
  <si>
    <t>S2</t>
  </si>
  <si>
    <t>Quantité totale d'item par rame</t>
  </si>
  <si>
    <t>Zone de localisation du produit sur la voiture</t>
  </si>
  <si>
    <t>Charge de travail (CCVO)</t>
  </si>
  <si>
    <t>Nombre d'opérations par rame pour la tâche (CCVO)</t>
  </si>
  <si>
    <t>Charge totale de travail par rame (CCVO)</t>
  </si>
  <si>
    <t>Temps d'immobilisation de la rame (heure)</t>
  </si>
  <si>
    <t>Poste CMj du CCVO</t>
  </si>
  <si>
    <t>Quantités moyennes utilisées par jour pour le correctif, le préventif, totale</t>
  </si>
  <si>
    <t>Désignation consomables pièces d'usures pour la tache</t>
  </si>
  <si>
    <t>Quantité de consomables pièces d'usures pour la tache</t>
  </si>
  <si>
    <t>Désignation ingredients</t>
  </si>
  <si>
    <t>Fiche de sécurité</t>
  </si>
  <si>
    <t>R</t>
  </si>
  <si>
    <t>EXAMEN MECANIQUE: EN PLUS DES ÉLÉMENTS DE SÉCURITÉ, CONTRÔLE DU NIVEAU D'USURE DES PNEUMATIQUES, DES ROUES AUXILIAIRES. CONTRÔLE DE ROTATION DES ROUES DE GUIDAGE.</t>
  </si>
  <si>
    <t>C</t>
  </si>
  <si>
    <t>PRO</t>
  </si>
  <si>
    <t>KM</t>
  </si>
  <si>
    <t xml:space="preserve">1
</t>
  </si>
  <si>
    <t>CM1</t>
  </si>
  <si>
    <t>DEPOSE REPOSE BOGIE POUR REVISION</t>
  </si>
  <si>
    <t>D</t>
  </si>
  <si>
    <t>REN</t>
  </si>
  <si>
    <t xml:space="preserve">2
</t>
  </si>
  <si>
    <t>CM3</t>
  </si>
  <si>
    <t>VISSERIE FIXATION BOGIE CAISSE</t>
  </si>
  <si>
    <t>URA</t>
  </si>
  <si>
    <t>VIDANGE DE RODAGE DE PONT MOTEUR.</t>
  </si>
  <si>
    <t>G</t>
  </si>
  <si>
    <t>HUILE DE PONT MOTEUR</t>
  </si>
  <si>
    <t>NETTOYAGE DU RENIFLARD DU PONT, CONTRÔLE DU NIVEAU D'HUILE.</t>
  </si>
  <si>
    <t>VIDANGE DU PONT MOTEUR ET OBSERVATION DU BOUCHON MAGNÉTIQUE.</t>
  </si>
  <si>
    <t>REVISION GENERALE DU PONT MOTEUR EN ATELIER</t>
  </si>
  <si>
    <t>PAT</t>
  </si>
  <si>
    <t>CM4</t>
  </si>
  <si>
    <t>KIT RÉVISION DE PONT MOTEUR
HUILE DE PONT MOTEUR</t>
  </si>
  <si>
    <t>0
0</t>
  </si>
  <si>
    <t>VIDANGE DE RODAGE DE PONT MOTEUR APRÈS 1ERE REVISION.</t>
  </si>
  <si>
    <t xml:space="preserve">DÉPOSE POSE CAPTEUR RPS </t>
  </si>
  <si>
    <t>E</t>
  </si>
  <si>
    <t xml:space="preserve">KIT FIXATION CAPTEUR RPS
 </t>
  </si>
  <si>
    <t>DÉPOSE REPOSE DES ROUES PORTEUSES POUR REMPLACEMENT DES PNEUMATIQUES</t>
  </si>
  <si>
    <t>REMPLACEMENT DES PNEUMATIQUES SUR LES ROUES PORTEUSES</t>
  </si>
  <si>
    <t>ENVELOPPE DE ROUE PORTEUSE
JOINT DE ROUE PORTEUSE
VALVE DE ROUE PORTEUSE</t>
  </si>
  <si>
    <t>1
1
1</t>
  </si>
  <si>
    <t xml:space="preserve">REMPLACEMENT DES ROUES AUXILIAIRES </t>
  </si>
  <si>
    <t>DÉPOSE REPOSE DES ROUES DE GUIDAGE POUR REMPLACEMENT DES PNEUMATIQUES</t>
  </si>
  <si>
    <t>REMPLACEMENT DES PNEUMATIQUES SUR LES ROUES DE GUIDAGE</t>
  </si>
  <si>
    <t>ENVELOPPE DE ROUE DE GUIDAGE
JOINT DE ROUE DE GUIDAGE
VALVE DE ROUE DE GUIDAGE</t>
  </si>
  <si>
    <t>APPOINT DE GRAISSE SUR ROULEMENT DE ROUE DE GUIDAGE</t>
  </si>
  <si>
    <t>GRAISSE MOYEU DE ROUE DE GUIDAGE</t>
  </si>
  <si>
    <t>DÉPOSE POSE DU MOYEU DE GUIDAGE POUR RÉVISION</t>
  </si>
  <si>
    <t xml:space="preserve"> 
 </t>
  </si>
  <si>
    <t>0
0
0
0
0</t>
  </si>
  <si>
    <t>RÉVISION DU MOYEU DE GUIDAGE CHANGEMENT ROULEMENTS</t>
  </si>
  <si>
    <t>BLOC ROULEMENT DE ROUE DE GUIDAGE
BAGUE D'ÉTANCHÉITÉ D. 68 X 90 - 12
JOINT DE COUVERCLE SUPERIEUR
JOINT DE COUVERCLE INFERIEUR
GRAISSE MOYEU DE ROUE DE GUIDAGE</t>
  </si>
  <si>
    <t>DÉPOSE POSE LONGERON POUR REVISION GENERALE</t>
  </si>
  <si>
    <t>FIXATION LONGERON / PONT
RONDELLE FIXATION LONGERON / PONT</t>
  </si>
  <si>
    <t>CONTRÔLE DIMENSIONNEL + CND DU LONGERON PAR ECHANTILLONAGE</t>
  </si>
  <si>
    <t xml:space="preserve">CONTRÔLE LONGERON
 </t>
  </si>
  <si>
    <t xml:space="preserve">0
 </t>
  </si>
  <si>
    <t xml:space="preserve">PEINTURE LONGERON </t>
  </si>
  <si>
    <t>PEINTURE (1 LITRE)</t>
  </si>
  <si>
    <t>FIXATION MOTEUR</t>
  </si>
  <si>
    <t>DÉPOSE POSE MOTEUR ET SUPPORT MOTEUR POUR REVISION</t>
  </si>
  <si>
    <t>VISSERIE DE FIXATION MOTEUR</t>
  </si>
  <si>
    <t>CONTRÔLE CND DU SUPPORT MOTEUR PAR ECHANTILLONAGE</t>
  </si>
  <si>
    <t>PEINTURE DU SUPPORT MOTEUR</t>
  </si>
  <si>
    <t>APPOINT DE GRAISSE DE L'ACCOUPLEMENT</t>
  </si>
  <si>
    <t>GRAISSE POUR ACCOUPLEMENT</t>
  </si>
  <si>
    <t xml:space="preserve">DÉPOSE POSE POUR REVISION ACCOUPLEMENT </t>
  </si>
  <si>
    <t xml:space="preserve">REVISION ACCOUPLEMENT </t>
  </si>
  <si>
    <t xml:space="preserve">RÉVISION ACCOUPLEMENT </t>
  </si>
  <si>
    <t>BUTEE TRANSVERSALE</t>
  </si>
  <si>
    <t>CHANGEMENT BUTÉE TRANSVERSALE</t>
  </si>
  <si>
    <t>ENSEMBLE SUSPENSION SECONDAIRE RESSORT BM</t>
  </si>
  <si>
    <t>FONCTION</t>
  </si>
  <si>
    <t>DÉPOSE POSE SUSPENSION SECONDAIRE</t>
  </si>
  <si>
    <t xml:space="preserve"> </t>
  </si>
  <si>
    <t>RESSORT DE SUSPENSION SECONDAIRE</t>
  </si>
  <si>
    <t>CONTRÔLE DIMENSIONNEL ET CND DU RESSORT DE SUSPENSION SECONDAIRE PAR ECHANTILLONAGE</t>
  </si>
  <si>
    <t>PEINTURE DU RESSORT</t>
  </si>
  <si>
    <t>DÉPOSE POSE AMORTISSEUR VERTICAL POUR REVISION</t>
  </si>
  <si>
    <t>KIT FIXATION AMORTISSEUR VERTICAL</t>
  </si>
  <si>
    <t xml:space="preserve">RÉVISION AMORTISSEUR TRANSVERSAL </t>
  </si>
  <si>
    <t>KIT RÉVISION AMORTISSEUR VERTICAL
KIT FIXATION AMORTISSEURS</t>
  </si>
  <si>
    <t>DÉPOSE POSE AMORTISSEUR TRANVERSAL POUR RÉVISION</t>
  </si>
  <si>
    <t>KIT FIXATION AMORTISSEURS</t>
  </si>
  <si>
    <t>RÉVISION AMORTISSEUR TRANSVERSAL POUR RÉVISION</t>
  </si>
  <si>
    <t>KIT REVISION AMORTISSEUR TRANS</t>
  </si>
  <si>
    <t>ENSEMBLE BARRE ANTI-ROULIS</t>
  </si>
  <si>
    <t>DÉPOSE POSE BARRE ANTI ROULIS POUR RÉVISION</t>
  </si>
  <si>
    <t>KIT FIXATION BARRE ANTI ROULIS
DEMI ARTICULATION B.A.R. DIA 60</t>
  </si>
  <si>
    <t>CHANGEMENT DES PALIERS</t>
  </si>
  <si>
    <t xml:space="preserve">
0</t>
  </si>
  <si>
    <t>BIELLE DE B.A.R</t>
  </si>
  <si>
    <t>CHANGEMENT DE LA BIELLE DE BARRE ANTI ROULIS</t>
  </si>
  <si>
    <t>BIELLE FIXE DE BARRE ANTI ROULIS
BIELLE REGLABLE DE BAR</t>
  </si>
  <si>
    <t>DÉPOSE POSE TRAVERSE DE CHARGE POUR REVISION</t>
  </si>
  <si>
    <t>CONTRÔLE DIMENSIONNEL ET CND DE LA TRAVERSE DE CHARGE PAR ECHANTILLONAGE</t>
  </si>
  <si>
    <t>APPOINT DE GRAISSE SUR COURONNE D'ORIENTATION</t>
  </si>
  <si>
    <t>GRAISSE POUR COURONNE ORIENT 1 KG</t>
  </si>
  <si>
    <t>DÉPOSE POSE POUR REVISION COURONNE D'ORIENTATION</t>
  </si>
  <si>
    <t>REVISION COURONNE D'ORIENTATION</t>
  </si>
  <si>
    <t>DÉPOSE POSE BIELLE D'ENTRAINEMENT POUR REVISION</t>
  </si>
  <si>
    <t xml:space="preserve">KIT FIXATION BIELLE D'ENTRAINEMENT
 </t>
  </si>
  <si>
    <t>RÉVISION BIELLE D'ENTRAINEMENT (CHANGEMENT ARTICULATIONS)</t>
  </si>
  <si>
    <t xml:space="preserve">ARTICULATION DE BIELLE ENTRAINEMT
 </t>
  </si>
  <si>
    <t>DEPOSE REPOSE DES BLOCS FREIN POUR REVISION</t>
  </si>
  <si>
    <t>ANS</t>
  </si>
  <si>
    <t>FIXATION DU BLOC FREIN</t>
  </si>
  <si>
    <t>RÉVISION DU BLOC FREIN DE SERVICE</t>
  </si>
  <si>
    <t xml:space="preserve">0
</t>
  </si>
  <si>
    <t>SEMELLE BLOC FREIN DE SERVICE</t>
  </si>
  <si>
    <t>REMPLACEMENT SEMELLE DE FREIN</t>
  </si>
  <si>
    <t>SEMELLE BLOC FREIN</t>
  </si>
  <si>
    <t>SUPPORT DE BLOC FREIN</t>
  </si>
  <si>
    <t>DÉPOSE POSE SUPPORT DE BLOC FREIN</t>
  </si>
  <si>
    <t xml:space="preserve"> 
 </t>
  </si>
  <si>
    <t>CONTRÔLE DIMENSIONNEL ET CND DU SUPPORT DE BLOC FREIN PAR ECHANTILLONAGE</t>
  </si>
  <si>
    <t>PEINTURE SUPPORT  DE BLOC FREIN</t>
  </si>
  <si>
    <t xml:space="preserve">PEINTURE (1 LITRE)
 </t>
  </si>
  <si>
    <t>BIELLE DE RÉACTION DU BLOC FREIN</t>
  </si>
  <si>
    <t>DÉPOSE POSE CORPS DE BIELLE RÉACTION DU BLOC FREIN</t>
  </si>
  <si>
    <t>CHANGEMENT BIELLE DE RÉACTION DU BLOC FREIN</t>
  </si>
  <si>
    <t xml:space="preserve">KIT REVISION BIELLE FREIN
 </t>
  </si>
  <si>
    <t>UNITÉ DE FREIN D'IMMOBILISATION</t>
  </si>
  <si>
    <t>DEPOSE REPOSE DES UNITES DE FREIN D'IMMOBILISATION POUR REVISION</t>
  </si>
  <si>
    <t>RÉVISION DU BLOC FREIN D'IMMOBILISATION</t>
  </si>
  <si>
    <t>DISQUE DE FREIN D'IMMOBILISATION</t>
  </si>
  <si>
    <t>DÉPOSE POSE DISQUE DE FREIN D'IMMOBILISATION POUR CHANGEMENT</t>
  </si>
  <si>
    <t>ENSEMBLE PANNEAU FREIN / SUSPENSION BM</t>
  </si>
  <si>
    <t xml:space="preserve">DÉPOSE POSE PANNEAU DE FREIN POUR REVISION </t>
  </si>
  <si>
    <t>RÉVISION DU PANNEAU DE FREIN</t>
  </si>
  <si>
    <t>SUPPORT PANNEAU DOUBLE FREIN ET SUSPENSION</t>
  </si>
  <si>
    <t>RÉVISION SUPPORT DU PANNEAU DE FREIN CHANGEMENT ARTICULATIONS</t>
  </si>
  <si>
    <t>ARTICULATION DE PANNEAU SERIE</t>
  </si>
  <si>
    <t>FIXATION DU SUPPORT PANNEAU SUR LONGERONS</t>
  </si>
  <si>
    <t>DÉPOSE POSE SUPPORT DE PANNEAU DE FREIN</t>
  </si>
  <si>
    <t>ENSEMBLE RESERVOIR AUXILIAIRE TYPE 27L</t>
  </si>
  <si>
    <t>DÉPOSE POSE RESERVOIR POUR REVISION</t>
  </si>
  <si>
    <t xml:space="preserve">KIT FIXATION RESERVOIR 
 </t>
  </si>
  <si>
    <t>RÉVISION DU RESERVOIR AUXILIAIRE</t>
  </si>
  <si>
    <t>TUYAUTERIE RIGIDE BOGIE MOTEUR</t>
  </si>
  <si>
    <t xml:space="preserve">DÉPOSE POSE TUYAUTERIE RIGIDE POUR REVISION ET CHANGEMENT RACCORDS </t>
  </si>
  <si>
    <t xml:space="preserve">KIT REVISION TUYAUTERIE RIGIDE
 </t>
  </si>
  <si>
    <t>FLEXIBLE FREIN DE SERVICE</t>
  </si>
  <si>
    <t>DÉPOSE POSE FLEXIBLE POUR CHANGEMENT</t>
  </si>
  <si>
    <t xml:space="preserve">FLEXIBLE FREIN DE SERVICE
 </t>
  </si>
  <si>
    <t>REMPLACEMENT FLEXIBLE RG</t>
  </si>
  <si>
    <t>FLEXIBLE DE FREIN D'IMMOBILISATION</t>
  </si>
  <si>
    <t xml:space="preserve">FLEXIBLE DE FREIN D'IMMOBILISATION
 </t>
  </si>
  <si>
    <t xml:space="preserve">FLEXIBLE FREIN DE SERVICE / PANNEAU </t>
  </si>
  <si>
    <t>FLEXIBLE FREIN DE SERVICE / PANNEAU</t>
  </si>
  <si>
    <t>FLEXIBLE FREIN DE PARKING / PANNEAU</t>
  </si>
  <si>
    <t>FLEXIBLE FREIN DE SUSPENSION / PANNEAU</t>
  </si>
  <si>
    <t>FLEXIBLE ARRIVÉE PNEUMATIQUE PANNEAU</t>
  </si>
  <si>
    <t>FLEXIBLE ARRIVÉE PNEUMATIQUE PANNEAU (CAISSE - BOGIE)</t>
  </si>
  <si>
    <t>DÉPOSE POSE POUR RÉVISION VALVE DE NIVELLEMENT</t>
  </si>
  <si>
    <t>RÉVISION VALVE DE NIVELLEMENT</t>
  </si>
  <si>
    <t>KIT RÉVISION VALVE DE NIVELLEMENT</t>
  </si>
  <si>
    <t>ENSEMBLE FROTTEUR POSITIF BI-BANDE SDR</t>
  </si>
  <si>
    <t>DÉPOSE POSE FROTTEURS POSITIF POUR RÉVISION</t>
  </si>
  <si>
    <t>RÉVISION FROTTEUR POSITIF BI-BANDE SDR</t>
  </si>
  <si>
    <t>FUSIBLE DE FROTTEUR POSITIF
TRESSE DE FROTTEUR POSITIF
BANDE DE FROTTEMENT FROTTEUR POSI.
KIT REVISION FROTTEUR POSITIF NIV1</t>
  </si>
  <si>
    <t>0
0
0
0</t>
  </si>
  <si>
    <t>BANDE DE FROTTEMENT DE FROTTEUR POSITIF</t>
  </si>
  <si>
    <t>NETTOYAGE BANDE DE FROTTEMENT</t>
  </si>
  <si>
    <t>BANDE DE FROTTEMENT FROTTEUR POSI.</t>
  </si>
  <si>
    <t>REMPLACEMENT BANDE DE FROTTEMENT</t>
  </si>
  <si>
    <t>TRESSE DE FROTTEUR POSITIF</t>
  </si>
  <si>
    <t>REMPLACEMENT TRESSE FROTTEUTR POSITIF</t>
  </si>
  <si>
    <t>REMPLACEMENT TRESSE DE FROTTEEUR POSITIF À LA RG</t>
  </si>
  <si>
    <t xml:space="preserve">ENSEMBLE FROTTEUR MASSE MONO-BANDE CARBONE </t>
  </si>
  <si>
    <t>DÉPOSE POSE FROTTEUR DE MASSE POUR RÉVISION</t>
  </si>
  <si>
    <t>RÉVISION FROTTEUR MASSE</t>
  </si>
  <si>
    <t>KIT REVISION FROTTEUR NEGATIF
BANDE DE FROTTEMENT FROTTEUR NEG.</t>
  </si>
  <si>
    <t>BANDE DE FROTTEMENT DE FROTTEUR NÉGATIF OU MASSE</t>
  </si>
  <si>
    <t>BANDE DE FROTTEMENT FROTTEUR NEG.</t>
  </si>
  <si>
    <t>TRESSE DE MASSE</t>
  </si>
  <si>
    <t>REMPLACEMENT TRESSE FROTTEUR MASSE</t>
  </si>
  <si>
    <t>TRESSE FROTTEUR MASSE</t>
  </si>
  <si>
    <t>REMPLACEMENT  TRESSE DE MASSE À LA RG</t>
  </si>
  <si>
    <t>ENSEMBLE COMMANDE À CABLES DE PANNEAU</t>
  </si>
  <si>
    <t>CONTRÔLE EFFORT DE COMMANDE À CÂBLE</t>
  </si>
  <si>
    <t xml:space="preserve">DÉPOSE POSE COMMANDE À CÂBLE </t>
  </si>
  <si>
    <t>COMMANDE COURTE PANNEAU DE SUSP.
COMMANDE LONGUE PANNEAU DE SUSP.
COMMANDE LONGUE PANNEAU DE FREIN
COMMANDE FREIN IMMOB. COURTE
COMMANDE FREIN IMMOB. LONGUE</t>
  </si>
  <si>
    <t>ENSEMBLE MISE A LA MASSE BM</t>
  </si>
  <si>
    <t>CHANGEMENT CÂBLAGE DE MISE À LA MASSE (TRESSES) BOGIE MOTEUR</t>
  </si>
  <si>
    <t>TRESSE DE MASSE MOTEUR/CHASSIS
KIT FIXATION MISE À LA MASSE</t>
  </si>
  <si>
    <t>CABLAGE BT BOGIE MOTEUR BMA ET BMB</t>
  </si>
  <si>
    <t>CHANGEMENT CÂBLAGE BT DU BOGIE MOTEUR BMA</t>
  </si>
  <si>
    <t>CABLAGE BT BOGIE MOTEUR
KIT FIXATION CABLAGE BT</t>
  </si>
  <si>
    <t>CHANGEMENT CÂBLAGE BT DU BOGIE MOTEUT BMB</t>
  </si>
  <si>
    <t>CABLAGE HT BOGIE MOTEUR BMA-69C</t>
  </si>
  <si>
    <t>CHANGEMENT CÂBLAGE HT DU BOGIE MOTEUR BMA</t>
  </si>
  <si>
    <t>CABLAGE HT BOGIE MOTEUR
KIT FIXATION CABLAGE HT</t>
  </si>
  <si>
    <t>DÉPOSE POSE PONT, POUR RÉVISION</t>
  </si>
  <si>
    <t>REVISION GENERALE DU PONT PORTEUR EN ATELIER</t>
  </si>
  <si>
    <t>KIT JOINT DE MOYEU DE PONT PORTEUR</t>
  </si>
  <si>
    <t>SUPPORT BUTEE TRANSVERSALE</t>
  </si>
  <si>
    <t>DÉPOSE POSE SUPPORT DE BUTÉE TRANSVERSALE POUR RÉVISION</t>
  </si>
  <si>
    <t>CONTRÔLE DIMENSIONNEL ET CND DU SUPPORT DE BUTÉE TRANSVERSALE PAR ECHANTILLONAGE</t>
  </si>
  <si>
    <t xml:space="preserve">PEINTURE SUPPORT BUTÉE TRANSVERSALE </t>
  </si>
  <si>
    <t>ENSEMBLE COMMANDE A CABLE BP</t>
  </si>
  <si>
    <t>DÉPOSE POSE COMMANDE À CÂBLE</t>
  </si>
  <si>
    <t>COMMANDE LONGUE PANNEAU DE SUSP.
COMMANDE COURTE PANNEAU DE SUSP.
COMMANDE COURTE PANNEAU DE FREIN
COMMANDE LONGUE PANNEAU DE FREIN</t>
  </si>
  <si>
    <t>ENSEMBLE MISE A LA MASSE BP</t>
  </si>
  <si>
    <t>CHANGEMENT CÂBLAGE MISE À LA MASSE BOGIE PORTEUR</t>
  </si>
  <si>
    <t>CÂBLAGE DE MASSE PORTEUR
KIT FIXATION MISE À LA MASSE</t>
  </si>
  <si>
    <t>CABLAGE BT BOGIE PORTEUR (PANNEAU)</t>
  </si>
  <si>
    <t>CHANGEMENT CÂBLAGE BT DU BOGIE PORTEUR</t>
  </si>
  <si>
    <t>CÂBLAGE DE BT PORTEUR
KIT FIXATION CABLAGE BT</t>
  </si>
  <si>
    <t>CABLAGE HT BOGIE PORTEUR (MASSE)</t>
  </si>
  <si>
    <t>CHANGEMENT CÂBLAGE HT DU BOGIE PORTEUR</t>
  </si>
  <si>
    <t>CÂBLAGE DE HT PORTEUR
KIT FIXATION CABLAGE HT</t>
  </si>
  <si>
    <t>ENSEMBLE DETECTEUR D'OBSTACLES</t>
  </si>
  <si>
    <t>VÉRIFICATIONS EFFORT DE DETECTION</t>
  </si>
  <si>
    <t>DÉPOSE POUR RÉVISON</t>
  </si>
  <si>
    <t>DEPOSE REPOSE BOGIE POUR REVISION  (RPS+ CAPTEURS EN BOUT D'ARBRE+ANTENNES CBTC)</t>
  </si>
  <si>
    <t>DÉPOSE DES FROTTEURS NÉGATIF POUR RÉVISION</t>
  </si>
  <si>
    <t>RÉVISION FROTTEUR NÉGATIF</t>
  </si>
  <si>
    <t>KIT RÉVISION FROTTEUR NÉGATIF</t>
  </si>
  <si>
    <t>TRESSE DE FROTTEUR NÉGATIF</t>
  </si>
  <si>
    <t>REMPLACEMENT TRESSE FROTTEUR NÉGATIF</t>
  </si>
  <si>
    <t>REMPLACEMENT TRESSE EN RG</t>
  </si>
  <si>
    <t xml:space="preserve">DÉPOSE POSE ANTENNES  </t>
  </si>
  <si>
    <t xml:space="preserve">KIT FIXATION ANTENNES
 </t>
  </si>
  <si>
    <t>MONTAGE CAPTEUR RPS</t>
  </si>
  <si>
    <t>CABLAGE HT BOGIE MOTEUR BMB-69C</t>
  </si>
  <si>
    <t>CHANGEMENT CÂBLAGE HT DU BOGIE MOTEUR BMB</t>
  </si>
  <si>
    <t>DEPOSE REPOSE BOGIE POUR REVISION (RPS+ CAPTEURS EN BOUT D'ARBRE+ANTENNES CBTC)</t>
  </si>
  <si>
    <t>DEPOSE REPOSE BOGIE POUR REVISION (DETECTEUR D'OBSTACLE)</t>
  </si>
  <si>
    <t>ENSEMBLE MARCHEPIED</t>
  </si>
  <si>
    <t>DÉPOSE POSE MARCHE PIED</t>
  </si>
  <si>
    <t>MOTEUR DE TRACTION</t>
  </si>
  <si>
    <t>MOT.P001</t>
  </si>
  <si>
    <t>INSPECTION VISUELLE (OCCURRENCE TACHE UNIQUE)</t>
  </si>
  <si>
    <t>MOT.P006</t>
  </si>
  <si>
    <t>NETTOYAGE (OCCURRENCE TACHE UNIQUE)</t>
  </si>
  <si>
    <t>INSPECTION VISUELLE</t>
  </si>
  <si>
    <t>NETTOYAGE</t>
  </si>
  <si>
    <t>MOT.P002</t>
  </si>
  <si>
    <t>GRAISSAGE DES PALIERS</t>
  </si>
  <si>
    <t>MOBILITH SHC 220 (ING)</t>
  </si>
  <si>
    <t>MOT.P003</t>
  </si>
  <si>
    <t>INSPECTION AVEC ENDOSCOPE DES CANAUX DE VENTILATION ET DU BOBINAGE SUR 1% DE LA FLOTTE (OCCURRENCE TACHE UNIQUE)</t>
  </si>
  <si>
    <t>MOT.C004</t>
  </si>
  <si>
    <t>DEPOSE/POSE MOTEUR POUR REVISION</t>
  </si>
  <si>
    <t>MOTEUR POUR REVISION</t>
  </si>
  <si>
    <t>TROS-907.776</t>
  </si>
  <si>
    <t>DEPOSE ECROU SORTIE D'AIR</t>
  </si>
  <si>
    <t>DEPOSE FLASQUE SORTIE D'AIR</t>
  </si>
  <si>
    <t>DEPOSE FLASQUE ENTREE D'AIR</t>
  </si>
  <si>
    <t>DEPOSE DE L'ENSEMBLE ROTOR/STATOR</t>
  </si>
  <si>
    <t>DEPOSE DES ELEMENTS PALIERS</t>
  </si>
  <si>
    <t>DEPOSE DES PIECES ROTOR</t>
  </si>
  <si>
    <t>NETTOYAGE ET INSPECTION VISUELLE APRES DESASSEMBLAGE</t>
  </si>
  <si>
    <t>POSE DES ELEMENTS ROTOR</t>
  </si>
  <si>
    <t>ROULEMENT A ROULEAUX
ROULEMENT A BILLES</t>
  </si>
  <si>
    <t>1
1</t>
  </si>
  <si>
    <t xml:space="preserve">
MOBILITH SHC 220 (ING)</t>
  </si>
  <si>
    <t>POSE DE L'ENSEMBLE ROTOR/STATOR</t>
  </si>
  <si>
    <t>POSE DU FLASQUE SORTIE D'AIR</t>
  </si>
  <si>
    <t>POSE DU FLASQUE ENTREE D'AIR</t>
  </si>
  <si>
    <t>POSE DE L'ECROU SORTIE D'AIR</t>
  </si>
  <si>
    <t>ECROU</t>
  </si>
  <si>
    <t>TEST OPERATION</t>
  </si>
  <si>
    <t>PAP.P001</t>
  </si>
  <si>
    <t>PANNEAU FREIN ET SUSPENSION (BROSSE A NEIGE)</t>
  </si>
  <si>
    <t>TEST FONCTIONNEL DU PANNEAU FREIN ET SUSPENSION (BROSSE A NEIGE)</t>
  </si>
  <si>
    <t>AN</t>
  </si>
  <si>
    <t>BOG.P022</t>
  </si>
  <si>
    <t>DEPOSE/POSE POUR REVISION DU PANNEAU FREIN ET SUSPENSION (BROSSE A NEIGE)</t>
  </si>
  <si>
    <t>PANNEAU FREIN ET SUSPENSION (BROSSE A NEIGE) POUR DEPOSE/POSE</t>
  </si>
  <si>
    <t xml:space="preserve">
MOLYKOTE 55 O RING (ING)</t>
  </si>
  <si>
    <t>PAP.C014</t>
  </si>
  <si>
    <t>CLAPET + FILTRE DN12</t>
  </si>
  <si>
    <t>DEPOSE/ POSE CLAPET + FILTRE DN12 POUR REVISION</t>
  </si>
  <si>
    <t>CLAPET + FILTRE DN12 POUR DEPOSE/POSE</t>
  </si>
  <si>
    <t>MANUEL FOURNISSEUR</t>
  </si>
  <si>
    <t>REVISION CLAPET + FILTRE DN12</t>
  </si>
  <si>
    <t>KIT REVISION CLAPET + FILTRE DN12</t>
  </si>
  <si>
    <t>PAP.C003 PAP.C004</t>
  </si>
  <si>
    <t>ROBINET D ISOLATION DN15</t>
  </si>
  <si>
    <t>DEPOSE/POSE ROBINET D ISOLATION  DN15 POUR REVISION</t>
  </si>
  <si>
    <t>ROBINET D ISOLATION DN15 POUR DEPOSE/POSE</t>
  </si>
  <si>
    <t>REVISION ROBINET D ISOLATION DN15</t>
  </si>
  <si>
    <t>KIT REVISION ROBINET D ISOLATION DN15</t>
  </si>
  <si>
    <t>PAP.C008</t>
  </si>
  <si>
    <t xml:space="preserve">MANOSTAT 101 F93 </t>
  </si>
  <si>
    <t>DEPOSE/POSE MANOSTAT F93  POUR REVISION</t>
  </si>
  <si>
    <t>MANOSTAT 101 F93 POUR DEPOSE/POSE</t>
  </si>
  <si>
    <t xml:space="preserve">REVISION MANOSTAT F93 </t>
  </si>
  <si>
    <t>KIT REVISION MANOSTAT F93</t>
  </si>
  <si>
    <t>PAP.C005</t>
  </si>
  <si>
    <t>DEPOSE/POSE ELECTROVANNE EMDAE POUR REVISION</t>
  </si>
  <si>
    <t>ELECTROVANNE EMDAE POUR DEPOSE/POSE</t>
  </si>
  <si>
    <t>REVISION ELECTROVANNE EMDAE</t>
  </si>
  <si>
    <t>KIT REVISION ELECTROVANNE EMDAE</t>
  </si>
  <si>
    <t>PAP.C007</t>
  </si>
  <si>
    <t>LIMITEUR DE PRESSION LPP4 101</t>
  </si>
  <si>
    <t>DEPOSE/POSE LIMITEUR DE PRESSION LPP4 POUR REVISION</t>
  </si>
  <si>
    <t>LIMITEUR DE PRESSION LPP4 101 POUR DEPOSE/POSE</t>
  </si>
  <si>
    <t>REVISION LIMITEUR DE PRESSION LPP4</t>
  </si>
  <si>
    <t>KIT REVISION LIMITEUR DE PRESSION LPP4</t>
  </si>
  <si>
    <t>PAP.C009</t>
  </si>
  <si>
    <t>VALVE ELECTROMAGNETIQUE VEC3-NO (CODAGE N)</t>
  </si>
  <si>
    <t>DEPOSE/POSE VALVE ELECTROMAGNETIQUE VEC3-NO (CODAGE N) POUR REVISION</t>
  </si>
  <si>
    <t>VALVE ELECTROMAGNETIQUE VEC3-NO (CODAGE N) POUR DEPOSE/POSE</t>
  </si>
  <si>
    <t>REVISION VALVE ELECTROMAGNETIQUE VEC3-NO (CODAGE N)</t>
  </si>
  <si>
    <t>KIT REVISION VALVE ELECTROMAGNETIQUE VEC3-NO (CODAGE N)</t>
  </si>
  <si>
    <t>PAP.C006</t>
  </si>
  <si>
    <t>DEPOSE/POSE RELAIS P2K DN19 POUR REVISION</t>
  </si>
  <si>
    <t>RELAIS P2K DN19 POUR DEPOSE/POSE</t>
  </si>
  <si>
    <t>REVISION RELAIS P2K DN19</t>
  </si>
  <si>
    <t>KIT REVISION RELAIS P2K DN19</t>
  </si>
  <si>
    <t>MANOSTAT 113 F93</t>
  </si>
  <si>
    <t>DEPOSE/POSE MANOSTAT F93 DN4 POUR REVISION</t>
  </si>
  <si>
    <t>MANOSTAT 113 F93 POUR DEPOSE/POSE</t>
  </si>
  <si>
    <t>REVISION MANOSTAT F93 DN4</t>
  </si>
  <si>
    <t>PAP.C013</t>
  </si>
  <si>
    <t>CAPTEUR DE PRESSION 0-6 BARS</t>
  </si>
  <si>
    <t>REMPLACEMENT CAPTEUR DE PRESSION 0-6BARS</t>
  </si>
  <si>
    <t>CAPTEUR DE PRESSION 0-10 BARS</t>
  </si>
  <si>
    <t>REMPLACEMENT CAPTEUR DE PRESSION 0-10BARS</t>
  </si>
  <si>
    <t>PAP.C010</t>
  </si>
  <si>
    <t>DETENDEUR GRAND DEBIT 6,9BARS</t>
  </si>
  <si>
    <t>DEPOSE/POSE DETENDEUR GRAND DEBIT 6,9BARS POUR REVISION</t>
  </si>
  <si>
    <t>DETENDEUR GRAND DEBIT 6,9BARS POUR DEPOSE/POSE</t>
  </si>
  <si>
    <t>REVISION DETENDEUR GRAND DEBIT 6,9BARS</t>
  </si>
  <si>
    <t>KIT REVISION DETENDEUR GRAND DEBIT 6,9BARS</t>
  </si>
  <si>
    <t>PAP.C017</t>
  </si>
  <si>
    <t>DEPOSE/POSE VALVE DE PESEE MOYENNE POUR REVISION</t>
  </si>
  <si>
    <t>VALVE DE PESEE MOYENNE POUR DEPOSE/POSE</t>
  </si>
  <si>
    <t>REVISION VALVE DE PESEE MOYENNE</t>
  </si>
  <si>
    <t>KIT REVISION VALVE DE PESEE MOYENNE</t>
  </si>
  <si>
    <t>PAP.C015</t>
  </si>
  <si>
    <t>ROBINET D ISOLATION P10 - DN7</t>
  </si>
  <si>
    <t>REMPLACEMENT D ISOLATION P10 - DN7</t>
  </si>
  <si>
    <t>PAP.C016</t>
  </si>
  <si>
    <t>CLAPET DE RETENUE DOUBLE DN7</t>
  </si>
  <si>
    <t>DEPOSE/POSE CLAPET DE RETENUE DOUBLE DN7 POUR REVISION</t>
  </si>
  <si>
    <t>CLAPET DE RETENUE DOUBLE DN7 POUR DEPOSE/POSE</t>
  </si>
  <si>
    <t>REVISION CLAPET DE RETENUE DOUBLE DN7</t>
  </si>
  <si>
    <t>KIT REVISION CLAPET DE RETENUE DOUBLE DN7</t>
  </si>
  <si>
    <t>FILTRE</t>
  </si>
  <si>
    <t>DEPOSE/POSE FILTRE POUR REVISION</t>
  </si>
  <si>
    <t>FILTRE POUR DEPOSE/POSE</t>
  </si>
  <si>
    <t>REVISION FILTRE</t>
  </si>
  <si>
    <t>KIT REVISION FILTRE</t>
  </si>
  <si>
    <t>PAP.C011</t>
  </si>
  <si>
    <t>DETENDEUR 2,5BARS</t>
  </si>
  <si>
    <t>DEPOSE/POSE POUR REVISION DETENDUR 2,5BARS</t>
  </si>
  <si>
    <t>DETENDEUR 2,5BARS POUR DEPOSE/POSE</t>
  </si>
  <si>
    <t>REVISION DETENDEUR 2,5BARS</t>
  </si>
  <si>
    <t>KIT REVISION DETENDEUR 2,5BARS</t>
  </si>
  <si>
    <t>VALVE ELECTROMAGNETIQUE VE3-A</t>
  </si>
  <si>
    <t>DEPOSE/POSE VALVE ELECTROMAGNETIQUE VE3-A POUR REVISION</t>
  </si>
  <si>
    <t>VALVE ELECTROMAGNETIQUE VE3-A POUR DEPOSE/POSE</t>
  </si>
  <si>
    <t>REVISION VALVE ELECTROMAGNETIQUE VE3-A</t>
  </si>
  <si>
    <t>KIT REVISION VALVE ELECTROMAGNETIQUE VE3-A</t>
  </si>
  <si>
    <t>PANNEAU FREIN ET SUSPENSION (FREIN D IMMOBILISATION)</t>
  </si>
  <si>
    <t>TEST FONCTIONNEL DU PANNEAU FREIN ET SUSPENSION (FREIN D IMMOBILISATION)</t>
  </si>
  <si>
    <t>DEPOSE/POSE POUR REVISION DU PANNEAU FREIN ET SUSPENSION (FREIN D IMMOBILISATION)</t>
  </si>
  <si>
    <t>PANNEAU FREIN ET SUSPENSION (FREIN D IMMOBILISATION) POUR DEPOSE/POSE</t>
  </si>
  <si>
    <t>LIMITEUR DE PRESSION LPP4 102</t>
  </si>
  <si>
    <t>LIMITEUR DE PRESSION LPP4 102 POUR DEPOSE/POSE</t>
  </si>
  <si>
    <t>VALVE ELECTROMAGNETIC VEC3-NO (CODAGE W)</t>
  </si>
  <si>
    <t>DEPOSE/POSE VALVE ELECTROMAGNETIQUE VEC3-NO (CODAGE W) POUR REVISION</t>
  </si>
  <si>
    <t>VALVE ELECTROMAGNETIQUE VEC3-NO (CODAGE W) POUR DEPOSE/POSE</t>
  </si>
  <si>
    <t>REVISION VALVE ELECTROMAGNETIQUE VEC3-NO (CODAGE W)</t>
  </si>
  <si>
    <t>KIT REVISION VALVE ELECTROMAGNETIQUE VEC3-NO (CODAGE W)</t>
  </si>
  <si>
    <t>PAP.C022</t>
  </si>
  <si>
    <t>DETENDEUR 3BARS</t>
  </si>
  <si>
    <t>DEPOSE/POSE DETENDEUR 3BARS POUR REVISION</t>
  </si>
  <si>
    <t>DETENDEUR 3BARS POUR DEPOSE/POSE</t>
  </si>
  <si>
    <t>REVISION DETENDEUR 3BARS</t>
  </si>
  <si>
    <t>KIT REVISION DETENDEUR 3BARS</t>
  </si>
  <si>
    <t>PANNEAU FREIN ET SUSPENSION (SANS OPTION)</t>
  </si>
  <si>
    <t>TEST FONCTIONNEL DU PANNEAU FREIN ET SUSPENSION (SANS OPTION)</t>
  </si>
  <si>
    <t>DEPOSE/POSE POUR REVISION DU PANNEAU FREIN ET SUSPENSION (SANS OPTION)</t>
  </si>
  <si>
    <t>PANNEAU FREIN ET SUSPENSION (SANS OPTION) POUR DEPOSE/POSE</t>
  </si>
  <si>
    <t>LIMITEUR DE PRESSION LPP4 103</t>
  </si>
  <si>
    <t>LIMITEUR DE PRESSION LPP4 103 POUR DEPOSE/POSE</t>
  </si>
  <si>
    <t>ATT.P001</t>
  </si>
  <si>
    <t>CONTRÔLE VISUEL</t>
  </si>
  <si>
    <t>MOIS</t>
  </si>
  <si>
    <t>130.080</t>
  </si>
  <si>
    <t>ATT.P002</t>
  </si>
  <si>
    <t>ATT.P003</t>
  </si>
  <si>
    <t>CONTRÔLE DE L'INCLINAISON (1 FOIS PAR AN)</t>
  </si>
  <si>
    <t>ATT.R026</t>
  </si>
  <si>
    <t>REGLAGE DE L'INCLINAISON (CONDITIONNELLE)</t>
  </si>
  <si>
    <t>ATT.P004</t>
  </si>
  <si>
    <t>INSPECTION FONCTIONNELLE</t>
  </si>
  <si>
    <t>ATT.R027</t>
  </si>
  <si>
    <t>CENTRER L'ATTELAGE (CONDITIONNELLE)</t>
  </si>
  <si>
    <t>ATT.R028</t>
  </si>
  <si>
    <t>GRAISSAGE ENSEMBLE ATTELAGE AUTOMATIQUE ET BARRE PERMANENTE (CONDITIONNELLE)</t>
  </si>
  <si>
    <t>GRAISSE ZINGA (ING)
GRAISSE AUTOL TOP 2000 (ING)</t>
  </si>
  <si>
    <t>ATT.C005</t>
  </si>
  <si>
    <t>DEPOSE / POSE POUR REVISION DE L'ATTELAGE AUTOMATIQUE</t>
  </si>
  <si>
    <t>PATE VISSERIE MOLYKOTE (ING)</t>
  </si>
  <si>
    <t>REVISION DE L'ATTELAGE AUTOMATIQUE</t>
  </si>
  <si>
    <t>KIT REVISION ATTELAGE AUTOMATIQUE 1</t>
  </si>
  <si>
    <t>VERIFICATION DE L'INCLINAISON (1 FOIS APRES ECHANGE)</t>
  </si>
  <si>
    <t>ATT.P006</t>
  </si>
  <si>
    <t>RONDELLE D'ETANCHEITE</t>
  </si>
  <si>
    <t>REMPLACER LE JOINT D'ETANCHEITE DU RACCORD TUYAU D'AIR</t>
  </si>
  <si>
    <t>BARRE PERMANENTE</t>
  </si>
  <si>
    <t>BAR.P007</t>
  </si>
  <si>
    <t>130.081</t>
  </si>
  <si>
    <t>BAR.P008</t>
  </si>
  <si>
    <t>BAR.C010</t>
  </si>
  <si>
    <t>DEPOSE / POSE POUR REVISION DE LA BARRE PERMANENTE</t>
  </si>
  <si>
    <t>DEGRAISSANT (ING)
LUBRIFIANT ANTISZIZE ALU8025 (ING)
GRAISSE AGIP AUTOL TOP 2000 (ING)</t>
  </si>
  <si>
    <t>REVISION DE LA BARRE PERMANENTE</t>
  </si>
  <si>
    <t>KIT REVISION SEMI BARRE PERMANENTE 1</t>
  </si>
  <si>
    <t>INTERCIRCULATION</t>
  </si>
  <si>
    <t>INT.P011</t>
  </si>
  <si>
    <t>INTERCIRCULATION (PAULSTRA)</t>
  </si>
  <si>
    <t>DEPOSE / POSE DE L'INTERCIRCULATION POUR REMPLACEMENT SOUFFLET / PLANCHER</t>
  </si>
  <si>
    <t>DOC 2016 04 2750</t>
  </si>
  <si>
    <t>MASTIC SOUPLE (ING)</t>
  </si>
  <si>
    <t>REMPLACEMENT SOUFFLET / PLANCHER</t>
  </si>
  <si>
    <t>PLANCHER
SOUFFLET
KIT DE FIXATION INTER</t>
  </si>
  <si>
    <t>INT.P003</t>
  </si>
  <si>
    <t>CONTRÔLE VISUEL DES BRIDES DE FIXATION</t>
  </si>
  <si>
    <t>INT.P004</t>
  </si>
  <si>
    <t>CONTRÔLE VISUEL D'ASPECT EXT GLOBAL DU COULOIR</t>
  </si>
  <si>
    <t>INT.P002</t>
  </si>
  <si>
    <t>PLANCHER</t>
  </si>
  <si>
    <t>CONTRÔLE VISUEL DE L'ETAT DU PLANCHER (INTERVENTION UNIQUE APRES MISE EN SERVICE)</t>
  </si>
  <si>
    <t>CONTRÔLE VISUEL DE L'ETAT DU PLANCHER</t>
  </si>
  <si>
    <t>INT.P006</t>
  </si>
  <si>
    <t>CONTRÔLE VISUEL DE LA FIXATION EXT PLANCHER</t>
  </si>
  <si>
    <t>INT.P001</t>
  </si>
  <si>
    <t>SOUFFLET</t>
  </si>
  <si>
    <t>CONTRÔLE VISUEL DE L'ETAT DU SOUFFLET (INTERVENTION UNIQUE APRES MISE EN SERVICE)</t>
  </si>
  <si>
    <t>CONTRÔLE VISUEL DE L'ETAT DU SOUFFLET</t>
  </si>
  <si>
    <t>CONTRÔLE VISUEL DE LA FIXATION EXT SOUFFLET</t>
  </si>
  <si>
    <t>INT.P005</t>
  </si>
  <si>
    <t>BARRE ANTI-RETOURNEMENT LATERALE</t>
  </si>
  <si>
    <t>CONTRÔLE VISUEL DES BARRES ANTI-RETOURNEMENT LATERAL</t>
  </si>
  <si>
    <t>BARRE ANTI-RETOURNEMENT SUPERIEURE</t>
  </si>
  <si>
    <t>CONTRÔLE VISUEL DES BARRES ANTI-RETOURNEMENT PLAFOND</t>
  </si>
  <si>
    <t>INT.P008</t>
  </si>
  <si>
    <t>SEUIL</t>
  </si>
  <si>
    <t>VERIFICATION DE LA FIXATION DU SEUIL</t>
  </si>
  <si>
    <t>INT.P007</t>
  </si>
  <si>
    <t>CONTRÔLE FIXATION DE LA TRESSE DE MASSE</t>
  </si>
  <si>
    <t>INT.P010</t>
  </si>
  <si>
    <t>DEMI-ANNEAU</t>
  </si>
  <si>
    <t>CONTRÔLE VISUEL DE L'ANNEAU EN GENERAL</t>
  </si>
  <si>
    <t>INT.P009</t>
  </si>
  <si>
    <t>CONTRÔLE VISUEL DES POIGNEES DE MANŒUVRE DE L'ANNEAU</t>
  </si>
  <si>
    <t>GROUPE DE PRODUCTION D'AIR</t>
  </si>
  <si>
    <t>ENSEMBLE PRODUCTION D AIR</t>
  </si>
  <si>
    <t>TEST FONCTIONNEL DU VOLUME D AIR COMPRESSEUR</t>
  </si>
  <si>
    <t>TEST FUITE</t>
  </si>
  <si>
    <t>REMISE EN SERVICE APRES REVISION</t>
  </si>
  <si>
    <t>6201/6202</t>
  </si>
  <si>
    <t>AIR.C001</t>
  </si>
  <si>
    <t>GROUPE DE PRODUCTION D AIR</t>
  </si>
  <si>
    <t>DEPOSE POSE POUR REVISION</t>
  </si>
  <si>
    <t>GROUPE DE PRODUCTION D AIR POUR DEPOSE/POSE</t>
  </si>
  <si>
    <t xml:space="preserve">
GRAISSE RHORDORSIL*SI 55 (ING)</t>
  </si>
  <si>
    <t>DESASSEMBLAGE POUR REVISION</t>
  </si>
  <si>
    <t>AIR.P005</t>
  </si>
  <si>
    <t>MOTOCOMPRESSEUR</t>
  </si>
  <si>
    <t>NETTOYAGE DU RADIATEUR</t>
  </si>
  <si>
    <t>MOTOCOMPRESSEUR - VV120-T (RADIATEUR COMPRESSEUR)</t>
  </si>
  <si>
    <t>INSPECTION VISUELLE DES SILENT BLOCKS</t>
  </si>
  <si>
    <t>MOTOCOMPRESSEUR - VV120-T (SILENT BLOCK COMPRESSEUR)
MOTOCOMPRESSEUR - VV120-T (SILENT BLOCK MOTEUR)</t>
  </si>
  <si>
    <t>DEPOSE POSE POUR REVISION, DEPOSE DU GROUPE</t>
  </si>
  <si>
    <t>MOTOCOMPRESSEUR - VV120-T (PIECE DE STOCK)</t>
  </si>
  <si>
    <t>REVISION DU COMPRESSEUR</t>
  </si>
  <si>
    <t>MOTOCOMPRESSEUR - VV120-T (REVISE)</t>
  </si>
  <si>
    <t>REVISION DU MOTEUR</t>
  </si>
  <si>
    <t>AIR.P004</t>
  </si>
  <si>
    <t>FILTRE A AIR</t>
  </si>
  <si>
    <t>REMPLACEMENT DU FILTRE</t>
  </si>
  <si>
    <t>MOTOCOMPRESSEUR - VV120-T (ELEMENT FILTRANT)</t>
  </si>
  <si>
    <t>AIR.C002</t>
  </si>
  <si>
    <t>GROUPE SECHEUR</t>
  </si>
  <si>
    <t>GROUPE SECHEUR POUR DEPOSE/POSE</t>
  </si>
  <si>
    <t>AIR.P015</t>
  </si>
  <si>
    <t>SECHEUR</t>
  </si>
  <si>
    <t>MESURE DU POINT DE ROSEE</t>
  </si>
  <si>
    <t>AIR.P014</t>
  </si>
  <si>
    <t>DEPOSE POSE DU RESERVOIR APRES MESURE DU POINT DE ROSEE</t>
  </si>
  <si>
    <t>SECHEUR - LTZ015.1H (RESERVOIR D AIR - PIECE DE STOCK)</t>
  </si>
  <si>
    <t>REMPLACEMENT DU DESSICANT</t>
  </si>
  <si>
    <t>SECHEUR - LTZ015.1H (DESSICANT)</t>
  </si>
  <si>
    <t>DEPOSE POSE DU SECHEUR POUR REVISION, DEPOSE DU MODULE</t>
  </si>
  <si>
    <t>SECHEUR - LTZ015.1H (PIECE DE STOCK)</t>
  </si>
  <si>
    <t>REVISION</t>
  </si>
  <si>
    <t>SECHEUR - LTZ015.1H (REVISE)</t>
  </si>
  <si>
    <t>SILENCIEUX</t>
  </si>
  <si>
    <t>DEPOSE POSE DU SILENCIEUX POUR REVISION, DEPOSE DU MODULE</t>
  </si>
  <si>
    <t>SILENCIEUX - 72V DC - 60W (PIECE DE STOCK)</t>
  </si>
  <si>
    <t>REVISION DU SILENCIEUX</t>
  </si>
  <si>
    <t>SILENCIEUX - 72V DC - 60W (REVISE)</t>
  </si>
  <si>
    <t>AIR.P006</t>
  </si>
  <si>
    <t>SOUPAPE DE SECURITE 12 BARS</t>
  </si>
  <si>
    <t>VENTILATION</t>
  </si>
  <si>
    <t>AIR.P016</t>
  </si>
  <si>
    <t>VENTILATION ET TEST FONCTIONNEL</t>
  </si>
  <si>
    <t>AIR.C007</t>
  </si>
  <si>
    <t>DEPOSE POSE DE LA SOUPAPE POUR TEST FONCTIONNEL DE REVISION</t>
  </si>
  <si>
    <t>SOUPAPE DE SECURITE - NHS 12,0 (PIECE DE STOCK)</t>
  </si>
  <si>
    <t xml:space="preserve">
RENOLIT HLT2-KB (ING)</t>
  </si>
  <si>
    <t>vib_0000525_01</t>
  </si>
  <si>
    <t>TEST FONCTIONNEL DE REVISION</t>
  </si>
  <si>
    <t>REVISION APRES TEST</t>
  </si>
  <si>
    <t>SOUPAPE DE SECURITE - NHS 12,0 (OE)</t>
  </si>
  <si>
    <t>AIR.C009</t>
  </si>
  <si>
    <t>PRISE DE PRESSION</t>
  </si>
  <si>
    <t>REMPLACEMENT</t>
  </si>
  <si>
    <t>PRISE DE PRESSION - K1-ES (OE)</t>
  </si>
  <si>
    <t>AIR.C013</t>
  </si>
  <si>
    <t>MANOSTAT</t>
  </si>
  <si>
    <t>MANOSTAT - MCS11 9,0-7,8 (OE)</t>
  </si>
  <si>
    <t>ROBINET</t>
  </si>
  <si>
    <t>DEPOSE POSE DU ROBINET POUR REVISION</t>
  </si>
  <si>
    <t>ROBINET - SK-T-DN19 WO HANDLE (OE)</t>
  </si>
  <si>
    <t>REVISION DU ROBINET</t>
  </si>
  <si>
    <t>ROBINET - SK-T-DN19 WO HANDLE (REVISE)</t>
  </si>
  <si>
    <t>AIR.P017</t>
  </si>
  <si>
    <t>TEST FONCTIONNEL DU ROBINET</t>
  </si>
  <si>
    <t>AIR.C010</t>
  </si>
  <si>
    <t>ACCOUPLEMENT RAPIDE</t>
  </si>
  <si>
    <t>ACCOUPLEMENT RAPIDE - RNE11/OD (OE)</t>
  </si>
  <si>
    <t>AIR.P003</t>
  </si>
  <si>
    <t>PANNEAU AUXILIAIRE</t>
  </si>
  <si>
    <t>DEPOSE POSE DU PANNEAU POUR REVISION</t>
  </si>
  <si>
    <t>PANNEAU AUXILIAIRE POUR DEPOSE/PSOE</t>
  </si>
  <si>
    <t>DESASSEMBLAGE DU PANNEAU POUR REVISION</t>
  </si>
  <si>
    <t>AIR.C008</t>
  </si>
  <si>
    <t>DEPOSE POSE DU FILTRE POUR NETTOYAGE</t>
  </si>
  <si>
    <t>NETTOYAGE DU FILTRE</t>
  </si>
  <si>
    <t>DEPOSE POSE DU FILTRE POUR REVISION</t>
  </si>
  <si>
    <t>FILTRE A AIR - LF7-T (PIECE DE STOCK)</t>
  </si>
  <si>
    <t>REVISION DU FILTRE</t>
  </si>
  <si>
    <t>FILTRE A AIR - LF7-T (REVISE)</t>
  </si>
  <si>
    <t>REMPLACEMENT DE LA PRISE DE PRESSION</t>
  </si>
  <si>
    <t>AIR.C012</t>
  </si>
  <si>
    <t>MANOSTAT Z.VG.CQ</t>
  </si>
  <si>
    <t>REMPLACEMENT DU MANOSTAT</t>
  </si>
  <si>
    <t>MANOSTAT - MCS11 6,2-5,8 (OE)</t>
  </si>
  <si>
    <t>SOUPAPE DE SECURITE 10BARS</t>
  </si>
  <si>
    <t>VENTILATION DE LA SOUPAPE DE SECURITE 10 BARS</t>
  </si>
  <si>
    <t>VENTILATION ET TEST FONCTIONNEL DE LA SOUPAPE 10 BARS</t>
  </si>
  <si>
    <t>SOUPAPE DE SECURITE - NHS 10,0 (PIECE DE STOCK)</t>
  </si>
  <si>
    <t>SOUPAPE DE SECURITE - NHS 10,0 (OE)</t>
  </si>
  <si>
    <t>VENTILATION REFRIGEREE</t>
  </si>
  <si>
    <t>HVAC.P047</t>
  </si>
  <si>
    <t>GROUPE HVAC</t>
  </si>
  <si>
    <t>CONTRÔLE VISUEL+ESSAIS D'ÉTANCHÉITÉ+NETTOYAGE+TEST FONCTIONNEL…</t>
  </si>
  <si>
    <t>HVAC.C001</t>
  </si>
  <si>
    <t>DÉPOSE/POSE GROUPE POUR RÉVISION</t>
  </si>
  <si>
    <t>GROUPE DE VENTILATION REFRIGEREE POUR DEPOSE/POSE</t>
  </si>
  <si>
    <t>HVAC.F046</t>
  </si>
  <si>
    <t>VIDAGE,TIRAGE AU VIDE ET REMPLISSAGE DU CIRCUIT FRIGORIFIQUE</t>
  </si>
  <si>
    <t>FRIGORISTE</t>
  </si>
  <si>
    <t>HVAC.T043/T044/T045</t>
  </si>
  <si>
    <t>TEST DE FONCTIONNEMENT APRÈS REVISION</t>
  </si>
  <si>
    <t>HVAC.P048</t>
  </si>
  <si>
    <t>EVAPORATEUR</t>
  </si>
  <si>
    <t>NETTOYAGE EVAPORATEUR</t>
  </si>
  <si>
    <t>HVAC.C002</t>
  </si>
  <si>
    <t>REMPLACEMENT EVAPORATEUR</t>
  </si>
  <si>
    <t>EVAPORATEUR_PRÉV</t>
  </si>
  <si>
    <t>HVAC.C003</t>
  </si>
  <si>
    <t>COMPRESSEUR</t>
  </si>
  <si>
    <t>REMPLACEMENT COMPRESSEUR</t>
  </si>
  <si>
    <t>COMPRESSEUR_PRÉV</t>
  </si>
  <si>
    <t>HVAC.P049</t>
  </si>
  <si>
    <t>CONDENSEUR</t>
  </si>
  <si>
    <t>NETTOYAGE CONDENSEUR</t>
  </si>
  <si>
    <t>HVAC.C004</t>
  </si>
  <si>
    <t>REMPLACEMENT CONDENSEUR</t>
  </si>
  <si>
    <t>CONDENSEUR_PRÉV</t>
  </si>
  <si>
    <t>HVAC.C005</t>
  </si>
  <si>
    <t>RÉSERVOIR</t>
  </si>
  <si>
    <t>REMPLACEMENT RESERVOIR</t>
  </si>
  <si>
    <t>RÉSERVOIR_PRÉV</t>
  </si>
  <si>
    <t>PRESSOSTAT HP</t>
  </si>
  <si>
    <t>TEST DE FONCTIONNEMENT PRESSOSTAT HP</t>
  </si>
  <si>
    <t>HVAC.C006</t>
  </si>
  <si>
    <t>REMPLACEMENT PRESSOSTAT HP</t>
  </si>
  <si>
    <t>PRESSOSTAT HP_PRÉV</t>
  </si>
  <si>
    <t>CAPTEUR DE PRESSION BP</t>
  </si>
  <si>
    <t>TEST DE FONCTIONNEMENT CAPTEUR DE POSITION BP</t>
  </si>
  <si>
    <t>HVAC.C007</t>
  </si>
  <si>
    <t>REMPLACEMENT CAPTEUR DE PRESSION BP</t>
  </si>
  <si>
    <t>CAPTEUR DE PRESSION BP_PRÉV</t>
  </si>
  <si>
    <t>CAPTEUR DE PRESSION HP</t>
  </si>
  <si>
    <t>TEST DE FONCTIONNEMENT CAPTEUR DE POSITION HP</t>
  </si>
  <si>
    <t>HVAC.C008</t>
  </si>
  <si>
    <t>REMPLACEMENT CAPTEUR DE PRESSION HP</t>
  </si>
  <si>
    <t>CAPTEUR DE PRESSION HP_PRÉV</t>
  </si>
  <si>
    <t>HVAC.C009</t>
  </si>
  <si>
    <t>CONDUITE ANTI VIBRATION BP</t>
  </si>
  <si>
    <t>REMPLACEMENT CONDUITE ANTI-VIBRATION BP</t>
  </si>
  <si>
    <t>CONDUITE ANIT VIBRATION BP_PRÉV</t>
  </si>
  <si>
    <t>HVAC.C010</t>
  </si>
  <si>
    <t>CONDUITE ANTI VIBRATION HP</t>
  </si>
  <si>
    <t>REMPLACEMENT CONDUITE ANTI-VIBRATION HP</t>
  </si>
  <si>
    <t>CONDUITE ANTI VIBRATION HP_PRÉV</t>
  </si>
  <si>
    <t>HVAC.C011</t>
  </si>
  <si>
    <t>AMORTISSEUR COMPRESSEUR</t>
  </si>
  <si>
    <t>REMPLACEMENT AMORTISSEUR COMPRESSEUR</t>
  </si>
  <si>
    <t>AMORTISSEUR COMPRESSEUR_PRÉV</t>
  </si>
  <si>
    <t>HVAC.C012</t>
  </si>
  <si>
    <t>ELECTROVANNE LIQUIDE</t>
  </si>
  <si>
    <t>REMPLACEMENT ELECTROVANNE LIQUIDE</t>
  </si>
  <si>
    <t>ELECTROVANNE LIQUIDE_PRÉV</t>
  </si>
  <si>
    <t>HVAC.C015</t>
  </si>
  <si>
    <t>ELECTROVANNE BY-PASS</t>
  </si>
  <si>
    <t>REMPLACEMENT ELECTROVANNE BY-PASS</t>
  </si>
  <si>
    <t>ELECTROVANNE BY PASS_PRÉV</t>
  </si>
  <si>
    <t>HVAC.C018</t>
  </si>
  <si>
    <t>DÉTENDEUR THERMOSTATIQUE</t>
  </si>
  <si>
    <t>REMPLACEMENT DETENDEUR THERMOSTATIQUE</t>
  </si>
  <si>
    <t>DÉTENDEUR THERMOSTATIQUE_PRÉV</t>
  </si>
  <si>
    <t>HVAC.C019</t>
  </si>
  <si>
    <t>FILTRE DÉSHYDRATANT</t>
  </si>
  <si>
    <t>REMPLACEMENT FILTRE DESHYDRATANT</t>
  </si>
  <si>
    <t>FILTRE DÉSHYDRATANT_PRÉV</t>
  </si>
  <si>
    <t>HVAC.C020</t>
  </si>
  <si>
    <t>VOYANT D'HUMIDITÉ</t>
  </si>
  <si>
    <t>REMPLACEMENT VOYANT D'HUMIDITE</t>
  </si>
  <si>
    <t>VOYANT D'HUMIDITÉ_PRÉV</t>
  </si>
  <si>
    <t>HVAC.C025</t>
  </si>
  <si>
    <t>DÉPOSE/POSE VENTILATEUR TRAITEMENT D'AIR</t>
  </si>
  <si>
    <t>HEURES DE VENTILATION</t>
  </si>
  <si>
    <t>VENTILATEUR TRAITEMENT D'AIR POUR DÉPOSE/POSE</t>
  </si>
  <si>
    <t>REMPLACEMENT VENTILATEUR TRAITEMENT D'AIR</t>
  </si>
  <si>
    <t>VENTILATEUR TRAITEMENT D'AIR_PRÉV</t>
  </si>
  <si>
    <t>HVAC.C026</t>
  </si>
  <si>
    <t>ROULEMENTS</t>
  </si>
  <si>
    <t>REMPLACEMENT DES ROULEMENTS VENTILATEUR TRAITEMENT D'AIR</t>
  </si>
  <si>
    <t>KIT 2 ROULEMENTS VENTILATEUR TRAITEMENT D'AIR</t>
  </si>
  <si>
    <t>HVAC.C027</t>
  </si>
  <si>
    <t>REMPLACEMENT VENTILATEUR CONDENSEUR D'AIR</t>
  </si>
  <si>
    <t>VENTILATEUR CONDENSEUR D'AIR_PRÉV</t>
  </si>
  <si>
    <t>DÉPOSE/POSE VENTILATEUR CONDENSEUR</t>
  </si>
  <si>
    <t>HEURES DE FROID</t>
  </si>
  <si>
    <t>VENTILATEUR CONDENSEUR POUR DEPOSE/POSE</t>
  </si>
  <si>
    <t>HVAC.C028</t>
  </si>
  <si>
    <t>REMPLACEMENT DES ROULEMENTS VENTILATEUR CONDENSEUR</t>
  </si>
  <si>
    <t>KIT 2 ROULEMENTS VENTILATEUR CONDENSEUR</t>
  </si>
  <si>
    <t>HVAC.C029</t>
  </si>
  <si>
    <t>FILTRES D'AIR</t>
  </si>
  <si>
    <t>REMPLACEMENT DES FILTRES</t>
  </si>
  <si>
    <t>HEURES SOUS TENSION</t>
  </si>
  <si>
    <t>HVAC.P050</t>
  </si>
  <si>
    <t>MANOSTATS D'AIR</t>
  </si>
  <si>
    <t>TEST DE FONCTIONNEMENT</t>
  </si>
  <si>
    <t>HVAC.C031</t>
  </si>
  <si>
    <t>DÉPOSE POSE CARTE DE RÉGULATION POUR REVISION</t>
  </si>
  <si>
    <t>COMPARTIMENT</t>
  </si>
  <si>
    <t>CARTE DE RÉGULATION POUR DÉPOSE/POSE</t>
  </si>
  <si>
    <t>REVISION CARTE DE RÉGULATION</t>
  </si>
  <si>
    <t>CARTE DE RÉGULATION_PRÉV</t>
  </si>
  <si>
    <t>SYSTÈME DE PORTE</t>
  </si>
  <si>
    <t>SP.P001</t>
  </si>
  <si>
    <t>TEST DU SYSTÈME DE PORTE - BI-ANNUEL</t>
  </si>
  <si>
    <t>JOURS</t>
  </si>
  <si>
    <t>CAISSE</t>
  </si>
  <si>
    <t>MP.P003</t>
  </si>
  <si>
    <t>INSPECTION DE LA PORTE</t>
  </si>
  <si>
    <t>SP.P009</t>
  </si>
  <si>
    <t>TEST DU SYSTÈME DE PORTE - ANNUEL</t>
  </si>
  <si>
    <t>MP.P010</t>
  </si>
  <si>
    <t>MISE À NIVEAU À 750,000 CYCLES DU MÉCANISME</t>
  </si>
  <si>
    <t>CYCLES DE PORTE</t>
  </si>
  <si>
    <t>KIT MÉCANISME DE PORTE 750,000 CYCLES</t>
  </si>
  <si>
    <t>MP.P012</t>
  </si>
  <si>
    <t xml:space="preserve">MISE À NIVEAU À 1,500,000 CYCLES DU MÉCANISME (MI-VIE) </t>
  </si>
  <si>
    <t>KIT MÉCANISME DE PORTE 1,500,000 CYCLES (MI-VIE)</t>
  </si>
  <si>
    <t>MP.P013</t>
  </si>
  <si>
    <t>MISE À NIVEAU DE L'ENSEMBLE FOURCHETTE, BIELLE ET GALETS</t>
  </si>
  <si>
    <t>ROULEMENTS À BILLE
GALET DE GUIDAGE</t>
  </si>
  <si>
    <t>1
2</t>
  </si>
  <si>
    <t>TBD</t>
  </si>
  <si>
    <t>MISE À NIVEAU DU MOTEUR</t>
  </si>
  <si>
    <t>MOTEUR RECONDITIONNÉ (KIT)
ENCODEUR</t>
  </si>
  <si>
    <t>MP.P015</t>
  </si>
  <si>
    <t>MISE À NIVEAU À 2,250,000 CYCLES DU MÉCANISME</t>
  </si>
  <si>
    <t>KIT MÉCANISME DE PORTE 2,250,000 CYCLES</t>
  </si>
  <si>
    <t>REMPLACEMENT DES FEUTRES</t>
  </si>
  <si>
    <t>FEUTRE</t>
  </si>
  <si>
    <t>MP.C027</t>
  </si>
  <si>
    <t>DÉPOSE / REPOSE DE LA SUSPENSION (VANTAUX ENLEVÉS AU PRÉALABLE)</t>
  </si>
  <si>
    <t>RECONDITIONNÉ - ENSEMBLE RAIL ET GALOPINS - PORTE GAUCHE
RECONDITIONNÉ - ENSEMBLE RAIL ET GALOPINS - PORTE DROITE</t>
  </si>
  <si>
    <t>MISE À NIVEAU DE LA SUSPENSION</t>
  </si>
  <si>
    <t>ROULEAU EXCENTRIQUE
ROULEAU</t>
  </si>
  <si>
    <t>2
6</t>
  </si>
  <si>
    <t>VANTAIL EQUIPE DROIT</t>
  </si>
  <si>
    <t>DÉPOSE / REPOSE DU VANTAIL</t>
  </si>
  <si>
    <t>V.01</t>
  </si>
  <si>
    <t>PATIN DE GUIDAGE EQUIPE</t>
  </si>
  <si>
    <t>CHANGEMENT DU PATIN DE GUIDAGE</t>
  </si>
  <si>
    <t>V.02</t>
  </si>
  <si>
    <t>JOINT PHONIQUE ASSEMBLE DROIT</t>
  </si>
  <si>
    <t>CHANGEMENT DU JOINT PHONIQUE ASSEMBLÉ DROIT</t>
  </si>
  <si>
    <t>V.03</t>
  </si>
  <si>
    <t>JOINT ARRIERE EQUIPE DROIT</t>
  </si>
  <si>
    <t>CHANGEMENT DU JOINT ARRIÈRE EQUIPÉ DROIT</t>
  </si>
  <si>
    <t>JOINT ARRIÈRE ÉQUIPÉ DROIT</t>
  </si>
  <si>
    <t>V.06</t>
  </si>
  <si>
    <t>JOINT AVANT FEMELLE EQUIPE</t>
  </si>
  <si>
    <t>CHANGEMENT DU JOINT AVANT FEMELLE</t>
  </si>
  <si>
    <t>JOINT AVANT FEMELLE</t>
  </si>
  <si>
    <t>V.07</t>
  </si>
  <si>
    <t>JOINT ACOUSTIQUE HAUT DROIT</t>
  </si>
  <si>
    <t>CHANGEMENT DU JOINT ACOUSTIQUE HAUT DROIT</t>
  </si>
  <si>
    <t>VANTAIL EQUIPE GAUCHE</t>
  </si>
  <si>
    <t>JOINT PHONIQUE ASSEMBLE GAUCHE</t>
  </si>
  <si>
    <t>CHANGEMENT DU JOINT PHONIQUE ASSEMBLÉ GAUCHE</t>
  </si>
  <si>
    <t>JOINT ARRIERE EQUIPE GAUCHE</t>
  </si>
  <si>
    <t>CHANGEMENT DU JOINT ARRIÈRE EQUIPÉ GAUCHE</t>
  </si>
  <si>
    <t>JOINT ARRIÈRE ÉQUIPÉ GAUCHE</t>
  </si>
  <si>
    <t>V.05</t>
  </si>
  <si>
    <t>JOINT AVANT MÂLE EQUIPE</t>
  </si>
  <si>
    <t>CHANGEMENT DU JOINT AVANT MÂLE</t>
  </si>
  <si>
    <t>JOINT AVANT MÂLE</t>
  </si>
  <si>
    <t>JOINT ACOUSTIQUE HAUT GAUCHE</t>
  </si>
  <si>
    <t>CHANGEMENT DU JOINT ACOUSTIQUE HAUT GAUCHE</t>
  </si>
  <si>
    <t>VANTAIL EQUIPE DROIT AVEC POIGNÉE À L'EXTÉRIEUR</t>
  </si>
  <si>
    <t>VANTAIL EQUIPE GAUCHE AVEC POIGNÉE À L'EXTÉRIEUR</t>
  </si>
  <si>
    <t>COFFRE TRACTION</t>
  </si>
  <si>
    <t>ETF-P001</t>
  </si>
  <si>
    <t>INSPECTION GÉNÉRALE DU COFFRE ETF</t>
  </si>
  <si>
    <t>ETF-P002</t>
  </si>
  <si>
    <t>RÉSISTANCE FILTRE HF CEM</t>
  </si>
  <si>
    <t>INSPECTION VISUELLE 
MESURE DE LA VALEUR DE LA RÉSISTANCE</t>
  </si>
  <si>
    <t>ETF-C003</t>
  </si>
  <si>
    <t xml:space="preserve">     SI LA MESURE DE LA RESISTANCE EST HORS TOLERANCE, REMPLACER LA RESISTANCE</t>
  </si>
  <si>
    <t>ETF-P004</t>
  </si>
  <si>
    <t>CONDENSATEUR FILTRE HF CEM</t>
  </si>
  <si>
    <t>INSPECTION VISUELLE
MESURE DE LA VALEUR DU CONDENSATEUR</t>
  </si>
  <si>
    <t>ETF-C005</t>
  </si>
  <si>
    <t xml:space="preserve">     SI LA MESURE DU CONDENSATEUR EST HORS TOLERANCE, REMPLACER LE CONDENSATEUR</t>
  </si>
  <si>
    <t>ETF-P007</t>
  </si>
  <si>
    <t>COMMUTATEUR FROTTEUR-PRISE ATELIER</t>
  </si>
  <si>
    <t>INSPECTION VISUELLE DU COMMUTATEUR</t>
  </si>
  <si>
    <t>ETF-P011</t>
  </si>
  <si>
    <t>INSPECTION VISUELLE ET GRAISSAGE DES CONTACTS DU COMMUTATEUR</t>
  </si>
  <si>
    <t>ETF-P008</t>
  </si>
  <si>
    <t>CONTRÔLE DES PIÈCES SOUMISES À L'ARC</t>
  </si>
  <si>
    <t>ETF-C010</t>
  </si>
  <si>
    <t xml:space="preserve">    SI L'USURE EST HORS TOLERANCE, DEPOSER LE DISJONCTEUR POUR REMPLACEMENT DES CONTACTS</t>
  </si>
  <si>
    <t>A venir</t>
  </si>
  <si>
    <t xml:space="preserve">    SI L'USURE EST HORS TOLERANCE, REMPLACER LES CONTACTS FIXE ET MOBILE</t>
  </si>
  <si>
    <t>CONTACT MOBILE
CONNEXION SUPERIEURE COMPLETE (CONTACT FIXE)</t>
  </si>
  <si>
    <t>ETF-P009</t>
  </si>
  <si>
    <t>VÉRIFICATION CÂBLAGE ET ÉTATS DES CONTACTS AUXILIAIRES
VÉRIFICATION DU CÂBLAGE ET DE LA RÉSISTANCE DE LA BOBINE DE L'ÉLECTROAIMANT (1,8 OHMS +/- 8%)</t>
  </si>
  <si>
    <t xml:space="preserve">  SI LA VERIFICATION DU CABLAGE OU DES CONTACTS AUXILIAIRES N'EST PAS SATISFAISANTE, DEPOSER LE DISJONCTEUR POUR REPRISE DU CABLAGE OU REMPLACEMENT DES CONTACTS</t>
  </si>
  <si>
    <t xml:space="preserve">    SI LA VERIFICATION DES CONTACTS AUXILIAIRES N'EST PAS SATISFAISANTE, REMPLACER LES CONTACTS</t>
  </si>
  <si>
    <t>BLOC CONTACTS ARC 812</t>
  </si>
  <si>
    <t xml:space="preserve">    SI DÉTECTION D'UN PROBLÈME DE CONTINUITE DU CABLAGE DE L'ALIMENTATION (BARRE A BORNE, COUPLEUR), DU FIL DE MASSE, DU CABLAGE DU DECLENCHEUR ULTRA RAPIDE, DU COMPTEUR...  
REPRENDRE LE CABLAGE </t>
  </si>
  <si>
    <t>DÉPOSE/POSE DU DISJONCTEUR POUR REVISION</t>
  </si>
  <si>
    <t>RÉVISION GÉNÉRALE DU DISJONCTEUR</t>
  </si>
  <si>
    <t>KIT RÉVISION:
8 CONTACTS CABL5
1 RESSORT DE PRESSION DE CONTACT ÉLECTROAIMANT
1 LEVIER DE CONTACT
1 AIGUILLE BOUT PLATS DIAMÈTRE 4-19,8
1 PIÈCE DE MAINTIEN</t>
  </si>
  <si>
    <t xml:space="preserve">    SI LA MESURE DU SEUIL DE DECLENCHEMENT EST HORS TOLERANCE, AJUSTER OU MODIFIER LE SEUIL DE DECLENCHEMENT</t>
  </si>
  <si>
    <t xml:space="preserve">    SI LA MESURE DE LA FORCE DE CONTACT EST HORS TOLERANCE, DEMONTER LE DISJONCTEUR, POUR NETTOYAGE, GRAISSAGE ET REMPLACEMENT DES RESSORTS DEFECTUEUX</t>
  </si>
  <si>
    <t>CHAMBRE DE SOUFFLAGE (DISJONCTEUR HSCB ARC 812)</t>
  </si>
  <si>
    <t>DÉPOSE DE LA CHAMBRE DE SOUFFLAGE POUR INSPECTION VISUELLE ET NETTOYAGE</t>
  </si>
  <si>
    <t>INSPECTION VISUELLE ET NETTOYAGE DE LA CHAMBRE DE SOUFFLAGE</t>
  </si>
  <si>
    <t xml:space="preserve">   SI SUR LA CHEMINÉE DU DISJONCTEUR, PRÉSENCE DE PONTAGE, DE PERFORATION OU BIEN RISQUES DE PONTAGE ÉLECTRIQUE, PROCÉDER AU DÉMONTAGE COMPLET DE LA CHAMBRE DE COUPURE ET NETTOYER ET OU REMPLACER LES PIÈCES ENDOMMAGÉES</t>
  </si>
  <si>
    <t>PLAQUE METALLIQUE
ELEMENT DE CHEMINEE
PLAQUE DE BASE
PLAQUE SUPERIEURE DE FERMETURE
PLAQUE METALLIQUE MONTEE</t>
  </si>
  <si>
    <t>46
23
1
2
2</t>
  </si>
  <si>
    <t>ETF-P013</t>
  </si>
  <si>
    <t>INSPECTION VISUELLE ET NETTOYAGE DU CONTACTEUR</t>
  </si>
  <si>
    <t>ETF-C014</t>
  </si>
  <si>
    <t xml:space="preserve">    SI LE CONTACTEUR DE PRÉCHARGE EST ENDOMMAGÉE, REMPLACER LE CONTACTEUR</t>
  </si>
  <si>
    <t>RÉPARATION CONTACTEUR DE PRÉCHARGE</t>
  </si>
  <si>
    <t>ETF-P015</t>
  </si>
  <si>
    <t>CHAMBRE DE SOUFFLAGE (CONTACTEUR DE PRÉCHARGE K-CCC)</t>
  </si>
  <si>
    <t>DÉPOSE/POSE DE LA CHAMBRE DE SOUFFLAGE (CONTACTEUR DE PRÉCHARGE K-CCC) ET INSPECTION</t>
  </si>
  <si>
    <t xml:space="preserve">   SI ANOMALIE CONSTATEE, REMPLACER LA CHAMBRE DE SOUFFLAGE</t>
  </si>
  <si>
    <t>ETF-C021</t>
  </si>
  <si>
    <t>DÉPOSE/POSE DU GMV POUR REVISION GENERALE</t>
  </si>
  <si>
    <t>REVISION GENERALE DU GMV</t>
  </si>
  <si>
    <t>ETF-P016</t>
  </si>
  <si>
    <t>ROUE À AUBES</t>
  </si>
  <si>
    <t>INSPECTION ET NETTOYAGE DE LA ROUE À AUBES
SELON LES PREMIÈRES INSPECTION, LA PÉRIODICITÉ POURRA ÊTRE AUGMENTÉE À 2 ANS</t>
  </si>
  <si>
    <t xml:space="preserve">     SI LA ROUE À AUBES EST ENDOMMAGÉE, REMPLACER LA ROUE À AUBES</t>
  </si>
  <si>
    <t>REMPLACEMENT DES ROULEMENTS</t>
  </si>
  <si>
    <t>KIT DE ROULEMENTS GMV COFFRE TRACTION</t>
  </si>
  <si>
    <t>CLOCHE D'ADMISSION D'AIR</t>
  </si>
  <si>
    <t>NETTOYAGE DE LA CLOCHE D'ADMISSION D'AIR
SELON LES PREMIÈRES INSPECTION, LA PÉRIODICITÉ POURRA ÊTRE AUGMENTÉE À 2 ANS</t>
  </si>
  <si>
    <t>ETF-P026</t>
  </si>
  <si>
    <t>NETTOYAGE DU RADIATEUR DE L'ONDULEUR</t>
  </si>
  <si>
    <t>ETF-P028</t>
  </si>
  <si>
    <t>RACK VENTILATION AGATE</t>
  </si>
  <si>
    <t>CONTRÔLE VISUEL DU FONCTIONNEMENT DU TIROIR DE VENTILATION ÉQUIPÉ</t>
  </si>
  <si>
    <t>ETF-C029</t>
  </si>
  <si>
    <t xml:space="preserve">     SI UN DÉFAUT EST CONSTATÉ, REMPLACER LE TIROIR DE VENTILATION</t>
  </si>
  <si>
    <t>REPARATION TIROIR DE VENTILATION ÉQUIPÉ</t>
  </si>
  <si>
    <t>DÉPOSE/POSE DU TIROIR DE VENTILATION ÉQUIPÉ</t>
  </si>
  <si>
    <t>VENTILATEUR AXIAL 24 VCC 140 M³/H</t>
  </si>
  <si>
    <t>REMPLACEMENT DES VENTILATEURS</t>
  </si>
  <si>
    <t>ETF-C031</t>
  </si>
  <si>
    <t>RELAIS H4RT (FORT)</t>
  </si>
  <si>
    <t>REMPLACEMENT DES RELAIS H4RT (FORT)</t>
  </si>
  <si>
    <t>ETF-C032</t>
  </si>
  <si>
    <t>RELAIS H4RT (FAIBLE)</t>
  </si>
  <si>
    <t>REMPLACEMENT DES RELAIS H4RT (FAIBLE)</t>
  </si>
  <si>
    <t>ETF-P033</t>
  </si>
  <si>
    <t>INSPECTION DE LA RÉSISTANCE ET NETTOYAGE DES ISOLATEURS</t>
  </si>
  <si>
    <t>ETF-C035</t>
  </si>
  <si>
    <t xml:space="preserve">     SI LES MESURES SONT HORS TOLERANCE, DEPOSE DU RHÉOSTAT DE FREINAGE POUR REPARATION</t>
  </si>
  <si>
    <t xml:space="preserve">     SI LES MESURES SONT HORS TOLERANCE, REPARATION DU RHÉOSTAT DE FREINAGE</t>
  </si>
  <si>
    <t>RÉPARATION RHÉOSTAT DE FREINAGE</t>
  </si>
  <si>
    <t>ETF-P034</t>
  </si>
  <si>
    <t>INSPECTION ET NETTOYAGE PRECIS, VERIFICATION DES CONNECTIONS MECANIQUE ET ELECTRIQUE, VERIFICATION VALEUR RESISTANCE</t>
  </si>
  <si>
    <t>DEPOSE DU RHEOSTAT DE FREINAGE POUR REVISION GENERALE</t>
  </si>
  <si>
    <t>REVISION GENERALE DU RHEOSTAT DE FREINAGE</t>
  </si>
  <si>
    <t>ETF-P036</t>
  </si>
  <si>
    <t>INSPECTION ET NETTOYAGE LÉGER DE LA SELF</t>
  </si>
  <si>
    <t>ETF-C037</t>
  </si>
  <si>
    <t xml:space="preserve">     SI LA SELF EST ENDOMMAGÉE, REMPLACER LA SELF</t>
  </si>
  <si>
    <t>COFFRE CVS</t>
  </si>
  <si>
    <t>CVS.P001</t>
  </si>
  <si>
    <t>INSPECTION GENERALE DU CVS
ETAT DES CONNECTIONS - ETANCHEITE - PROPRETE - ETAT DES FIXATIONS MECANIQUES
ETAT DES CONNECTIONS DE MISE A LA TERRE
VERIFICATION DE L OBSTRUCTION DES GOUTTES D EAU</t>
  </si>
  <si>
    <t>CVS.P002-1</t>
  </si>
  <si>
    <t>FILTRE MEDIA INFERIEUR</t>
  </si>
  <si>
    <t>REMPLACEMENT DES FILTRES MEDIA EN PARTIE INFERIEURE DES MODULES</t>
  </si>
  <si>
    <t>FILTRE MEDIA</t>
  </si>
  <si>
    <t>CVS.P002-2</t>
  </si>
  <si>
    <t>REMPLACEMENT DES FILTRES MEDIA EN PARTIE SUPERIEURE DES MODULES</t>
  </si>
  <si>
    <t>CVS.P022</t>
  </si>
  <si>
    <t>BRASSEUR D AIR</t>
  </si>
  <si>
    <t>VERIFICATION FONCTIONNELLE DES BRASSEURS D AIR</t>
  </si>
  <si>
    <t>CVS.C063</t>
  </si>
  <si>
    <t>SI ANOMALIE CONSTATEE
REMPLACEMENT DU BRASSEUR D AIR DEFAILLANT</t>
  </si>
  <si>
    <t>CVS.P003</t>
  </si>
  <si>
    <t>CONTACTEUR DE LIGNE</t>
  </si>
  <si>
    <t>INSPECTION DU CONTACTEUR</t>
  </si>
  <si>
    <t xml:space="preserve">
OUTIL DE TEST DE L USURE DU CONTACTEUR PRINCIPAL</t>
  </si>
  <si>
    <t xml:space="preserve">
1</t>
  </si>
  <si>
    <t>CVS.C005</t>
  </si>
  <si>
    <t>SI ANOMALIE CONSTATEE
REMPLACEMENT DU CONTACTEUR</t>
  </si>
  <si>
    <t>CVS.P006</t>
  </si>
  <si>
    <t>CONDENSATEUR EMC</t>
  </si>
  <si>
    <t>INSPECTION VISUELLE DES CONDENSATEURS
MESURE DE LA CAPACITE : 1µF +/-5%</t>
  </si>
  <si>
    <t>CVS.C007</t>
  </si>
  <si>
    <t>SI ANOMALIE CONSTATEE
REMPLACEMENT DU CONDENSATEUR</t>
  </si>
  <si>
    <t>CVS.P011</t>
  </si>
  <si>
    <t>INDUCTANCE D ENTREE</t>
  </si>
  <si>
    <t>INSPECTION VISUELLE DE L INDUCTANCE D ENTREE
MESURE DE LA RESISTANCE D ISOLEMENT</t>
  </si>
  <si>
    <t>CVS.C012</t>
  </si>
  <si>
    <t>SI ANOMALIE CONSTATEE
REMPLACEMENT DE L INDUCTANCE D ENTREE</t>
  </si>
  <si>
    <t>INDUCTANCE D ENTREE
OUTILLAGE DE DEPOSE/POSE DES INDUCTANCES</t>
  </si>
  <si>
    <t>1
1</t>
  </si>
  <si>
    <t>CVS.C013</t>
  </si>
  <si>
    <t>RELAIS PRESENCE TENSION</t>
  </si>
  <si>
    <t>REMPLACEMENT DU RELAIS PRESENCE TENSION</t>
  </si>
  <si>
    <t>CVS.P021</t>
  </si>
  <si>
    <t>RADIATEUR MODULE 1</t>
  </si>
  <si>
    <t>INSPECTION ET NETTOYAGE DES AILETTES</t>
  </si>
  <si>
    <t xml:space="preserve">
OUTILLAGE DE NETTOYAGE DES RADIATEURS DES MODULES</t>
  </si>
  <si>
    <t>CVS.P024</t>
  </si>
  <si>
    <t>TRANSFORMATEUR MOYENNE FREQUENCE MONOPHASE 2,4KHZ</t>
  </si>
  <si>
    <t>INSPECTION VISUELLE ET NETTOYAGE DU TRANSFORMATEUR
MESURE DE LA RESISTANCE D ISOLEMENT</t>
  </si>
  <si>
    <t>CVS.C026</t>
  </si>
  <si>
    <t>SI ANOMALIE CONSTATEE
REMPLACEMENT DU TRANSFORMATEUR</t>
  </si>
  <si>
    <t>TRANSFORMATEUR MOYENNE FREQUENCE MONOPHASE 2,4KHZ
OUTILLAGE DE DEPOSE/POSE DES TRANSFORMATEURS MF</t>
  </si>
  <si>
    <t>TRANSFORMATEUR MOYENNE FREQUENCE MONOPHASE POUR CHARGEUR DE BATTERIE
OUTILLAGE DE DEPOSE/POSE DES TRANSFORMATEURS MF</t>
  </si>
  <si>
    <t>CVS.P027</t>
  </si>
  <si>
    <t>INDUCTANCE DE LISSAGE 200µH</t>
  </si>
  <si>
    <t>INSPECTION VISUELLE DE L INDUCTANCE DE LISSAGE 200µF
MESURE DE LA RESISTANCE D ISOLEMENT</t>
  </si>
  <si>
    <t>CVS.C028</t>
  </si>
  <si>
    <t>SI ANOMALIE CONSTATEE
REMPLACEMENT DE L INDUCTANCE DE LISSAGE 200µF</t>
  </si>
  <si>
    <t>INDUCTANCE DE LISSAGE 20µH</t>
  </si>
  <si>
    <t>INSPECTION VISUELLE DE L INDUCTANCE DE LISSAGE 20µF
MESURE DE LA RESISTANCE D ISOLEMENT</t>
  </si>
  <si>
    <t>CVS.C062</t>
  </si>
  <si>
    <t>SI ANOMALIE CONSTATEE
REMPLACEMENT DE L INDUCTANCE DE LISSAGE 20µF</t>
  </si>
  <si>
    <t>CVS.C031</t>
  </si>
  <si>
    <t>SI ANOMALIE CONSTATEE SUR LA DIODE DE SORTIE CHARGEUR
DEPOSE DU MODULE 2 POUR REMPLACEMENT DE LA DIODE</t>
  </si>
  <si>
    <t>RADIATEUR MODULE 2</t>
  </si>
  <si>
    <t>CVS.P037</t>
  </si>
  <si>
    <t>DIODE DE SORTIE CHARGEUR</t>
  </si>
  <si>
    <t>INSPECTION VISUELLE ET VERIFICATION DES CARACTERISTIQUES DE LA DIODE</t>
  </si>
  <si>
    <t>SI ANOMALIE CONSTATEE
REMPLACEMENT DE LA DIODE DE SORTIE CHARGEUR</t>
  </si>
  <si>
    <t>CVS.P039</t>
  </si>
  <si>
    <t>INDUCTANCE TRIPHASEE</t>
  </si>
  <si>
    <t>INSPECTION VISUELLE DE L INDUCTANCE TRIPHASEE 
MESURE DE LA RESISTANCE D ISOLEMENT</t>
  </si>
  <si>
    <t>CVS.C040</t>
  </si>
  <si>
    <t>SI ANOMALIE CONSTATEE
REMPLACEMENT DE L INDUCTANCE</t>
  </si>
  <si>
    <t>CVS.P049</t>
  </si>
  <si>
    <t>CONDENSATEUR POUR CEM 1µF</t>
  </si>
  <si>
    <t>CVS.C050</t>
  </si>
  <si>
    <t>CVS.C053</t>
  </si>
  <si>
    <t>AGATE SMART CONFIG AA3S-04</t>
  </si>
  <si>
    <t>DEPOSE/POSE DE L AA3S POUR LE REMPLACEMENT DE LA SUPERCAPA</t>
  </si>
  <si>
    <t>REMPLACEMENT DE LA SUPER CAPA</t>
  </si>
  <si>
    <t>SUPER CAPA POUR AGATE SMART CONFIG AA3S-04</t>
  </si>
  <si>
    <t>COFFRE BATTERIE</t>
  </si>
  <si>
    <t>BAT.P002</t>
  </si>
  <si>
    <t>INSPECTION VISUELLE (INTERVENTION UNIQUE APRES MISE EN SERVICE)</t>
  </si>
  <si>
    <t>GRAISSE MOBILUX EP (ING)</t>
  </si>
  <si>
    <t>BAT.P006</t>
  </si>
  <si>
    <t>BAT.P004</t>
  </si>
  <si>
    <t>VERIFICATION TENSION CHARGEUR (INTERVENTION UNIQUE APRES MISE EN SERVICE)</t>
  </si>
  <si>
    <t>VERIFICATION TENSION CHARGEUR</t>
  </si>
  <si>
    <t>BAT.P011</t>
  </si>
  <si>
    <t>VERIFICATION DE L'ISOLATION BATTERIE (INTERVENTION UNIQUE APRES MISE EN SERVICE)</t>
  </si>
  <si>
    <t>VERIFICATION DE L'ISOLATION BATTERIE</t>
  </si>
  <si>
    <t>BAT.P003</t>
  </si>
  <si>
    <t>VERIFICATION TENSION DE CHAQUE ELEMENT BATTERIE (INTERVENTION UNIQUE APRES MISE EN SERVICE)</t>
  </si>
  <si>
    <t>VERIFICATION TENSION DE CHAQUE ELEMENT BATTERIE</t>
  </si>
  <si>
    <t>BAT.P010</t>
  </si>
  <si>
    <t>CONTRÔLE DU SERRAGE AU COUPLE DES CONNECTIONS ELECTRIQUES (INTERVENTION UNIQUE APRES MISE EN SERVICE)</t>
  </si>
  <si>
    <t>CONTRÔLE DU SERRAGE AU COUPLE DES CONNECTIONS ELECTRIQUES</t>
  </si>
  <si>
    <t>BAT.P005</t>
  </si>
  <si>
    <t>CONTRÔLE DE LA SONDE DE TEMPERATURE (INTERVENTION UNIQUE APRES MISE EN SERVICE)</t>
  </si>
  <si>
    <t>CONTRÔLE DE LA SONDE DE TEMPERATURE</t>
  </si>
  <si>
    <t>BAT.P001</t>
  </si>
  <si>
    <t>REMISE A NIVEAU DE L'ELECTROLYTE (INTERVENTION UNIQUE APRES MISE EN SERVICE)</t>
  </si>
  <si>
    <t>EAU DISTILLEE OU DE-IONISEE (ING)</t>
  </si>
  <si>
    <t>REMISE A NIVEAU DE L'ELECTROLYTE</t>
  </si>
  <si>
    <t>BAT.P007</t>
  </si>
  <si>
    <t>GRAISSAGE CONNEXIONS</t>
  </si>
  <si>
    <t>VASELINE (ING)</t>
  </si>
  <si>
    <t>BAT.P008</t>
  </si>
  <si>
    <t>GRAISSAGE DU JOINT SILICONE DU COFFRE INTERIEUR</t>
  </si>
  <si>
    <t>GRAISSE POUR JOINT SILICONE (ING)</t>
  </si>
  <si>
    <t>BAT.P009</t>
  </si>
  <si>
    <t>GRAISSAGE CROCHETS ET BUTEES DE VERROUILAGE</t>
  </si>
  <si>
    <t>GRAISSE A ROULEMENT TYPE EP2 (ING)</t>
  </si>
  <si>
    <t>BAT.C013</t>
  </si>
  <si>
    <t>DEPOSE / POSE DU TIROIR EQUIPE</t>
  </si>
  <si>
    <t>OUTIL DE MANUTENTION TIROIR BATTERIE</t>
  </si>
  <si>
    <t>MM16-107</t>
  </si>
  <si>
    <t>RECONDITIONNEMENT ELECTRIQUE DE LA BATTERIE</t>
  </si>
  <si>
    <t>BLOC MRX130-4 +D FLASQUE PLASTIQUE</t>
  </si>
  <si>
    <t>REMPLACEMENT DES ELEMENTS BATTERIES</t>
  </si>
  <si>
    <t>218935-BLOC MRX130-4 +D FLASQUE PLASTIQUE</t>
  </si>
  <si>
    <t>216704-ATTACHE CABLES PA6 (ING)
VASELINE (ING)</t>
  </si>
  <si>
    <t>BLOC MRX130-4 +G FLASQUE PLASTIQUE</t>
  </si>
  <si>
    <t>219674-BLOC MRX130-4 +G FLASQUE PLASTIQUE</t>
  </si>
  <si>
    <t>BLOC MRX130-5 +D FLASQUE PLASTIQUE</t>
  </si>
  <si>
    <t>216610-BLOC MRX130-5 +D FLASQUE PLASTIQUE</t>
  </si>
  <si>
    <t>BLOC MRX130-5 +G FLASQUE PLASTIQUE</t>
  </si>
  <si>
    <t>216611-BLOC MRX130-5 +G FLASQUE PLASTIQUE</t>
  </si>
  <si>
    <t>COFFRE BT</t>
  </si>
  <si>
    <t>CBT1.C092</t>
  </si>
  <si>
    <t>CONTACTEUR D'ALIMENTATION DU SAET 4-POL (C.A.SAE)</t>
  </si>
  <si>
    <t>REMPLACEMENT DU CONTACTEUR (C.A.SAE)</t>
  </si>
  <si>
    <t>CYCLES CONTACTEUR</t>
  </si>
  <si>
    <t>CONTACTEUR 4-POL AF09ZB-22-00RT-22 48/130VDC</t>
  </si>
  <si>
    <t>CBT1.C085</t>
  </si>
  <si>
    <t>CONTACTEUR DEGIVRAGE 3-POL (C.DG)</t>
  </si>
  <si>
    <t>REMPLACEMENT DU CONTACTEUR (C.DG)</t>
  </si>
  <si>
    <t>CONTACTEUR 3-POL AF09ZB-30-10RT-22 48/130VDC</t>
  </si>
  <si>
    <t>CBT1.C091</t>
  </si>
  <si>
    <t>REMPLACEMENT DU CONTACTEUR (C.A.MC)</t>
  </si>
  <si>
    <t>CONTACTEUR 3-POL AF16ZB-30-10RT-22 48/130VDC</t>
  </si>
  <si>
    <t>CBT1.C088</t>
  </si>
  <si>
    <t>CONTACTEUR ALIM. MT 400V 3-POL (C.A.MT1)</t>
  </si>
  <si>
    <t>REMPLACEMENT DU CONTACTEUR (C.A.MT1)</t>
  </si>
  <si>
    <t>CONTACTEUR 3-POL AF75-30-00RT-22 48/130VDC</t>
  </si>
  <si>
    <t>CBT1.C089</t>
  </si>
  <si>
    <t>CONTACTEUR DELESTAGE EN MODE DEGRADE 4-POL (C.DL)</t>
  </si>
  <si>
    <t>REMPLACEMENT DU CONTACTEUR (C.DL)</t>
  </si>
  <si>
    <t>CONTACTEUR 4-POL AF16ZB-22-00RT-22 48/130VDC</t>
  </si>
  <si>
    <t>CBT1.C090</t>
  </si>
  <si>
    <t>CONTACTEUR 1 PREPARATION MATERIEL 3-POL (C1.PM)</t>
  </si>
  <si>
    <t>REMPLACEMENT DU CONTACTEUR (C1.PM)</t>
  </si>
  <si>
    <t>CONTACTEUR 3-POL AF38ZB-30-00RT-22 48/130VDC</t>
  </si>
  <si>
    <t>CONTACTEUR 2 PREPARATION MATERIEL 3-POL (C2.PM)</t>
  </si>
  <si>
    <t>REMPLACEMENT DU CONTACTEUR (C2.PM)</t>
  </si>
  <si>
    <t>CBT3.C187</t>
  </si>
  <si>
    <t>PAPIS.C001</t>
  </si>
  <si>
    <t>DEPOSE/POSE SERVEUR PAPIS</t>
  </si>
  <si>
    <t xml:space="preserve">CARTE ALIMENTATION </t>
  </si>
  <si>
    <t xml:space="preserve">REMPLACEMENT CONDENSATEURS ELECTROLYTIQUES CARTE ALIMENTATION </t>
  </si>
  <si>
    <t>CONDENSATEUR ELECTROLYTIQUE</t>
  </si>
  <si>
    <t xml:space="preserve">CARTE AMPLIFICATEUR DE PUISSANCE </t>
  </si>
  <si>
    <t xml:space="preserve">REMPLACEMENT CONDENSATEURS ELECTROLYTIQUES CARTE AMPLIFICATEUR DE PUISSANCE </t>
  </si>
  <si>
    <t>PAPIS.C002</t>
  </si>
  <si>
    <t>DEPOSE/POSE CONTROLEUR PAPIS</t>
  </si>
  <si>
    <t>PAPIS.C003</t>
  </si>
  <si>
    <t>DEPOSE/POSE PLAN DYNAMIQUE DE LIGNE</t>
  </si>
  <si>
    <t>CARTE ALIMENTATION ET CONTROLE</t>
  </si>
  <si>
    <t xml:space="preserve">REMPLACEMENT CONDENSATEURS ELECTROLYTIQUES CARTE ALIMENTATION ET CONTRÔLE </t>
  </si>
  <si>
    <t>PAPIS.C004</t>
  </si>
  <si>
    <t>ECRAN IV</t>
  </si>
  <si>
    <t>DEPOSE/POSE ECRAN IV</t>
  </si>
  <si>
    <t>CARTE ALIMENTATION ECRAN IV</t>
  </si>
  <si>
    <t>REMPLACEMENT CONDENSATEURS ELECTROLYTIQUES CARTE ALIMENTATION DE L'ECRAN IV</t>
  </si>
  <si>
    <t xml:space="preserve">DALLE TFT </t>
  </si>
  <si>
    <t>REMPLACEMENT DU BACKLIGHT DE LA DALLE TFT</t>
  </si>
  <si>
    <t>BACKLIGHT ECRAN IV</t>
  </si>
  <si>
    <t>CCTV</t>
  </si>
  <si>
    <t>CCTV.C005</t>
  </si>
  <si>
    <t>TIROIR ENREGISTREUR VIDEO 5 MODULES</t>
  </si>
  <si>
    <t>DEPOSE/POSE TIROIR ENREGISTREUR VIDEO</t>
  </si>
  <si>
    <t>CARTE ALIMENTATION TIROIR CCTV</t>
  </si>
  <si>
    <t>REMPLACEMENT CONDENSATEURS ELECTROLYTIQUES CARTE ALIMENTATION TIROIR CCTV</t>
  </si>
  <si>
    <t>CCTV.C006</t>
  </si>
  <si>
    <t>DEPOSE/POSE MODULE DE STOCKAGE 2X2TO TIROIR CCTV</t>
  </si>
  <si>
    <t>CARTE HOST  MODULE DE STOCKAGE</t>
  </si>
  <si>
    <t>REMPLACEMENT CONDENSATEURS ELECTROLYTIQUES CARTE HOST MODULE DE STOCKAGE</t>
  </si>
  <si>
    <t>DISQUE HDD 2TO MODULE DE STOCKAGE</t>
  </si>
  <si>
    <t>REMPLACEMENT DISQUE HDD 2TO MODULE DE STOCKAGE</t>
  </si>
  <si>
    <t>DISQUE HDD 2TO</t>
  </si>
  <si>
    <t>INFORMATIQUE DE SECURITE</t>
  </si>
  <si>
    <t>NETTOYAGE TECHNIQUE</t>
  </si>
  <si>
    <t>CABINE</t>
  </si>
  <si>
    <t>IS.C002</t>
  </si>
  <si>
    <t>DEPOSE/POSE POUR REMPLACEMENT DES RELAIS DE SECURITE</t>
  </si>
  <si>
    <t>REMPLACEMENT RELAIS DE SECURITE</t>
  </si>
  <si>
    <t>RELAIS DE SÉCURITÉ CPES3</t>
  </si>
  <si>
    <t>MANIPULATEUR TRACTION</t>
  </si>
  <si>
    <t>MANIP.P005</t>
  </si>
  <si>
    <t>CYCLES MANIPULATEUR</t>
  </si>
  <si>
    <t>BOUT AVANT</t>
  </si>
  <si>
    <t>MOLYDUVAL AREO 92 (ING)</t>
  </si>
  <si>
    <t>MANIP.C004</t>
  </si>
  <si>
    <t>BOUTON POUSSOIR HOMME MORT</t>
  </si>
  <si>
    <t>REMPLACEMENT DU BOUTON POUSSOIR HOMME MORT</t>
  </si>
  <si>
    <t>MANIP.C002</t>
  </si>
  <si>
    <t>COMMUTATEUR ACTION BRUSQUE</t>
  </si>
  <si>
    <t>REMPLACEMENT DES COMMUTATEURS ACTION BRUSQUE</t>
  </si>
  <si>
    <t>FUN</t>
  </si>
  <si>
    <t>Vérif.</t>
  </si>
  <si>
    <t>verif</t>
  </si>
  <si>
    <t>b</t>
  </si>
  <si>
    <t>Equivalent temps 
et kms</t>
  </si>
  <si>
    <t>Temporalité intervention 
(kms ou temps)</t>
  </si>
  <si>
    <t>Obj. 4-3 a) Pneumatiques</t>
  </si>
  <si>
    <t>Obj. 4-3 a) Vidange des ponts</t>
  </si>
  <si>
    <t>Obj. 4-3 a) Roue de guidage</t>
  </si>
  <si>
    <t>Libellé de la tâche de maintenance</t>
  </si>
  <si>
    <t>de qui et quand ?</t>
  </si>
  <si>
    <t>Maintenance du groupe production d'air</t>
  </si>
  <si>
    <r>
      <t xml:space="preserve">Mesure point de rosée à </t>
    </r>
    <r>
      <rPr>
        <sz val="10"/>
        <color rgb="FFFF0000"/>
        <rFont val="Parisine Office"/>
        <family val="2"/>
      </rPr>
      <t>1 an</t>
    </r>
    <r>
      <rPr>
        <sz val="10"/>
        <color theme="1"/>
        <rFont val="Parisine Office"/>
        <family val="2"/>
      </rPr>
      <t xml:space="preserve"> - Alstom</t>
    </r>
  </si>
  <si>
    <t>Nbre groupe production d'air/train</t>
  </si>
  <si>
    <t>Kms parcourus par ligne</t>
  </si>
  <si>
    <t>Temps d'intervention test</t>
  </si>
  <si>
    <t>Nbre de test/an</t>
  </si>
  <si>
    <t>Nbre de dépose/pose vie du matériel</t>
  </si>
  <si>
    <r>
      <t xml:space="preserve">Mesure point de rosée à </t>
    </r>
    <r>
      <rPr>
        <sz val="10"/>
        <color rgb="FFFF0000"/>
        <rFont val="Parisine Office"/>
        <family val="2"/>
      </rPr>
      <t>144 500 kms</t>
    </r>
    <r>
      <rPr>
        <sz val="10"/>
        <color theme="1"/>
        <rFont val="Parisine Office"/>
        <family val="2"/>
      </rPr>
      <t xml:space="preserve"> - RATP (Spécification SLI)</t>
    </r>
  </si>
  <si>
    <t>Nbre de dépose/an</t>
  </si>
  <si>
    <t xml:space="preserve">Budget grevé : </t>
  </si>
  <si>
    <t>Dépose/pose sécheur  - Alstom</t>
  </si>
  <si>
    <t>Nbre sécheur/train</t>
  </si>
  <si>
    <t>Temps d'intervention</t>
  </si>
  <si>
    <t>Nbre de dépose/pose total/vie du matériel</t>
  </si>
  <si>
    <t>Dépose/pose sécheur  - RATP (Spécification SLI)</t>
  </si>
  <si>
    <t>Dépose/pose sécheur à 8 ans - Alstom</t>
  </si>
  <si>
    <t>Nbre de dépose/vie matériel</t>
  </si>
  <si>
    <t>Dépose/pose sécheur à 8 ans - RATP (Spécification SLI)</t>
  </si>
  <si>
    <t>Dépose/pose groupe production d'air  - Alstom</t>
  </si>
  <si>
    <t>Nbre CPR/train</t>
  </si>
  <si>
    <t>Dépose/pose groupe production d'air  - RATP (Spécification SLI)</t>
  </si>
  <si>
    <t>Dépose/pose goupe production d'air à 8 ans - Alstom</t>
  </si>
  <si>
    <t>Dépose/pose groupe production d'air à 8 ans - RATP (Spécification SLI)</t>
  </si>
  <si>
    <t xml:space="preserve">Budget grevé total : </t>
  </si>
  <si>
    <t>Obj. 4-3 b)
Maintenance proximité</t>
  </si>
  <si>
    <t>Obj. 4-3 b)
Maintenance renforcée</t>
  </si>
</sst>
</file>

<file path=xl/styles.xml><?xml version="1.0" encoding="utf-8"?>
<styleSheet xmlns="http://schemas.openxmlformats.org/spreadsheetml/2006/main" xmlns:mc="http://schemas.openxmlformats.org/markup-compatibility/2006" xmlns:x14ac="http://schemas.microsoft.com/office/spreadsheetml/2009/9/ac" mc:Ignorable="x14ac">
  <numFmts count="45">
    <numFmt numFmtId="44" formatCode="_-* #,##0.00\ &quot;€&quot;_-;\-* #,##0.00\ &quot;€&quot;_-;_-* &quot;-&quot;??\ &quot;€&quot;_-;_-@_-"/>
    <numFmt numFmtId="43" formatCode="_-* #,##0.00\ _€_-;\-* #,##0.00\ _€_-;_-* &quot;-&quot;??\ _€_-;_-@_-"/>
    <numFmt numFmtId="164" formatCode="_-* #,##0\ [$€-40C]_-;\-* #,##0\ [$€-40C]_-;_-* &quot;-&quot;??\ [$€-40C]_-;_-@_-"/>
    <numFmt numFmtId="165" formatCode="General;;"/>
    <numFmt numFmtId="166" formatCode="0.0&quot;  &quot;"/>
    <numFmt numFmtId="167" formatCode="0.0000&quot;  &quot;"/>
    <numFmt numFmtId="168" formatCode="_-* #,##0\ _F_-;\-* #,##0\ _F_-;_-* &quot;-&quot;\ _F_-;_-@_-"/>
    <numFmt numFmtId="169" formatCode="_(* #,##0_);_(* \(#,##0\);_(* &quot;-&quot;_);_(@_)"/>
    <numFmt numFmtId="170" formatCode="_-* #,##0.00\ _F_-;\-* #,##0.00\ _F_-;_-* &quot;-&quot;??\ _F_-;_-@_-"/>
    <numFmt numFmtId="171" formatCode="_(&quot;$&quot;* #,##0_);_(&quot;$&quot;* \(#,##0\);_(&quot;$&quot;* &quot;-&quot;_);_(@_)"/>
    <numFmt numFmtId="172" formatCode="_(&quot;$&quot;* #,##0.00_);_(&quot;$&quot;* \(#,##0.00\);_(&quot;$&quot;* &quot;-&quot;??_);_(@_)"/>
    <numFmt numFmtId="173" formatCode="[Red]#,##0\ _F;[Blue]\-#,##0\ _F"/>
    <numFmt numFmtId="174" formatCode="_(* #,##0.00_);_(* \(#,##0.00\);_(* &quot;-&quot;??_);_(@_)"/>
    <numFmt numFmtId="175" formatCode="_(&quot;€&quot;* #,##0.00_);_(&quot;€&quot;* \(#,##0.00\);_(&quot;€&quot;* &quot;-&quot;??_);_(@_)"/>
    <numFmt numFmtId="176" formatCode="_-* #,##0.00\ [$€-1]_-;\-* #,##0.00\ [$€-1]_-;_-* &quot;-&quot;??\ [$€-1]_-"/>
    <numFmt numFmtId="177" formatCode="_-&quot;€&quot;\ * #,##0.00_-;\-&quot;€&quot;\ * #,##0.00_-;_-&quot;€&quot;\ * &quot;-&quot;??_-;_-@_-"/>
    <numFmt numFmtId="178" formatCode="#."/>
    <numFmt numFmtId="179" formatCode="#\ ###\ ###\ ###\ ##0.00"/>
    <numFmt numFmtId="180" formatCode="&quot;YEAR&quot;\ 0"/>
    <numFmt numFmtId="181" formatCode="0.0000"/>
    <numFmt numFmtId="182" formatCode="#,##0\ &quot;F&quot;;\-#,##0\ &quot;F&quot;"/>
    <numFmt numFmtId="183" formatCode="0.000&quot;  &quot;"/>
    <numFmt numFmtId="184" formatCode="_-* #,##0_-;\-* #,##0_-;_-* &quot;-&quot;_-;_-@_-"/>
    <numFmt numFmtId="185" formatCode="_-* #,##0.00_-;\-* #,##0.00_-;_-* &quot;-&quot;??_-;_-@_-"/>
    <numFmt numFmtId="186" formatCode="_ * #,##0.00_)\ _$_ ;_ * \(#,##0.00\)\ _$_ ;_ * &quot;-&quot;??_)\ _$_ ;_ @_ "/>
    <numFmt numFmtId="187" formatCode="_-* #,##0.00\ _$_-;_-* #,##0.00\ _$\-;_-* &quot;-&quot;??\ _$_-;_-@_-"/>
    <numFmt numFmtId="188" formatCode="_-* #,##0\ &quot;F&quot;_-;\-* #,##0\ &quot;F&quot;_-;_-* &quot;-&quot;\ &quot;F&quot;_-;_-@_-"/>
    <numFmt numFmtId="189" formatCode="_-* #,##0.00\ &quot;F&quot;_-;\-* #,##0.00\ &quot;F&quot;_-;_-* &quot;-&quot;??\ &quot;F&quot;_-;_-@_-"/>
    <numFmt numFmtId="190" formatCode="_-&quot;$&quot;* #,##0.00_-;\-&quot;$&quot;* #,##0.00_-;_-&quot;$&quot;* &quot;-&quot;??_-;_-@_-"/>
    <numFmt numFmtId="191" formatCode="_ * #,##0.00_)\ &quot;$&quot;_ ;_ * \(#,##0.00\)\ &quot;$&quot;_ ;_ * &quot;-&quot;??_)\ &quot;$&quot;_ ;_ @_ "/>
    <numFmt numFmtId="192" formatCode="[Red]0.00;[Blue]\-0.00;0"/>
    <numFmt numFmtId="193" formatCode="&quot;México D.F. a&quot;\ [$-80A]d&quot; de &quot;mmmm&quot; de &quot;yyyy;@"/>
    <numFmt numFmtId="194" formatCode="[$-409]dd\-mmm\-yy;@"/>
    <numFmt numFmtId="195" formatCode="0.0000000000"/>
    <numFmt numFmtId="196" formatCode="[Blue]#,##0.00\ _F;[Red]\-#,##0.00\ _F;0"/>
    <numFmt numFmtId="197" formatCode="[Blue]0.00\ _F;[Red]\-0.00\ _F;0"/>
    <numFmt numFmtId="198" formatCode="General_)"/>
    <numFmt numFmtId="199" formatCode="_-* #,##0\ _k_r_-;\-* #,##0\ _k_r_-;_-* &quot;-&quot;\ _k_r_-;_-@_-"/>
    <numFmt numFmtId="200" formatCode="_-* #,##0.00\ _k_r_-;\-* #,##0.00\ _k_r_-;_-* &quot;-&quot;??\ _k_r_-;_-@_-"/>
    <numFmt numFmtId="201" formatCode="0.0%"/>
    <numFmt numFmtId="202" formatCode="0.00000000000"/>
    <numFmt numFmtId="203" formatCode="0.00000000000000"/>
    <numFmt numFmtId="204" formatCode="0#"/>
    <numFmt numFmtId="205" formatCode="#,##0.00\ &quot;€&quot;"/>
    <numFmt numFmtId="206" formatCode="0.0"/>
  </numFmts>
  <fonts count="17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8"/>
      <color theme="1"/>
      <name val="Arial"/>
      <family val="2"/>
    </font>
    <font>
      <sz val="10"/>
      <color theme="1"/>
      <name val="Parisine Office"/>
      <family val="2"/>
    </font>
    <font>
      <b/>
      <sz val="10"/>
      <color theme="1"/>
      <name val="Parisine Office"/>
      <family val="2"/>
    </font>
    <font>
      <sz val="10"/>
      <name val="Parisine Office"/>
      <family val="2"/>
    </font>
    <font>
      <sz val="10"/>
      <color rgb="FFFF0000"/>
      <name val="Parisine Office"/>
      <family val="2"/>
    </font>
    <font>
      <sz val="10"/>
      <color theme="3"/>
      <name val="Parisine Office"/>
      <family val="2"/>
    </font>
    <font>
      <b/>
      <sz val="10"/>
      <color theme="3"/>
      <name val="Parisine Office"/>
      <family val="2"/>
    </font>
    <font>
      <b/>
      <sz val="10"/>
      <color rgb="FFC00000"/>
      <name val="Parisine Office"/>
      <family val="2"/>
    </font>
    <font>
      <sz val="10"/>
      <name val="Arial"/>
      <family val="2"/>
    </font>
    <font>
      <sz val="10"/>
      <name val="Alstom"/>
    </font>
    <font>
      <sz val="10"/>
      <name val="MS Sans Serif"/>
      <family val="2"/>
    </font>
    <font>
      <sz val="12"/>
      <name val="Times New Roman"/>
      <family val="1"/>
    </font>
    <font>
      <b/>
      <sz val="10"/>
      <name val="MS Sans"/>
    </font>
    <font>
      <sz val="10"/>
      <name val="Helv"/>
      <charset val="204"/>
    </font>
    <font>
      <sz val="11"/>
      <name val="‚l‚r ‚oƒSƒVƒbƒN"/>
    </font>
    <font>
      <sz val="11"/>
      <color indexed="8"/>
      <name val="Calibri"/>
      <family val="2"/>
    </font>
    <font>
      <sz val="11"/>
      <color indexed="8"/>
      <name val="宋体"/>
      <charset val="134"/>
    </font>
    <font>
      <sz val="11"/>
      <color indexed="9"/>
      <name val="Calibri"/>
      <family val="2"/>
    </font>
    <font>
      <sz val="11"/>
      <color indexed="9"/>
      <name val="宋体"/>
      <charset val="134"/>
    </font>
    <font>
      <sz val="10"/>
      <name val="Verdana"/>
      <family val="2"/>
    </font>
    <font>
      <b/>
      <sz val="11"/>
      <color indexed="63"/>
      <name val="Calibri"/>
      <family val="2"/>
    </font>
    <font>
      <sz val="11"/>
      <color indexed="10"/>
      <name val="Calibri"/>
      <family val="2"/>
    </font>
    <font>
      <sz val="11"/>
      <color indexed="20"/>
      <name val="Calibri"/>
      <family val="2"/>
    </font>
    <font>
      <b/>
      <sz val="11"/>
      <color indexed="52"/>
      <name val="Calibri"/>
      <family val="2"/>
    </font>
    <font>
      <u/>
      <sz val="10"/>
      <color indexed="36"/>
      <name val="Arial"/>
      <family val="2"/>
    </font>
    <font>
      <sz val="11"/>
      <color indexed="17"/>
      <name val="Calibri"/>
      <family val="2"/>
    </font>
    <font>
      <b/>
      <sz val="9"/>
      <name val="Geneva"/>
    </font>
    <font>
      <sz val="8"/>
      <color indexed="17"/>
      <name val="Arial"/>
      <family val="2"/>
    </font>
    <font>
      <b/>
      <sz val="11"/>
      <color indexed="9"/>
      <name val="Calibri"/>
      <family val="2"/>
    </font>
    <font>
      <sz val="11"/>
      <color indexed="52"/>
      <name val="Calibri"/>
      <family val="2"/>
    </font>
    <font>
      <sz val="12"/>
      <name val="Arial"/>
      <family val="2"/>
    </font>
    <font>
      <sz val="10"/>
      <name val="Times New Roman"/>
      <family val="1"/>
    </font>
    <font>
      <b/>
      <sz val="10"/>
      <name val="Arial"/>
      <family val="2"/>
    </font>
    <font>
      <sz val="8"/>
      <name val="Arial"/>
      <family val="2"/>
    </font>
    <font>
      <sz val="11"/>
      <color indexed="62"/>
      <name val="Calibri"/>
      <family val="2"/>
    </font>
    <font>
      <b/>
      <sz val="11"/>
      <color indexed="56"/>
      <name val="Calibri"/>
      <family val="2"/>
    </font>
    <font>
      <sz val="10"/>
      <name val="Alstom Light"/>
      <family val="3"/>
    </font>
    <font>
      <b/>
      <sz val="11"/>
      <color indexed="8"/>
      <name val="Calibri"/>
      <family val="2"/>
    </font>
    <font>
      <i/>
      <sz val="11"/>
      <color indexed="23"/>
      <name val="Calibri"/>
      <family val="2"/>
    </font>
    <font>
      <sz val="8"/>
      <color indexed="12"/>
      <name val="Arial"/>
      <family val="2"/>
    </font>
    <font>
      <sz val="1"/>
      <color indexed="16"/>
      <name val="Courier"/>
      <family val="3"/>
    </font>
    <font>
      <b/>
      <sz val="10"/>
      <color indexed="9"/>
      <name val="Arial"/>
      <family val="2"/>
    </font>
    <font>
      <sz val="8"/>
      <color indexed="18"/>
      <name val="Arial"/>
      <family val="2"/>
    </font>
    <font>
      <b/>
      <sz val="9"/>
      <color indexed="10"/>
      <name val="Arial"/>
      <family val="2"/>
    </font>
    <font>
      <b/>
      <sz val="8"/>
      <name val="Arial"/>
      <family val="2"/>
    </font>
    <font>
      <b/>
      <sz val="15"/>
      <color indexed="56"/>
      <name val="Calibri"/>
      <family val="2"/>
    </font>
    <font>
      <b/>
      <sz val="13"/>
      <color indexed="56"/>
      <name val="Calibri"/>
      <family val="2"/>
    </font>
    <font>
      <b/>
      <sz val="1"/>
      <color indexed="16"/>
      <name val="Courier"/>
      <family val="3"/>
    </font>
    <font>
      <b/>
      <sz val="10"/>
      <color indexed="12"/>
      <name val="Arial"/>
      <family val="2"/>
    </font>
    <font>
      <sz val="9"/>
      <color indexed="12"/>
      <name val="Arial"/>
      <family val="2"/>
    </font>
    <font>
      <sz val="10"/>
      <color indexed="12"/>
      <name val="Arial"/>
      <family val="2"/>
    </font>
    <font>
      <b/>
      <sz val="16"/>
      <color indexed="9"/>
      <name val="Arial"/>
      <family val="2"/>
    </font>
    <font>
      <b/>
      <i/>
      <sz val="12"/>
      <color indexed="9"/>
      <name val="Arial"/>
      <family val="2"/>
    </font>
    <font>
      <b/>
      <sz val="11"/>
      <color indexed="9"/>
      <name val="Arial"/>
      <family val="2"/>
    </font>
    <font>
      <u/>
      <sz val="10"/>
      <color indexed="12"/>
      <name val="Arial"/>
      <family val="2"/>
    </font>
    <font>
      <u/>
      <sz val="10"/>
      <color indexed="12"/>
      <name val="Geneva"/>
    </font>
    <font>
      <sz val="10"/>
      <color indexed="10"/>
      <name val="Arial"/>
      <family val="2"/>
    </font>
    <font>
      <b/>
      <sz val="9"/>
      <color indexed="55"/>
      <name val="Arial"/>
      <family val="2"/>
    </font>
    <font>
      <b/>
      <i/>
      <sz val="10"/>
      <color indexed="18"/>
      <name val="Arial"/>
      <family val="2"/>
    </font>
    <font>
      <b/>
      <sz val="7.5"/>
      <name val="Arial Narrow"/>
      <family val="2"/>
    </font>
    <font>
      <u/>
      <sz val="10"/>
      <color theme="10"/>
      <name val="Arial"/>
      <family val="2"/>
    </font>
    <font>
      <u/>
      <sz val="10"/>
      <color indexed="12"/>
      <name val="MS Sans Serif"/>
      <family val="2"/>
    </font>
    <font>
      <u/>
      <sz val="11"/>
      <color theme="10"/>
      <name val="Calibri"/>
      <family val="2"/>
      <scheme val="minor"/>
    </font>
    <font>
      <sz val="9"/>
      <color indexed="8"/>
      <name val="Calibri"/>
      <family val="2"/>
    </font>
    <font>
      <sz val="11"/>
      <color rgb="FF002060"/>
      <name val="Calibri"/>
      <family val="2"/>
      <scheme val="minor"/>
    </font>
    <font>
      <b/>
      <sz val="10"/>
      <color indexed="62"/>
      <name val="FuturaA Bk BT"/>
      <family val="2"/>
    </font>
    <font>
      <sz val="11"/>
      <color indexed="60"/>
      <name val="Calibri"/>
      <family val="2"/>
    </font>
    <font>
      <sz val="10"/>
      <name val="Courier"/>
      <family val="3"/>
    </font>
    <font>
      <sz val="8"/>
      <color indexed="10"/>
      <name val="Arial"/>
      <family val="2"/>
    </font>
    <font>
      <sz val="14"/>
      <name val="Helv"/>
      <family val="2"/>
    </font>
    <font>
      <sz val="14"/>
      <name val="Helv"/>
    </font>
    <font>
      <sz val="10"/>
      <name val="Alstom"/>
      <family val="3"/>
    </font>
    <font>
      <sz val="10"/>
      <name val="Arial "/>
    </font>
    <font>
      <sz val="9"/>
      <name val="Verdana"/>
      <family val="2"/>
    </font>
    <font>
      <sz val="9"/>
      <color theme="1"/>
      <name val="Verdana"/>
      <family val="2"/>
    </font>
    <font>
      <sz val="10"/>
      <name val="FuturaA Bk BT"/>
      <family val="2"/>
    </font>
    <font>
      <sz val="10"/>
      <name val="Arial CE"/>
      <charset val="238"/>
    </font>
    <font>
      <sz val="7"/>
      <name val="Arial"/>
      <family val="2"/>
    </font>
    <font>
      <sz val="10"/>
      <name val="Helvetica"/>
    </font>
    <font>
      <sz val="14"/>
      <color indexed="8"/>
      <name val="Arial"/>
      <family val="2"/>
    </font>
    <font>
      <sz val="6"/>
      <name val="Times New Roman"/>
      <family val="1"/>
    </font>
    <font>
      <sz val="8"/>
      <color indexed="57"/>
      <name val="Arial"/>
      <family val="2"/>
    </font>
    <font>
      <b/>
      <sz val="16"/>
      <name val="Arial Narrow"/>
      <family val="2"/>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b/>
      <sz val="12"/>
      <name val="Arial"/>
      <family val="2"/>
    </font>
    <font>
      <b/>
      <u/>
      <sz val="12"/>
      <name val="Alstom"/>
      <family val="3"/>
    </font>
    <font>
      <b/>
      <sz val="10"/>
      <name val="Alstom"/>
      <family val="3"/>
    </font>
    <font>
      <sz val="9"/>
      <color indexed="20"/>
      <name val="Arial"/>
      <family val="2"/>
    </font>
    <font>
      <sz val="9"/>
      <color indexed="48"/>
      <name val="Arial"/>
      <family val="2"/>
    </font>
    <font>
      <b/>
      <sz val="12"/>
      <color indexed="20"/>
      <name val="Arial"/>
      <family val="2"/>
    </font>
    <font>
      <b/>
      <i/>
      <sz val="12"/>
      <color indexed="10"/>
      <name val="Times New Roman"/>
      <family val="1"/>
    </font>
    <font>
      <b/>
      <sz val="16"/>
      <color indexed="8"/>
      <name val="Times New Roman"/>
      <family val="1"/>
    </font>
    <font>
      <sz val="8"/>
      <color indexed="24"/>
      <name val="Arial"/>
      <family val="2"/>
    </font>
    <font>
      <sz val="10"/>
      <color indexed="9"/>
      <name val="Alstom"/>
      <family val="3"/>
    </font>
    <font>
      <sz val="10"/>
      <name val="Helv"/>
    </font>
    <font>
      <b/>
      <sz val="10"/>
      <name val="Alstom Black"/>
      <family val="3"/>
    </font>
    <font>
      <sz val="8"/>
      <color indexed="14"/>
      <name val="Arial"/>
      <family val="2"/>
    </font>
    <font>
      <b/>
      <sz val="18"/>
      <color indexed="56"/>
      <name val="Cambria"/>
      <family val="2"/>
    </font>
    <font>
      <b/>
      <i/>
      <sz val="14"/>
      <name val="Alstom"/>
      <family val="3"/>
    </font>
    <font>
      <b/>
      <sz val="9"/>
      <name val="Geneva"/>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8"/>
      <color indexed="12"/>
      <name val="Cambria"/>
      <family val="2"/>
    </font>
    <font>
      <sz val="11"/>
      <name val="Arial"/>
      <family val="2"/>
    </font>
    <font>
      <sz val="12"/>
      <name val="新細明體"/>
      <family val="1"/>
    </font>
    <font>
      <sz val="11"/>
      <color indexed="17"/>
      <name val="宋体"/>
      <charset val="134"/>
    </font>
    <font>
      <sz val="11"/>
      <color indexed="20"/>
      <name val="宋体"/>
      <charset val="134"/>
    </font>
    <font>
      <sz val="12"/>
      <color indexed="8"/>
      <name val="宋体"/>
      <charset val="134"/>
    </font>
    <font>
      <b/>
      <sz val="18"/>
      <color indexed="56"/>
      <name val="宋体"/>
      <charset val="134"/>
    </font>
    <font>
      <b/>
      <sz val="15"/>
      <color indexed="56"/>
      <name val="宋体"/>
      <charset val="134"/>
    </font>
    <font>
      <b/>
      <sz val="13"/>
      <color indexed="56"/>
      <name val="宋体"/>
      <charset val="134"/>
    </font>
    <font>
      <b/>
      <sz val="11"/>
      <color indexed="56"/>
      <name val="宋体"/>
      <charset val="134"/>
    </font>
    <font>
      <b/>
      <sz val="11"/>
      <color indexed="9"/>
      <name val="宋体"/>
      <charset val="134"/>
    </font>
    <font>
      <b/>
      <sz val="11"/>
      <color indexed="8"/>
      <name val="宋体"/>
      <charset val="134"/>
    </font>
    <font>
      <i/>
      <sz val="11"/>
      <color indexed="23"/>
      <name val="宋体"/>
      <charset val="134"/>
    </font>
    <font>
      <sz val="11"/>
      <color indexed="10"/>
      <name val="宋体"/>
      <charset val="134"/>
    </font>
    <font>
      <b/>
      <sz val="11"/>
      <color indexed="52"/>
      <name val="宋体"/>
      <charset val="134"/>
    </font>
    <font>
      <sz val="11"/>
      <color indexed="62"/>
      <name val="宋体"/>
      <charset val="134"/>
    </font>
    <font>
      <b/>
      <sz val="11"/>
      <color indexed="63"/>
      <name val="宋体"/>
      <charset val="134"/>
    </font>
    <font>
      <sz val="11"/>
      <color indexed="60"/>
      <name val="宋体"/>
      <charset val="134"/>
    </font>
    <font>
      <sz val="11"/>
      <color indexed="52"/>
      <name val="宋体"/>
      <charset val="134"/>
    </font>
    <font>
      <sz val="8"/>
      <name val="Parisine Office"/>
      <family val="2"/>
    </font>
    <font>
      <sz val="11"/>
      <color theme="1"/>
      <name val="Parisine Office"/>
      <family val="2"/>
    </font>
    <font>
      <b/>
      <sz val="10"/>
      <color rgb="FFFF0000"/>
      <name val="Parisine Office"/>
      <family val="2"/>
    </font>
    <font>
      <sz val="10"/>
      <color rgb="FF00B050"/>
      <name val="Parisine Office"/>
      <family val="2"/>
    </font>
    <font>
      <b/>
      <i/>
      <sz val="10"/>
      <name val="Parisine Office"/>
      <family val="2"/>
    </font>
    <font>
      <i/>
      <sz val="10"/>
      <name val="Parisine Office"/>
      <family val="2"/>
    </font>
    <font>
      <b/>
      <sz val="12"/>
      <name val="Parisine Office"/>
      <family val="2"/>
    </font>
    <font>
      <u/>
      <sz val="8"/>
      <color rgb="FF0000FF"/>
      <name val="Calibri"/>
      <family val="2"/>
      <scheme val="minor"/>
    </font>
    <font>
      <u/>
      <sz val="8"/>
      <color rgb="FF800080"/>
      <name val="Calibri"/>
      <family val="2"/>
      <scheme val="minor"/>
    </font>
    <font>
      <i/>
      <sz val="10"/>
      <color theme="1" tint="0.34998626667073579"/>
      <name val="Parisine Office"/>
      <family val="2"/>
    </font>
    <font>
      <sz val="20"/>
      <color indexed="8"/>
      <name val="Alstom"/>
    </font>
    <font>
      <b/>
      <sz val="16"/>
      <name val="Alstom"/>
    </font>
    <font>
      <b/>
      <sz val="12"/>
      <color indexed="8"/>
      <name val="Alstom"/>
    </font>
    <font>
      <b/>
      <sz val="12"/>
      <name val="Alstom"/>
    </font>
    <font>
      <b/>
      <sz val="18"/>
      <name val="Alstom"/>
    </font>
    <font>
      <sz val="12"/>
      <name val="Alstom"/>
    </font>
    <font>
      <b/>
      <sz val="10"/>
      <name val="Alstom"/>
    </font>
    <font>
      <sz val="10"/>
      <color indexed="8"/>
      <name val="Alstom"/>
    </font>
    <font>
      <b/>
      <sz val="10"/>
      <color indexed="8"/>
      <name val="Alstom"/>
    </font>
    <font>
      <b/>
      <sz val="12"/>
      <color theme="1"/>
      <name val="Parisine Office"/>
      <family val="2"/>
    </font>
    <font>
      <b/>
      <sz val="10"/>
      <color theme="0"/>
      <name val="Parisine Office"/>
      <family val="2"/>
    </font>
    <font>
      <sz val="10"/>
      <color theme="0"/>
      <name val="Parisine Office"/>
      <family val="2"/>
    </font>
    <font>
      <b/>
      <sz val="9"/>
      <color indexed="81"/>
      <name val="Tahoma"/>
      <family val="2"/>
    </font>
    <font>
      <sz val="9"/>
      <color indexed="81"/>
      <name val="Tahoma"/>
      <family val="2"/>
    </font>
  </fonts>
  <fills count="9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9"/>
      </patternFill>
    </fill>
    <fill>
      <patternFill patternType="solid">
        <fgColor indexed="26"/>
      </patternFill>
    </fill>
    <fill>
      <patternFill patternType="solid">
        <fgColor indexed="44"/>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3"/>
        <bgColor indexed="64"/>
      </patternFill>
    </fill>
    <fill>
      <patternFill patternType="solid">
        <fgColor indexed="9"/>
      </patternFill>
    </fill>
    <fill>
      <patternFill patternType="solid">
        <fgColor indexed="55"/>
      </patternFill>
    </fill>
    <fill>
      <patternFill patternType="solid">
        <fgColor indexed="27"/>
        <bgColor indexed="64"/>
      </patternFill>
    </fill>
    <fill>
      <patternFill patternType="solid">
        <fgColor indexed="9"/>
        <bgColor indexed="64"/>
      </patternFill>
    </fill>
    <fill>
      <patternFill patternType="solid">
        <fgColor indexed="57"/>
        <bgColor indexed="64"/>
      </patternFill>
    </fill>
    <fill>
      <patternFill patternType="solid">
        <fgColor indexed="65"/>
        <bgColor indexed="64"/>
      </patternFill>
    </fill>
    <fill>
      <patternFill patternType="solid">
        <fgColor indexed="44"/>
        <bgColor indexed="64"/>
      </patternFill>
    </fill>
    <fill>
      <patternFill patternType="solid">
        <fgColor indexed="10"/>
        <bgColor indexed="64"/>
      </patternFill>
    </fill>
    <fill>
      <patternFill patternType="solid">
        <fgColor indexed="13"/>
        <bgColor indexed="64"/>
      </patternFill>
    </fill>
    <fill>
      <patternFill patternType="solid">
        <fgColor indexed="31"/>
        <bgColor indexed="64"/>
      </patternFill>
    </fill>
    <fill>
      <patternFill patternType="solid">
        <fgColor rgb="FF92D050"/>
        <bgColor indexed="64"/>
      </patternFill>
    </fill>
    <fill>
      <patternFill patternType="solid">
        <fgColor indexed="40"/>
        <bgColor indexed="64"/>
      </patternFill>
    </fill>
    <fill>
      <patternFill patternType="solid">
        <fgColor indexed="50"/>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1"/>
        <bgColor indexed="64"/>
      </patternFill>
    </fill>
    <fill>
      <patternFill patternType="solid">
        <fgColor indexed="26"/>
        <bgColor indexed="64"/>
      </patternFill>
    </fill>
    <fill>
      <patternFill patternType="solid">
        <fgColor indexed="15"/>
      </patternFill>
    </fill>
    <fill>
      <patternFill patternType="solid">
        <fgColor indexed="14"/>
        <bgColor indexed="64"/>
      </patternFill>
    </fill>
    <fill>
      <patternFill patternType="solid">
        <fgColor indexed="9"/>
        <bgColor indexed="24"/>
      </patternFill>
    </fill>
    <fill>
      <patternFill patternType="solid">
        <fgColor indexed="63"/>
        <bgColor indexed="64"/>
      </patternFill>
    </fill>
    <fill>
      <patternFill patternType="solid">
        <fgColor theme="3" tint="0.39994506668294322"/>
        <bgColor indexed="64"/>
      </patternFill>
    </fill>
    <fill>
      <patternFill patternType="solid">
        <fgColor rgb="FF00FF00"/>
        <bgColor indexed="64"/>
      </patternFill>
    </fill>
    <fill>
      <patternFill patternType="solid">
        <fgColor rgb="FFFFC000"/>
        <bgColor indexed="64"/>
      </patternFill>
    </fill>
    <fill>
      <patternFill patternType="solid">
        <fgColor rgb="FFFF33CC"/>
        <bgColor indexed="64"/>
      </patternFill>
    </fill>
    <fill>
      <patternFill patternType="solid">
        <fgColor rgb="FF00B0F0"/>
        <bgColor indexed="64"/>
      </patternFill>
    </fill>
    <fill>
      <patternFill patternType="solid">
        <fgColor theme="0" tint="-0.14999847407452621"/>
        <bgColor indexed="64"/>
      </patternFill>
    </fill>
    <fill>
      <patternFill patternType="solid">
        <fgColor theme="9" tint="0.79995117038483843"/>
        <bgColor indexed="64"/>
      </patternFill>
    </fill>
    <fill>
      <patternFill patternType="solid">
        <fgColor theme="8" tint="0.79995117038483843"/>
        <bgColor indexed="64"/>
      </patternFill>
    </fill>
    <fill>
      <patternFill patternType="lightUp"/>
    </fill>
    <fill>
      <patternFill patternType="solid">
        <fgColor indexed="52"/>
        <bgColor indexed="64"/>
      </patternFill>
    </fill>
    <fill>
      <patternFill patternType="solid">
        <fgColor theme="6" tint="0.79998168889431442"/>
        <bgColor indexed="64"/>
      </patternFill>
    </fill>
    <fill>
      <patternFill patternType="lightUp">
        <bgColor theme="6" tint="0.79998168889431442"/>
      </patternFill>
    </fill>
    <fill>
      <patternFill patternType="solid">
        <fgColor rgb="FFFF0000"/>
        <bgColor indexed="64"/>
      </patternFill>
    </fill>
    <fill>
      <patternFill patternType="solid">
        <fgColor rgb="FF00B050"/>
        <bgColor indexed="64"/>
      </patternFill>
    </fill>
    <fill>
      <patternFill patternType="solid">
        <fgColor theme="3"/>
        <bgColor indexed="64"/>
      </patternFill>
    </fill>
  </fills>
  <borders count="5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4"/>
      </left>
      <right style="double">
        <color indexed="64"/>
      </right>
      <top style="double">
        <color indexed="64"/>
      </top>
      <bottom style="double">
        <color indexed="64"/>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hair">
        <color indexed="22"/>
      </top>
      <bottom style="hair">
        <color indexed="22"/>
      </bottom>
      <diagonal/>
    </border>
    <border>
      <left/>
      <right/>
      <top style="thin">
        <color indexed="62"/>
      </top>
      <bottom style="double">
        <color indexed="62"/>
      </bottom>
      <diagonal/>
    </border>
    <border>
      <left/>
      <right style="thin">
        <color indexed="64"/>
      </right>
      <top style="thin">
        <color indexed="64"/>
      </top>
      <bottom style="thick">
        <color indexed="25"/>
      </bottom>
      <diagonal/>
    </border>
    <border>
      <left/>
      <right style="thin">
        <color indexed="64"/>
      </right>
      <top style="thin">
        <color indexed="64"/>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ouble">
        <color indexed="57"/>
      </left>
      <right style="double">
        <color indexed="57"/>
      </right>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2"/>
      </left>
      <right/>
      <top style="medium">
        <color indexed="62"/>
      </top>
      <bottom style="medium">
        <color indexed="62"/>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51"/>
      </left>
      <right style="thin">
        <color indexed="51"/>
      </right>
      <top/>
      <bottom/>
      <diagonal/>
    </border>
    <border>
      <left style="medium">
        <color indexed="22"/>
      </left>
      <right style="medium">
        <color indexed="22"/>
      </right>
      <top style="medium">
        <color indexed="22"/>
      </top>
      <bottom style="medium">
        <color indexed="22"/>
      </bottom>
      <diagonal/>
    </border>
    <border>
      <left style="medium">
        <color indexed="64"/>
      </left>
      <right style="medium">
        <color indexed="64"/>
      </right>
      <top style="medium">
        <color indexed="64"/>
      </top>
      <bottom style="medium">
        <color indexed="23"/>
      </bottom>
      <diagonal/>
    </border>
    <border>
      <left/>
      <right/>
      <top style="dashed">
        <color indexed="64"/>
      </top>
      <bottom style="dashed">
        <color indexed="64"/>
      </bottom>
      <diagonal/>
    </border>
    <border>
      <left/>
      <right/>
      <top style="thin">
        <color indexed="23"/>
      </top>
      <bottom style="hair">
        <color indexed="22"/>
      </bottom>
      <diagonal/>
    </border>
    <border>
      <left/>
      <right/>
      <top/>
      <bottom style="thick">
        <color indexed="10"/>
      </bottom>
      <diagonal/>
    </border>
    <border>
      <left/>
      <right/>
      <top style="hair">
        <color indexed="22"/>
      </top>
      <bottom style="thin">
        <color indexed="23"/>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right/>
      <top style="thick">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3001">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27" fillId="0" borderId="0"/>
    <xf numFmtId="0" fontId="27" fillId="0" borderId="0"/>
    <xf numFmtId="0" fontId="27" fillId="0" borderId="0"/>
    <xf numFmtId="164"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27" fillId="0" borderId="0"/>
    <xf numFmtId="0" fontId="29" fillId="0" borderId="0"/>
    <xf numFmtId="0" fontId="27" fillId="0" borderId="0"/>
    <xf numFmtId="0" fontId="27" fillId="0" borderId="0"/>
    <xf numFmtId="0" fontId="27" fillId="0" borderId="0"/>
    <xf numFmtId="0" fontId="27" fillId="0" borderId="0"/>
    <xf numFmtId="0" fontId="27" fillId="0" borderId="0"/>
    <xf numFmtId="164" fontId="30" fillId="0" borderId="0"/>
    <xf numFmtId="164" fontId="30" fillId="0" borderId="0"/>
    <xf numFmtId="0" fontId="31" fillId="0" borderId="0" applyNumberFormat="0" applyFill="0" applyBorder="0" applyAlignment="0" applyProtection="0"/>
    <xf numFmtId="0" fontId="31" fillId="0" borderId="0" applyNumberFormat="0" applyFill="0" applyBorder="0" applyAlignment="0" applyProtection="0"/>
    <xf numFmtId="164" fontId="31" fillId="0" borderId="0" applyNumberFormat="0" applyFill="0" applyBorder="0" applyAlignment="0" applyProtection="0"/>
    <xf numFmtId="0" fontId="32" fillId="0" borderId="0"/>
    <xf numFmtId="0" fontId="27" fillId="0" borderId="0"/>
    <xf numFmtId="0" fontId="30" fillId="0" borderId="0"/>
    <xf numFmtId="0" fontId="30" fillId="0" borderId="0"/>
    <xf numFmtId="164" fontId="30" fillId="0" borderId="0"/>
    <xf numFmtId="164" fontId="33" fillId="0" borderId="0"/>
    <xf numFmtId="0" fontId="33" fillId="0" borderId="0"/>
    <xf numFmtId="164" fontId="32" fillId="0" borderId="0"/>
    <xf numFmtId="164" fontId="32" fillId="0" borderId="0"/>
    <xf numFmtId="0" fontId="32" fillId="0" borderId="0"/>
    <xf numFmtId="164" fontId="32" fillId="0" borderId="0"/>
    <xf numFmtId="164" fontId="32" fillId="0" borderId="0"/>
    <xf numFmtId="0" fontId="32" fillId="0" borderId="0"/>
    <xf numFmtId="0" fontId="31" fillId="0" borderId="0" applyNumberFormat="0" applyFill="0" applyBorder="0" applyAlignment="0" applyProtection="0"/>
    <xf numFmtId="0" fontId="30" fillId="0" borderId="0"/>
    <xf numFmtId="0" fontId="31" fillId="0" borderId="0" applyNumberFormat="0" applyFill="0" applyBorder="0" applyAlignment="0" applyProtection="0"/>
    <xf numFmtId="164" fontId="30" fillId="0" borderId="0"/>
    <xf numFmtId="0" fontId="30" fillId="0" borderId="0"/>
    <xf numFmtId="0" fontId="30" fillId="0" borderId="0"/>
    <xf numFmtId="0" fontId="30" fillId="0" borderId="0"/>
    <xf numFmtId="164" fontId="30" fillId="0" borderId="0"/>
    <xf numFmtId="164" fontId="30" fillId="0" borderId="0"/>
    <xf numFmtId="164" fontId="30" fillId="0" borderId="0"/>
    <xf numFmtId="0" fontId="30" fillId="0" borderId="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38" borderId="0" applyNumberFormat="0" applyBorder="0" applyAlignment="0" applyProtection="0"/>
    <xf numFmtId="164" fontId="34" fillId="33" borderId="0" applyNumberFormat="0" applyBorder="0" applyAlignment="0" applyProtection="0"/>
    <xf numFmtId="0" fontId="34" fillId="33" borderId="0" applyNumberFormat="0" applyBorder="0" applyAlignment="0" applyProtection="0"/>
    <xf numFmtId="164" fontId="1" fillId="10" borderId="0" applyNumberFormat="0" applyBorder="0" applyAlignment="0" applyProtection="0"/>
    <xf numFmtId="164" fontId="1" fillId="10" borderId="0" applyNumberFormat="0" applyBorder="0" applyAlignment="0" applyProtection="0"/>
    <xf numFmtId="0" fontId="1" fillId="10" borderId="0" applyNumberFormat="0" applyBorder="0" applyAlignment="0" applyProtection="0"/>
    <xf numFmtId="0" fontId="34" fillId="38" borderId="0" applyNumberFormat="0" applyBorder="0" applyAlignment="0" applyProtection="0"/>
    <xf numFmtId="164" fontId="34" fillId="34" borderId="0" applyNumberFormat="0" applyBorder="0" applyAlignment="0" applyProtection="0"/>
    <xf numFmtId="0" fontId="34" fillId="34" borderId="0" applyNumberFormat="0" applyBorder="0" applyAlignment="0" applyProtection="0"/>
    <xf numFmtId="164" fontId="1" fillId="14" borderId="0" applyNumberFormat="0" applyBorder="0" applyAlignment="0" applyProtection="0"/>
    <xf numFmtId="164" fontId="1" fillId="14" borderId="0" applyNumberFormat="0" applyBorder="0" applyAlignment="0" applyProtection="0"/>
    <xf numFmtId="0" fontId="1" fillId="14" borderId="0" applyNumberFormat="0" applyBorder="0" applyAlignment="0" applyProtection="0"/>
    <xf numFmtId="0" fontId="34" fillId="39" borderId="0" applyNumberFormat="0" applyBorder="0" applyAlignment="0" applyProtection="0"/>
    <xf numFmtId="164" fontId="34" fillId="35" borderId="0" applyNumberFormat="0" applyBorder="0" applyAlignment="0" applyProtection="0"/>
    <xf numFmtId="0" fontId="34" fillId="35" borderId="0" applyNumberFormat="0" applyBorder="0" applyAlignment="0" applyProtection="0"/>
    <xf numFmtId="164" fontId="1" fillId="18" borderId="0" applyNumberFormat="0" applyBorder="0" applyAlignment="0" applyProtection="0"/>
    <xf numFmtId="164" fontId="1" fillId="18" borderId="0" applyNumberFormat="0" applyBorder="0" applyAlignment="0" applyProtection="0"/>
    <xf numFmtId="0" fontId="1" fillId="18" borderId="0" applyNumberFormat="0" applyBorder="0" applyAlignment="0" applyProtection="0"/>
    <xf numFmtId="0" fontId="34" fillId="40" borderId="0" applyNumberFormat="0" applyBorder="0" applyAlignment="0" applyProtection="0"/>
    <xf numFmtId="164" fontId="34" fillId="36" borderId="0" applyNumberFormat="0" applyBorder="0" applyAlignment="0" applyProtection="0"/>
    <xf numFmtId="0" fontId="34" fillId="36" borderId="0" applyNumberFormat="0" applyBorder="0" applyAlignment="0" applyProtection="0"/>
    <xf numFmtId="164" fontId="1" fillId="22" borderId="0" applyNumberFormat="0" applyBorder="0" applyAlignment="0" applyProtection="0"/>
    <xf numFmtId="164" fontId="1" fillId="22" borderId="0" applyNumberFormat="0" applyBorder="0" applyAlignment="0" applyProtection="0"/>
    <xf numFmtId="0" fontId="1" fillId="22" borderId="0" applyNumberFormat="0" applyBorder="0" applyAlignment="0" applyProtection="0"/>
    <xf numFmtId="0" fontId="34" fillId="38" borderId="0" applyNumberFormat="0" applyBorder="0" applyAlignment="0" applyProtection="0"/>
    <xf numFmtId="164" fontId="34" fillId="37" borderId="0" applyNumberFormat="0" applyBorder="0" applyAlignment="0" applyProtection="0"/>
    <xf numFmtId="0" fontId="34" fillId="37" borderId="0" applyNumberFormat="0" applyBorder="0" applyAlignment="0" applyProtection="0"/>
    <xf numFmtId="164" fontId="1" fillId="26" borderId="0" applyNumberFormat="0" applyBorder="0" applyAlignment="0" applyProtection="0"/>
    <xf numFmtId="164" fontId="1" fillId="26" borderId="0" applyNumberFormat="0" applyBorder="0" applyAlignment="0" applyProtection="0"/>
    <xf numFmtId="0" fontId="1" fillId="26" borderId="0" applyNumberFormat="0" applyBorder="0" applyAlignment="0" applyProtection="0"/>
    <xf numFmtId="164" fontId="34" fillId="38" borderId="0" applyNumberFormat="0" applyBorder="0" applyAlignment="0" applyProtection="0"/>
    <xf numFmtId="0" fontId="34" fillId="38" borderId="0" applyNumberFormat="0" applyBorder="0" applyAlignment="0" applyProtection="0"/>
    <xf numFmtId="164" fontId="1" fillId="30" borderId="0" applyNumberFormat="0" applyBorder="0" applyAlignment="0" applyProtection="0"/>
    <xf numFmtId="164" fontId="1" fillId="30" borderId="0" applyNumberFormat="0" applyBorder="0" applyAlignment="0" applyProtection="0"/>
    <xf numFmtId="0" fontId="1" fillId="30" borderId="0" applyNumberFormat="0" applyBorder="0" applyAlignment="0" applyProtection="0"/>
    <xf numFmtId="0" fontId="34" fillId="40" borderId="0" applyNumberFormat="0" applyBorder="0" applyAlignment="0" applyProtection="0"/>
    <xf numFmtId="0" fontId="34" fillId="33" borderId="0" applyNumberFormat="0" applyBorder="0" applyAlignment="0" applyProtection="0"/>
    <xf numFmtId="164" fontId="34" fillId="33"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164" fontId="34" fillId="34"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164" fontId="34" fillId="35"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164" fontId="34" fillId="36"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164" fontId="34" fillId="37" borderId="0" applyNumberFormat="0" applyBorder="0" applyAlignment="0" applyProtection="0"/>
    <xf numFmtId="0" fontId="34" fillId="37" borderId="0" applyNumberFormat="0" applyBorder="0" applyAlignment="0" applyProtection="0"/>
    <xf numFmtId="0" fontId="34" fillId="38" borderId="0" applyNumberFormat="0" applyBorder="0" applyAlignment="0" applyProtection="0"/>
    <xf numFmtId="164" fontId="34" fillId="38" borderId="0" applyNumberFormat="0" applyBorder="0" applyAlignment="0" applyProtection="0"/>
    <xf numFmtId="0" fontId="34" fillId="38"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38"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38" borderId="0" applyNumberFormat="0" applyBorder="0" applyAlignment="0" applyProtection="0"/>
    <xf numFmtId="0" fontId="34" fillId="33" borderId="0" applyNumberFormat="0" applyBorder="0" applyAlignment="0" applyProtection="0"/>
    <xf numFmtId="0" fontId="34" fillId="34" borderId="0" applyNumberFormat="0" applyBorder="0" applyAlignment="0" applyProtection="0"/>
    <xf numFmtId="0" fontId="34" fillId="35" borderId="0" applyNumberFormat="0" applyBorder="0" applyAlignment="0" applyProtection="0"/>
    <xf numFmtId="0" fontId="34" fillId="36" borderId="0" applyNumberFormat="0" applyBorder="0" applyAlignment="0" applyProtection="0"/>
    <xf numFmtId="0" fontId="34" fillId="37" borderId="0" applyNumberFormat="0" applyBorder="0" applyAlignment="0" applyProtection="0"/>
    <xf numFmtId="0" fontId="34" fillId="38" borderId="0" applyNumberFormat="0" applyBorder="0" applyAlignment="0" applyProtection="0"/>
    <xf numFmtId="164" fontId="35" fillId="33" borderId="0" applyNumberFormat="0" applyBorder="0" applyAlignment="0" applyProtection="0">
      <alignment vertical="center"/>
    </xf>
    <xf numFmtId="164" fontId="35" fillId="33" borderId="0" applyNumberFormat="0" applyBorder="0" applyAlignment="0" applyProtection="0">
      <alignment vertical="center"/>
    </xf>
    <xf numFmtId="0" fontId="35" fillId="33" borderId="0" applyNumberFormat="0" applyBorder="0" applyAlignment="0" applyProtection="0">
      <alignment vertical="center"/>
    </xf>
    <xf numFmtId="164" fontId="35" fillId="34" borderId="0" applyNumberFormat="0" applyBorder="0" applyAlignment="0" applyProtection="0">
      <alignment vertical="center"/>
    </xf>
    <xf numFmtId="164" fontId="35" fillId="34" borderId="0" applyNumberFormat="0" applyBorder="0" applyAlignment="0" applyProtection="0">
      <alignment vertical="center"/>
    </xf>
    <xf numFmtId="0" fontId="35" fillId="34" borderId="0" applyNumberFormat="0" applyBorder="0" applyAlignment="0" applyProtection="0">
      <alignment vertical="center"/>
    </xf>
    <xf numFmtId="164" fontId="35" fillId="35" borderId="0" applyNumberFormat="0" applyBorder="0" applyAlignment="0" applyProtection="0">
      <alignment vertical="center"/>
    </xf>
    <xf numFmtId="164" fontId="35" fillId="35" borderId="0" applyNumberFormat="0" applyBorder="0" applyAlignment="0" applyProtection="0">
      <alignment vertical="center"/>
    </xf>
    <xf numFmtId="0" fontId="35" fillId="35" borderId="0" applyNumberFormat="0" applyBorder="0" applyAlignment="0" applyProtection="0">
      <alignment vertical="center"/>
    </xf>
    <xf numFmtId="164" fontId="35" fillId="36" borderId="0" applyNumberFormat="0" applyBorder="0" applyAlignment="0" applyProtection="0">
      <alignment vertical="center"/>
    </xf>
    <xf numFmtId="164" fontId="35" fillId="36" borderId="0" applyNumberFormat="0" applyBorder="0" applyAlignment="0" applyProtection="0">
      <alignment vertical="center"/>
    </xf>
    <xf numFmtId="0" fontId="35" fillId="36" borderId="0" applyNumberFormat="0" applyBorder="0" applyAlignment="0" applyProtection="0">
      <alignment vertical="center"/>
    </xf>
    <xf numFmtId="164" fontId="35" fillId="37" borderId="0" applyNumberFormat="0" applyBorder="0" applyAlignment="0" applyProtection="0">
      <alignment vertical="center"/>
    </xf>
    <xf numFmtId="164" fontId="35" fillId="37" borderId="0" applyNumberFormat="0" applyBorder="0" applyAlignment="0" applyProtection="0">
      <alignment vertical="center"/>
    </xf>
    <xf numFmtId="0" fontId="35" fillId="37" borderId="0" applyNumberFormat="0" applyBorder="0" applyAlignment="0" applyProtection="0">
      <alignment vertical="center"/>
    </xf>
    <xf numFmtId="164" fontId="35" fillId="38" borderId="0" applyNumberFormat="0" applyBorder="0" applyAlignment="0" applyProtection="0">
      <alignment vertical="center"/>
    </xf>
    <xf numFmtId="164" fontId="35" fillId="38" borderId="0" applyNumberFormat="0" applyBorder="0" applyAlignment="0" applyProtection="0">
      <alignment vertical="center"/>
    </xf>
    <xf numFmtId="0" fontId="35" fillId="38" borderId="0" applyNumberFormat="0" applyBorder="0" applyAlignment="0" applyProtection="0">
      <alignment vertical="center"/>
    </xf>
    <xf numFmtId="0" fontId="34" fillId="41" borderId="0" applyNumberFormat="0" applyBorder="0" applyAlignment="0" applyProtection="0"/>
    <xf numFmtId="0" fontId="34" fillId="39" borderId="0" applyNumberFormat="0" applyBorder="0" applyAlignment="0" applyProtection="0"/>
    <xf numFmtId="0" fontId="34" fillId="42" borderId="0" applyNumberFormat="0" applyBorder="0" applyAlignment="0" applyProtection="0"/>
    <xf numFmtId="0" fontId="34" fillId="36" borderId="0" applyNumberFormat="0" applyBorder="0" applyAlignment="0" applyProtection="0"/>
    <xf numFmtId="0" fontId="34" fillId="41" borderId="0" applyNumberFormat="0" applyBorder="0" applyAlignment="0" applyProtection="0"/>
    <xf numFmtId="0" fontId="34" fillId="43" borderId="0" applyNumberFormat="0" applyBorder="0" applyAlignment="0" applyProtection="0"/>
    <xf numFmtId="164" fontId="34" fillId="41" borderId="0" applyNumberFormat="0" applyBorder="0" applyAlignment="0" applyProtection="0"/>
    <xf numFmtId="0" fontId="34" fillId="41" borderId="0" applyNumberFormat="0" applyBorder="0" applyAlignment="0" applyProtection="0"/>
    <xf numFmtId="164" fontId="1" fillId="11" borderId="0" applyNumberFormat="0" applyBorder="0" applyAlignment="0" applyProtection="0"/>
    <xf numFmtId="164" fontId="1" fillId="11" borderId="0" applyNumberFormat="0" applyBorder="0" applyAlignment="0" applyProtection="0"/>
    <xf numFmtId="0" fontId="1" fillId="11" borderId="0" applyNumberFormat="0" applyBorder="0" applyAlignment="0" applyProtection="0"/>
    <xf numFmtId="0" fontId="34" fillId="44" borderId="0" applyNumberFormat="0" applyBorder="0" applyAlignment="0" applyProtection="0"/>
    <xf numFmtId="164" fontId="34" fillId="39" borderId="0" applyNumberFormat="0" applyBorder="0" applyAlignment="0" applyProtection="0"/>
    <xf numFmtId="0" fontId="34" fillId="39" borderId="0" applyNumberFormat="0" applyBorder="0" applyAlignment="0" applyProtection="0"/>
    <xf numFmtId="164" fontId="1" fillId="15" borderId="0" applyNumberFormat="0" applyBorder="0" applyAlignment="0" applyProtection="0"/>
    <xf numFmtId="164" fontId="1" fillId="15" borderId="0" applyNumberFormat="0" applyBorder="0" applyAlignment="0" applyProtection="0"/>
    <xf numFmtId="0" fontId="1" fillId="15" borderId="0" applyNumberFormat="0" applyBorder="0" applyAlignment="0" applyProtection="0"/>
    <xf numFmtId="164" fontId="34" fillId="42" borderId="0" applyNumberFormat="0" applyBorder="0" applyAlignment="0" applyProtection="0"/>
    <xf numFmtId="0" fontId="34" fillId="42" borderId="0" applyNumberFormat="0" applyBorder="0" applyAlignment="0" applyProtection="0"/>
    <xf numFmtId="164" fontId="1" fillId="19" borderId="0" applyNumberFormat="0" applyBorder="0" applyAlignment="0" applyProtection="0"/>
    <xf numFmtId="164" fontId="1" fillId="19" borderId="0" applyNumberFormat="0" applyBorder="0" applyAlignment="0" applyProtection="0"/>
    <xf numFmtId="0" fontId="1" fillId="19" borderId="0" applyNumberFormat="0" applyBorder="0" applyAlignment="0" applyProtection="0"/>
    <xf numFmtId="0" fontId="34" fillId="45" borderId="0" applyNumberFormat="0" applyBorder="0" applyAlignment="0" applyProtection="0"/>
    <xf numFmtId="164" fontId="34" fillId="36" borderId="0" applyNumberFormat="0" applyBorder="0" applyAlignment="0" applyProtection="0"/>
    <xf numFmtId="0" fontId="34" fillId="36" borderId="0" applyNumberFormat="0" applyBorder="0" applyAlignment="0" applyProtection="0"/>
    <xf numFmtId="164" fontId="1" fillId="23" borderId="0" applyNumberFormat="0" applyBorder="0" applyAlignment="0" applyProtection="0"/>
    <xf numFmtId="164" fontId="1" fillId="23" borderId="0" applyNumberFormat="0" applyBorder="0" applyAlignment="0" applyProtection="0"/>
    <xf numFmtId="0" fontId="1" fillId="23" borderId="0" applyNumberFormat="0" applyBorder="0" applyAlignment="0" applyProtection="0"/>
    <xf numFmtId="0" fontId="34" fillId="44" borderId="0" applyNumberFormat="0" applyBorder="0" applyAlignment="0" applyProtection="0"/>
    <xf numFmtId="164" fontId="34" fillId="41" borderId="0" applyNumberFormat="0" applyBorder="0" applyAlignment="0" applyProtection="0"/>
    <xf numFmtId="0" fontId="34" fillId="41" borderId="0" applyNumberFormat="0" applyBorder="0" applyAlignment="0" applyProtection="0"/>
    <xf numFmtId="164" fontId="1" fillId="27" borderId="0" applyNumberFormat="0" applyBorder="0" applyAlignment="0" applyProtection="0"/>
    <xf numFmtId="164" fontId="1" fillId="27" borderId="0" applyNumberFormat="0" applyBorder="0" applyAlignment="0" applyProtection="0"/>
    <xf numFmtId="0" fontId="1" fillId="27" borderId="0" applyNumberFormat="0" applyBorder="0" applyAlignment="0" applyProtection="0"/>
    <xf numFmtId="164" fontId="34" fillId="43" borderId="0" applyNumberFormat="0" applyBorder="0" applyAlignment="0" applyProtection="0"/>
    <xf numFmtId="0" fontId="34" fillId="43" borderId="0" applyNumberFormat="0" applyBorder="0" applyAlignment="0" applyProtection="0"/>
    <xf numFmtId="164" fontId="1" fillId="31" borderId="0" applyNumberFormat="0" applyBorder="0" applyAlignment="0" applyProtection="0"/>
    <xf numFmtId="164" fontId="1" fillId="31" borderId="0" applyNumberFormat="0" applyBorder="0" applyAlignment="0" applyProtection="0"/>
    <xf numFmtId="0" fontId="1" fillId="31" borderId="0" applyNumberFormat="0" applyBorder="0" applyAlignment="0" applyProtection="0"/>
    <xf numFmtId="0" fontId="34" fillId="45" borderId="0" applyNumberFormat="0" applyBorder="0" applyAlignment="0" applyProtection="0"/>
    <xf numFmtId="0" fontId="34" fillId="41" borderId="0" applyNumberFormat="0" applyBorder="0" applyAlignment="0" applyProtection="0"/>
    <xf numFmtId="164" fontId="34" fillId="41" borderId="0" applyNumberFormat="0" applyBorder="0" applyAlignment="0" applyProtection="0"/>
    <xf numFmtId="0" fontId="34" fillId="41" borderId="0" applyNumberFormat="0" applyBorder="0" applyAlignment="0" applyProtection="0"/>
    <xf numFmtId="0" fontId="34" fillId="39" borderId="0" applyNumberFormat="0" applyBorder="0" applyAlignment="0" applyProtection="0"/>
    <xf numFmtId="164" fontId="34" fillId="39" borderId="0" applyNumberFormat="0" applyBorder="0" applyAlignment="0" applyProtection="0"/>
    <xf numFmtId="0" fontId="34" fillId="39" borderId="0" applyNumberFormat="0" applyBorder="0" applyAlignment="0" applyProtection="0"/>
    <xf numFmtId="0" fontId="34" fillId="42" borderId="0" applyNumberFormat="0" applyBorder="0" applyAlignment="0" applyProtection="0"/>
    <xf numFmtId="164" fontId="34" fillId="42" borderId="0" applyNumberFormat="0" applyBorder="0" applyAlignment="0" applyProtection="0"/>
    <xf numFmtId="0" fontId="34" fillId="42" borderId="0" applyNumberFormat="0" applyBorder="0" applyAlignment="0" applyProtection="0"/>
    <xf numFmtId="0" fontId="34" fillId="36" borderId="0" applyNumberFormat="0" applyBorder="0" applyAlignment="0" applyProtection="0"/>
    <xf numFmtId="164" fontId="34" fillId="36" borderId="0" applyNumberFormat="0" applyBorder="0" applyAlignment="0" applyProtection="0"/>
    <xf numFmtId="0" fontId="34" fillId="36" borderId="0" applyNumberFormat="0" applyBorder="0" applyAlignment="0" applyProtection="0"/>
    <xf numFmtId="0" fontId="34" fillId="41" borderId="0" applyNumberFormat="0" applyBorder="0" applyAlignment="0" applyProtection="0"/>
    <xf numFmtId="164" fontId="34" fillId="41" borderId="0" applyNumberFormat="0" applyBorder="0" applyAlignment="0" applyProtection="0"/>
    <xf numFmtId="0" fontId="34" fillId="41" borderId="0" applyNumberFormat="0" applyBorder="0" applyAlignment="0" applyProtection="0"/>
    <xf numFmtId="0" fontId="34" fillId="43" borderId="0" applyNumberFormat="0" applyBorder="0" applyAlignment="0" applyProtection="0"/>
    <xf numFmtId="164" fontId="34" fillId="43" borderId="0" applyNumberFormat="0" applyBorder="0" applyAlignment="0" applyProtection="0"/>
    <xf numFmtId="0" fontId="34" fillId="43" borderId="0" applyNumberFormat="0" applyBorder="0" applyAlignment="0" applyProtection="0"/>
    <xf numFmtId="0" fontId="34" fillId="41" borderId="0" applyNumberFormat="0" applyBorder="0" applyAlignment="0" applyProtection="0"/>
    <xf numFmtId="0" fontId="34" fillId="39" borderId="0" applyNumberFormat="0" applyBorder="0" applyAlignment="0" applyProtection="0"/>
    <xf numFmtId="0" fontId="34" fillId="42" borderId="0" applyNumberFormat="0" applyBorder="0" applyAlignment="0" applyProtection="0"/>
    <xf numFmtId="0" fontId="34" fillId="36" borderId="0" applyNumberFormat="0" applyBorder="0" applyAlignment="0" applyProtection="0"/>
    <xf numFmtId="0" fontId="34" fillId="41" borderId="0" applyNumberFormat="0" applyBorder="0" applyAlignment="0" applyProtection="0"/>
    <xf numFmtId="0" fontId="34" fillId="43" borderId="0" applyNumberFormat="0" applyBorder="0" applyAlignment="0" applyProtection="0"/>
    <xf numFmtId="0" fontId="34" fillId="41" borderId="0" applyNumberFormat="0" applyBorder="0" applyAlignment="0" applyProtection="0"/>
    <xf numFmtId="0" fontId="34" fillId="39" borderId="0" applyNumberFormat="0" applyBorder="0" applyAlignment="0" applyProtection="0"/>
    <xf numFmtId="0" fontId="34" fillId="42" borderId="0" applyNumberFormat="0" applyBorder="0" applyAlignment="0" applyProtection="0"/>
    <xf numFmtId="0" fontId="34" fillId="36" borderId="0" applyNumberFormat="0" applyBorder="0" applyAlignment="0" applyProtection="0"/>
    <xf numFmtId="0" fontId="34" fillId="41" borderId="0" applyNumberFormat="0" applyBorder="0" applyAlignment="0" applyProtection="0"/>
    <xf numFmtId="0" fontId="34" fillId="43" borderId="0" applyNumberFormat="0" applyBorder="0" applyAlignment="0" applyProtection="0"/>
    <xf numFmtId="0" fontId="34" fillId="41" borderId="0" applyNumberFormat="0" applyBorder="0" applyAlignment="0" applyProtection="0"/>
    <xf numFmtId="0" fontId="34" fillId="39" borderId="0" applyNumberFormat="0" applyBorder="0" applyAlignment="0" applyProtection="0"/>
    <xf numFmtId="0" fontId="34" fillId="42" borderId="0" applyNumberFormat="0" applyBorder="0" applyAlignment="0" applyProtection="0"/>
    <xf numFmtId="0" fontId="34" fillId="36" borderId="0" applyNumberFormat="0" applyBorder="0" applyAlignment="0" applyProtection="0"/>
    <xf numFmtId="0" fontId="34" fillId="41" borderId="0" applyNumberFormat="0" applyBorder="0" applyAlignment="0" applyProtection="0"/>
    <xf numFmtId="0" fontId="34" fillId="43" borderId="0" applyNumberFormat="0" applyBorder="0" applyAlignment="0" applyProtection="0"/>
    <xf numFmtId="164" fontId="35" fillId="41" borderId="0" applyNumberFormat="0" applyBorder="0" applyAlignment="0" applyProtection="0">
      <alignment vertical="center"/>
    </xf>
    <xf numFmtId="164" fontId="35" fillId="41" borderId="0" applyNumberFormat="0" applyBorder="0" applyAlignment="0" applyProtection="0">
      <alignment vertical="center"/>
    </xf>
    <xf numFmtId="0" fontId="35" fillId="41" borderId="0" applyNumberFormat="0" applyBorder="0" applyAlignment="0" applyProtection="0">
      <alignment vertical="center"/>
    </xf>
    <xf numFmtId="164" fontId="35" fillId="39" borderId="0" applyNumberFormat="0" applyBorder="0" applyAlignment="0" applyProtection="0">
      <alignment vertical="center"/>
    </xf>
    <xf numFmtId="164" fontId="35" fillId="39" borderId="0" applyNumberFormat="0" applyBorder="0" applyAlignment="0" applyProtection="0">
      <alignment vertical="center"/>
    </xf>
    <xf numFmtId="0" fontId="35" fillId="39" borderId="0" applyNumberFormat="0" applyBorder="0" applyAlignment="0" applyProtection="0">
      <alignment vertical="center"/>
    </xf>
    <xf numFmtId="164" fontId="35" fillId="42" borderId="0" applyNumberFormat="0" applyBorder="0" applyAlignment="0" applyProtection="0">
      <alignment vertical="center"/>
    </xf>
    <xf numFmtId="164" fontId="35" fillId="42" borderId="0" applyNumberFormat="0" applyBorder="0" applyAlignment="0" applyProtection="0">
      <alignment vertical="center"/>
    </xf>
    <xf numFmtId="0" fontId="35" fillId="42" borderId="0" applyNumberFormat="0" applyBorder="0" applyAlignment="0" applyProtection="0">
      <alignment vertical="center"/>
    </xf>
    <xf numFmtId="164" fontId="35" fillId="36" borderId="0" applyNumberFormat="0" applyBorder="0" applyAlignment="0" applyProtection="0">
      <alignment vertical="center"/>
    </xf>
    <xf numFmtId="164" fontId="35" fillId="36" borderId="0" applyNumberFormat="0" applyBorder="0" applyAlignment="0" applyProtection="0">
      <alignment vertical="center"/>
    </xf>
    <xf numFmtId="0" fontId="35" fillId="36" borderId="0" applyNumberFormat="0" applyBorder="0" applyAlignment="0" applyProtection="0">
      <alignment vertical="center"/>
    </xf>
    <xf numFmtId="164" fontId="35" fillId="41" borderId="0" applyNumberFormat="0" applyBorder="0" applyAlignment="0" applyProtection="0">
      <alignment vertical="center"/>
    </xf>
    <xf numFmtId="164" fontId="35" fillId="41" borderId="0" applyNumberFormat="0" applyBorder="0" applyAlignment="0" applyProtection="0">
      <alignment vertical="center"/>
    </xf>
    <xf numFmtId="0" fontId="35" fillId="41" borderId="0" applyNumberFormat="0" applyBorder="0" applyAlignment="0" applyProtection="0">
      <alignment vertical="center"/>
    </xf>
    <xf numFmtId="164" fontId="35" fillId="43" borderId="0" applyNumberFormat="0" applyBorder="0" applyAlignment="0" applyProtection="0">
      <alignment vertical="center"/>
    </xf>
    <xf numFmtId="164" fontId="35" fillId="43" borderId="0" applyNumberFormat="0" applyBorder="0" applyAlignment="0" applyProtection="0">
      <alignment vertical="center"/>
    </xf>
    <xf numFmtId="0" fontId="35" fillId="43" borderId="0" applyNumberFormat="0" applyBorder="0" applyAlignment="0" applyProtection="0">
      <alignment vertical="center"/>
    </xf>
    <xf numFmtId="0" fontId="36" fillId="46" borderId="0" applyNumberFormat="0" applyBorder="0" applyAlignment="0" applyProtection="0"/>
    <xf numFmtId="0" fontId="36" fillId="39" borderId="0" applyNumberFormat="0" applyBorder="0" applyAlignment="0" applyProtection="0"/>
    <xf numFmtId="0" fontId="36" fillId="42"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164" fontId="36" fillId="46" borderId="0" applyNumberFormat="0" applyBorder="0" applyAlignment="0" applyProtection="0"/>
    <xf numFmtId="0" fontId="36" fillId="46" borderId="0" applyNumberFormat="0" applyBorder="0" applyAlignment="0" applyProtection="0"/>
    <xf numFmtId="164" fontId="17" fillId="12" borderId="0" applyNumberFormat="0" applyBorder="0" applyAlignment="0" applyProtection="0"/>
    <xf numFmtId="0" fontId="17" fillId="12" borderId="0" applyNumberFormat="0" applyBorder="0" applyAlignment="0" applyProtection="0"/>
    <xf numFmtId="0" fontId="36" fillId="48" borderId="0" applyNumberFormat="0" applyBorder="0" applyAlignment="0" applyProtection="0"/>
    <xf numFmtId="164" fontId="36" fillId="39" borderId="0" applyNumberFormat="0" applyBorder="0" applyAlignment="0" applyProtection="0"/>
    <xf numFmtId="0" fontId="36" fillId="39" borderId="0" applyNumberFormat="0" applyBorder="0" applyAlignment="0" applyProtection="0"/>
    <xf numFmtId="164" fontId="17" fillId="16" borderId="0" applyNumberFormat="0" applyBorder="0" applyAlignment="0" applyProtection="0"/>
    <xf numFmtId="0" fontId="17" fillId="16" borderId="0" applyNumberFormat="0" applyBorder="0" applyAlignment="0" applyProtection="0"/>
    <xf numFmtId="164" fontId="36" fillId="42" borderId="0" applyNumberFormat="0" applyBorder="0" applyAlignment="0" applyProtection="0"/>
    <xf numFmtId="0" fontId="36" fillId="42" borderId="0" applyNumberFormat="0" applyBorder="0" applyAlignment="0" applyProtection="0"/>
    <xf numFmtId="164" fontId="17" fillId="20" borderId="0" applyNumberFormat="0" applyBorder="0" applyAlignment="0" applyProtection="0"/>
    <xf numFmtId="0" fontId="17" fillId="20" borderId="0" applyNumberFormat="0" applyBorder="0" applyAlignment="0" applyProtection="0"/>
    <xf numFmtId="0" fontId="36" fillId="45" borderId="0" applyNumberFormat="0" applyBorder="0" applyAlignment="0" applyProtection="0"/>
    <xf numFmtId="164" fontId="36" fillId="47" borderId="0" applyNumberFormat="0" applyBorder="0" applyAlignment="0" applyProtection="0"/>
    <xf numFmtId="0" fontId="36" fillId="47" borderId="0" applyNumberFormat="0" applyBorder="0" applyAlignment="0" applyProtection="0"/>
    <xf numFmtId="164" fontId="17" fillId="24" borderId="0" applyNumberFormat="0" applyBorder="0" applyAlignment="0" applyProtection="0"/>
    <xf numFmtId="0" fontId="17" fillId="24" borderId="0" applyNumberFormat="0" applyBorder="0" applyAlignment="0" applyProtection="0"/>
    <xf numFmtId="0" fontId="36" fillId="44" borderId="0" applyNumberFormat="0" applyBorder="0" applyAlignment="0" applyProtection="0"/>
    <xf numFmtId="164" fontId="36" fillId="48" borderId="0" applyNumberFormat="0" applyBorder="0" applyAlignment="0" applyProtection="0"/>
    <xf numFmtId="0" fontId="36" fillId="48" borderId="0" applyNumberFormat="0" applyBorder="0" applyAlignment="0" applyProtection="0"/>
    <xf numFmtId="164" fontId="17" fillId="28" borderId="0" applyNumberFormat="0" applyBorder="0" applyAlignment="0" applyProtection="0"/>
    <xf numFmtId="0" fontId="17" fillId="28" borderId="0" applyNumberFormat="0" applyBorder="0" applyAlignment="0" applyProtection="0"/>
    <xf numFmtId="164" fontId="36" fillId="49" borderId="0" applyNumberFormat="0" applyBorder="0" applyAlignment="0" applyProtection="0"/>
    <xf numFmtId="0" fontId="36" fillId="49" borderId="0" applyNumberFormat="0" applyBorder="0" applyAlignment="0" applyProtection="0"/>
    <xf numFmtId="164" fontId="17" fillId="32" borderId="0" applyNumberFormat="0" applyBorder="0" applyAlignment="0" applyProtection="0"/>
    <xf numFmtId="0" fontId="17" fillId="32" borderId="0" applyNumberFormat="0" applyBorder="0" applyAlignment="0" applyProtection="0"/>
    <xf numFmtId="0" fontId="36" fillId="39" borderId="0" applyNumberFormat="0" applyBorder="0" applyAlignment="0" applyProtection="0"/>
    <xf numFmtId="0" fontId="36" fillId="46" borderId="0" applyNumberFormat="0" applyBorder="0" applyAlignment="0" applyProtection="0"/>
    <xf numFmtId="164" fontId="36" fillId="46" borderId="0" applyNumberFormat="0" applyBorder="0" applyAlignment="0" applyProtection="0"/>
    <xf numFmtId="0" fontId="36" fillId="46" borderId="0" applyNumberFormat="0" applyBorder="0" applyAlignment="0" applyProtection="0"/>
    <xf numFmtId="0" fontId="36" fillId="39" borderId="0" applyNumberFormat="0" applyBorder="0" applyAlignment="0" applyProtection="0"/>
    <xf numFmtId="164" fontId="36" fillId="39" borderId="0" applyNumberFormat="0" applyBorder="0" applyAlignment="0" applyProtection="0"/>
    <xf numFmtId="0" fontId="36" fillId="39" borderId="0" applyNumberFormat="0" applyBorder="0" applyAlignment="0" applyProtection="0"/>
    <xf numFmtId="0" fontId="36" fillId="42" borderId="0" applyNumberFormat="0" applyBorder="0" applyAlignment="0" applyProtection="0"/>
    <xf numFmtId="164" fontId="36" fillId="42" borderId="0" applyNumberFormat="0" applyBorder="0" applyAlignment="0" applyProtection="0"/>
    <xf numFmtId="0" fontId="36" fillId="42" borderId="0" applyNumberFormat="0" applyBorder="0" applyAlignment="0" applyProtection="0"/>
    <xf numFmtId="0" fontId="36" fillId="47" borderId="0" applyNumberFormat="0" applyBorder="0" applyAlignment="0" applyProtection="0"/>
    <xf numFmtId="164" fontId="36" fillId="47"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164" fontId="36" fillId="48"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164" fontId="36" fillId="49" borderId="0" applyNumberFormat="0" applyBorder="0" applyAlignment="0" applyProtection="0"/>
    <xf numFmtId="0" fontId="36" fillId="49" borderId="0" applyNumberFormat="0" applyBorder="0" applyAlignment="0" applyProtection="0"/>
    <xf numFmtId="0" fontId="36" fillId="46" borderId="0" applyNumberFormat="0" applyBorder="0" applyAlignment="0" applyProtection="0"/>
    <xf numFmtId="0" fontId="36" fillId="39" borderId="0" applyNumberFormat="0" applyBorder="0" applyAlignment="0" applyProtection="0"/>
    <xf numFmtId="0" fontId="36" fillId="42"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0" fontId="36" fillId="46" borderId="0" applyNumberFormat="0" applyBorder="0" applyAlignment="0" applyProtection="0"/>
    <xf numFmtId="0" fontId="36" fillId="39" borderId="0" applyNumberFormat="0" applyBorder="0" applyAlignment="0" applyProtection="0"/>
    <xf numFmtId="0" fontId="36" fillId="42"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0" fontId="36" fillId="46" borderId="0" applyNumberFormat="0" applyBorder="0" applyAlignment="0" applyProtection="0"/>
    <xf numFmtId="0" fontId="36" fillId="39" borderId="0" applyNumberFormat="0" applyBorder="0" applyAlignment="0" applyProtection="0"/>
    <xf numFmtId="0" fontId="36" fillId="42"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49" borderId="0" applyNumberFormat="0" applyBorder="0" applyAlignment="0" applyProtection="0"/>
    <xf numFmtId="164" fontId="37" fillId="46" borderId="0" applyNumberFormat="0" applyBorder="0" applyAlignment="0" applyProtection="0">
      <alignment vertical="center"/>
    </xf>
    <xf numFmtId="164" fontId="37" fillId="46" borderId="0" applyNumberFormat="0" applyBorder="0" applyAlignment="0" applyProtection="0">
      <alignment vertical="center"/>
    </xf>
    <xf numFmtId="0" fontId="37" fillId="46" borderId="0" applyNumberFormat="0" applyBorder="0" applyAlignment="0" applyProtection="0">
      <alignment vertical="center"/>
    </xf>
    <xf numFmtId="164" fontId="37" fillId="39" borderId="0" applyNumberFormat="0" applyBorder="0" applyAlignment="0" applyProtection="0">
      <alignment vertical="center"/>
    </xf>
    <xf numFmtId="164" fontId="37" fillId="39" borderId="0" applyNumberFormat="0" applyBorder="0" applyAlignment="0" applyProtection="0">
      <alignment vertical="center"/>
    </xf>
    <xf numFmtId="0" fontId="37" fillId="39" borderId="0" applyNumberFormat="0" applyBorder="0" applyAlignment="0" applyProtection="0">
      <alignment vertical="center"/>
    </xf>
    <xf numFmtId="164" fontId="37" fillId="42" borderId="0" applyNumberFormat="0" applyBorder="0" applyAlignment="0" applyProtection="0">
      <alignment vertical="center"/>
    </xf>
    <xf numFmtId="164" fontId="37" fillId="42" borderId="0" applyNumberFormat="0" applyBorder="0" applyAlignment="0" applyProtection="0">
      <alignment vertical="center"/>
    </xf>
    <xf numFmtId="0" fontId="37" fillId="42" borderId="0" applyNumberFormat="0" applyBorder="0" applyAlignment="0" applyProtection="0">
      <alignment vertical="center"/>
    </xf>
    <xf numFmtId="164" fontId="37" fillId="47" borderId="0" applyNumberFormat="0" applyBorder="0" applyAlignment="0" applyProtection="0">
      <alignment vertical="center"/>
    </xf>
    <xf numFmtId="164" fontId="37" fillId="47" borderId="0" applyNumberFormat="0" applyBorder="0" applyAlignment="0" applyProtection="0">
      <alignment vertical="center"/>
    </xf>
    <xf numFmtId="0" fontId="37" fillId="47" borderId="0" applyNumberFormat="0" applyBorder="0" applyAlignment="0" applyProtection="0">
      <alignment vertical="center"/>
    </xf>
    <xf numFmtId="164" fontId="37" fillId="48" borderId="0" applyNumberFormat="0" applyBorder="0" applyAlignment="0" applyProtection="0">
      <alignment vertical="center"/>
    </xf>
    <xf numFmtId="164" fontId="37" fillId="48" borderId="0" applyNumberFormat="0" applyBorder="0" applyAlignment="0" applyProtection="0">
      <alignment vertical="center"/>
    </xf>
    <xf numFmtId="0" fontId="37" fillId="48" borderId="0" applyNumberFormat="0" applyBorder="0" applyAlignment="0" applyProtection="0">
      <alignment vertical="center"/>
    </xf>
    <xf numFmtId="164" fontId="37" fillId="49" borderId="0" applyNumberFormat="0" applyBorder="0" applyAlignment="0" applyProtection="0">
      <alignment vertical="center"/>
    </xf>
    <xf numFmtId="164" fontId="37" fillId="49" borderId="0" applyNumberFormat="0" applyBorder="0" applyAlignment="0" applyProtection="0">
      <alignment vertical="center"/>
    </xf>
    <xf numFmtId="0" fontId="37" fillId="49" borderId="0" applyNumberFormat="0" applyBorder="0" applyAlignment="0" applyProtection="0">
      <alignment vertical="center"/>
    </xf>
    <xf numFmtId="0" fontId="38" fillId="50" borderId="14">
      <alignment horizontal="left" vertical="top" shrinkToFit="1"/>
    </xf>
    <xf numFmtId="0" fontId="36" fillId="51" borderId="0" applyNumberFormat="0" applyBorder="0" applyAlignment="0" applyProtection="0"/>
    <xf numFmtId="164" fontId="36" fillId="51" borderId="0" applyNumberFormat="0" applyBorder="0" applyAlignment="0" applyProtection="0"/>
    <xf numFmtId="0" fontId="36" fillId="51" borderId="0" applyNumberFormat="0" applyBorder="0" applyAlignment="0" applyProtection="0"/>
    <xf numFmtId="0" fontId="36" fillId="48" borderId="0" applyNumberFormat="0" applyBorder="0" applyAlignment="0" applyProtection="0"/>
    <xf numFmtId="164" fontId="36" fillId="51" borderId="0" applyNumberFormat="0" applyBorder="0" applyAlignment="0" applyProtection="0"/>
    <xf numFmtId="164" fontId="36" fillId="51" borderId="0" applyNumberFormat="0" applyBorder="0" applyAlignment="0" applyProtection="0"/>
    <xf numFmtId="164" fontId="17" fillId="9" borderId="0" applyNumberFormat="0" applyBorder="0" applyAlignment="0" applyProtection="0"/>
    <xf numFmtId="0" fontId="36" fillId="51" borderId="0" applyNumberFormat="0" applyBorder="0" applyAlignment="0" applyProtection="0"/>
    <xf numFmtId="164" fontId="17" fillId="9" borderId="0" applyNumberFormat="0" applyBorder="0" applyAlignment="0" applyProtection="0"/>
    <xf numFmtId="0" fontId="17" fillId="9" borderId="0" applyNumberFormat="0" applyBorder="0" applyAlignment="0" applyProtection="0"/>
    <xf numFmtId="0" fontId="36" fillId="48" borderId="0" applyNumberFormat="0" applyBorder="0" applyAlignment="0" applyProtection="0"/>
    <xf numFmtId="0" fontId="36" fillId="52" borderId="0" applyNumberFormat="0" applyBorder="0" applyAlignment="0" applyProtection="0"/>
    <xf numFmtId="164" fontId="36" fillId="52" borderId="0" applyNumberFormat="0" applyBorder="0" applyAlignment="0" applyProtection="0"/>
    <xf numFmtId="0" fontId="36" fillId="52" borderId="0" applyNumberFormat="0" applyBorder="0" applyAlignment="0" applyProtection="0"/>
    <xf numFmtId="164" fontId="36" fillId="52" borderId="0" applyNumberFormat="0" applyBorder="0" applyAlignment="0" applyProtection="0"/>
    <xf numFmtId="164" fontId="36" fillId="52" borderId="0" applyNumberFormat="0" applyBorder="0" applyAlignment="0" applyProtection="0"/>
    <xf numFmtId="164" fontId="17" fillId="13" borderId="0" applyNumberFormat="0" applyBorder="0" applyAlignment="0" applyProtection="0"/>
    <xf numFmtId="0" fontId="36" fillId="52" borderId="0" applyNumberFormat="0" applyBorder="0" applyAlignment="0" applyProtection="0"/>
    <xf numFmtId="164" fontId="17" fillId="13" borderId="0" applyNumberFormat="0" applyBorder="0" applyAlignment="0" applyProtection="0"/>
    <xf numFmtId="0" fontId="17" fillId="13" borderId="0" applyNumberFormat="0" applyBorder="0" applyAlignment="0" applyProtection="0"/>
    <xf numFmtId="0" fontId="36" fillId="53" borderId="0" applyNumberFormat="0" applyBorder="0" applyAlignment="0" applyProtection="0"/>
    <xf numFmtId="164" fontId="36" fillId="53" borderId="0" applyNumberFormat="0" applyBorder="0" applyAlignment="0" applyProtection="0"/>
    <xf numFmtId="0" fontId="36" fillId="53" borderId="0" applyNumberFormat="0" applyBorder="0" applyAlignment="0" applyProtection="0"/>
    <xf numFmtId="164" fontId="36" fillId="53" borderId="0" applyNumberFormat="0" applyBorder="0" applyAlignment="0" applyProtection="0"/>
    <xf numFmtId="164" fontId="36" fillId="53" borderId="0" applyNumberFormat="0" applyBorder="0" applyAlignment="0" applyProtection="0"/>
    <xf numFmtId="164" fontId="17" fillId="17" borderId="0" applyNumberFormat="0" applyBorder="0" applyAlignment="0" applyProtection="0"/>
    <xf numFmtId="0" fontId="36" fillId="53" borderId="0" applyNumberFormat="0" applyBorder="0" applyAlignment="0" applyProtection="0"/>
    <xf numFmtId="164" fontId="17" fillId="17" borderId="0" applyNumberFormat="0" applyBorder="0" applyAlignment="0" applyProtection="0"/>
    <xf numFmtId="0" fontId="17" fillId="17" borderId="0" applyNumberFormat="0" applyBorder="0" applyAlignment="0" applyProtection="0"/>
    <xf numFmtId="0" fontId="36" fillId="47" borderId="0" applyNumberFormat="0" applyBorder="0" applyAlignment="0" applyProtection="0"/>
    <xf numFmtId="164" fontId="36" fillId="47" borderId="0" applyNumberFormat="0" applyBorder="0" applyAlignment="0" applyProtection="0"/>
    <xf numFmtId="0" fontId="36" fillId="47" borderId="0" applyNumberFormat="0" applyBorder="0" applyAlignment="0" applyProtection="0"/>
    <xf numFmtId="0" fontId="36" fillId="54" borderId="0" applyNumberFormat="0" applyBorder="0" applyAlignment="0" applyProtection="0"/>
    <xf numFmtId="164" fontId="36" fillId="47" borderId="0" applyNumberFormat="0" applyBorder="0" applyAlignment="0" applyProtection="0"/>
    <xf numFmtId="164" fontId="36" fillId="47" borderId="0" applyNumberFormat="0" applyBorder="0" applyAlignment="0" applyProtection="0"/>
    <xf numFmtId="164" fontId="17" fillId="21" borderId="0" applyNumberFormat="0" applyBorder="0" applyAlignment="0" applyProtection="0"/>
    <xf numFmtId="0" fontId="36" fillId="47" borderId="0" applyNumberFormat="0" applyBorder="0" applyAlignment="0" applyProtection="0"/>
    <xf numFmtId="164" fontId="17" fillId="21" borderId="0" applyNumberFormat="0" applyBorder="0" applyAlignment="0" applyProtection="0"/>
    <xf numFmtId="0" fontId="17" fillId="21" borderId="0" applyNumberFormat="0" applyBorder="0" applyAlignment="0" applyProtection="0"/>
    <xf numFmtId="0" fontId="36" fillId="54" borderId="0" applyNumberFormat="0" applyBorder="0" applyAlignment="0" applyProtection="0"/>
    <xf numFmtId="0" fontId="36" fillId="48" borderId="0" applyNumberFormat="0" applyBorder="0" applyAlignment="0" applyProtection="0"/>
    <xf numFmtId="164" fontId="36" fillId="48" borderId="0" applyNumberFormat="0" applyBorder="0" applyAlignment="0" applyProtection="0"/>
    <xf numFmtId="0" fontId="36" fillId="48" borderId="0" applyNumberFormat="0" applyBorder="0" applyAlignment="0" applyProtection="0"/>
    <xf numFmtId="164" fontId="36" fillId="48" borderId="0" applyNumberFormat="0" applyBorder="0" applyAlignment="0" applyProtection="0"/>
    <xf numFmtId="164" fontId="36" fillId="48" borderId="0" applyNumberFormat="0" applyBorder="0" applyAlignment="0" applyProtection="0"/>
    <xf numFmtId="164" fontId="17" fillId="25" borderId="0" applyNumberFormat="0" applyBorder="0" applyAlignment="0" applyProtection="0"/>
    <xf numFmtId="0" fontId="36" fillId="48" borderId="0" applyNumberFormat="0" applyBorder="0" applyAlignment="0" applyProtection="0"/>
    <xf numFmtId="164" fontId="17" fillId="25" borderId="0" applyNumberFormat="0" applyBorder="0" applyAlignment="0" applyProtection="0"/>
    <xf numFmtId="0" fontId="17" fillId="25" borderId="0" applyNumberFormat="0" applyBorder="0" applyAlignment="0" applyProtection="0"/>
    <xf numFmtId="0" fontId="36" fillId="55" borderId="0" applyNumberFormat="0" applyBorder="0" applyAlignment="0" applyProtection="0"/>
    <xf numFmtId="164" fontId="36" fillId="55" borderId="0" applyNumberFormat="0" applyBorder="0" applyAlignment="0" applyProtection="0"/>
    <xf numFmtId="0" fontId="36" fillId="55" borderId="0" applyNumberFormat="0" applyBorder="0" applyAlignment="0" applyProtection="0"/>
    <xf numFmtId="164" fontId="36" fillId="55" borderId="0" applyNumberFormat="0" applyBorder="0" applyAlignment="0" applyProtection="0"/>
    <xf numFmtId="164" fontId="36" fillId="55" borderId="0" applyNumberFormat="0" applyBorder="0" applyAlignment="0" applyProtection="0"/>
    <xf numFmtId="164" fontId="17" fillId="29" borderId="0" applyNumberFormat="0" applyBorder="0" applyAlignment="0" applyProtection="0"/>
    <xf numFmtId="0" fontId="36" fillId="55" borderId="0" applyNumberFormat="0" applyBorder="0" applyAlignment="0" applyProtection="0"/>
    <xf numFmtId="164" fontId="17" fillId="29" borderId="0" applyNumberFormat="0" applyBorder="0" applyAlignment="0" applyProtection="0"/>
    <xf numFmtId="0" fontId="17" fillId="29" borderId="0" applyNumberFormat="0" applyBorder="0" applyAlignment="0" applyProtection="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55" borderId="0" applyNumberFormat="0" applyBorder="0" applyAlignment="0" applyProtection="0"/>
    <xf numFmtId="0" fontId="39" fillId="44" borderId="15" applyNumberFormat="0" applyAlignment="0" applyProtection="0"/>
    <xf numFmtId="0" fontId="39" fillId="44" borderId="15" applyNumberFormat="0" applyAlignment="0" applyProtection="0"/>
    <xf numFmtId="164" fontId="40" fillId="0" borderId="0" applyNumberFormat="0" applyFill="0" applyBorder="0" applyAlignment="0" applyProtection="0"/>
    <xf numFmtId="0" fontId="40" fillId="0" borderId="0" applyNumberFormat="0" applyFill="0" applyBorder="0" applyAlignment="0" applyProtection="0"/>
    <xf numFmtId="164" fontId="14" fillId="0" borderId="0" applyNumberFormat="0" applyFill="0" applyBorder="0" applyAlignment="0" applyProtection="0"/>
    <xf numFmtId="0" fontId="14" fillId="0" borderId="0" applyNumberFormat="0" applyFill="0" applyBorder="0" applyAlignment="0" applyProtection="0"/>
    <xf numFmtId="165" fontId="38" fillId="0" borderId="14">
      <alignment horizontal="left" vertical="top" wrapText="1"/>
      <protection hidden="1"/>
    </xf>
    <xf numFmtId="164" fontId="27" fillId="50" borderId="0">
      <alignment vertical="center"/>
    </xf>
    <xf numFmtId="164" fontId="27" fillId="50" borderId="0">
      <alignment vertical="center"/>
    </xf>
    <xf numFmtId="164" fontId="27" fillId="50" borderId="0">
      <alignment vertical="center"/>
    </xf>
    <xf numFmtId="164" fontId="27" fillId="50" borderId="0">
      <alignment vertical="center"/>
    </xf>
    <xf numFmtId="0" fontId="41" fillId="34" borderId="0" applyNumberFormat="0" applyBorder="0" applyAlignment="0" applyProtection="0"/>
    <xf numFmtId="164" fontId="41" fillId="34" borderId="0" applyNumberFormat="0" applyBorder="0" applyAlignment="0" applyProtection="0"/>
    <xf numFmtId="0" fontId="41" fillId="34" borderId="0" applyNumberFormat="0" applyBorder="0" applyAlignment="0" applyProtection="0"/>
    <xf numFmtId="0" fontId="42" fillId="44" borderId="16" applyNumberFormat="0" applyAlignment="0" applyProtection="0"/>
    <xf numFmtId="0" fontId="42" fillId="44" borderId="16" applyNumberFormat="0" applyAlignment="0" applyProtection="0"/>
    <xf numFmtId="164" fontId="43" fillId="0" borderId="0" applyNumberFormat="0" applyFill="0" applyBorder="0" applyAlignment="0" applyProtection="0">
      <alignment vertical="top"/>
      <protection locked="0"/>
    </xf>
    <xf numFmtId="0" fontId="44" fillId="35" borderId="0" applyNumberFormat="0" applyBorder="0" applyAlignment="0" applyProtection="0"/>
    <xf numFmtId="0" fontId="38" fillId="0" borderId="14">
      <alignment vertical="top" wrapText="1"/>
      <protection hidden="1"/>
    </xf>
    <xf numFmtId="1" fontId="45" fillId="1" borderId="17"/>
    <xf numFmtId="1" fontId="27" fillId="56" borderId="0">
      <alignment horizontal="center" vertical="center"/>
    </xf>
    <xf numFmtId="1" fontId="27" fillId="56" borderId="0">
      <alignment horizontal="center" vertical="center"/>
    </xf>
    <xf numFmtId="1" fontId="27" fillId="56" borderId="0">
      <alignment horizontal="center" vertical="center"/>
    </xf>
    <xf numFmtId="1" fontId="27" fillId="56" borderId="0">
      <alignment horizontal="center" vertical="center"/>
    </xf>
    <xf numFmtId="0" fontId="42" fillId="44" borderId="16" applyNumberFormat="0" applyAlignment="0" applyProtection="0"/>
    <xf numFmtId="0" fontId="42" fillId="44" borderId="16" applyNumberFormat="0" applyAlignment="0" applyProtection="0"/>
    <xf numFmtId="164" fontId="42" fillId="44" borderId="16" applyNumberFormat="0" applyAlignment="0" applyProtection="0"/>
    <xf numFmtId="0" fontId="42" fillId="44" borderId="16" applyNumberFormat="0" applyAlignment="0" applyProtection="0"/>
    <xf numFmtId="0" fontId="11" fillId="6" borderId="4" applyNumberFormat="0" applyAlignment="0" applyProtection="0"/>
    <xf numFmtId="0" fontId="42" fillId="57" borderId="16" applyNumberFormat="0" applyAlignment="0" applyProtection="0"/>
    <xf numFmtId="0" fontId="42" fillId="44" borderId="16" applyNumberFormat="0" applyAlignment="0" applyProtection="0"/>
    <xf numFmtId="2" fontId="27" fillId="56" borderId="0">
      <alignment vertical="center"/>
    </xf>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164" fontId="42" fillId="44" borderId="16" applyNumberFormat="0" applyAlignment="0" applyProtection="0"/>
    <xf numFmtId="0" fontId="42" fillId="44" borderId="16" applyNumberFormat="0" applyAlignment="0" applyProtection="0"/>
    <xf numFmtId="1" fontId="46" fillId="0" borderId="14" applyProtection="0">
      <alignment horizontal="right" vertical="center"/>
    </xf>
    <xf numFmtId="0" fontId="42" fillId="44" borderId="16" applyNumberFormat="0" applyAlignment="0" applyProtection="0"/>
    <xf numFmtId="166" fontId="27" fillId="0" borderId="0" applyFont="0" applyFill="0" applyBorder="0" applyAlignment="0" applyProtection="0"/>
    <xf numFmtId="167" fontId="27" fillId="0" borderId="0" applyFont="0" applyFill="0" applyBorder="0" applyAlignment="0" applyProtection="0"/>
    <xf numFmtId="0" fontId="47" fillId="58" borderId="18" applyNumberFormat="0" applyAlignment="0" applyProtection="0"/>
    <xf numFmtId="0" fontId="48" fillId="0" borderId="19" applyNumberFormat="0" applyFill="0" applyAlignment="0" applyProtection="0"/>
    <xf numFmtId="0" fontId="48" fillId="0" borderId="19" applyNumberFormat="0" applyFill="0" applyAlignment="0" applyProtection="0"/>
    <xf numFmtId="0" fontId="47" fillId="58" borderId="18" applyNumberFormat="0" applyAlignment="0" applyProtection="0"/>
    <xf numFmtId="164" fontId="48" fillId="0" borderId="19" applyNumberFormat="0" applyFill="0" applyAlignment="0" applyProtection="0"/>
    <xf numFmtId="0" fontId="48" fillId="0" borderId="19" applyNumberFormat="0" applyFill="0" applyAlignment="0" applyProtection="0"/>
    <xf numFmtId="164" fontId="12" fillId="0" borderId="6" applyNumberFormat="0" applyFill="0" applyAlignment="0" applyProtection="0"/>
    <xf numFmtId="0" fontId="12" fillId="0" borderId="6" applyNumberFormat="0" applyFill="0" applyAlignment="0" applyProtection="0"/>
    <xf numFmtId="0" fontId="47" fillId="58" borderId="18" applyNumberFormat="0" applyAlignment="0" applyProtection="0"/>
    <xf numFmtId="164" fontId="47" fillId="58" borderId="18" applyNumberFormat="0" applyAlignment="0" applyProtection="0"/>
    <xf numFmtId="0" fontId="47" fillId="58" borderId="18" applyNumberFormat="0" applyAlignment="0" applyProtection="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55" borderId="0" applyNumberFormat="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8" fontId="27" fillId="0" borderId="0" applyFont="0" applyFill="0" applyBorder="0" applyAlignment="0" applyProtection="0"/>
    <xf numFmtId="169" fontId="27" fillId="0" borderId="0" applyFont="0" applyFill="0" applyBorder="0" applyAlignment="0" applyProtection="0"/>
    <xf numFmtId="0" fontId="49" fillId="0" borderId="0" applyFont="0" applyFill="0" applyBorder="0" applyAlignment="0" applyProtection="0"/>
    <xf numFmtId="170" fontId="27" fillId="0" borderId="0" applyFont="0" applyFill="0" applyBorder="0" applyAlignment="0" applyProtection="0"/>
    <xf numFmtId="164" fontId="34" fillId="40" borderId="20" applyNumberFormat="0" applyFont="0" applyAlignment="0" applyProtection="0"/>
    <xf numFmtId="0" fontId="27" fillId="40" borderId="20" applyNumberFormat="0" applyFont="0" applyAlignment="0" applyProtection="0"/>
    <xf numFmtId="164" fontId="34" fillId="8" borderId="8" applyNumberFormat="0" applyFont="0" applyAlignment="0" applyProtection="0"/>
    <xf numFmtId="164" fontId="34" fillId="8" borderId="8" applyNumberFormat="0" applyFont="0" applyAlignment="0" applyProtection="0"/>
    <xf numFmtId="0" fontId="27" fillId="40" borderId="20" applyNumberFormat="0" applyFont="0" applyAlignment="0" applyProtection="0"/>
    <xf numFmtId="0" fontId="1" fillId="8" borderId="8" applyNumberFormat="0" applyFont="0" applyAlignment="0" applyProtection="0"/>
    <xf numFmtId="0" fontId="50" fillId="40" borderId="20" applyNumberFormat="0" applyFont="0" applyAlignment="0" applyProtection="0"/>
    <xf numFmtId="0" fontId="1" fillId="8" borderId="8" applyNumberFormat="0" applyFont="0" applyAlignment="0" applyProtection="0"/>
    <xf numFmtId="0" fontId="28" fillId="59" borderId="14" applyAlignment="0"/>
    <xf numFmtId="171"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171" fontId="27" fillId="0" borderId="0" applyFont="0" applyFill="0" applyBorder="0" applyAlignment="0" applyProtection="0"/>
    <xf numFmtId="0" fontId="49" fillId="0" borderId="0" applyFont="0" applyFill="0" applyBorder="0" applyAlignment="0" applyProtection="0"/>
    <xf numFmtId="172" fontId="27" fillId="0" borderId="0" applyFont="0" applyFill="0" applyBorder="0" applyAlignment="0" applyProtection="0"/>
    <xf numFmtId="0" fontId="27" fillId="0" borderId="0" applyFont="0" applyFill="0" applyBorder="0" applyAlignment="0" applyProtection="0"/>
    <xf numFmtId="14" fontId="27" fillId="0" borderId="21" applyBorder="0"/>
    <xf numFmtId="15" fontId="51" fillId="60" borderId="0">
      <alignment horizontal="center" vertical="center"/>
    </xf>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5" fontId="51" fillId="60" borderId="0">
      <alignment horizontal="center" vertical="center"/>
    </xf>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4" fontId="27" fillId="0" borderId="21" applyBorder="0"/>
    <xf numFmtId="15" fontId="51" fillId="60" borderId="0">
      <alignment horizontal="center" vertical="center"/>
    </xf>
    <xf numFmtId="173" fontId="52" fillId="0" borderId="14" applyFill="0" applyBorder="0" applyProtection="0">
      <alignment horizontal="center" vertical="center"/>
    </xf>
    <xf numFmtId="0" fontId="27" fillId="0" borderId="0" applyFont="0" applyFill="0" applyBorder="0" applyAlignment="0" applyProtection="0"/>
    <xf numFmtId="0" fontId="27" fillId="0" borderId="0" applyFont="0" applyFill="0" applyBorder="0" applyAlignment="0" applyProtection="0"/>
    <xf numFmtId="0" fontId="53" fillId="38" borderId="16" applyNumberFormat="0" applyAlignment="0" applyProtection="0"/>
    <xf numFmtId="0" fontId="53" fillId="38" borderId="16" applyNumberFormat="0" applyAlignment="0" applyProtection="0"/>
    <xf numFmtId="0" fontId="54" fillId="0" borderId="0" applyNumberFormat="0" applyFill="0" applyBorder="0" applyAlignment="0" applyProtection="0"/>
    <xf numFmtId="0" fontId="36" fillId="51" borderId="0" applyNumberFormat="0" applyBorder="0" applyAlignment="0" applyProtection="0"/>
    <xf numFmtId="0" fontId="36" fillId="52" borderId="0" applyNumberFormat="0" applyBorder="0" applyAlignment="0" applyProtection="0"/>
    <xf numFmtId="0" fontId="36" fillId="53" borderId="0" applyNumberFormat="0" applyBorder="0" applyAlignment="0" applyProtection="0"/>
    <xf numFmtId="0" fontId="36" fillId="47" borderId="0" applyNumberFormat="0" applyBorder="0" applyAlignment="0" applyProtection="0"/>
    <xf numFmtId="0" fontId="36" fillId="48" borderId="0" applyNumberFormat="0" applyBorder="0" applyAlignment="0" applyProtection="0"/>
    <xf numFmtId="0" fontId="36" fillId="55" borderId="0" applyNumberFormat="0" applyBorder="0" applyAlignment="0" applyProtection="0"/>
    <xf numFmtId="0" fontId="53" fillId="38" borderId="16" applyNumberFormat="0" applyAlignment="0" applyProtection="0"/>
    <xf numFmtId="164" fontId="53" fillId="38" borderId="16" applyNumberFormat="0" applyAlignment="0" applyProtection="0"/>
    <xf numFmtId="0" fontId="53" fillId="38" borderId="16" applyNumberFormat="0" applyAlignment="0" applyProtection="0"/>
    <xf numFmtId="164" fontId="9" fillId="5" borderId="4" applyNumberFormat="0" applyAlignment="0" applyProtection="0"/>
    <xf numFmtId="0" fontId="9" fillId="5" borderId="4" applyNumberFormat="0" applyAlignment="0" applyProtection="0"/>
    <xf numFmtId="0" fontId="53" fillId="45" borderId="16" applyNumberFormat="0" applyAlignment="0" applyProtection="0"/>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164" fontId="55" fillId="0" borderId="14">
      <alignment vertical="top" wrapText="1"/>
    </xf>
    <xf numFmtId="0" fontId="55" fillId="0" borderId="14">
      <alignment vertical="top" wrapText="1"/>
    </xf>
    <xf numFmtId="174" fontId="52" fillId="0" borderId="21"/>
    <xf numFmtId="164" fontId="52" fillId="0" borderId="21"/>
    <xf numFmtId="164" fontId="52" fillId="0" borderId="21"/>
    <xf numFmtId="164" fontId="52" fillId="0" borderId="21"/>
    <xf numFmtId="0" fontId="52" fillId="0" borderId="21"/>
    <xf numFmtId="43" fontId="52" fillId="0" borderId="21"/>
    <xf numFmtId="164" fontId="52" fillId="0" borderId="21"/>
    <xf numFmtId="164" fontId="52" fillId="0" borderId="21"/>
    <xf numFmtId="0" fontId="52" fillId="0" borderId="21"/>
    <xf numFmtId="174" fontId="52" fillId="0" borderId="21"/>
    <xf numFmtId="164" fontId="52" fillId="0" borderId="21"/>
    <xf numFmtId="0" fontId="52" fillId="0" borderId="21"/>
    <xf numFmtId="0" fontId="56" fillId="0" borderId="22" applyNumberFormat="0" applyFill="0" applyAlignment="0" applyProtection="0"/>
    <xf numFmtId="0" fontId="56" fillId="0" borderId="22" applyNumberFormat="0" applyFill="0" applyAlignment="0" applyProtection="0"/>
    <xf numFmtId="0" fontId="57" fillId="0" borderId="0" applyNumberFormat="0" applyFill="0" applyBorder="0" applyAlignment="0" applyProtection="0"/>
    <xf numFmtId="175" fontId="27" fillId="0" borderId="0" applyFont="0" applyFill="0" applyBorder="0" applyAlignment="0" applyProtection="0"/>
    <xf numFmtId="164" fontId="50"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176" fontId="50" fillId="0" borderId="0" applyFont="0" applyFill="0" applyBorder="0" applyAlignment="0" applyProtection="0"/>
    <xf numFmtId="164" fontId="27" fillId="0" borderId="0" applyFont="0" applyFill="0" applyBorder="0" applyAlignment="0" applyProtection="0"/>
    <xf numFmtId="164" fontId="50" fillId="0" borderId="0" applyFont="0" applyFill="0" applyBorder="0" applyAlignment="0" applyProtection="0"/>
    <xf numFmtId="16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176" fontId="27" fillId="0" borderId="0" applyFont="0" applyFill="0" applyBorder="0" applyAlignment="0" applyProtection="0"/>
    <xf numFmtId="175" fontId="27" fillId="0" borderId="0" applyFont="0" applyFill="0" applyBorder="0" applyAlignment="0" applyProtection="0"/>
    <xf numFmtId="176" fontId="27" fillId="0" borderId="0" applyFont="0" applyFill="0" applyBorder="0" applyAlignment="0" applyProtection="0"/>
    <xf numFmtId="44" fontId="27" fillId="0" borderId="0" applyFont="0" applyFill="0" applyBorder="0" applyAlignment="0" applyProtection="0"/>
    <xf numFmtId="164" fontId="50" fillId="0" borderId="0" applyFont="0" applyFill="0" applyBorder="0" applyAlignment="0" applyProtection="0"/>
    <xf numFmtId="176" fontId="27" fillId="0" borderId="0" applyFont="0" applyFill="0" applyBorder="0" applyAlignment="0" applyProtection="0"/>
    <xf numFmtId="176" fontId="27" fillId="0" borderId="0" applyFont="0" applyFill="0" applyBorder="0" applyAlignment="0" applyProtection="0"/>
    <xf numFmtId="44" fontId="27" fillId="0" borderId="0" applyFont="0" applyFill="0" applyBorder="0" applyAlignment="0" applyProtection="0"/>
    <xf numFmtId="177" fontId="27" fillId="0" borderId="0" applyFont="0" applyFill="0" applyBorder="0" applyAlignment="0" applyProtection="0"/>
    <xf numFmtId="44" fontId="27" fillId="0" borderId="0" applyFont="0" applyFill="0" applyBorder="0" applyAlignment="0" applyProtection="0"/>
    <xf numFmtId="176" fontId="27" fillId="0" borderId="0" applyFont="0" applyFill="0" applyBorder="0" applyAlignment="0" applyProtection="0"/>
    <xf numFmtId="177"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176"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44" fontId="27" fillId="0" borderId="0" applyFont="0" applyFill="0" applyBorder="0" applyAlignment="0" applyProtection="0"/>
    <xf numFmtId="0" fontId="57" fillId="0" borderId="0" applyNumberFormat="0" applyFill="0" applyBorder="0" applyAlignment="0" applyProtection="0"/>
    <xf numFmtId="164" fontId="57" fillId="0" borderId="0" applyNumberFormat="0" applyFill="0" applyBorder="0" applyAlignment="0" applyProtection="0"/>
    <xf numFmtId="0" fontId="57" fillId="0" borderId="0" applyNumberFormat="0" applyFill="0" applyBorder="0" applyAlignment="0" applyProtection="0"/>
    <xf numFmtId="2" fontId="58" fillId="0" borderId="0" applyNumberFormat="0">
      <alignment vertical="center"/>
      <protection locked="0"/>
    </xf>
    <xf numFmtId="1" fontId="52" fillId="0" borderId="23" applyNumberFormat="0" applyFont="0" applyFill="0" applyAlignment="0" applyProtection="0">
      <alignment vertical="center"/>
      <protection locked="0"/>
    </xf>
    <xf numFmtId="1" fontId="52" fillId="0" borderId="23" applyNumberFormat="0" applyFont="0" applyFill="0" applyAlignment="0" applyProtection="0">
      <alignment vertical="center"/>
      <protection locked="0"/>
    </xf>
    <xf numFmtId="178" fontId="59" fillId="0" borderId="0">
      <protection locked="0"/>
    </xf>
    <xf numFmtId="178" fontId="59" fillId="0" borderId="0">
      <protection locked="0"/>
    </xf>
    <xf numFmtId="178" fontId="59" fillId="0" borderId="0">
      <protection locked="0"/>
    </xf>
    <xf numFmtId="178" fontId="59" fillId="0" borderId="0">
      <protection locked="0"/>
    </xf>
    <xf numFmtId="164" fontId="60" fillId="61" borderId="14">
      <alignment horizontal="center" vertical="center" wrapText="1"/>
    </xf>
    <xf numFmtId="164" fontId="60" fillId="61" borderId="14">
      <alignment horizontal="center" vertical="center" wrapText="1"/>
    </xf>
    <xf numFmtId="164" fontId="60" fillId="61" borderId="14">
      <alignment horizontal="center" vertical="center" wrapText="1"/>
    </xf>
    <xf numFmtId="164" fontId="60" fillId="61" borderId="14">
      <alignment horizontal="center" vertical="center" wrapText="1"/>
    </xf>
    <xf numFmtId="164" fontId="60" fillId="61" borderId="14">
      <alignment horizontal="center" vertical="center" wrapText="1"/>
    </xf>
    <xf numFmtId="164" fontId="60" fillId="61" borderId="14">
      <alignment horizontal="center" vertical="center" wrapText="1"/>
    </xf>
    <xf numFmtId="164" fontId="60" fillId="61" borderId="14">
      <alignment horizontal="center" vertical="center" wrapText="1"/>
    </xf>
    <xf numFmtId="164" fontId="60" fillId="61" borderId="14">
      <alignment horizontal="center" vertical="center" wrapText="1"/>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1" fontId="61" fillId="62" borderId="24" applyProtection="0">
      <alignment horizontal="left" vertical="center"/>
    </xf>
    <xf numFmtId="0" fontId="44" fillId="35" borderId="0" applyNumberFormat="0" applyBorder="0" applyAlignment="0" applyProtection="0"/>
    <xf numFmtId="164" fontId="44" fillId="35" borderId="0" applyNumberFormat="0" applyBorder="0" applyAlignment="0" applyProtection="0"/>
    <xf numFmtId="0" fontId="44" fillId="35" borderId="0" applyNumberFormat="0" applyBorder="0" applyAlignment="0" applyProtection="0"/>
    <xf numFmtId="1" fontId="62" fillId="0" borderId="13">
      <alignment horizontal="right" vertical="center"/>
      <protection locked="0"/>
    </xf>
    <xf numFmtId="1" fontId="51" fillId="50" borderId="14" applyNumberFormat="0" applyProtection="0">
      <alignment horizontal="center" vertical="center"/>
    </xf>
    <xf numFmtId="1" fontId="63" fillId="50" borderId="0">
      <alignment horizontal="center" vertical="center"/>
    </xf>
    <xf numFmtId="0" fontId="44" fillId="35" borderId="0" applyNumberFormat="0" applyBorder="0" applyAlignment="0" applyProtection="0"/>
    <xf numFmtId="0" fontId="64" fillId="0" borderId="25" applyNumberFormat="0" applyFill="0" applyAlignment="0" applyProtection="0"/>
    <xf numFmtId="164" fontId="64" fillId="0" borderId="25" applyNumberFormat="0" applyFill="0" applyAlignment="0" applyProtection="0"/>
    <xf numFmtId="0" fontId="64" fillId="0" borderId="25" applyNumberFormat="0" applyFill="0" applyAlignment="0" applyProtection="0"/>
    <xf numFmtId="0" fontId="65" fillId="0" borderId="26" applyNumberFormat="0" applyFill="0" applyAlignment="0" applyProtection="0"/>
    <xf numFmtId="164" fontId="65" fillId="0" borderId="26" applyNumberFormat="0" applyFill="0" applyAlignment="0" applyProtection="0"/>
    <xf numFmtId="0" fontId="65" fillId="0" borderId="26" applyNumberFormat="0" applyFill="0" applyAlignment="0" applyProtection="0"/>
    <xf numFmtId="0" fontId="54" fillId="0" borderId="27" applyNumberFormat="0" applyFill="0" applyAlignment="0" applyProtection="0"/>
    <xf numFmtId="164" fontId="54" fillId="0" borderId="27" applyNumberFormat="0" applyFill="0" applyAlignment="0" applyProtection="0"/>
    <xf numFmtId="0" fontId="54" fillId="0" borderId="27" applyNumberFormat="0" applyFill="0" applyAlignment="0" applyProtection="0"/>
    <xf numFmtId="0" fontId="54" fillId="0" borderId="0" applyNumberFormat="0" applyFill="0" applyBorder="0" applyAlignment="0" applyProtection="0"/>
    <xf numFmtId="164" fontId="54" fillId="0" borderId="0" applyNumberFormat="0" applyFill="0" applyBorder="0" applyAlignment="0" applyProtection="0"/>
    <xf numFmtId="0" fontId="54" fillId="0" borderId="0" applyNumberFormat="0" applyFill="0" applyBorder="0" applyAlignment="0" applyProtection="0"/>
    <xf numFmtId="178" fontId="66" fillId="0" borderId="0">
      <protection locked="0"/>
    </xf>
    <xf numFmtId="178" fontId="66" fillId="0" borderId="0">
      <protection locked="0"/>
    </xf>
    <xf numFmtId="178" fontId="66" fillId="0" borderId="0">
      <protection locked="0"/>
    </xf>
    <xf numFmtId="178" fontId="66" fillId="0" borderId="0">
      <protection locked="0"/>
    </xf>
    <xf numFmtId="178" fontId="66" fillId="0" borderId="0">
      <protection locked="0"/>
    </xf>
    <xf numFmtId="178" fontId="66" fillId="0" borderId="0">
      <protection locked="0"/>
    </xf>
    <xf numFmtId="178" fontId="66" fillId="0" borderId="0">
      <protection locked="0"/>
    </xf>
    <xf numFmtId="178" fontId="66" fillId="0" borderId="0">
      <protection locked="0"/>
    </xf>
    <xf numFmtId="15" fontId="27" fillId="56" borderId="0" applyBorder="0"/>
    <xf numFmtId="15" fontId="27" fillId="56" borderId="0" applyBorder="0"/>
    <xf numFmtId="15" fontId="27" fillId="56" borderId="0" applyBorder="0"/>
    <xf numFmtId="15" fontId="27" fillId="56" borderId="0" applyBorder="0"/>
    <xf numFmtId="164" fontId="67" fillId="56" borderId="0" applyBorder="0" applyProtection="0"/>
    <xf numFmtId="164" fontId="68" fillId="56" borderId="0" applyBorder="0" applyProtection="0"/>
    <xf numFmtId="1" fontId="69" fillId="63" borderId="0" applyBorder="0" applyProtection="0"/>
    <xf numFmtId="164" fontId="27" fillId="56" borderId="0" applyBorder="0" applyProtection="0"/>
    <xf numFmtId="164" fontId="27" fillId="56" borderId="0" applyBorder="0" applyProtection="0"/>
    <xf numFmtId="164" fontId="27" fillId="56" borderId="0" applyBorder="0" applyProtection="0"/>
    <xf numFmtId="164" fontId="27" fillId="56" borderId="0" applyBorder="0" applyProtection="0"/>
    <xf numFmtId="1" fontId="69" fillId="56" borderId="0" applyBorder="0" applyAlignment="0" applyProtection="0"/>
    <xf numFmtId="179" fontId="69" fillId="56" borderId="0" applyBorder="0" applyProtection="0"/>
    <xf numFmtId="10" fontId="69" fillId="56" borderId="0" applyBorder="0" applyProtection="0"/>
    <xf numFmtId="180" fontId="69" fillId="56" borderId="0" applyBorder="0" applyProtection="0"/>
    <xf numFmtId="180" fontId="69" fillId="56" borderId="0" applyBorder="0" applyProtection="0"/>
    <xf numFmtId="164" fontId="70" fillId="64" borderId="0"/>
    <xf numFmtId="164" fontId="71" fillId="64" borderId="0"/>
    <xf numFmtId="164" fontId="70" fillId="64" borderId="0"/>
    <xf numFmtId="164" fontId="72" fillId="64" borderId="0"/>
    <xf numFmtId="15" fontId="27" fillId="0" borderId="0" applyFill="0" applyBorder="0"/>
    <xf numFmtId="15" fontId="27" fillId="0" borderId="0" applyFill="0" applyBorder="0"/>
    <xf numFmtId="15" fontId="27" fillId="0" borderId="0" applyFill="0" applyBorder="0"/>
    <xf numFmtId="15" fontId="27" fillId="0" borderId="0" applyFill="0" applyBorder="0"/>
    <xf numFmtId="164" fontId="27" fillId="0" borderId="0"/>
    <xf numFmtId="164" fontId="27" fillId="0" borderId="0"/>
    <xf numFmtId="164" fontId="27" fillId="0" borderId="0"/>
    <xf numFmtId="164" fontId="27" fillId="0" borderId="0"/>
    <xf numFmtId="164" fontId="27" fillId="0" borderId="0" applyFill="0" applyBorder="0">
      <alignment horizontal="right"/>
    </xf>
    <xf numFmtId="164" fontId="27" fillId="0" borderId="0" applyFill="0" applyBorder="0">
      <alignment horizontal="right"/>
    </xf>
    <xf numFmtId="164" fontId="27" fillId="0" borderId="0" applyFill="0" applyBorder="0">
      <alignment horizontal="right"/>
    </xf>
    <xf numFmtId="164" fontId="27" fillId="0" borderId="0" applyFill="0" applyBorder="0">
      <alignment horizontal="right"/>
    </xf>
    <xf numFmtId="1" fontId="27" fillId="0" borderId="28" applyFill="0" applyBorder="0" applyAlignment="0"/>
    <xf numFmtId="179" fontId="27" fillId="0" borderId="28" applyFill="0" applyBorder="0"/>
    <xf numFmtId="179" fontId="27" fillId="0" borderId="28" applyFill="0" applyBorder="0"/>
    <xf numFmtId="179" fontId="27" fillId="0" borderId="28" applyFill="0" applyBorder="0"/>
    <xf numFmtId="179" fontId="27" fillId="0" borderId="28" applyFill="0" applyBorder="0"/>
    <xf numFmtId="179" fontId="51" fillId="0" borderId="0" applyFill="0" applyBorder="0"/>
    <xf numFmtId="10" fontId="27" fillId="0" borderId="28" applyFont="0" applyBorder="0">
      <alignment horizontal="right"/>
    </xf>
    <xf numFmtId="10" fontId="27" fillId="0" borderId="28" applyFont="0" applyBorder="0">
      <alignment horizontal="right"/>
    </xf>
    <xf numFmtId="10" fontId="27" fillId="0" borderId="28" applyFont="0" applyBorder="0">
      <alignment horizontal="right"/>
    </xf>
    <xf numFmtId="10" fontId="27" fillId="0" borderId="28" applyFont="0" applyBorder="0">
      <alignment horizontal="right"/>
    </xf>
    <xf numFmtId="181" fontId="27" fillId="0" borderId="0" applyFill="0" applyBorder="0">
      <alignment horizontal="right"/>
    </xf>
    <xf numFmtId="181" fontId="27" fillId="0" borderId="0" applyFill="0" applyBorder="0">
      <alignment horizontal="right"/>
    </xf>
    <xf numFmtId="181" fontId="27" fillId="0" borderId="0" applyFill="0" applyBorder="0">
      <alignment horizontal="right"/>
    </xf>
    <xf numFmtId="181" fontId="27" fillId="0" borderId="0" applyFill="0" applyBorder="0">
      <alignment horizontal="right"/>
    </xf>
    <xf numFmtId="180" fontId="27" fillId="0" borderId="0" applyFont="0" applyFill="0" applyBorder="0" applyProtection="0"/>
    <xf numFmtId="180" fontId="27" fillId="0" borderId="0" applyFont="0" applyFill="0" applyBorder="0" applyProtection="0"/>
    <xf numFmtId="180" fontId="27" fillId="0" borderId="0" applyFont="0" applyFill="0" applyBorder="0" applyProtection="0"/>
    <xf numFmtId="180" fontId="27" fillId="0" borderId="0" applyFont="0" applyFill="0" applyBorder="0" applyProtection="0"/>
    <xf numFmtId="0"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0"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0" fontId="7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164" fontId="43" fillId="0" borderId="0" applyNumberFormat="0" applyFill="0" applyBorder="0" applyAlignment="0" applyProtection="0">
      <alignment vertical="top"/>
      <protection locked="0"/>
    </xf>
    <xf numFmtId="164" fontId="43" fillId="0" borderId="0" applyNumberFormat="0" applyFill="0" applyBorder="0" applyAlignment="0" applyProtection="0">
      <alignment vertical="top"/>
      <protection locked="0"/>
    </xf>
    <xf numFmtId="164" fontId="4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164" fontId="43" fillId="0" borderId="0" applyNumberFormat="0" applyFill="0" applyBorder="0" applyAlignment="0" applyProtection="0">
      <alignment vertical="top"/>
      <protection locked="0"/>
    </xf>
    <xf numFmtId="164" fontId="43" fillId="0" borderId="0" applyNumberFormat="0" applyFill="0" applyBorder="0" applyAlignment="0" applyProtection="0">
      <alignment vertical="top"/>
      <protection locked="0"/>
    </xf>
    <xf numFmtId="164" fontId="43"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74" fillId="0" borderId="0" applyNumberFormat="0" applyFill="0" applyBorder="0" applyAlignment="0" applyProtection="0">
      <alignment vertical="top"/>
      <protection locked="0"/>
    </xf>
    <xf numFmtId="0" fontId="75" fillId="0" borderId="21" applyBorder="0">
      <alignment horizontal="center"/>
    </xf>
    <xf numFmtId="164" fontId="75" fillId="0" borderId="21" applyBorder="0">
      <alignment horizontal="center"/>
    </xf>
    <xf numFmtId="164" fontId="75" fillId="0" borderId="21" applyBorder="0">
      <alignment horizontal="center"/>
    </xf>
    <xf numFmtId="164" fontId="75" fillId="0" borderId="21" applyBorder="0">
      <alignment horizontal="center"/>
    </xf>
    <xf numFmtId="0" fontId="75" fillId="0" borderId="21" applyBorder="0">
      <alignment horizontal="center"/>
    </xf>
    <xf numFmtId="164" fontId="75" fillId="0" borderId="21" applyBorder="0">
      <alignment horizontal="center"/>
    </xf>
    <xf numFmtId="164" fontId="75" fillId="0" borderId="21" applyBorder="0">
      <alignment horizontal="center"/>
    </xf>
    <xf numFmtId="164" fontId="75" fillId="0" borderId="21" applyBorder="0">
      <alignment horizontal="center"/>
    </xf>
    <xf numFmtId="0" fontId="75" fillId="0" borderId="21" applyBorder="0">
      <alignment horizontal="center"/>
    </xf>
    <xf numFmtId="0" fontId="41" fillId="34" borderId="0" applyNumberFormat="0" applyBorder="0" applyAlignment="0" applyProtection="0"/>
    <xf numFmtId="0" fontId="53" fillId="38" borderId="16" applyNumberFormat="0" applyAlignment="0" applyProtection="0"/>
    <xf numFmtId="164" fontId="27" fillId="60" borderId="0">
      <alignment vertical="center"/>
      <protection locked="0"/>
    </xf>
    <xf numFmtId="0"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53" fillId="38" borderId="16" applyNumberFormat="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53" fillId="38" borderId="16" applyNumberFormat="0" applyAlignment="0" applyProtection="0"/>
    <xf numFmtId="0" fontId="53" fillId="38" borderId="16" applyNumberFormat="0" applyAlignment="0" applyProtection="0"/>
    <xf numFmtId="164" fontId="41" fillId="34" borderId="0" applyNumberFormat="0" applyBorder="0" applyAlignment="0" applyProtection="0"/>
    <xf numFmtId="164" fontId="27" fillId="0" borderId="0"/>
    <xf numFmtId="164" fontId="27" fillId="0" borderId="0"/>
    <xf numFmtId="0" fontId="41" fillId="34" borderId="0" applyNumberFormat="0" applyBorder="0" applyAlignment="0" applyProtection="0"/>
    <xf numFmtId="164" fontId="7" fillId="3" borderId="0" applyNumberFormat="0" applyBorder="0" applyAlignment="0" applyProtection="0"/>
    <xf numFmtId="0" fontId="7" fillId="3" borderId="0" applyNumberFormat="0" applyBorder="0" applyAlignment="0" applyProtection="0"/>
    <xf numFmtId="182" fontId="76" fillId="65" borderId="29" applyProtection="0"/>
    <xf numFmtId="164" fontId="77" fillId="0" borderId="0" applyBorder="0" applyAlignment="0">
      <alignment horizontal="left" vertical="center" wrapText="1" indent="2"/>
    </xf>
    <xf numFmtId="164" fontId="27" fillId="0" borderId="0"/>
    <xf numFmtId="164" fontId="27" fillId="0" borderId="0"/>
    <xf numFmtId="164" fontId="77" fillId="0" borderId="0" applyBorder="0" applyAlignment="0">
      <alignment horizontal="left" vertical="center" wrapText="1" indent="2"/>
    </xf>
    <xf numFmtId="0" fontId="77" fillId="0" borderId="0" applyBorder="0" applyAlignment="0">
      <alignment horizontal="left" vertical="center" wrapText="1" indent="2"/>
    </xf>
    <xf numFmtId="164" fontId="27" fillId="0" borderId="0" applyBorder="0" applyAlignment="0">
      <alignment horizontal="left" vertical="center" wrapText="1" indent="3"/>
    </xf>
    <xf numFmtId="164" fontId="27" fillId="0" borderId="0" applyBorder="0" applyAlignment="0">
      <alignment horizontal="left" vertical="center" wrapText="1" indent="3"/>
    </xf>
    <xf numFmtId="164" fontId="27" fillId="0" borderId="0"/>
    <xf numFmtId="164" fontId="27" fillId="0" borderId="0"/>
    <xf numFmtId="164" fontId="27" fillId="0" borderId="0" applyBorder="0" applyAlignment="0">
      <alignment horizontal="left" vertical="center" wrapText="1" indent="3"/>
    </xf>
    <xf numFmtId="0" fontId="27" fillId="0" borderId="0" applyBorder="0" applyAlignment="0">
      <alignment horizontal="left" vertical="center" wrapText="1" indent="3"/>
    </xf>
    <xf numFmtId="164" fontId="27" fillId="0" borderId="0"/>
    <xf numFmtId="164" fontId="27" fillId="0" borderId="0"/>
    <xf numFmtId="164" fontId="27" fillId="0" borderId="0" applyBorder="0" applyAlignment="0">
      <alignment horizontal="left" vertical="center" wrapText="1" indent="3"/>
    </xf>
    <xf numFmtId="0" fontId="27" fillId="0" borderId="0" applyBorder="0" applyAlignment="0">
      <alignment horizontal="left" vertical="center" wrapText="1" indent="3"/>
    </xf>
    <xf numFmtId="164" fontId="27" fillId="0" borderId="0" applyBorder="0" applyAlignment="0">
      <alignment horizontal="left" vertical="center" wrapText="1" indent="3"/>
    </xf>
    <xf numFmtId="168" fontId="27" fillId="0" borderId="0" applyFont="0" applyFill="0" applyBorder="0" applyAlignment="0" applyProtection="0"/>
    <xf numFmtId="170" fontId="27" fillId="0" borderId="0" applyFont="0" applyFill="0" applyBorder="0" applyAlignment="0" applyProtection="0"/>
    <xf numFmtId="164" fontId="78" fillId="0" borderId="30">
      <alignment horizontal="left" wrapText="1"/>
      <protection locked="0"/>
    </xf>
    <xf numFmtId="164" fontId="27" fillId="0" borderId="0"/>
    <xf numFmtId="164" fontId="27" fillId="0" borderId="0"/>
    <xf numFmtId="0" fontId="78" fillId="0" borderId="30">
      <alignment horizontal="left" wrapText="1"/>
      <protection locked="0"/>
    </xf>
    <xf numFmtId="0" fontId="73" fillId="0" borderId="0" applyNumberFormat="0" applyFill="0" applyBorder="0" applyAlignment="0" applyProtection="0">
      <alignment vertical="top"/>
      <protection locked="0"/>
    </xf>
    <xf numFmtId="0"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27" fillId="0" borderId="0"/>
    <xf numFmtId="164" fontId="27" fillId="0" borderId="0"/>
    <xf numFmtId="0" fontId="79" fillId="0" borderId="0" applyNumberFormat="0" applyFill="0" applyBorder="0" applyAlignment="0" applyProtection="0"/>
    <xf numFmtId="164" fontId="73" fillId="0" borderId="0" applyNumberFormat="0" applyFill="0" applyBorder="0" applyAlignment="0" applyProtection="0">
      <alignment vertical="top"/>
      <protection locked="0"/>
    </xf>
    <xf numFmtId="164" fontId="27" fillId="0" borderId="0"/>
    <xf numFmtId="164" fontId="79" fillId="0" borderId="0" applyNumberFormat="0" applyFill="0" applyBorder="0" applyAlignment="0" applyProtection="0"/>
    <xf numFmtId="164" fontId="27" fillId="0" borderId="0"/>
    <xf numFmtId="0" fontId="73" fillId="0" borderId="0" applyNumberFormat="0" applyFill="0" applyBorder="0" applyAlignment="0" applyProtection="0">
      <alignment vertical="top"/>
      <protection locked="0"/>
    </xf>
    <xf numFmtId="0" fontId="80" fillId="0" borderId="0" applyNumberFormat="0" applyFill="0" applyBorder="0" applyAlignment="0" applyProtection="0"/>
    <xf numFmtId="164" fontId="73" fillId="0" borderId="0" applyNumberFormat="0" applyFill="0" applyBorder="0" applyAlignment="0" applyProtection="0">
      <alignment vertical="top"/>
      <protection locked="0"/>
    </xf>
    <xf numFmtId="164" fontId="27" fillId="0" borderId="0"/>
    <xf numFmtId="164" fontId="27" fillId="0" borderId="0"/>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0" fontId="73" fillId="0" borderId="0" applyNumberFormat="0" applyFill="0" applyBorder="0" applyAlignment="0" applyProtection="0">
      <alignment vertical="top"/>
      <protection locked="0"/>
    </xf>
    <xf numFmtId="0" fontId="80" fillId="0" borderId="0" applyNumberFormat="0" applyFill="0" applyBorder="0" applyAlignment="0" applyProtection="0"/>
    <xf numFmtId="164" fontId="81" fillId="0" borderId="0" applyNumberFormat="0" applyFill="0" applyBorder="0" applyAlignment="0" applyProtection="0"/>
    <xf numFmtId="164" fontId="73" fillId="0" borderId="0" applyNumberFormat="0" applyFill="0" applyBorder="0" applyAlignment="0" applyProtection="0">
      <alignment vertical="top"/>
      <protection locked="0"/>
    </xf>
    <xf numFmtId="164" fontId="27" fillId="0" borderId="0"/>
    <xf numFmtId="164" fontId="27" fillId="0" borderId="0"/>
    <xf numFmtId="164" fontId="73" fillId="0" borderId="0" applyNumberFormat="0" applyFill="0" applyBorder="0" applyAlignment="0" applyProtection="0">
      <alignment vertical="top"/>
      <protection locked="0"/>
    </xf>
    <xf numFmtId="0" fontId="80" fillId="0" borderId="0" applyNumberFormat="0" applyFill="0" applyBorder="0" applyAlignment="0" applyProtection="0"/>
    <xf numFmtId="164" fontId="27" fillId="0" borderId="0"/>
    <xf numFmtId="164" fontId="27" fillId="0" borderId="0"/>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0" fontId="81" fillId="0" borderId="0" applyNumberFormat="0" applyFill="0" applyBorder="0" applyAlignment="0" applyProtection="0"/>
    <xf numFmtId="0" fontId="80" fillId="0" borderId="0" applyNumberFormat="0" applyFill="0" applyBorder="0" applyAlignment="0" applyProtection="0"/>
    <xf numFmtId="164" fontId="81" fillId="0" borderId="0" applyNumberFormat="0" applyFill="0" applyBorder="0" applyAlignment="0" applyProtection="0"/>
    <xf numFmtId="164" fontId="27" fillId="0" borderId="0"/>
    <xf numFmtId="164" fontId="27" fillId="0" borderId="0"/>
    <xf numFmtId="164" fontId="73" fillId="0" borderId="0" applyNumberFormat="0" applyFill="0" applyBorder="0" applyAlignment="0" applyProtection="0">
      <alignment vertical="top"/>
      <protection locked="0"/>
    </xf>
    <xf numFmtId="164" fontId="73" fillId="0" borderId="0" applyNumberFormat="0" applyFill="0" applyBorder="0" applyAlignment="0" applyProtection="0">
      <alignment vertical="top"/>
      <protection locked="0"/>
    </xf>
    <xf numFmtId="0" fontId="80" fillId="0" borderId="0" applyNumberFormat="0" applyFill="0" applyBorder="0" applyAlignment="0" applyProtection="0"/>
    <xf numFmtId="164" fontId="80" fillId="0" borderId="0" applyNumberFormat="0" applyFill="0" applyBorder="0" applyAlignment="0" applyProtection="0"/>
    <xf numFmtId="0" fontId="48" fillId="0" borderId="19" applyNumberFormat="0" applyFill="0" applyAlignment="0" applyProtection="0"/>
    <xf numFmtId="164" fontId="27" fillId="0" borderId="0"/>
    <xf numFmtId="164" fontId="27" fillId="0" borderId="0"/>
    <xf numFmtId="164" fontId="48" fillId="0" borderId="19" applyNumberFormat="0" applyFill="0" applyAlignment="0" applyProtection="0"/>
    <xf numFmtId="0" fontId="48" fillId="0" borderId="19" applyNumberFormat="0" applyFill="0" applyAlignment="0" applyProtection="0"/>
    <xf numFmtId="164" fontId="27" fillId="66" borderId="0">
      <alignment horizontal="center" vertical="center"/>
      <protection locked="0"/>
    </xf>
    <xf numFmtId="164" fontId="27" fillId="66" borderId="0">
      <alignment horizontal="center" vertical="center"/>
      <protection locked="0"/>
    </xf>
    <xf numFmtId="164" fontId="27" fillId="0" borderId="0"/>
    <xf numFmtId="164" fontId="27" fillId="0" borderId="0"/>
    <xf numFmtId="164" fontId="27" fillId="66" borderId="0">
      <alignment horizontal="center" vertical="center"/>
      <protection locked="0"/>
    </xf>
    <xf numFmtId="164" fontId="27" fillId="0" borderId="0"/>
    <xf numFmtId="164" fontId="27" fillId="0" borderId="0"/>
    <xf numFmtId="164" fontId="27" fillId="66" borderId="0">
      <alignment horizontal="center" vertical="center"/>
      <protection locked="0"/>
    </xf>
    <xf numFmtId="183" fontId="27" fillId="0" borderId="0" applyFont="0" applyFill="0" applyBorder="0" applyAlignment="0" applyProtection="0"/>
    <xf numFmtId="38" fontId="29" fillId="0" borderId="0" applyFont="0" applyFill="0" applyBorder="0" applyAlignment="0" applyProtection="0"/>
    <xf numFmtId="184" fontId="27" fillId="0" borderId="0" applyFont="0" applyFill="0" applyBorder="0" applyAlignment="0" applyProtection="0"/>
    <xf numFmtId="170" fontId="27" fillId="0" borderId="0" applyFont="0" applyFill="0" applyBorder="0" applyAlignment="0" applyProtection="0"/>
    <xf numFmtId="168" fontId="27" fillId="0" borderId="0" applyFont="0" applyFill="0" applyBorder="0" applyAlignment="0" applyProtection="0"/>
    <xf numFmtId="185" fontId="1" fillId="0" borderId="0" applyFont="0" applyFill="0" applyBorder="0" applyAlignment="0" applyProtection="0"/>
    <xf numFmtId="164" fontId="27" fillId="0" borderId="0"/>
    <xf numFmtId="164" fontId="27" fillId="0" borderId="0"/>
    <xf numFmtId="164" fontId="27" fillId="0" borderId="0"/>
    <xf numFmtId="164" fontId="27" fillId="0" borderId="0"/>
    <xf numFmtId="185" fontId="1" fillId="0" borderId="0" applyFont="0" applyFill="0" applyBorder="0" applyAlignment="0" applyProtection="0"/>
    <xf numFmtId="170" fontId="27" fillId="0" borderId="0" applyFont="0" applyFill="0" applyBorder="0" applyAlignment="0" applyProtection="0"/>
    <xf numFmtId="186" fontId="27" fillId="0" borderId="0" applyFont="0" applyFill="0" applyBorder="0" applyAlignment="0" applyProtection="0"/>
    <xf numFmtId="170" fontId="27" fillId="0" borderId="0" applyFont="0" applyFill="0" applyBorder="0" applyAlignment="0" applyProtection="0"/>
    <xf numFmtId="170"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82" fillId="0" borderId="0" applyFont="0" applyFill="0" applyBorder="0" applyAlignment="0" applyProtection="0"/>
    <xf numFmtId="174" fontId="27" fillId="0" borderId="0" applyFill="0" applyBorder="0" applyAlignment="0" applyProtection="0"/>
    <xf numFmtId="164" fontId="27" fillId="0" borderId="0"/>
    <xf numFmtId="164" fontId="27" fillId="0" borderId="0"/>
    <xf numFmtId="174" fontId="27" fillId="0" borderId="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86" fontId="27" fillId="0" borderId="0" applyFont="0" applyFill="0" applyBorder="0" applyAlignment="0" applyProtection="0"/>
    <xf numFmtId="0" fontId="27" fillId="0" borderId="0" applyFont="0" applyFill="0" applyBorder="0" applyAlignment="0" applyProtection="0"/>
    <xf numFmtId="174" fontId="27" fillId="0" borderId="0" applyFill="0" applyBorder="0" applyAlignment="0" applyProtection="0"/>
    <xf numFmtId="164" fontId="27" fillId="0" borderId="0"/>
    <xf numFmtId="164" fontId="27" fillId="0" borderId="0"/>
    <xf numFmtId="164" fontId="27" fillId="0" borderId="0"/>
    <xf numFmtId="164" fontId="27" fillId="0" borderId="0"/>
    <xf numFmtId="174" fontId="27" fillId="0" borderId="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86" fontId="27" fillId="0" borderId="0" applyFont="0" applyFill="0" applyBorder="0" applyAlignment="0" applyProtection="0"/>
    <xf numFmtId="43" fontId="1" fillId="0" borderId="0" applyFont="0" applyFill="0" applyBorder="0" applyAlignment="0" applyProtection="0"/>
    <xf numFmtId="0" fontId="27" fillId="0" borderId="0" applyFont="0" applyFill="0" applyBorder="0" applyAlignment="0" applyProtection="0"/>
    <xf numFmtId="174" fontId="27" fillId="0" borderId="0" applyFill="0" applyBorder="0" applyAlignment="0" applyProtection="0"/>
    <xf numFmtId="186" fontId="27" fillId="0" borderId="0" applyFont="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64" fontId="27" fillId="0" borderId="0"/>
    <xf numFmtId="164" fontId="27" fillId="0" borderId="0"/>
    <xf numFmtId="186" fontId="27" fillId="0" borderId="0" applyFont="0" applyFill="0" applyBorder="0" applyAlignment="0" applyProtection="0"/>
    <xf numFmtId="174" fontId="27" fillId="0" borderId="0" applyFill="0" applyBorder="0" applyAlignment="0" applyProtection="0"/>
    <xf numFmtId="174" fontId="27" fillId="0" borderId="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86" fontId="27" fillId="0" borderId="0" applyFont="0" applyFill="0" applyBorder="0" applyAlignment="0" applyProtection="0"/>
    <xf numFmtId="186" fontId="27" fillId="0" borderId="0" applyFont="0" applyFill="0" applyBorder="0" applyAlignment="0" applyProtection="0"/>
    <xf numFmtId="174" fontId="27" fillId="0" borderId="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86" fontId="27" fillId="0" borderId="0" applyFont="0" applyFill="0" applyBorder="0" applyAlignment="0" applyProtection="0"/>
    <xf numFmtId="186" fontId="27" fillId="0" borderId="0" applyFont="0" applyFill="0" applyBorder="0" applyAlignment="0" applyProtection="0"/>
    <xf numFmtId="174" fontId="27" fillId="0" borderId="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87" fontId="27" fillId="0" borderId="0" applyFont="0" applyFill="0" applyBorder="0" applyAlignment="0" applyProtection="0"/>
    <xf numFmtId="187"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34" fillId="0" borderId="0" applyFont="0" applyFill="0" applyBorder="0" applyAlignment="0" applyProtection="0"/>
    <xf numFmtId="174" fontId="27" fillId="0" borderId="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70" fontId="27" fillId="0" borderId="0" applyFont="0" applyFill="0" applyBorder="0" applyAlignment="0" applyProtection="0"/>
    <xf numFmtId="164" fontId="27" fillId="0" borderId="0"/>
    <xf numFmtId="164" fontId="27" fillId="0" borderId="0"/>
    <xf numFmtId="0" fontId="83" fillId="67" borderId="14">
      <alignment horizontal="left" vertical="center" indent="1"/>
    </xf>
    <xf numFmtId="171" fontId="27" fillId="0" borderId="0" applyFont="0" applyFill="0" applyBorder="0" applyAlignment="0" applyProtection="0"/>
    <xf numFmtId="172" fontId="27" fillId="0" borderId="0" applyFont="0" applyFill="0" applyBorder="0" applyAlignment="0" applyProtection="0"/>
    <xf numFmtId="188" fontId="27" fillId="0" borderId="0" applyFont="0" applyFill="0" applyBorder="0" applyAlignment="0" applyProtection="0"/>
    <xf numFmtId="189" fontId="27" fillId="0" borderId="0" applyFont="0" applyFill="0" applyBorder="0" applyAlignment="0" applyProtection="0"/>
    <xf numFmtId="190" fontId="27" fillId="0" borderId="0" applyFont="0" applyFill="0" applyBorder="0" applyAlignment="0" applyProtection="0"/>
    <xf numFmtId="164" fontId="27" fillId="0" borderId="0"/>
    <xf numFmtId="164" fontId="27" fillId="0" borderId="0"/>
    <xf numFmtId="164" fontId="27" fillId="0" borderId="0"/>
    <xf numFmtId="164" fontId="27" fillId="0" borderId="0"/>
    <xf numFmtId="171" fontId="27" fillId="0" borderId="0" applyFont="0" applyFill="0" applyBorder="0" applyAlignment="0" applyProtection="0"/>
    <xf numFmtId="190" fontId="27" fillId="0" borderId="0" applyFont="0" applyFill="0" applyBorder="0" applyAlignment="0" applyProtection="0"/>
    <xf numFmtId="190" fontId="27" fillId="0" borderId="0" applyFont="0" applyFill="0" applyBorder="0" applyAlignment="0" applyProtection="0"/>
    <xf numFmtId="164" fontId="27" fillId="0" borderId="0"/>
    <xf numFmtId="164" fontId="27" fillId="0" borderId="0"/>
    <xf numFmtId="164" fontId="27" fillId="0" borderId="0"/>
    <xf numFmtId="164" fontId="27" fillId="0" borderId="0"/>
    <xf numFmtId="172" fontId="27" fillId="0" borderId="0" applyFill="0" applyBorder="0" applyAlignment="0" applyProtection="0"/>
    <xf numFmtId="164" fontId="27" fillId="0" borderId="0"/>
    <xf numFmtId="164" fontId="27" fillId="0" borderId="0"/>
    <xf numFmtId="172" fontId="27" fillId="0" borderId="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91" fontId="27" fillId="0" borderId="0" applyFont="0" applyFill="0" applyBorder="0" applyAlignment="0" applyProtection="0"/>
    <xf numFmtId="191" fontId="27" fillId="0" borderId="0" applyFont="0" applyFill="0" applyBorder="0" applyAlignment="0" applyProtection="0"/>
    <xf numFmtId="0" fontId="84" fillId="0" borderId="31">
      <alignment horizontal="left" vertical="center"/>
    </xf>
    <xf numFmtId="164" fontId="84" fillId="0" borderId="31">
      <alignment horizontal="left" vertical="center"/>
    </xf>
    <xf numFmtId="164" fontId="27" fillId="0" borderId="0"/>
    <xf numFmtId="164" fontId="84" fillId="0" borderId="31">
      <alignment horizontal="left" vertical="center"/>
    </xf>
    <xf numFmtId="164" fontId="84" fillId="0" borderId="31">
      <alignment horizontal="left" vertical="center"/>
    </xf>
    <xf numFmtId="164" fontId="84" fillId="0" borderId="31">
      <alignment horizontal="left" vertical="center"/>
    </xf>
    <xf numFmtId="164" fontId="27" fillId="0" borderId="0"/>
    <xf numFmtId="0" fontId="84" fillId="0" borderId="31">
      <alignment horizontal="left" vertical="center"/>
    </xf>
    <xf numFmtId="192" fontId="52" fillId="0" borderId="14" applyProtection="0">
      <alignment horizontal="right"/>
    </xf>
    <xf numFmtId="0" fontId="85" fillId="45" borderId="0" applyNumberFormat="0" applyBorder="0" applyAlignment="0" applyProtection="0"/>
    <xf numFmtId="164" fontId="27" fillId="0" borderId="0"/>
    <xf numFmtId="164" fontId="27" fillId="0" borderId="0"/>
    <xf numFmtId="164" fontId="85" fillId="45" borderId="0" applyNumberFormat="0" applyBorder="0" applyAlignment="0" applyProtection="0"/>
    <xf numFmtId="0" fontId="85" fillId="45" borderId="0" applyNumberFormat="0" applyBorder="0" applyAlignment="0" applyProtection="0"/>
    <xf numFmtId="0" fontId="85" fillId="45" borderId="0" applyNumberFormat="0" applyBorder="0" applyAlignment="0" applyProtection="0"/>
    <xf numFmtId="164" fontId="85" fillId="45" borderId="0" applyNumberFormat="0" applyBorder="0" applyAlignment="0" applyProtection="0"/>
    <xf numFmtId="164" fontId="27" fillId="0" borderId="0"/>
    <xf numFmtId="164" fontId="27" fillId="0" borderId="0"/>
    <xf numFmtId="0" fontId="85" fillId="45" borderId="0" applyNumberFormat="0" applyBorder="0" applyAlignment="0" applyProtection="0"/>
    <xf numFmtId="164" fontId="8" fillId="4" borderId="0" applyNumberFormat="0" applyBorder="0" applyAlignment="0" applyProtection="0"/>
    <xf numFmtId="0" fontId="8" fillId="4" borderId="0" applyNumberFormat="0" applyBorder="0" applyAlignment="0" applyProtection="0"/>
    <xf numFmtId="0" fontId="27" fillId="65" borderId="14">
      <alignment horizontal="left" indent="2"/>
      <protection locked="0"/>
    </xf>
    <xf numFmtId="164" fontId="86" fillId="0" borderId="0"/>
    <xf numFmtId="164" fontId="86" fillId="0" borderId="0"/>
    <xf numFmtId="164" fontId="27" fillId="0" borderId="0"/>
    <xf numFmtId="164" fontId="27" fillId="0" borderId="0"/>
    <xf numFmtId="164" fontId="86" fillId="0" borderId="0"/>
    <xf numFmtId="0" fontId="86" fillId="0" borderId="0"/>
    <xf numFmtId="164" fontId="86" fillId="0" borderId="0"/>
    <xf numFmtId="164" fontId="86"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86" fillId="0" borderId="0"/>
    <xf numFmtId="0" fontId="86" fillId="0" borderId="0"/>
    <xf numFmtId="164" fontId="86" fillId="0" borderId="0"/>
    <xf numFmtId="164" fontId="86" fillId="0" borderId="0"/>
    <xf numFmtId="164" fontId="86" fillId="0" borderId="0"/>
    <xf numFmtId="164" fontId="27" fillId="0" borderId="0"/>
    <xf numFmtId="164" fontId="27" fillId="0" borderId="0"/>
    <xf numFmtId="164" fontId="86" fillId="0" borderId="0"/>
    <xf numFmtId="0" fontId="86" fillId="0" borderId="0"/>
    <xf numFmtId="164" fontId="86" fillId="0" borderId="0"/>
    <xf numFmtId="164" fontId="86"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86" fillId="0" borderId="0"/>
    <xf numFmtId="0" fontId="86" fillId="0" borderId="0"/>
    <xf numFmtId="164" fontId="86" fillId="0" borderId="0"/>
    <xf numFmtId="0" fontId="49" fillId="0" borderId="0"/>
    <xf numFmtId="1" fontId="87" fillId="0" borderId="24">
      <alignment horizontal="left" vertical="center"/>
      <protection locked="0"/>
    </xf>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88" fillId="0" borderId="0"/>
    <xf numFmtId="164" fontId="88" fillId="0" borderId="0"/>
    <xf numFmtId="164" fontId="27" fillId="0" borderId="0"/>
    <xf numFmtId="164" fontId="27" fillId="0" borderId="0"/>
    <xf numFmtId="0" fontId="89" fillId="0" borderId="0"/>
    <xf numFmtId="0" fontId="88" fillId="0" borderId="0"/>
    <xf numFmtId="164" fontId="89" fillId="0" borderId="0"/>
    <xf numFmtId="164" fontId="88" fillId="0" borderId="0"/>
    <xf numFmtId="164" fontId="89" fillId="0" borderId="0"/>
    <xf numFmtId="164" fontId="88" fillId="0" borderId="0"/>
    <xf numFmtId="164" fontId="89" fillId="0" borderId="0"/>
    <xf numFmtId="0" fontId="89" fillId="0" borderId="0"/>
    <xf numFmtId="0" fontId="88"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1" fillId="0" borderId="0"/>
    <xf numFmtId="164" fontId="27" fillId="0" borderId="0"/>
    <xf numFmtId="0" fontId="1" fillId="0" borderId="0"/>
    <xf numFmtId="0" fontId="1" fillId="0" borderId="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applyNumberFormat="0" applyFill="0" applyBorder="0" applyAlignment="0" applyProtection="0"/>
    <xf numFmtId="0" fontId="27" fillId="0" borderId="0"/>
    <xf numFmtId="0" fontId="27" fillId="0" borderId="0"/>
    <xf numFmtId="0" fontId="27"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applyNumberFormat="0" applyFill="0" applyBorder="0" applyAlignment="0" applyProtection="0"/>
    <xf numFmtId="0" fontId="27" fillId="0" borderId="0"/>
    <xf numFmtId="0" fontId="27" fillId="0" borderId="0"/>
    <xf numFmtId="0" fontId="27"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applyNumberFormat="0" applyFill="0" applyBorder="0" applyAlignment="0" applyProtection="0"/>
    <xf numFmtId="0" fontId="27" fillId="0" borderId="0"/>
    <xf numFmtId="0" fontId="27" fillId="0" borderId="0"/>
    <xf numFmtId="0" fontId="27"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applyNumberFormat="0" applyFill="0" applyBorder="0" applyAlignment="0" applyProtection="0"/>
    <xf numFmtId="0" fontId="1" fillId="0" borderId="0"/>
    <xf numFmtId="0" fontId="1"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applyNumberFormat="0" applyFill="0" applyBorder="0" applyAlignment="0" applyProtection="0"/>
    <xf numFmtId="0" fontId="1" fillId="0" borderId="0"/>
    <xf numFmtId="0" fontId="1"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applyNumberFormat="0" applyFill="0" applyBorder="0" applyAlignment="0" applyProtection="0"/>
    <xf numFmtId="0" fontId="27" fillId="0" borderId="0"/>
    <xf numFmtId="164" fontId="90" fillId="0" borderId="0"/>
    <xf numFmtId="0" fontId="1" fillId="0" borderId="0"/>
    <xf numFmtId="0" fontId="1" fillId="0" borderId="0"/>
    <xf numFmtId="164" fontId="90" fillId="0" borderId="0"/>
    <xf numFmtId="0" fontId="27" fillId="0" borderId="0"/>
    <xf numFmtId="164" fontId="90" fillId="0" borderId="0"/>
    <xf numFmtId="0" fontId="27" fillId="0" borderId="0"/>
    <xf numFmtId="0" fontId="1" fillId="0" borderId="0"/>
    <xf numFmtId="164" fontId="91" fillId="0" borderId="0"/>
    <xf numFmtId="164" fontId="27" fillId="0" borderId="0"/>
    <xf numFmtId="164" fontId="27" fillId="0" borderId="0"/>
    <xf numFmtId="164" fontId="27" fillId="0" borderId="0"/>
    <xf numFmtId="0" fontId="27" fillId="0" borderId="0"/>
    <xf numFmtId="0" fontId="92" fillId="0" borderId="0" applyNumberFormat="0" applyFill="0" applyBorder="0" applyAlignment="0" applyProtection="0"/>
    <xf numFmtId="164" fontId="27" fillId="0" borderId="0"/>
    <xf numFmtId="164" fontId="27" fillId="0" borderId="0"/>
    <xf numFmtId="164" fontId="27" fillId="0" borderId="0"/>
    <xf numFmtId="0" fontId="27" fillId="0" borderId="0"/>
    <xf numFmtId="164" fontId="91" fillId="0" borderId="0"/>
    <xf numFmtId="164" fontId="27" fillId="0" borderId="0"/>
    <xf numFmtId="0" fontId="91"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0" fontId="1" fillId="0" borderId="0"/>
    <xf numFmtId="0" fontId="1" fillId="0" borderId="0"/>
    <xf numFmtId="164" fontId="27" fillId="0" borderId="0"/>
    <xf numFmtId="164" fontId="27" fillId="0" borderId="0"/>
    <xf numFmtId="164" fontId="27" fillId="0" borderId="0"/>
    <xf numFmtId="0" fontId="27" fillId="0" borderId="0"/>
    <xf numFmtId="0" fontId="92" fillId="0" borderId="0" applyNumberFormat="0" applyFill="0" applyBorder="0" applyAlignment="0" applyProtection="0"/>
    <xf numFmtId="164" fontId="27" fillId="0" borderId="0"/>
    <xf numFmtId="164" fontId="27" fillId="0" borderId="0"/>
    <xf numFmtId="164" fontId="27" fillId="0" borderId="0"/>
    <xf numFmtId="0" fontId="27" fillId="0" borderId="0"/>
    <xf numFmtId="164" fontId="27"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0" fontId="93"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1" fillId="0" borderId="0"/>
    <xf numFmtId="0" fontId="27"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1" fillId="0" borderId="0"/>
    <xf numFmtId="0" fontId="27"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90"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1" fillId="0" borderId="0"/>
    <xf numFmtId="0" fontId="27"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1" fillId="0" borderId="0"/>
    <xf numFmtId="0" fontId="1" fillId="0" borderId="0"/>
    <xf numFmtId="0" fontId="1" fillId="0" borderId="0"/>
    <xf numFmtId="164" fontId="27" fillId="0" borderId="0"/>
    <xf numFmtId="164" fontId="27" fillId="0" borderId="0"/>
    <xf numFmtId="0" fontId="1" fillId="0" borderId="0"/>
    <xf numFmtId="0" fontId="1" fillId="0" borderId="0"/>
    <xf numFmtId="164" fontId="27" fillId="0" borderId="0"/>
    <xf numFmtId="164" fontId="27" fillId="0" borderId="0"/>
    <xf numFmtId="0" fontId="1" fillId="0" borderId="0"/>
    <xf numFmtId="0" fontId="1" fillId="0" borderId="0"/>
    <xf numFmtId="164" fontId="27" fillId="0" borderId="0" applyNumberFormat="0" applyFill="0" applyBorder="0" applyAlignment="0" applyProtection="0"/>
    <xf numFmtId="164" fontId="27" fillId="0" borderId="0" applyNumberFormat="0" applyFill="0" applyBorder="0" applyAlignment="0" applyProtection="0"/>
    <xf numFmtId="0" fontId="1" fillId="0" borderId="0"/>
    <xf numFmtId="0" fontId="1" fillId="0" borderId="0"/>
    <xf numFmtId="164" fontId="27" fillId="0" borderId="0"/>
    <xf numFmtId="0" fontId="1" fillId="0" borderId="0"/>
    <xf numFmtId="0" fontId="1" fillId="0" borderId="0"/>
    <xf numFmtId="164" fontId="27" fillId="0" borderId="0" applyNumberFormat="0" applyFill="0" applyBorder="0" applyAlignment="0" applyProtection="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91" fillId="0" borderId="0"/>
    <xf numFmtId="0" fontId="27" fillId="0" borderId="0"/>
    <xf numFmtId="164" fontId="27" fillId="0" borderId="0" applyNumberFormat="0" applyFill="0" applyBorder="0" applyAlignment="0" applyProtection="0"/>
    <xf numFmtId="0" fontId="1" fillId="0" borderId="0"/>
    <xf numFmtId="0" fontId="1" fillId="0" borderId="0"/>
    <xf numFmtId="164" fontId="27" fillId="0" borderId="0" applyNumberFormat="0" applyFill="0" applyBorder="0" applyAlignment="0" applyProtection="0"/>
    <xf numFmtId="0" fontId="1" fillId="0" borderId="0"/>
    <xf numFmtId="0" fontId="1" fillId="0" borderId="0"/>
    <xf numFmtId="164" fontId="27" fillId="0" borderId="0" applyNumberFormat="0" applyFill="0" applyBorder="0" applyAlignment="0" applyProtection="0"/>
    <xf numFmtId="164" fontId="27" fillId="0" borderId="0" applyNumberFormat="0" applyFill="0" applyBorder="0" applyAlignment="0" applyProtection="0"/>
    <xf numFmtId="0" fontId="1" fillId="0" borderId="0"/>
    <xf numFmtId="0" fontId="1" fillId="0" borderId="0"/>
    <xf numFmtId="164" fontId="27" fillId="0" borderId="0" applyNumberFormat="0" applyFill="0" applyBorder="0" applyAlignment="0" applyProtection="0"/>
    <xf numFmtId="164" fontId="27" fillId="0" borderId="0" applyNumberFormat="0" applyFill="0" applyBorder="0" applyAlignment="0" applyProtection="0"/>
    <xf numFmtId="0" fontId="1" fillId="0" borderId="0"/>
    <xf numFmtId="0" fontId="1" fillId="0" borderId="0"/>
    <xf numFmtId="164" fontId="27" fillId="0" borderId="0"/>
    <xf numFmtId="0" fontId="1" fillId="0" borderId="0"/>
    <xf numFmtId="0" fontId="1" fillId="0" borderId="0"/>
    <xf numFmtId="164" fontId="1" fillId="0" borderId="0"/>
    <xf numFmtId="0" fontId="1" fillId="0" borderId="0"/>
    <xf numFmtId="0" fontId="1" fillId="0" borderId="0"/>
    <xf numFmtId="0" fontId="27" fillId="0" borderId="0"/>
    <xf numFmtId="0" fontId="1" fillId="0" borderId="0"/>
    <xf numFmtId="0" fontId="1" fillId="0" borderId="0"/>
    <xf numFmtId="0" fontId="27" fillId="0" borderId="0"/>
    <xf numFmtId="0" fontId="27" fillId="0" borderId="0"/>
    <xf numFmtId="0" fontId="1" fillId="0" borderId="0"/>
    <xf numFmtId="0" fontId="1" fillId="0" borderId="0"/>
    <xf numFmtId="0" fontId="27"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applyNumberFormat="0" applyFill="0" applyBorder="0" applyAlignment="0" applyProtection="0"/>
    <xf numFmtId="0" fontId="27" fillId="0" borderId="0"/>
    <xf numFmtId="0" fontId="27" fillId="0" borderId="0" applyNumberFormat="0" applyFill="0" applyBorder="0" applyAlignment="0" applyProtection="0"/>
    <xf numFmtId="0" fontId="1" fillId="0" borderId="0"/>
    <xf numFmtId="0" fontId="1"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pplyNumberFormat="0" applyFill="0" applyBorder="0" applyAlignment="0" applyProtection="0"/>
    <xf numFmtId="0" fontId="92" fillId="0" borderId="0"/>
    <xf numFmtId="0" fontId="34" fillId="0" borderId="0"/>
    <xf numFmtId="0" fontId="92" fillId="0" borderId="0"/>
    <xf numFmtId="193" fontId="27"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7" fillId="0" borderId="0"/>
    <xf numFmtId="0" fontId="92" fillId="0" borderId="0"/>
    <xf numFmtId="0"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34" fillId="0" borderId="0" applyFill="0" applyProtection="0"/>
    <xf numFmtId="0" fontId="27" fillId="0" borderId="0"/>
    <xf numFmtId="0"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1" fillId="0" borderId="0"/>
    <xf numFmtId="164" fontId="1" fillId="0" borderId="0"/>
    <xf numFmtId="164" fontId="34" fillId="0" borderId="0" applyFill="0" applyProtection="0"/>
    <xf numFmtId="0" fontId="1" fillId="0" borderId="0"/>
    <xf numFmtId="0" fontId="92" fillId="0" borderId="0" applyNumberFormat="0" applyFill="0" applyBorder="0" applyAlignment="0" applyProtection="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4" fillId="0" borderId="0"/>
    <xf numFmtId="164" fontId="94" fillId="0" borderId="0"/>
    <xf numFmtId="164" fontId="27" fillId="0" borderId="0"/>
    <xf numFmtId="0" fontId="27" fillId="0" borderId="0"/>
    <xf numFmtId="164" fontId="94" fillId="0" borderId="0"/>
    <xf numFmtId="164" fontId="27" fillId="0" borderId="0"/>
    <xf numFmtId="164" fontId="27" fillId="0" borderId="0"/>
    <xf numFmtId="0" fontId="94" fillId="0" borderId="0"/>
    <xf numFmtId="0" fontId="92" fillId="0" borderId="0"/>
    <xf numFmtId="0" fontId="1" fillId="0" borderId="0"/>
    <xf numFmtId="0" fontId="1"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7" fillId="0" borderId="0" applyNumberFormat="0" applyFill="0" applyBorder="0" applyAlignment="0" applyProtection="0"/>
    <xf numFmtId="164" fontId="27" fillId="0" borderId="0"/>
    <xf numFmtId="164" fontId="27" fillId="0" borderId="0"/>
    <xf numFmtId="164" fontId="27" fillId="0" borderId="0"/>
    <xf numFmtId="164" fontId="27" fillId="0" borderId="0"/>
    <xf numFmtId="0" fontId="27" fillId="0" borderId="0" applyNumberFormat="0" applyFill="0" applyBorder="0" applyAlignment="0" applyProtection="0"/>
    <xf numFmtId="0" fontId="92" fillId="0" borderId="0"/>
    <xf numFmtId="0" fontId="1"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27" fillId="0" borderId="0"/>
    <xf numFmtId="164" fontId="27" fillId="0" borderId="0"/>
    <xf numFmtId="164" fontId="27" fillId="0" borderId="0"/>
    <xf numFmtId="0" fontId="27" fillId="0" borderId="0"/>
    <xf numFmtId="0" fontId="92" fillId="0" borderId="0"/>
    <xf numFmtId="0" fontId="1"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164" fontId="27" fillId="0" borderId="0" applyNumberFormat="0" applyFill="0" applyBorder="0" applyAlignment="0" applyProtection="0"/>
    <xf numFmtId="164" fontId="27" fillId="0" borderId="0"/>
    <xf numFmtId="164" fontId="27" fillId="0" borderId="0"/>
    <xf numFmtId="0" fontId="90" fillId="0" borderId="0"/>
    <xf numFmtId="0" fontId="92" fillId="0" borderId="0"/>
    <xf numFmtId="0" fontId="1" fillId="0" borderId="0"/>
    <xf numFmtId="0" fontId="92" fillId="0" borderId="0"/>
    <xf numFmtId="0" fontId="92" fillId="0" borderId="0"/>
    <xf numFmtId="0" fontId="92" fillId="0" borderId="0"/>
    <xf numFmtId="0" fontId="92" fillId="0" borderId="0"/>
    <xf numFmtId="193" fontId="27" fillId="0" borderId="0"/>
    <xf numFmtId="194" fontId="1" fillId="0" borderId="0"/>
    <xf numFmtId="0" fontId="34" fillId="0" borderId="0"/>
    <xf numFmtId="164" fontId="90" fillId="0" borderId="0"/>
    <xf numFmtId="164" fontId="27" fillId="0" borderId="0"/>
    <xf numFmtId="164" fontId="27" fillId="0" borderId="0"/>
    <xf numFmtId="0" fontId="92" fillId="0" borderId="0"/>
    <xf numFmtId="0" fontId="1" fillId="0" borderId="0"/>
    <xf numFmtId="164" fontId="27" fillId="0" borderId="0" applyNumberFormat="0" applyFill="0" applyBorder="0" applyAlignment="0" applyProtection="0"/>
    <xf numFmtId="0" fontId="92" fillId="0" borderId="0"/>
    <xf numFmtId="0" fontId="1" fillId="0" borderId="0"/>
    <xf numFmtId="164" fontId="27" fillId="0" borderId="0"/>
    <xf numFmtId="0" fontId="92"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27" fillId="0" borderId="0"/>
    <xf numFmtId="164" fontId="1" fillId="0" borderId="0"/>
    <xf numFmtId="164"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1" fillId="0" borderId="0"/>
    <xf numFmtId="164"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pplyNumberFormat="0" applyFill="0" applyBorder="0" applyAlignment="0" applyProtection="0"/>
    <xf numFmtId="0" fontId="1" fillId="0" borderId="0"/>
    <xf numFmtId="0" fontId="94" fillId="0" borderId="0"/>
    <xf numFmtId="164" fontId="94"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0" fontId="1" fillId="0" borderId="0"/>
    <xf numFmtId="164" fontId="94" fillId="0" borderId="0"/>
    <xf numFmtId="164" fontId="27" fillId="0" borderId="0"/>
    <xf numFmtId="164" fontId="27" fillId="0" borderId="0"/>
    <xf numFmtId="164" fontId="27" fillId="0" borderId="0"/>
    <xf numFmtId="164" fontId="27" fillId="0" borderId="0"/>
    <xf numFmtId="164" fontId="27" fillId="0" borderId="0"/>
    <xf numFmtId="0" fontId="94" fillId="0" borderId="0"/>
    <xf numFmtId="0" fontId="27" fillId="0" borderId="0"/>
    <xf numFmtId="0" fontId="27" fillId="0" borderId="0" applyNumberFormat="0" applyFill="0" applyBorder="0" applyAlignment="0" applyProtection="0"/>
    <xf numFmtId="164" fontId="27" fillId="0" borderId="0" applyNumberFormat="0" applyFill="0" applyBorder="0" applyAlignment="0" applyProtection="0"/>
    <xf numFmtId="164" fontId="27" fillId="0" borderId="0"/>
    <xf numFmtId="164" fontId="27" fillId="0" borderId="0"/>
    <xf numFmtId="164" fontId="27" fillId="0" borderId="0" applyNumberFormat="0" applyFill="0" applyBorder="0" applyAlignment="0" applyProtection="0"/>
    <xf numFmtId="164" fontId="27" fillId="0" borderId="0"/>
    <xf numFmtId="164" fontId="27" fillId="0" borderId="0"/>
    <xf numFmtId="0" fontId="27" fillId="0" borderId="0" applyNumberFormat="0" applyFill="0" applyBorder="0" applyAlignment="0" applyProtection="0"/>
    <xf numFmtId="0" fontId="1" fillId="0" borderId="0"/>
    <xf numFmtId="0" fontId="27" fillId="0" borderId="0"/>
    <xf numFmtId="164" fontId="27" fillId="0" borderId="0"/>
    <xf numFmtId="164" fontId="27" fillId="0" borderId="0"/>
    <xf numFmtId="164" fontId="27" fillId="0" borderId="0"/>
    <xf numFmtId="0" fontId="27" fillId="0" borderId="0"/>
    <xf numFmtId="164" fontId="27" fillId="0" borderId="0"/>
    <xf numFmtId="164" fontId="27" fillId="0" borderId="0" applyNumberFormat="0" applyFill="0" applyBorder="0" applyAlignment="0" applyProtection="0"/>
    <xf numFmtId="164" fontId="27" fillId="0" borderId="0"/>
    <xf numFmtId="164" fontId="27" fillId="0" borderId="0"/>
    <xf numFmtId="0" fontId="27" fillId="0" borderId="0" applyNumberFormat="0" applyFill="0" applyBorder="0" applyAlignment="0" applyProtection="0"/>
    <xf numFmtId="164" fontId="27" fillId="0" borderId="0" applyNumberFormat="0" applyFill="0" applyBorder="0" applyAlignment="0" applyProtection="0"/>
    <xf numFmtId="164" fontId="1" fillId="0" borderId="0"/>
    <xf numFmtId="164" fontId="1" fillId="0" borderId="0"/>
    <xf numFmtId="164" fontId="27"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8"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28" fillId="0" borderId="0"/>
    <xf numFmtId="164" fontId="27" fillId="0" borderId="0"/>
    <xf numFmtId="164" fontId="27" fillId="0" borderId="0"/>
    <xf numFmtId="164" fontId="27" fillId="0" borderId="0"/>
    <xf numFmtId="0" fontId="28"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27" fillId="0" borderId="0"/>
    <xf numFmtId="0" fontId="1" fillId="0" borderId="0"/>
    <xf numFmtId="164" fontId="27" fillId="0" borderId="0"/>
    <xf numFmtId="164" fontId="27" fillId="0" borderId="0"/>
    <xf numFmtId="164" fontId="27" fillId="0" borderId="0"/>
    <xf numFmtId="0" fontId="1" fillId="0" borderId="0"/>
    <xf numFmtId="164" fontId="27" fillId="0" borderId="0"/>
    <xf numFmtId="164" fontId="27" fillId="0" borderId="0"/>
    <xf numFmtId="164" fontId="1" fillId="0" borderId="0"/>
    <xf numFmtId="164" fontId="1" fillId="0" borderId="0"/>
    <xf numFmtId="0" fontId="27" fillId="0" borderId="0"/>
    <xf numFmtId="164" fontId="1"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1" fillId="0" borderId="0"/>
    <xf numFmtId="164" fontId="27" fillId="0" borderId="0"/>
    <xf numFmtId="0" fontId="1" fillId="0" borderId="0"/>
    <xf numFmtId="0" fontId="27" fillId="0" borderId="0"/>
    <xf numFmtId="0" fontId="50"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0" fontId="19" fillId="0" borderId="0"/>
    <xf numFmtId="0" fontId="19" fillId="0" borderId="0"/>
    <xf numFmtId="0" fontId="19" fillId="0" borderId="0"/>
    <xf numFmtId="0" fontId="1" fillId="0" borderId="0"/>
    <xf numFmtId="0" fontId="1" fillId="0" borderId="0"/>
    <xf numFmtId="0" fontId="27" fillId="0" borderId="0"/>
    <xf numFmtId="0" fontId="27" fillId="0" borderId="0"/>
    <xf numFmtId="0" fontId="27"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1" fillId="0" borderId="0"/>
    <xf numFmtId="0"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0" fontId="1" fillId="0" borderId="0"/>
    <xf numFmtId="0" fontId="1" fillId="0" borderId="0"/>
    <xf numFmtId="0" fontId="27" fillId="0" borderId="0"/>
    <xf numFmtId="0" fontId="1" fillId="0" borderId="0"/>
    <xf numFmtId="0" fontId="1"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xf numFmtId="0" fontId="27" fillId="0" borderId="0"/>
    <xf numFmtId="0" fontId="27"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50" fillId="0" borderId="0"/>
    <xf numFmtId="0" fontId="50"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0" fontId="29"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0" fontId="27"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0" fontId="27" fillId="0" borderId="0"/>
    <xf numFmtId="0" fontId="27" fillId="0" borderId="0"/>
    <xf numFmtId="164" fontId="27" fillId="0" borderId="0"/>
    <xf numFmtId="164" fontId="27" fillId="0" borderId="0"/>
    <xf numFmtId="0" fontId="1" fillId="0" borderId="0"/>
    <xf numFmtId="0" fontId="1" fillId="0" borderId="0"/>
    <xf numFmtId="164" fontId="27" fillId="0" borderId="0"/>
    <xf numFmtId="0" fontId="1" fillId="0" borderId="0"/>
    <xf numFmtId="164" fontId="27" fillId="0" borderId="0"/>
    <xf numFmtId="0" fontId="27" fillId="0" borderId="0"/>
    <xf numFmtId="0" fontId="1" fillId="0" borderId="0"/>
    <xf numFmtId="164" fontId="27" fillId="0" borderId="0"/>
    <xf numFmtId="164" fontId="27" fillId="0" borderId="0"/>
    <xf numFmtId="0" fontId="1" fillId="0" borderId="0"/>
    <xf numFmtId="164" fontId="27" fillId="0" borderId="0"/>
    <xf numFmtId="0" fontId="27" fillId="0" borderId="0"/>
    <xf numFmtId="0" fontId="1" fillId="0" borderId="0"/>
    <xf numFmtId="164" fontId="27" fillId="0" borderId="0"/>
    <xf numFmtId="164" fontId="27" fillId="0" borderId="0"/>
    <xf numFmtId="164" fontId="27" fillId="0" borderId="0"/>
    <xf numFmtId="0" fontId="1" fillId="0" borderId="0"/>
    <xf numFmtId="164" fontId="1" fillId="0" borderId="0"/>
    <xf numFmtId="164" fontId="1" fillId="0" borderId="0"/>
    <xf numFmtId="164" fontId="27" fillId="0" borderId="0"/>
    <xf numFmtId="0" fontId="1"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1" fillId="0" borderId="0"/>
    <xf numFmtId="0" fontId="27"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164" fontId="1"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164" fontId="1"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164" fontId="1"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164" fontId="1" fillId="0" borderId="0"/>
    <xf numFmtId="164" fontId="1" fillId="0" borderId="0"/>
    <xf numFmtId="0" fontId="27" fillId="0" borderId="0"/>
    <xf numFmtId="164" fontId="1"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164" fontId="1" fillId="0" borderId="0"/>
    <xf numFmtId="164" fontId="1" fillId="0" borderId="0"/>
    <xf numFmtId="0" fontId="27" fillId="0" borderId="0"/>
    <xf numFmtId="164" fontId="1"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0" fontId="27" fillId="0" borderId="0"/>
    <xf numFmtId="0" fontId="90" fillId="0" borderId="0"/>
    <xf numFmtId="0"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91" fillId="0" borderId="0"/>
    <xf numFmtId="164" fontId="27" fillId="0" borderId="0"/>
    <xf numFmtId="164" fontId="27" fillId="0" borderId="0"/>
    <xf numFmtId="164" fontId="91" fillId="0" borderId="0"/>
    <xf numFmtId="164" fontId="27" fillId="0" borderId="0"/>
    <xf numFmtId="0" fontId="91" fillId="0" borderId="0"/>
    <xf numFmtId="0" fontId="1" fillId="0" borderId="0"/>
    <xf numFmtId="164" fontId="1"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0" fontId="27" fillId="0" borderId="0"/>
    <xf numFmtId="0" fontId="90" fillId="0" borderId="0"/>
    <xf numFmtId="164" fontId="1"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90" fillId="0" borderId="0"/>
    <xf numFmtId="0" fontId="27" fillId="0" borderId="0"/>
    <xf numFmtId="0" fontId="27" fillId="0" borderId="0"/>
    <xf numFmtId="0" fontId="27" fillId="0" borderId="0"/>
    <xf numFmtId="164" fontId="27" fillId="0" borderId="0"/>
    <xf numFmtId="0" fontId="27" fillId="0" borderId="0"/>
    <xf numFmtId="164" fontId="27" fillId="0" borderId="0"/>
    <xf numFmtId="0" fontId="27" fillId="0" borderId="0"/>
    <xf numFmtId="0" fontId="27" fillId="0" borderId="0"/>
    <xf numFmtId="164" fontId="1" fillId="0" borderId="0"/>
    <xf numFmtId="164" fontId="27" fillId="0" borderId="0"/>
    <xf numFmtId="0" fontId="27" fillId="0" borderId="0"/>
    <xf numFmtId="164" fontId="27" fillId="0" borderId="0"/>
    <xf numFmtId="0" fontId="27" fillId="0" borderId="0"/>
    <xf numFmtId="0" fontId="28" fillId="0" borderId="0"/>
    <xf numFmtId="0" fontId="27" fillId="0" borderId="0"/>
    <xf numFmtId="0" fontId="27" fillId="0" borderId="0"/>
    <xf numFmtId="164" fontId="1" fillId="0" borderId="0"/>
    <xf numFmtId="164" fontId="27" fillId="0" borderId="0"/>
    <xf numFmtId="0" fontId="27" fillId="0" borderId="0"/>
    <xf numFmtId="164" fontId="27" fillId="0" borderId="0"/>
    <xf numFmtId="0" fontId="27" fillId="0" borderId="0"/>
    <xf numFmtId="0" fontId="28" fillId="0" borderId="0"/>
    <xf numFmtId="0" fontId="27" fillId="0" borderId="0"/>
    <xf numFmtId="0" fontId="27" fillId="0" borderId="0"/>
    <xf numFmtId="0" fontId="1" fillId="0" borderId="0"/>
    <xf numFmtId="164" fontId="1" fillId="0" borderId="0"/>
    <xf numFmtId="164" fontId="27" fillId="0" borderId="0"/>
    <xf numFmtId="0" fontId="27" fillId="0" borderId="0"/>
    <xf numFmtId="164" fontId="27" fillId="0" borderId="0"/>
    <xf numFmtId="0" fontId="27" fillId="0" borderId="0"/>
    <xf numFmtId="0" fontId="28"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8"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0"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27" fillId="0" borderId="0" applyNumberFormat="0" applyFill="0" applyBorder="0" applyAlignment="0" applyProtection="0"/>
    <xf numFmtId="164" fontId="27" fillId="0" borderId="0"/>
    <xf numFmtId="164" fontId="27" fillId="0" borderId="0"/>
    <xf numFmtId="164" fontId="27" fillId="0" borderId="0" applyNumberFormat="0" applyFill="0" applyBorder="0" applyAlignment="0" applyProtection="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1"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0" fontId="28" fillId="0" borderId="0"/>
    <xf numFmtId="0" fontId="27" fillId="0" borderId="0"/>
    <xf numFmtId="164" fontId="27" fillId="0" borderId="0"/>
    <xf numFmtId="164" fontId="27" fillId="0" borderId="0"/>
    <xf numFmtId="0" fontId="27" fillId="0" borderId="0"/>
    <xf numFmtId="164" fontId="27" fillId="0" borderId="0"/>
    <xf numFmtId="0"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164" fontId="27" fillId="0" borderId="0"/>
    <xf numFmtId="0" fontId="27" fillId="0" borderId="0"/>
    <xf numFmtId="164" fontId="27" fillId="0" borderId="0"/>
    <xf numFmtId="164" fontId="27" fillId="0" borderId="0"/>
    <xf numFmtId="0" fontId="27" fillId="0" borderId="0"/>
    <xf numFmtId="164" fontId="27" fillId="0" borderId="0"/>
    <xf numFmtId="0" fontId="27" fillId="0" borderId="0"/>
    <xf numFmtId="164"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0" fontId="27" fillId="0" borderId="0"/>
    <xf numFmtId="164" fontId="27" fillId="0" borderId="0"/>
    <xf numFmtId="164" fontId="27" fillId="0" borderId="0"/>
    <xf numFmtId="164" fontId="27" fillId="0" borderId="0"/>
    <xf numFmtId="164" fontId="27" fillId="0" borderId="0"/>
    <xf numFmtId="0" fontId="27" fillId="0" borderId="0"/>
    <xf numFmtId="164" fontId="27" fillId="0" borderId="0"/>
    <xf numFmtId="164" fontId="27" fillId="0" borderId="0"/>
    <xf numFmtId="164" fontId="27" fillId="0" borderId="0"/>
    <xf numFmtId="164" fontId="27" fillId="0" borderId="0" applyNumberFormat="0" applyFill="0" applyBorder="0" applyAlignment="0" applyProtection="0"/>
    <xf numFmtId="164" fontId="27" fillId="0" borderId="0" applyNumberFormat="0" applyFill="0" applyBorder="0" applyAlignment="0" applyProtection="0"/>
    <xf numFmtId="164"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0" fontId="1" fillId="0" borderId="0"/>
    <xf numFmtId="164" fontId="27" fillId="0" borderId="0" applyNumberFormat="0" applyFill="0" applyBorder="0" applyAlignment="0" applyProtection="0"/>
    <xf numFmtId="164" fontId="27" fillId="0" borderId="0" applyNumberFormat="0" applyFill="0" applyBorder="0" applyAlignment="0" applyProtection="0"/>
    <xf numFmtId="164" fontId="27" fillId="0" borderId="0"/>
    <xf numFmtId="164" fontId="27" fillId="0" borderId="0"/>
    <xf numFmtId="164" fontId="27" fillId="0" borderId="0"/>
    <xf numFmtId="0" fontId="27" fillId="0" borderId="0" applyNumberFormat="0" applyFill="0" applyBorder="0" applyAlignment="0" applyProtection="0"/>
    <xf numFmtId="0" fontId="27" fillId="0" borderId="0"/>
    <xf numFmtId="164" fontId="27" fillId="0" borderId="0" applyNumberFormat="0" applyFill="0" applyBorder="0" applyAlignment="0" applyProtection="0"/>
    <xf numFmtId="164" fontId="27" fillId="0" borderId="0"/>
    <xf numFmtId="164" fontId="27" fillId="0" borderId="0"/>
    <xf numFmtId="164" fontId="27" fillId="0" borderId="0"/>
    <xf numFmtId="164" fontId="27" fillId="0" borderId="0" applyNumberFormat="0" applyFill="0" applyBorder="0" applyAlignment="0" applyProtection="0"/>
    <xf numFmtId="164" fontId="27" fillId="0" borderId="0"/>
    <xf numFmtId="0" fontId="27" fillId="0" borderId="0" applyNumberFormat="0" applyFill="0" applyBorder="0" applyAlignment="0" applyProtection="0"/>
    <xf numFmtId="0" fontId="1" fillId="0" borderId="0"/>
    <xf numFmtId="0" fontId="1" fillId="0" borderId="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applyNumberFormat="0" applyFill="0" applyBorder="0" applyAlignment="0" applyProtection="0"/>
    <xf numFmtId="164" fontId="1" fillId="0" borderId="0"/>
    <xf numFmtId="164" fontId="27" fillId="0" borderId="0"/>
    <xf numFmtId="0" fontId="27" fillId="0" borderId="0"/>
    <xf numFmtId="164" fontId="27" fillId="0" borderId="0"/>
    <xf numFmtId="0" fontId="27" fillId="0" borderId="0"/>
    <xf numFmtId="0" fontId="27" fillId="0" borderId="0"/>
    <xf numFmtId="0" fontId="27" fillId="0" borderId="0" applyNumberFormat="0" applyFill="0" applyBorder="0" applyAlignment="0" applyProtection="0"/>
    <xf numFmtId="164" fontId="1" fillId="0" borderId="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64" fontId="1" fillId="0" borderId="0"/>
    <xf numFmtId="0" fontId="27" fillId="0" borderId="0"/>
    <xf numFmtId="0" fontId="27" fillId="0" borderId="0"/>
    <xf numFmtId="0" fontId="27" fillId="0" borderId="0"/>
    <xf numFmtId="0" fontId="27" fillId="0" borderId="0" applyNumberFormat="0" applyFill="0" applyBorder="0" applyAlignment="0" applyProtection="0"/>
    <xf numFmtId="1" fontId="27" fillId="0" borderId="14">
      <alignment horizontal="center"/>
    </xf>
    <xf numFmtId="0" fontId="27" fillId="0" borderId="0"/>
    <xf numFmtId="0" fontId="27" fillId="0" borderId="0"/>
    <xf numFmtId="0" fontId="27" fillId="0" borderId="0"/>
    <xf numFmtId="0" fontId="34" fillId="0" borderId="0"/>
    <xf numFmtId="0" fontId="27" fillId="0" borderId="0"/>
    <xf numFmtId="164" fontId="95" fillId="0" borderId="0"/>
    <xf numFmtId="195" fontId="27" fillId="0" borderId="0"/>
    <xf numFmtId="0" fontId="96" fillId="0" borderId="0"/>
    <xf numFmtId="0" fontId="34" fillId="40" borderId="20" applyNumberFormat="0" applyFont="0" applyAlignment="0" applyProtection="0"/>
    <xf numFmtId="0" fontId="97" fillId="40" borderId="20" applyNumberFormat="0" applyFont="0" applyAlignment="0" applyProtection="0"/>
    <xf numFmtId="0" fontId="27" fillId="40" borderId="20" applyNumberFormat="0" applyFont="0" applyAlignment="0" applyProtection="0"/>
    <xf numFmtId="0" fontId="27" fillId="40" borderId="20" applyNumberFormat="0" applyFont="0" applyAlignment="0" applyProtection="0"/>
    <xf numFmtId="0" fontId="34" fillId="40" borderId="20" applyNumberFormat="0" applyFont="0" applyAlignment="0" applyProtection="0"/>
    <xf numFmtId="0" fontId="27" fillId="40" borderId="20" applyNumberFormat="0" applyFont="0" applyAlignment="0" applyProtection="0"/>
    <xf numFmtId="164" fontId="27" fillId="40" borderId="20" applyNumberFormat="0" applyFont="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27" fillId="40" borderId="20" applyNumberFormat="0" applyFont="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34" fillId="40" borderId="20" applyNumberFormat="0" applyFont="0" applyAlignment="0" applyProtection="0"/>
    <xf numFmtId="0" fontId="27" fillId="40" borderId="20" applyNumberFormat="0" applyFont="0" applyAlignment="0" applyProtection="0"/>
    <xf numFmtId="0" fontId="27" fillId="40" borderId="20" applyNumberFormat="0" applyFont="0" applyAlignment="0" applyProtection="0"/>
    <xf numFmtId="0" fontId="27" fillId="40" borderId="20" applyNumberFormat="0" applyFont="0" applyAlignment="0" applyProtection="0"/>
    <xf numFmtId="1" fontId="98" fillId="0" borderId="29">
      <alignment horizontal="center"/>
    </xf>
    <xf numFmtId="2" fontId="52" fillId="0" borderId="0">
      <alignment vertical="center"/>
      <protection locked="0"/>
    </xf>
    <xf numFmtId="0" fontId="39" fillId="44" borderId="15" applyNumberFormat="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39" fillId="44" borderId="15" applyNumberFormat="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39" fillId="44" borderId="15" applyNumberFormat="0" applyAlignment="0" applyProtection="0"/>
    <xf numFmtId="0" fontId="39" fillId="44" borderId="15" applyNumberFormat="0" applyAlignment="0" applyProtection="0"/>
    <xf numFmtId="164" fontId="90" fillId="0" borderId="0">
      <alignment wrapText="1"/>
    </xf>
    <xf numFmtId="164" fontId="27" fillId="0" borderId="0"/>
    <xf numFmtId="164" fontId="27" fillId="0" borderId="0"/>
    <xf numFmtId="0" fontId="90" fillId="0" borderId="0">
      <alignment wrapText="1"/>
    </xf>
    <xf numFmtId="164" fontId="99" fillId="0" borderId="0">
      <alignment horizontal="left"/>
      <protection locked="0"/>
    </xf>
    <xf numFmtId="164" fontId="27" fillId="0" borderId="0"/>
    <xf numFmtId="164" fontId="27" fillId="0" borderId="0"/>
    <xf numFmtId="0" fontId="99" fillId="0" borderId="0">
      <alignment horizontal="left"/>
      <protection locked="0"/>
    </xf>
    <xf numFmtId="196" fontId="100" fillId="0" borderId="14" applyAlignment="0" applyProtection="0">
      <alignment horizontal="center"/>
    </xf>
    <xf numFmtId="0" fontId="52" fillId="0" borderId="0">
      <alignment horizontal="center"/>
    </xf>
    <xf numFmtId="164" fontId="52" fillId="0" borderId="0">
      <alignment horizontal="center"/>
    </xf>
    <xf numFmtId="164" fontId="27" fillId="0" borderId="0"/>
    <xf numFmtId="164" fontId="27" fillId="0" borderId="0"/>
    <xf numFmtId="164" fontId="52" fillId="0" borderId="0">
      <alignment horizontal="center"/>
    </xf>
    <xf numFmtId="164" fontId="27" fillId="0" borderId="0"/>
    <xf numFmtId="164" fontId="27" fillId="0" borderId="0"/>
    <xf numFmtId="164" fontId="52" fillId="0" borderId="0">
      <alignment horizontal="center"/>
    </xf>
    <xf numFmtId="164" fontId="27" fillId="0" borderId="0"/>
    <xf numFmtId="164" fontId="27" fillId="0" borderId="0"/>
    <xf numFmtId="164" fontId="52" fillId="0" borderId="0">
      <alignment horizontal="center"/>
    </xf>
    <xf numFmtId="164" fontId="27" fillId="0" borderId="0"/>
    <xf numFmtId="164" fontId="27" fillId="0" borderId="0"/>
    <xf numFmtId="0" fontId="52" fillId="0" borderId="0">
      <alignment horizontal="center"/>
    </xf>
    <xf numFmtId="9" fontId="27" fillId="0" borderId="0" applyFont="0" applyFill="0" applyBorder="0" applyAlignment="0" applyProtection="0"/>
    <xf numFmtId="9" fontId="27" fillId="0" borderId="0" applyFont="0" applyFill="0" applyBorder="0" applyAlignment="0" applyProtection="0"/>
    <xf numFmtId="174" fontId="52" fillId="0" borderId="21" applyFill="0" applyBorder="0" applyAlignment="0" applyProtection="0"/>
    <xf numFmtId="197" fontId="52" fillId="0" borderId="0" applyBorder="0" applyProtection="0">
      <alignment horizontal="right" vertical="center"/>
    </xf>
    <xf numFmtId="9" fontId="27" fillId="0" borderId="0" applyFill="0" applyBorder="0" applyAlignment="0" applyProtection="0"/>
    <xf numFmtId="164" fontId="27" fillId="0" borderId="0"/>
    <xf numFmtId="164" fontId="27" fillId="0" borderId="0"/>
    <xf numFmtId="9" fontId="27" fillId="0" borderId="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9" fontId="27" fillId="0" borderId="0" applyFont="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164" fontId="27" fillId="0" borderId="0"/>
    <xf numFmtId="164" fontId="27" fillId="0" borderId="0"/>
    <xf numFmtId="164" fontId="27" fillId="0" borderId="0"/>
    <xf numFmtId="164" fontId="27" fillId="0" borderId="0"/>
    <xf numFmtId="9" fontId="27" fillId="0" borderId="0" applyFont="0" applyFill="0" applyBorder="0" applyAlignment="0" applyProtection="0"/>
    <xf numFmtId="9" fontId="27" fillId="0" borderId="0" applyFont="0" applyFill="0" applyBorder="0" applyAlignment="0" applyProtection="0"/>
    <xf numFmtId="164" fontId="27" fillId="0" borderId="0"/>
    <xf numFmtId="164" fontId="27" fillId="0" borderId="0"/>
    <xf numFmtId="164" fontId="27" fillId="0" borderId="0"/>
    <xf numFmtId="9" fontId="27" fillId="0" borderId="0" applyFont="0" applyFill="0" applyBorder="0" applyAlignment="0" applyProtection="0"/>
    <xf numFmtId="164" fontId="27" fillId="0" borderId="0"/>
    <xf numFmtId="9" fontId="27" fillId="0" borderId="0" applyFont="0" applyFill="0" applyBorder="0" applyAlignment="0" applyProtection="0"/>
    <xf numFmtId="9" fontId="27" fillId="0" borderId="0" applyFill="0" applyBorder="0" applyAlignment="0" applyProtection="0"/>
    <xf numFmtId="9" fontId="27" fillId="0" borderId="0" applyFill="0" applyBorder="0" applyAlignment="0" applyProtection="0"/>
    <xf numFmtId="9" fontId="27" fillId="0" borderId="0" applyFill="0" applyBorder="0" applyAlignment="0" applyProtection="0"/>
    <xf numFmtId="164" fontId="27" fillId="0" borderId="0"/>
    <xf numFmtId="164" fontId="27" fillId="0" borderId="0"/>
    <xf numFmtId="164" fontId="27" fillId="0" borderId="0"/>
    <xf numFmtId="164" fontId="27" fillId="0" borderId="0"/>
    <xf numFmtId="9" fontId="27" fillId="0" borderId="0" applyFont="0" applyFill="0" applyBorder="0" applyAlignment="0" applyProtection="0"/>
    <xf numFmtId="9" fontId="27" fillId="0" borderId="0" applyFill="0" applyBorder="0" applyAlignment="0" applyProtection="0"/>
    <xf numFmtId="164" fontId="27" fillId="0" borderId="0"/>
    <xf numFmtId="164" fontId="27" fillId="0" borderId="0"/>
    <xf numFmtId="164" fontId="27" fillId="0" borderId="0"/>
    <xf numFmtId="164" fontId="27" fillId="0" borderId="0"/>
    <xf numFmtId="9" fontId="27" fillId="0" borderId="0" applyFill="0" applyBorder="0" applyAlignment="0" applyProtection="0"/>
    <xf numFmtId="164" fontId="27" fillId="0" borderId="0"/>
    <xf numFmtId="9" fontId="27" fillId="0" borderId="0" applyFont="0" applyFill="0" applyBorder="0" applyAlignment="0" applyProtection="0"/>
    <xf numFmtId="164" fontId="27" fillId="0" borderId="0"/>
    <xf numFmtId="9" fontId="27" fillId="0" borderId="0" applyFont="0" applyFill="0" applyBorder="0" applyAlignment="0" applyProtection="0"/>
    <xf numFmtId="9" fontId="27" fillId="0" borderId="0" applyFont="0" applyFill="0" applyBorder="0" applyAlignment="0" applyProtection="0"/>
    <xf numFmtId="164" fontId="27" fillId="0" borderId="0"/>
    <xf numFmtId="164" fontId="27" fillId="0" borderId="0"/>
    <xf numFmtId="164" fontId="27" fillId="0" borderId="0"/>
    <xf numFmtId="9" fontId="27" fillId="0" borderId="0" applyFont="0" applyFill="0" applyBorder="0" applyAlignment="0" applyProtection="0"/>
    <xf numFmtId="164" fontId="27" fillId="0" borderId="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34"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164" fontId="27" fillId="0" borderId="0"/>
    <xf numFmtId="164" fontId="27" fillId="0" borderId="0"/>
    <xf numFmtId="164" fontId="27" fillId="0" borderId="0"/>
    <xf numFmtId="164" fontId="27" fillId="0" borderId="0"/>
    <xf numFmtId="9" fontId="27" fillId="0" borderId="0" applyFill="0" applyBorder="0" applyAlignment="0" applyProtection="0"/>
    <xf numFmtId="9" fontId="27" fillId="0" borderId="0" applyFill="0" applyBorder="0" applyAlignment="0" applyProtection="0"/>
    <xf numFmtId="164" fontId="27" fillId="0" borderId="0"/>
    <xf numFmtId="164" fontId="27" fillId="0" borderId="0"/>
    <xf numFmtId="164" fontId="27" fillId="0" borderId="0"/>
    <xf numFmtId="164" fontId="27" fillId="0" borderId="0"/>
    <xf numFmtId="9" fontId="27" fillId="0" borderId="0" applyFill="0" applyBorder="0" applyAlignment="0" applyProtection="0"/>
    <xf numFmtId="164" fontId="27" fillId="0" borderId="0"/>
    <xf numFmtId="164" fontId="27" fillId="0" borderId="0"/>
    <xf numFmtId="164" fontId="101" fillId="0" borderId="0"/>
    <xf numFmtId="164" fontId="27" fillId="0" borderId="0"/>
    <xf numFmtId="164" fontId="27" fillId="0" borderId="0"/>
    <xf numFmtId="0" fontId="101" fillId="0" borderId="0"/>
    <xf numFmtId="0" fontId="29" fillId="0" borderId="0">
      <alignment horizontal="center"/>
    </xf>
    <xf numFmtId="0" fontId="39" fillId="44" borderId="15" applyNumberFormat="0" applyAlignment="0" applyProtection="0"/>
    <xf numFmtId="4" fontId="102" fillId="45" borderId="32" applyNumberFormat="0" applyProtection="0">
      <alignment vertical="center"/>
    </xf>
    <xf numFmtId="164" fontId="27" fillId="0" borderId="0"/>
    <xf numFmtId="164" fontId="27" fillId="0" borderId="0"/>
    <xf numFmtId="4" fontId="103" fillId="56" borderId="32" applyNumberFormat="0" applyProtection="0">
      <alignment vertical="center"/>
    </xf>
    <xf numFmtId="164" fontId="27" fillId="0" borderId="0"/>
    <xf numFmtId="164" fontId="27" fillId="0" borderId="0"/>
    <xf numFmtId="4" fontId="102" fillId="56" borderId="32" applyNumberFormat="0" applyProtection="0">
      <alignment horizontal="left" vertical="center" indent="1"/>
    </xf>
    <xf numFmtId="164" fontId="27" fillId="0" borderId="0"/>
    <xf numFmtId="164" fontId="27" fillId="0" borderId="0"/>
    <xf numFmtId="164" fontId="102" fillId="56" borderId="32" applyNumberFormat="0" applyProtection="0">
      <alignment horizontal="left" vertical="top" indent="1"/>
    </xf>
    <xf numFmtId="164" fontId="27" fillId="0" borderId="0"/>
    <xf numFmtId="164" fontId="27" fillId="0" borderId="0"/>
    <xf numFmtId="4" fontId="102" fillId="68" borderId="0" applyNumberFormat="0" applyProtection="0">
      <alignment horizontal="left" vertical="center" indent="1"/>
    </xf>
    <xf numFmtId="164" fontId="27" fillId="0" borderId="0"/>
    <xf numFmtId="164" fontId="27" fillId="0" borderId="0"/>
    <xf numFmtId="4" fontId="104" fillId="34" borderId="32" applyNumberFormat="0" applyProtection="0">
      <alignment horizontal="right" vertical="center"/>
    </xf>
    <xf numFmtId="164" fontId="27" fillId="0" borderId="0"/>
    <xf numFmtId="164" fontId="27" fillId="0" borderId="0"/>
    <xf numFmtId="4" fontId="104" fillId="34" borderId="32" applyNumberFormat="0" applyProtection="0">
      <alignment horizontal="right" vertical="center"/>
    </xf>
    <xf numFmtId="4" fontId="104" fillId="39" borderId="32" applyNumberFormat="0" applyProtection="0">
      <alignment horizontal="right" vertical="center"/>
    </xf>
    <xf numFmtId="164" fontId="27" fillId="0" borderId="0"/>
    <xf numFmtId="164" fontId="27" fillId="0" borderId="0"/>
    <xf numFmtId="4" fontId="104" fillId="39" borderId="32" applyNumberFormat="0" applyProtection="0">
      <alignment horizontal="right" vertical="center"/>
    </xf>
    <xf numFmtId="4" fontId="104" fillId="52" borderId="32" applyNumberFormat="0" applyProtection="0">
      <alignment horizontal="right" vertical="center"/>
    </xf>
    <xf numFmtId="164" fontId="27" fillId="0" borderId="0"/>
    <xf numFmtId="164" fontId="27" fillId="0" borderId="0"/>
    <xf numFmtId="4" fontId="104" fillId="52" borderId="32" applyNumberFormat="0" applyProtection="0">
      <alignment horizontal="right" vertical="center"/>
    </xf>
    <xf numFmtId="4" fontId="104" fillId="43" borderId="32" applyNumberFormat="0" applyProtection="0">
      <alignment horizontal="right" vertical="center"/>
    </xf>
    <xf numFmtId="164" fontId="27" fillId="0" borderId="0"/>
    <xf numFmtId="164" fontId="27" fillId="0" borderId="0"/>
    <xf numFmtId="4" fontId="104" fillId="43" borderId="32" applyNumberFormat="0" applyProtection="0">
      <alignment horizontal="right" vertical="center"/>
    </xf>
    <xf numFmtId="4" fontId="104" fillId="49" borderId="32" applyNumberFormat="0" applyProtection="0">
      <alignment horizontal="right" vertical="center"/>
    </xf>
    <xf numFmtId="164" fontId="27" fillId="0" borderId="0"/>
    <xf numFmtId="164" fontId="27" fillId="0" borderId="0"/>
    <xf numFmtId="4" fontId="104" fillId="49" borderId="32" applyNumberFormat="0" applyProtection="0">
      <alignment horizontal="right" vertical="center"/>
    </xf>
    <xf numFmtId="4" fontId="104" fillId="55" borderId="32" applyNumberFormat="0" applyProtection="0">
      <alignment horizontal="right" vertical="center"/>
    </xf>
    <xf numFmtId="164" fontId="27" fillId="0" borderId="0"/>
    <xf numFmtId="164" fontId="27" fillId="0" borderId="0"/>
    <xf numFmtId="4" fontId="104" fillId="55" borderId="32" applyNumberFormat="0" applyProtection="0">
      <alignment horizontal="right" vertical="center"/>
    </xf>
    <xf numFmtId="4" fontId="104" fillId="53" borderId="32" applyNumberFormat="0" applyProtection="0">
      <alignment horizontal="right" vertical="center"/>
    </xf>
    <xf numFmtId="164" fontId="27" fillId="0" borderId="0"/>
    <xf numFmtId="164" fontId="27" fillId="0" borderId="0"/>
    <xf numFmtId="4" fontId="104" fillId="53" borderId="32" applyNumberFormat="0" applyProtection="0">
      <alignment horizontal="right" vertical="center"/>
    </xf>
    <xf numFmtId="4" fontId="104" fillId="69" borderId="32" applyNumberFormat="0" applyProtection="0">
      <alignment horizontal="right" vertical="center"/>
    </xf>
    <xf numFmtId="164" fontId="27" fillId="0" borderId="0"/>
    <xf numFmtId="164" fontId="27" fillId="0" borderId="0"/>
    <xf numFmtId="4" fontId="104" fillId="69" borderId="32" applyNumberFormat="0" applyProtection="0">
      <alignment horizontal="right" vertical="center"/>
    </xf>
    <xf numFmtId="4" fontId="104" fillId="42" borderId="32" applyNumberFormat="0" applyProtection="0">
      <alignment horizontal="right" vertical="center"/>
    </xf>
    <xf numFmtId="164" fontId="27" fillId="0" borderId="0"/>
    <xf numFmtId="164" fontId="27" fillId="0" borderId="0"/>
    <xf numFmtId="4" fontId="104" fillId="42" borderId="32" applyNumberFormat="0" applyProtection="0">
      <alignment horizontal="right" vertical="center"/>
    </xf>
    <xf numFmtId="4" fontId="102" fillId="70" borderId="33" applyNumberFormat="0" applyProtection="0">
      <alignment horizontal="left" vertical="center" indent="1"/>
    </xf>
    <xf numFmtId="164" fontId="27" fillId="0" borderId="0"/>
    <xf numFmtId="164" fontId="27" fillId="0" borderId="0"/>
    <xf numFmtId="4" fontId="104" fillId="71" borderId="0" applyNumberFormat="0" applyProtection="0">
      <alignment horizontal="left" vertical="center" indent="1"/>
    </xf>
    <xf numFmtId="164" fontId="27" fillId="0" borderId="0"/>
    <xf numFmtId="164" fontId="27" fillId="0" borderId="0"/>
    <xf numFmtId="4" fontId="104" fillId="71" borderId="0" applyNumberFormat="0" applyProtection="0">
      <alignment horizontal="left" vertical="center" indent="1"/>
    </xf>
    <xf numFmtId="4" fontId="105" fillId="72" borderId="0" applyNumberFormat="0" applyProtection="0">
      <alignment horizontal="left" vertical="center" indent="1"/>
    </xf>
    <xf numFmtId="164" fontId="27" fillId="0" borderId="0"/>
    <xf numFmtId="164" fontId="27" fillId="0" borderId="0"/>
    <xf numFmtId="4" fontId="104" fillId="73" borderId="32" applyNumberFormat="0" applyProtection="0">
      <alignment horizontal="right" vertical="center"/>
    </xf>
    <xf numFmtId="164" fontId="27" fillId="0" borderId="0"/>
    <xf numFmtId="164" fontId="27" fillId="0" borderId="0"/>
    <xf numFmtId="4" fontId="104" fillId="73" borderId="32" applyNumberFormat="0" applyProtection="0">
      <alignment horizontal="right" vertical="center"/>
    </xf>
    <xf numFmtId="4" fontId="104" fillId="71" borderId="0" applyNumberFormat="0" applyProtection="0">
      <alignment horizontal="left" vertical="center" indent="1"/>
    </xf>
    <xf numFmtId="164" fontId="27" fillId="0" borderId="0"/>
    <xf numFmtId="164" fontId="27" fillId="0" borderId="0"/>
    <xf numFmtId="4" fontId="104" fillId="68" borderId="0" applyNumberFormat="0" applyProtection="0">
      <alignment horizontal="left" vertical="center" indent="1"/>
    </xf>
    <xf numFmtId="164" fontId="27" fillId="0" borderId="0"/>
    <xf numFmtId="164" fontId="27" fillId="0" borderId="0"/>
    <xf numFmtId="164" fontId="27" fillId="72" borderId="32" applyNumberFormat="0" applyProtection="0">
      <alignment horizontal="left" vertical="center" indent="1"/>
    </xf>
    <xf numFmtId="164" fontId="27" fillId="72" borderId="32" applyNumberFormat="0" applyProtection="0">
      <alignment horizontal="left" vertical="center" indent="1"/>
    </xf>
    <xf numFmtId="164" fontId="27" fillId="0" borderId="0"/>
    <xf numFmtId="164" fontId="27" fillId="0" borderId="0"/>
    <xf numFmtId="164" fontId="27" fillId="72" borderId="32" applyNumberFormat="0" applyProtection="0">
      <alignment horizontal="left" vertical="center" indent="1"/>
    </xf>
    <xf numFmtId="164" fontId="27" fillId="0" borderId="0"/>
    <xf numFmtId="164" fontId="27" fillId="0" borderId="0"/>
    <xf numFmtId="164" fontId="27" fillId="72" borderId="32" applyNumberFormat="0" applyProtection="0">
      <alignment horizontal="left" vertical="center" indent="1"/>
    </xf>
    <xf numFmtId="164" fontId="27" fillId="72" borderId="32" applyNumberFormat="0" applyProtection="0">
      <alignment horizontal="left" vertical="top" indent="1"/>
    </xf>
    <xf numFmtId="164" fontId="27" fillId="72" borderId="32" applyNumberFormat="0" applyProtection="0">
      <alignment horizontal="left" vertical="top" indent="1"/>
    </xf>
    <xf numFmtId="164" fontId="27" fillId="0" borderId="0"/>
    <xf numFmtId="164" fontId="27" fillId="0" borderId="0"/>
    <xf numFmtId="164" fontId="27" fillId="72" borderId="32" applyNumberFormat="0" applyProtection="0">
      <alignment horizontal="left" vertical="top" indent="1"/>
    </xf>
    <xf numFmtId="164" fontId="27" fillId="0" borderId="0"/>
    <xf numFmtId="164" fontId="27" fillId="0" borderId="0"/>
    <xf numFmtId="164" fontId="27" fillId="72" borderId="32" applyNumberFormat="0" applyProtection="0">
      <alignment horizontal="left" vertical="top" indent="1"/>
    </xf>
    <xf numFmtId="164" fontId="27" fillId="68" borderId="32" applyNumberFormat="0" applyProtection="0">
      <alignment horizontal="left" vertical="center" indent="1"/>
    </xf>
    <xf numFmtId="164" fontId="27" fillId="68" borderId="32" applyNumberFormat="0" applyProtection="0">
      <alignment horizontal="left" vertical="center" indent="1"/>
    </xf>
    <xf numFmtId="164" fontId="27" fillId="0" borderId="0"/>
    <xf numFmtId="164" fontId="27" fillId="0" borderId="0"/>
    <xf numFmtId="164" fontId="27" fillId="68" borderId="32" applyNumberFormat="0" applyProtection="0">
      <alignment horizontal="left" vertical="center" indent="1"/>
    </xf>
    <xf numFmtId="164" fontId="27" fillId="0" borderId="0"/>
    <xf numFmtId="164" fontId="27" fillId="0" borderId="0"/>
    <xf numFmtId="164" fontId="27" fillId="68" borderId="32" applyNumberFormat="0" applyProtection="0">
      <alignment horizontal="left" vertical="center" indent="1"/>
    </xf>
    <xf numFmtId="164" fontId="27" fillId="68" borderId="32" applyNumberFormat="0" applyProtection="0">
      <alignment horizontal="left" vertical="top" indent="1"/>
    </xf>
    <xf numFmtId="164" fontId="27" fillId="68" borderId="32" applyNumberFormat="0" applyProtection="0">
      <alignment horizontal="left" vertical="top" indent="1"/>
    </xf>
    <xf numFmtId="164" fontId="27" fillId="0" borderId="0"/>
    <xf numFmtId="164" fontId="27" fillId="0" borderId="0"/>
    <xf numFmtId="164" fontId="27" fillId="68" borderId="32" applyNumberFormat="0" applyProtection="0">
      <alignment horizontal="left" vertical="top" indent="1"/>
    </xf>
    <xf numFmtId="164" fontId="27" fillId="0" borderId="0"/>
    <xf numFmtId="164" fontId="27" fillId="0" borderId="0"/>
    <xf numFmtId="164" fontId="27" fillId="68" borderId="32" applyNumberFormat="0" applyProtection="0">
      <alignment horizontal="left" vertical="top" indent="1"/>
    </xf>
    <xf numFmtId="164" fontId="27" fillId="63" borderId="32" applyNumberFormat="0" applyProtection="0">
      <alignment horizontal="left" vertical="center" indent="1"/>
    </xf>
    <xf numFmtId="164" fontId="27" fillId="63" borderId="32" applyNumberFormat="0" applyProtection="0">
      <alignment horizontal="left" vertical="center" indent="1"/>
    </xf>
    <xf numFmtId="164" fontId="27" fillId="0" borderId="0"/>
    <xf numFmtId="164" fontId="27" fillId="0" borderId="0"/>
    <xf numFmtId="164" fontId="27" fillId="63" borderId="32" applyNumberFormat="0" applyProtection="0">
      <alignment horizontal="left" vertical="center" indent="1"/>
    </xf>
    <xf numFmtId="164" fontId="27" fillId="0" borderId="0"/>
    <xf numFmtId="164" fontId="27" fillId="0" borderId="0"/>
    <xf numFmtId="164" fontId="27" fillId="63" borderId="32" applyNumberFormat="0" applyProtection="0">
      <alignment horizontal="left" vertical="center" indent="1"/>
    </xf>
    <xf numFmtId="164" fontId="27" fillId="63" borderId="32" applyNumberFormat="0" applyProtection="0">
      <alignment horizontal="left" vertical="top" indent="1"/>
    </xf>
    <xf numFmtId="164" fontId="27" fillId="63" borderId="32" applyNumberFormat="0" applyProtection="0">
      <alignment horizontal="left" vertical="top" indent="1"/>
    </xf>
    <xf numFmtId="164" fontId="27" fillId="0" borderId="0"/>
    <xf numFmtId="164" fontId="27" fillId="0" borderId="0"/>
    <xf numFmtId="164" fontId="27" fillId="63" borderId="32" applyNumberFormat="0" applyProtection="0">
      <alignment horizontal="left" vertical="top" indent="1"/>
    </xf>
    <xf numFmtId="164" fontId="27" fillId="0" borderId="0"/>
    <xf numFmtId="164" fontId="27" fillId="0" borderId="0"/>
    <xf numFmtId="164" fontId="27" fillId="63" borderId="32" applyNumberFormat="0" applyProtection="0">
      <alignment horizontal="left" vertical="top" indent="1"/>
    </xf>
    <xf numFmtId="164" fontId="27" fillId="74" borderId="32" applyNumberFormat="0" applyProtection="0">
      <alignment horizontal="left" vertical="center" indent="1"/>
    </xf>
    <xf numFmtId="164" fontId="27" fillId="74" borderId="32" applyNumberFormat="0" applyProtection="0">
      <alignment horizontal="left" vertical="center" indent="1"/>
    </xf>
    <xf numFmtId="164" fontId="27" fillId="0" borderId="0"/>
    <xf numFmtId="164" fontId="27" fillId="0" borderId="0"/>
    <xf numFmtId="164" fontId="27" fillId="74" borderId="32" applyNumberFormat="0" applyProtection="0">
      <alignment horizontal="left" vertical="center" indent="1"/>
    </xf>
    <xf numFmtId="164" fontId="27" fillId="0" borderId="0"/>
    <xf numFmtId="164" fontId="27" fillId="0" borderId="0"/>
    <xf numFmtId="164" fontId="27" fillId="74" borderId="32" applyNumberFormat="0" applyProtection="0">
      <alignment horizontal="left" vertical="center" indent="1"/>
    </xf>
    <xf numFmtId="164" fontId="27" fillId="74" borderId="32" applyNumberFormat="0" applyProtection="0">
      <alignment horizontal="left" vertical="top" indent="1"/>
    </xf>
    <xf numFmtId="164" fontId="27" fillId="74" borderId="32" applyNumberFormat="0" applyProtection="0">
      <alignment horizontal="left" vertical="top" indent="1"/>
    </xf>
    <xf numFmtId="164" fontId="27" fillId="0" borderId="0"/>
    <xf numFmtId="164" fontId="27" fillId="0" borderId="0"/>
    <xf numFmtId="164" fontId="27" fillId="74" borderId="32" applyNumberFormat="0" applyProtection="0">
      <alignment horizontal="left" vertical="top" indent="1"/>
    </xf>
    <xf numFmtId="164" fontId="27" fillId="0" borderId="0"/>
    <xf numFmtId="164" fontId="27" fillId="0" borderId="0"/>
    <xf numFmtId="164" fontId="27" fillId="74" borderId="32" applyNumberFormat="0" applyProtection="0">
      <alignment horizontal="left" vertical="top" indent="1"/>
    </xf>
    <xf numFmtId="4" fontId="104" fillId="75" borderId="32" applyNumberFormat="0" applyProtection="0">
      <alignment vertical="center"/>
    </xf>
    <xf numFmtId="164" fontId="27" fillId="0" borderId="0"/>
    <xf numFmtId="164" fontId="27" fillId="0" borderId="0"/>
    <xf numFmtId="4" fontId="104" fillId="75" borderId="32" applyNumberFormat="0" applyProtection="0">
      <alignment vertical="center"/>
    </xf>
    <xf numFmtId="4" fontId="106" fillId="75" borderId="32" applyNumberFormat="0" applyProtection="0">
      <alignment vertical="center"/>
    </xf>
    <xf numFmtId="164" fontId="27" fillId="0" borderId="0"/>
    <xf numFmtId="164" fontId="27" fillId="0" borderId="0"/>
    <xf numFmtId="4" fontId="104" fillId="75" borderId="32" applyNumberFormat="0" applyProtection="0">
      <alignment horizontal="left" vertical="center" indent="1"/>
    </xf>
    <xf numFmtId="164" fontId="27" fillId="0" borderId="0"/>
    <xf numFmtId="164" fontId="27" fillId="0" borderId="0"/>
    <xf numFmtId="4" fontId="104" fillId="75" borderId="32" applyNumberFormat="0" applyProtection="0">
      <alignment horizontal="left" vertical="center" indent="1"/>
    </xf>
    <xf numFmtId="164" fontId="104" fillId="75" borderId="32" applyNumberFormat="0" applyProtection="0">
      <alignment horizontal="left" vertical="top" indent="1"/>
    </xf>
    <xf numFmtId="164" fontId="27" fillId="0" borderId="0"/>
    <xf numFmtId="164" fontId="27" fillId="0" borderId="0"/>
    <xf numFmtId="164" fontId="104" fillId="75" borderId="32" applyNumberFormat="0" applyProtection="0">
      <alignment horizontal="left" vertical="top" indent="1"/>
    </xf>
    <xf numFmtId="4" fontId="104" fillId="71" borderId="32" applyNumberFormat="0" applyProtection="0">
      <alignment horizontal="right" vertical="center"/>
    </xf>
    <xf numFmtId="164" fontId="27" fillId="0" borderId="0"/>
    <xf numFmtId="164" fontId="27" fillId="0" borderId="0"/>
    <xf numFmtId="4" fontId="104" fillId="71" borderId="32" applyNumberFormat="0" applyProtection="0">
      <alignment horizontal="right" vertical="center"/>
    </xf>
    <xf numFmtId="4" fontId="106" fillId="71" borderId="32" applyNumberFormat="0" applyProtection="0">
      <alignment horizontal="right" vertical="center"/>
    </xf>
    <xf numFmtId="164" fontId="27" fillId="0" borderId="0"/>
    <xf numFmtId="164" fontId="27" fillId="0" borderId="0"/>
    <xf numFmtId="4" fontId="104" fillId="73" borderId="32" applyNumberFormat="0" applyProtection="0">
      <alignment horizontal="left" vertical="center" indent="1"/>
    </xf>
    <xf numFmtId="164" fontId="27" fillId="0" borderId="0"/>
    <xf numFmtId="164" fontId="27" fillId="0" borderId="0"/>
    <xf numFmtId="4" fontId="104" fillId="73" borderId="32" applyNumberFormat="0" applyProtection="0">
      <alignment horizontal="left" vertical="center" indent="1"/>
    </xf>
    <xf numFmtId="164" fontId="104" fillId="68" borderId="32" applyNumberFormat="0" applyProtection="0">
      <alignment horizontal="left" vertical="top" indent="1"/>
    </xf>
    <xf numFmtId="164" fontId="27" fillId="0" borderId="0"/>
    <xf numFmtId="164" fontId="27" fillId="0" borderId="0"/>
    <xf numFmtId="164" fontId="104" fillId="68" borderId="32" applyNumberFormat="0" applyProtection="0">
      <alignment horizontal="left" vertical="top" indent="1"/>
    </xf>
    <xf numFmtId="4" fontId="107" fillId="76" borderId="0" applyNumberFormat="0" applyProtection="0">
      <alignment horizontal="left" vertical="center" indent="1"/>
    </xf>
    <xf numFmtId="164" fontId="27" fillId="0" borderId="0"/>
    <xf numFmtId="164" fontId="27" fillId="0" borderId="0"/>
    <xf numFmtId="4" fontId="75" fillId="71" borderId="32" applyNumberFormat="0" applyProtection="0">
      <alignment horizontal="right" vertical="center"/>
    </xf>
    <xf numFmtId="164" fontId="27" fillId="0" borderId="0"/>
    <xf numFmtId="164" fontId="27" fillId="0" borderId="0"/>
    <xf numFmtId="37" fontId="52" fillId="40" borderId="0" applyNumberFormat="0" applyFont="0" applyBorder="0" applyAlignment="0" applyProtection="0"/>
    <xf numFmtId="164" fontId="27" fillId="0" borderId="0"/>
    <xf numFmtId="164" fontId="27" fillId="0" borderId="0"/>
    <xf numFmtId="169" fontId="52" fillId="57" borderId="0" applyNumberFormat="0" applyFont="0" applyBorder="0" applyAlignment="0" applyProtection="0"/>
    <xf numFmtId="164" fontId="27" fillId="0" borderId="0"/>
    <xf numFmtId="164" fontId="27" fillId="0" borderId="0"/>
    <xf numFmtId="169" fontId="52" fillId="44" borderId="0" applyNumberFormat="0" applyFont="0" applyBorder="0" applyAlignment="0" applyProtection="0"/>
    <xf numFmtId="164" fontId="27" fillId="0" borderId="0"/>
    <xf numFmtId="164" fontId="27" fillId="0" borderId="0"/>
    <xf numFmtId="37" fontId="52" fillId="0" borderId="0" applyNumberFormat="0" applyFont="0" applyFill="0" applyBorder="0" applyAlignment="0" applyProtection="0"/>
    <xf numFmtId="164" fontId="27" fillId="0" borderId="0"/>
    <xf numFmtId="164" fontId="27" fillId="0" borderId="0"/>
    <xf numFmtId="169" fontId="52" fillId="44" borderId="0" applyNumberFormat="0" applyFont="0" applyBorder="0" applyAlignment="0" applyProtection="0"/>
    <xf numFmtId="164" fontId="27" fillId="0" borderId="0"/>
    <xf numFmtId="164" fontId="27" fillId="0" borderId="0"/>
    <xf numFmtId="169" fontId="52" fillId="0" borderId="0" applyNumberFormat="0" applyFont="0" applyFill="0" applyBorder="0" applyAlignment="0" applyProtection="0"/>
    <xf numFmtId="164" fontId="27" fillId="0" borderId="0"/>
    <xf numFmtId="164" fontId="27" fillId="0" borderId="0"/>
    <xf numFmtId="169" fontId="52" fillId="0" borderId="0" applyNumberFormat="0" applyFont="0" applyBorder="0" applyAlignment="0" applyProtection="0"/>
    <xf numFmtId="164" fontId="27" fillId="0" borderId="0"/>
    <xf numFmtId="164" fontId="27" fillId="0" borderId="0"/>
    <xf numFmtId="164" fontId="44" fillId="35" borderId="0" applyNumberFormat="0" applyBorder="0" applyAlignment="0" applyProtection="0"/>
    <xf numFmtId="164" fontId="27" fillId="0" borderId="0"/>
    <xf numFmtId="164" fontId="27" fillId="0" borderId="0"/>
    <xf numFmtId="0" fontId="44" fillId="35" borderId="0" applyNumberFormat="0" applyBorder="0" applyAlignment="0" applyProtection="0"/>
    <xf numFmtId="164" fontId="6" fillId="2" borderId="0" applyNumberFormat="0" applyBorder="0" applyAlignment="0" applyProtection="0"/>
    <xf numFmtId="0" fontId="6" fillId="2" borderId="0" applyNumberFormat="0" applyBorder="0" applyAlignment="0" applyProtection="0"/>
    <xf numFmtId="0" fontId="41" fillId="34" borderId="0" applyNumberFormat="0" applyBorder="0" applyAlignment="0" applyProtection="0"/>
    <xf numFmtId="164" fontId="108" fillId="0" borderId="0">
      <alignment horizontal="center"/>
    </xf>
    <xf numFmtId="164" fontId="27" fillId="0" borderId="0"/>
    <xf numFmtId="164" fontId="27" fillId="0" borderId="0"/>
    <xf numFmtId="164" fontId="108" fillId="0" borderId="0">
      <alignment horizontal="center"/>
    </xf>
    <xf numFmtId="0" fontId="108" fillId="0" borderId="0">
      <alignment horizontal="center"/>
    </xf>
    <xf numFmtId="164" fontId="109" fillId="0" borderId="0">
      <alignment vertical="center"/>
    </xf>
    <xf numFmtId="164" fontId="27" fillId="0" borderId="0"/>
    <xf numFmtId="164" fontId="27" fillId="0" borderId="0"/>
    <xf numFmtId="164" fontId="109" fillId="0" borderId="0">
      <alignment vertical="center"/>
    </xf>
    <xf numFmtId="0" fontId="109" fillId="0" borderId="0">
      <alignment vertical="center"/>
    </xf>
    <xf numFmtId="164" fontId="110" fillId="0" borderId="0">
      <alignment vertical="center"/>
    </xf>
    <xf numFmtId="164" fontId="27" fillId="0" borderId="0"/>
    <xf numFmtId="164" fontId="27" fillId="0" borderId="0"/>
    <xf numFmtId="164" fontId="110" fillId="0" borderId="0">
      <alignment vertical="center"/>
    </xf>
    <xf numFmtId="0" fontId="110" fillId="0" borderId="0">
      <alignment vertical="center"/>
    </xf>
    <xf numFmtId="164" fontId="90" fillId="0" borderId="0"/>
    <xf numFmtId="164" fontId="27" fillId="0" borderId="0"/>
    <xf numFmtId="164" fontId="27" fillId="0" borderId="0"/>
    <xf numFmtId="0" fontId="90" fillId="0" borderId="0"/>
    <xf numFmtId="164" fontId="111" fillId="77" borderId="0"/>
    <xf numFmtId="164" fontId="27" fillId="0" borderId="0"/>
    <xf numFmtId="164" fontId="27" fillId="0" borderId="0"/>
    <xf numFmtId="164" fontId="112" fillId="77" borderId="0"/>
    <xf numFmtId="164" fontId="27" fillId="0" borderId="0"/>
    <xf numFmtId="164" fontId="27" fillId="0" borderId="0"/>
    <xf numFmtId="164" fontId="113" fillId="77" borderId="34"/>
    <xf numFmtId="164" fontId="27" fillId="0" borderId="0"/>
    <xf numFmtId="164" fontId="27" fillId="0" borderId="0"/>
    <xf numFmtId="164" fontId="113" fillId="77" borderId="0"/>
    <xf numFmtId="164" fontId="27" fillId="0" borderId="0"/>
    <xf numFmtId="164" fontId="27" fillId="0" borderId="0"/>
    <xf numFmtId="164" fontId="111" fillId="60" borderId="34">
      <protection locked="0"/>
    </xf>
    <xf numFmtId="164" fontId="27" fillId="0" borderId="0"/>
    <xf numFmtId="164" fontId="27" fillId="0" borderId="0"/>
    <xf numFmtId="164" fontId="111" fillId="77" borderId="0"/>
    <xf numFmtId="164" fontId="27" fillId="0" borderId="0"/>
    <xf numFmtId="164" fontId="27" fillId="0" borderId="0"/>
    <xf numFmtId="168" fontId="27" fillId="0" borderId="0" applyFont="0" applyFill="0" applyBorder="0" applyAlignment="0" applyProtection="0"/>
    <xf numFmtId="170" fontId="27" fillId="0" borderId="0" applyFont="0" applyFill="0" applyBorder="0" applyAlignment="0" applyProtection="0"/>
    <xf numFmtId="164" fontId="29" fillId="0" borderId="35"/>
    <xf numFmtId="164" fontId="27" fillId="0" borderId="0"/>
    <xf numFmtId="164" fontId="27" fillId="0" borderId="0"/>
    <xf numFmtId="164" fontId="114" fillId="44" borderId="36">
      <alignment horizontal="center"/>
    </xf>
    <xf numFmtId="164" fontId="27" fillId="0" borderId="0"/>
    <xf numFmtId="164" fontId="27" fillId="0" borderId="0"/>
    <xf numFmtId="164" fontId="115" fillId="78" borderId="10">
      <alignment horizontal="left" vertical="center"/>
    </xf>
    <xf numFmtId="164" fontId="39" fillId="44" borderId="15" applyNumberFormat="0" applyAlignment="0" applyProtection="0"/>
    <xf numFmtId="164" fontId="27" fillId="0" borderId="0"/>
    <xf numFmtId="164" fontId="27" fillId="0" borderId="0"/>
    <xf numFmtId="0" fontId="39" fillId="44" borderId="15" applyNumberFormat="0" applyAlignment="0" applyProtection="0"/>
    <xf numFmtId="164" fontId="10" fillId="6" borderId="5" applyNumberFormat="0" applyAlignment="0" applyProtection="0"/>
    <xf numFmtId="0" fontId="10" fillId="6" borderId="5" applyNumberFormat="0" applyAlignment="0" applyProtection="0"/>
    <xf numFmtId="0" fontId="39" fillId="57" borderId="15" applyNumberFormat="0" applyAlignment="0" applyProtection="0"/>
    <xf numFmtId="1" fontId="116" fillId="0" borderId="37">
      <alignment horizontal="right" vertical="center"/>
      <protection locked="0"/>
    </xf>
    <xf numFmtId="164" fontId="117" fillId="79" borderId="12" applyBorder="0"/>
    <xf numFmtId="164" fontId="29" fillId="0" borderId="0"/>
    <xf numFmtId="0" fontId="27" fillId="0" borderId="0"/>
    <xf numFmtId="0" fontId="50" fillId="0" borderId="0"/>
    <xf numFmtId="198" fontId="86" fillId="0" borderId="0"/>
    <xf numFmtId="0" fontId="32" fillId="0" borderId="0"/>
    <xf numFmtId="0" fontId="31" fillId="0" borderId="0" applyNumberFormat="0" applyFill="0" applyBorder="0" applyAlignment="0" applyProtection="0"/>
    <xf numFmtId="164" fontId="31" fillId="0" borderId="0" applyNumberFormat="0" applyFill="0" applyBorder="0" applyAlignment="0" applyProtection="0"/>
    <xf numFmtId="164" fontId="32" fillId="0" borderId="0"/>
    <xf numFmtId="164" fontId="27" fillId="0" borderId="0"/>
    <xf numFmtId="164" fontId="27" fillId="0" borderId="0"/>
    <xf numFmtId="164" fontId="27" fillId="0" borderId="0"/>
    <xf numFmtId="164" fontId="27" fillId="0" borderId="0"/>
    <xf numFmtId="164" fontId="30" fillId="0" borderId="0"/>
    <xf numFmtId="0" fontId="32" fillId="0" borderId="0"/>
    <xf numFmtId="164" fontId="31" fillId="0" borderId="0" applyNumberFormat="0" applyFill="0" applyBorder="0" applyAlignment="0" applyProtection="0"/>
    <xf numFmtId="164" fontId="27" fillId="0" borderId="0"/>
    <xf numFmtId="164" fontId="27" fillId="0" borderId="0"/>
    <xf numFmtId="0" fontId="30" fillId="0" borderId="0"/>
    <xf numFmtId="164" fontId="30" fillId="0" borderId="0"/>
    <xf numFmtId="164" fontId="118" fillId="0" borderId="0"/>
    <xf numFmtId="0" fontId="31" fillId="0" borderId="0" applyNumberFormat="0" applyFill="0" applyBorder="0" applyAlignment="0" applyProtection="0"/>
    <xf numFmtId="0" fontId="30" fillId="0" borderId="0"/>
    <xf numFmtId="164" fontId="27" fillId="0" borderId="0"/>
    <xf numFmtId="164" fontId="27" fillId="0" borderId="0"/>
    <xf numFmtId="164" fontId="119" fillId="0" borderId="14"/>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119" fillId="0" borderId="14"/>
    <xf numFmtId="0" fontId="119" fillId="0" borderId="14"/>
    <xf numFmtId="2" fontId="120" fillId="0" borderId="24">
      <alignment vertical="center"/>
      <protection locked="0"/>
    </xf>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40" fillId="0" borderId="0" applyNumberFormat="0" applyFill="0" applyBorder="0" applyAlignment="0" applyProtection="0"/>
    <xf numFmtId="0" fontId="57" fillId="0" borderId="0" applyNumberFormat="0" applyFill="0" applyBorder="0" applyAlignment="0" applyProtection="0"/>
    <xf numFmtId="164" fontId="57" fillId="0" borderId="0" applyNumberFormat="0" applyFill="0" applyBorder="0" applyAlignment="0" applyProtection="0"/>
    <xf numFmtId="164" fontId="27" fillId="0" borderId="0"/>
    <xf numFmtId="164" fontId="27" fillId="0" borderId="0"/>
    <xf numFmtId="0" fontId="57" fillId="0" borderId="0" applyNumberFormat="0" applyFill="0" applyBorder="0" applyAlignment="0" applyProtection="0"/>
    <xf numFmtId="164" fontId="15" fillId="0" borderId="0" applyNumberFormat="0" applyFill="0" applyBorder="0" applyAlignment="0" applyProtection="0"/>
    <xf numFmtId="0" fontId="15" fillId="0" borderId="0" applyNumberFormat="0" applyFill="0" applyBorder="0" applyAlignment="0" applyProtection="0"/>
    <xf numFmtId="0" fontId="40" fillId="0" borderId="0" applyNumberFormat="0" applyFill="0" applyBorder="0" applyAlignment="0" applyProtection="0"/>
    <xf numFmtId="0" fontId="57" fillId="0" borderId="0" applyNumberFormat="0" applyFill="0" applyBorder="0" applyAlignment="0" applyProtection="0"/>
    <xf numFmtId="174" fontId="52" fillId="0" borderId="38" applyNumberFormat="0"/>
    <xf numFmtId="174" fontId="52" fillId="0" borderId="38" applyNumberFormat="0"/>
    <xf numFmtId="164" fontId="52" fillId="0" borderId="38" applyNumberFormat="0"/>
    <xf numFmtId="164" fontId="52" fillId="0" borderId="38" applyNumberFormat="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52" fillId="0" borderId="38" applyNumberFormat="0"/>
    <xf numFmtId="43" fontId="52" fillId="0" borderId="38" applyNumberFormat="0"/>
    <xf numFmtId="164" fontId="52" fillId="0" borderId="38" applyNumberFormat="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52" fillId="0" borderId="38" applyNumberFormat="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52" fillId="0" borderId="38" applyNumberFormat="0"/>
    <xf numFmtId="0" fontId="121" fillId="0" borderId="0" applyNumberFormat="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164" fontId="121" fillId="0" borderId="0" applyNumberFormat="0" applyFill="0" applyBorder="0" applyAlignment="0" applyProtection="0"/>
    <xf numFmtId="164" fontId="27" fillId="0" borderId="0"/>
    <xf numFmtId="164" fontId="27" fillId="0" borderId="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164" fontId="27" fillId="0" borderId="0"/>
    <xf numFmtId="164" fontId="27" fillId="0" borderId="0"/>
    <xf numFmtId="0" fontId="122" fillId="0" borderId="39">
      <alignment vertical="center"/>
    </xf>
    <xf numFmtId="164" fontId="27" fillId="0" borderId="0"/>
    <xf numFmtId="164" fontId="27" fillId="0" borderId="0"/>
    <xf numFmtId="0" fontId="122" fillId="0" borderId="39">
      <alignment vertical="center"/>
    </xf>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121" fillId="0" borderId="0" applyNumberFormat="0" applyFill="0" applyBorder="0" applyAlignment="0" applyProtection="0"/>
    <xf numFmtId="0" fontId="64" fillId="0" borderId="25" applyNumberFormat="0" applyFill="0" applyAlignment="0" applyProtection="0"/>
    <xf numFmtId="0" fontId="65" fillId="0" borderId="26" applyNumberFormat="0" applyFill="0" applyAlignment="0" applyProtection="0"/>
    <xf numFmtId="0" fontId="54" fillId="0" borderId="27" applyNumberFormat="0" applyFill="0" applyAlignment="0" applyProtection="0"/>
    <xf numFmtId="0" fontId="54" fillId="0" borderId="27" applyNumberFormat="0" applyFill="0" applyAlignment="0" applyProtection="0"/>
    <xf numFmtId="0" fontId="54" fillId="0" borderId="0" applyNumberFormat="0" applyFill="0" applyBorder="0" applyAlignment="0" applyProtection="0"/>
    <xf numFmtId="164" fontId="121" fillId="0" borderId="0" applyNumberFormat="0" applyFill="0" applyBorder="0" applyAlignment="0" applyProtection="0"/>
    <xf numFmtId="164" fontId="27" fillId="0" borderId="0"/>
    <xf numFmtId="164" fontId="27" fillId="0" borderId="0"/>
    <xf numFmtId="164" fontId="123" fillId="0" borderId="0"/>
    <xf numFmtId="164" fontId="27" fillId="0" borderId="0"/>
    <xf numFmtId="164" fontId="27" fillId="0" borderId="0"/>
    <xf numFmtId="164" fontId="123" fillId="0" borderId="0"/>
    <xf numFmtId="164" fontId="27" fillId="0" borderId="0"/>
    <xf numFmtId="164" fontId="27" fillId="0" borderId="0"/>
    <xf numFmtId="164" fontId="123" fillId="0" borderId="0"/>
    <xf numFmtId="164" fontId="27" fillId="0" borderId="0"/>
    <xf numFmtId="164" fontId="27" fillId="0" borderId="0"/>
    <xf numFmtId="164" fontId="123" fillId="0" borderId="0"/>
    <xf numFmtId="164" fontId="27" fillId="0" borderId="0"/>
    <xf numFmtId="164" fontId="27" fillId="0" borderId="0"/>
    <xf numFmtId="164" fontId="123" fillId="0" borderId="0"/>
    <xf numFmtId="164" fontId="27" fillId="0" borderId="0"/>
    <xf numFmtId="164" fontId="27" fillId="0" borderId="0"/>
    <xf numFmtId="164" fontId="123" fillId="0" borderId="0"/>
    <xf numFmtId="164" fontId="2" fillId="0" borderId="0" applyNumberFormat="0" applyFill="0" applyBorder="0" applyAlignment="0" applyProtection="0"/>
    <xf numFmtId="0" fontId="52" fillId="0" borderId="40"/>
    <xf numFmtId="0" fontId="123" fillId="0" borderId="0"/>
    <xf numFmtId="0" fontId="45" fillId="0" borderId="0"/>
    <xf numFmtId="0" fontId="121" fillId="0" borderId="0" applyNumberFormat="0" applyFill="0" applyBorder="0" applyAlignment="0" applyProtection="0"/>
    <xf numFmtId="164" fontId="123" fillId="0" borderId="0"/>
    <xf numFmtId="164" fontId="27" fillId="0" borderId="0"/>
    <xf numFmtId="164" fontId="27" fillId="0" borderId="0"/>
    <xf numFmtId="0" fontId="123" fillId="0" borderId="0"/>
    <xf numFmtId="0" fontId="52" fillId="0" borderId="4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121" fillId="0" borderId="0" applyNumberFormat="0" applyFill="0" applyBorder="0" applyAlignment="0" applyProtection="0"/>
    <xf numFmtId="0" fontId="45" fillId="0" borderId="0"/>
    <xf numFmtId="0" fontId="52" fillId="0" borderId="40"/>
    <xf numFmtId="0" fontId="123" fillId="0" borderId="0"/>
    <xf numFmtId="0" fontId="52" fillId="0" borderId="40"/>
    <xf numFmtId="0" fontId="124" fillId="0" borderId="0" applyNumberFormat="0" applyFill="0" applyBorder="0" applyAlignment="0" applyProtection="0"/>
    <xf numFmtId="0" fontId="124" fillId="0" borderId="0" applyNumberFormat="0" applyFill="0" applyBorder="0" applyAlignment="0" applyProtection="0"/>
    <xf numFmtId="0" fontId="121" fillId="0" borderId="0" applyNumberFormat="0" applyFill="0" applyBorder="0" applyAlignment="0" applyProtection="0"/>
    <xf numFmtId="0" fontId="121" fillId="0" borderId="0" applyNumberFormat="0" applyFill="0" applyBorder="0" applyAlignment="0" applyProtection="0"/>
    <xf numFmtId="164" fontId="123" fillId="0" borderId="0"/>
    <xf numFmtId="0" fontId="121" fillId="0" borderId="0" applyNumberFormat="0" applyFill="0" applyBorder="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 fillId="0" borderId="0" applyNumberFormat="0" applyFill="0" applyBorder="0" applyAlignment="0" applyProtection="0"/>
    <xf numFmtId="0" fontId="123" fillId="0" borderId="0"/>
    <xf numFmtId="0" fontId="121" fillId="0" borderId="0" applyNumberFormat="0" applyFill="0" applyBorder="0" applyAlignment="0" applyProtection="0"/>
    <xf numFmtId="164" fontId="121" fillId="0" borderId="0" applyNumberFormat="0" applyFill="0" applyBorder="0" applyAlignment="0" applyProtection="0"/>
    <xf numFmtId="164" fontId="27" fillId="0" borderId="0"/>
    <xf numFmtId="164" fontId="27" fillId="0" borderId="0"/>
    <xf numFmtId="0" fontId="121" fillId="0" borderId="0" applyNumberFormat="0" applyFill="0" applyBorder="0" applyAlignment="0" applyProtection="0"/>
    <xf numFmtId="164" fontId="121" fillId="0" borderId="0" applyNumberFormat="0" applyFill="0" applyBorder="0" applyAlignment="0" applyProtection="0"/>
    <xf numFmtId="164" fontId="27" fillId="0" borderId="0"/>
    <xf numFmtId="164" fontId="27" fillId="0" borderId="0"/>
    <xf numFmtId="0" fontId="121" fillId="0" borderId="0" applyNumberFormat="0" applyFill="0" applyBorder="0" applyAlignment="0" applyProtection="0"/>
    <xf numFmtId="164" fontId="121" fillId="0" borderId="0" applyNumberFormat="0" applyFill="0" applyBorder="0" applyAlignment="0" applyProtection="0"/>
    <xf numFmtId="164" fontId="27" fillId="0" borderId="0"/>
    <xf numFmtId="164" fontId="27" fillId="0" borderId="0"/>
    <xf numFmtId="164" fontId="121" fillId="0" borderId="0" applyNumberFormat="0" applyFill="0" applyBorder="0" applyAlignment="0" applyProtection="0"/>
    <xf numFmtId="164" fontId="27" fillId="0" borderId="0"/>
    <xf numFmtId="164" fontId="27" fillId="0" borderId="0"/>
    <xf numFmtId="164" fontId="121" fillId="0" borderId="0" applyNumberFormat="0" applyFill="0" applyBorder="0" applyAlignment="0" applyProtection="0"/>
    <xf numFmtId="164" fontId="27" fillId="0" borderId="0"/>
    <xf numFmtId="164" fontId="27" fillId="0" borderId="0"/>
    <xf numFmtId="164" fontId="121" fillId="0" borderId="0" applyNumberFormat="0" applyFill="0" applyBorder="0" applyAlignment="0" applyProtection="0"/>
    <xf numFmtId="164" fontId="27" fillId="0" borderId="0"/>
    <xf numFmtId="164" fontId="27" fillId="0" borderId="0"/>
    <xf numFmtId="164" fontId="64" fillId="0" borderId="25" applyNumberFormat="0" applyFill="0" applyAlignment="0" applyProtection="0"/>
    <xf numFmtId="164" fontId="27" fillId="0" borderId="0"/>
    <xf numFmtId="164" fontId="27" fillId="0" borderId="0"/>
    <xf numFmtId="0" fontId="64" fillId="0" borderId="25" applyNumberFormat="0" applyFill="0" applyAlignment="0" applyProtection="0"/>
    <xf numFmtId="164" fontId="3" fillId="0" borderId="1" applyNumberFormat="0" applyFill="0" applyAlignment="0" applyProtection="0"/>
    <xf numFmtId="0" fontId="3" fillId="0" borderId="1" applyNumberFormat="0" applyFill="0" applyAlignment="0" applyProtection="0"/>
    <xf numFmtId="0" fontId="125" fillId="0" borderId="41" applyNumberFormat="0" applyFill="0" applyAlignment="0" applyProtection="0"/>
    <xf numFmtId="164" fontId="65" fillId="0" borderId="26" applyNumberFormat="0" applyFill="0" applyAlignment="0" applyProtection="0"/>
    <xf numFmtId="164" fontId="27" fillId="0" borderId="0"/>
    <xf numFmtId="164" fontId="27" fillId="0" borderId="0"/>
    <xf numFmtId="0" fontId="65" fillId="0" borderId="26" applyNumberFormat="0" applyFill="0" applyAlignment="0" applyProtection="0"/>
    <xf numFmtId="164" fontId="4" fillId="0" borderId="2" applyNumberFormat="0" applyFill="0" applyAlignment="0" applyProtection="0"/>
    <xf numFmtId="0" fontId="4" fillId="0" borderId="2" applyNumberFormat="0" applyFill="0" applyAlignment="0" applyProtection="0"/>
    <xf numFmtId="0" fontId="126" fillId="0" borderId="26" applyNumberFormat="0" applyFill="0" applyAlignment="0" applyProtection="0"/>
    <xf numFmtId="164" fontId="54" fillId="0" borderId="27" applyNumberFormat="0" applyFill="0" applyAlignment="0" applyProtection="0"/>
    <xf numFmtId="164" fontId="27" fillId="0" borderId="0"/>
    <xf numFmtId="164" fontId="27" fillId="0" borderId="0"/>
    <xf numFmtId="0" fontId="54" fillId="0" borderId="27" applyNumberFormat="0" applyFill="0" applyAlignment="0" applyProtection="0"/>
    <xf numFmtId="164" fontId="5" fillId="0" borderId="3" applyNumberFormat="0" applyFill="0" applyAlignment="0" applyProtection="0"/>
    <xf numFmtId="0" fontId="5" fillId="0" borderId="3" applyNumberFormat="0" applyFill="0" applyAlignment="0" applyProtection="0"/>
    <xf numFmtId="0" fontId="127" fillId="0" borderId="42" applyNumberFormat="0" applyFill="0" applyAlignment="0" applyProtection="0"/>
    <xf numFmtId="164" fontId="54" fillId="0" borderId="0" applyNumberFormat="0" applyFill="0" applyBorder="0" applyAlignment="0" applyProtection="0"/>
    <xf numFmtId="164" fontId="27" fillId="0" borderId="0"/>
    <xf numFmtId="164" fontId="27" fillId="0" borderId="0"/>
    <xf numFmtId="0" fontId="54" fillId="0" borderId="0" applyNumberFormat="0" applyFill="0" applyBorder="0" applyAlignment="0" applyProtection="0"/>
    <xf numFmtId="164" fontId="5" fillId="0" borderId="0" applyNumberFormat="0" applyFill="0" applyBorder="0" applyAlignment="0" applyProtection="0"/>
    <xf numFmtId="0" fontId="5" fillId="0" borderId="0" applyNumberFormat="0" applyFill="0" applyBorder="0" applyAlignment="0" applyProtection="0"/>
    <xf numFmtId="0" fontId="127" fillId="0" borderId="0" applyNumberFormat="0" applyFill="0" applyBorder="0" applyAlignment="0" applyProtection="0"/>
    <xf numFmtId="0" fontId="121" fillId="0" borderId="0" applyNumberFormat="0" applyFill="0" applyBorder="0" applyAlignment="0" applyProtection="0"/>
    <xf numFmtId="0" fontId="64" fillId="0" borderId="25" applyNumberFormat="0" applyFill="0" applyAlignment="0" applyProtection="0"/>
    <xf numFmtId="0" fontId="65" fillId="0" borderId="26" applyNumberFormat="0" applyFill="0" applyAlignment="0" applyProtection="0"/>
    <xf numFmtId="0" fontId="54" fillId="0" borderId="27" applyNumberFormat="0" applyFill="0" applyAlignment="0" applyProtection="0"/>
    <xf numFmtId="0" fontId="56" fillId="0" borderId="22" applyNumberFormat="0" applyFill="0" applyAlignment="0" applyProtection="0"/>
    <xf numFmtId="164" fontId="56" fillId="0" borderId="22" applyNumberFormat="0" applyFill="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0" fontId="56" fillId="0" borderId="43" applyNumberFormat="0" applyFill="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56" fillId="0" borderId="22" applyNumberFormat="0" applyFill="0" applyAlignment="0" applyProtection="0"/>
    <xf numFmtId="0" fontId="56" fillId="0" borderId="22" applyNumberFormat="0" applyFill="0" applyAlignment="0" applyProtection="0"/>
    <xf numFmtId="0" fontId="56" fillId="0" borderId="43" applyNumberFormat="0" applyFill="0" applyAlignment="0" applyProtection="0"/>
    <xf numFmtId="164" fontId="56" fillId="0" borderId="22" applyNumberFormat="0" applyFill="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16" fillId="0" borderId="9" applyNumberFormat="0" applyFill="0" applyAlignment="0" applyProtection="0"/>
    <xf numFmtId="0" fontId="56" fillId="0" borderId="22" applyNumberFormat="0" applyFill="0" applyAlignment="0" applyProtection="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27" fillId="0" borderId="0"/>
    <xf numFmtId="164" fontId="16" fillId="0" borderId="9" applyNumberFormat="0" applyFill="0" applyAlignment="0" applyProtection="0"/>
    <xf numFmtId="0" fontId="16" fillId="0" borderId="9" applyNumberFormat="0" applyFill="0" applyAlignment="0" applyProtection="0"/>
    <xf numFmtId="0" fontId="56" fillId="0" borderId="43" applyNumberFormat="0" applyFill="0" applyAlignment="0" applyProtection="0"/>
    <xf numFmtId="0" fontId="56" fillId="0" borderId="22" applyNumberFormat="0" applyFill="0" applyAlignment="0" applyProtection="0"/>
    <xf numFmtId="0" fontId="56" fillId="0" borderId="22" applyNumberFormat="0" applyFill="0" applyAlignment="0" applyProtection="0"/>
    <xf numFmtId="199" fontId="27" fillId="0" borderId="0" applyFont="0" applyFill="0" applyBorder="0" applyAlignment="0" applyProtection="0"/>
    <xf numFmtId="200" fontId="27" fillId="0" borderId="0" applyFont="0" applyFill="0" applyBorder="0" applyAlignment="0" applyProtection="0"/>
    <xf numFmtId="0" fontId="121" fillId="0" borderId="0" applyNumberFormat="0" applyFill="0" applyBorder="0" applyAlignment="0" applyProtection="0"/>
    <xf numFmtId="0" fontId="64" fillId="0" borderId="25" applyNumberFormat="0" applyFill="0" applyAlignment="0" applyProtection="0"/>
    <xf numFmtId="0" fontId="65" fillId="0" borderId="26" applyNumberFormat="0" applyFill="0" applyAlignment="0" applyProtection="0"/>
    <xf numFmtId="0" fontId="54" fillId="0" borderId="27" applyNumberFormat="0" applyFill="0" applyAlignment="0" applyProtection="0"/>
    <xf numFmtId="0" fontId="54" fillId="0" borderId="27" applyNumberFormat="0" applyFill="0" applyAlignment="0" applyProtection="0"/>
    <xf numFmtId="0" fontId="54" fillId="0" borderId="27" applyNumberFormat="0" applyFill="0" applyAlignment="0" applyProtection="0"/>
    <xf numFmtId="0" fontId="54" fillId="0" borderId="27" applyNumberFormat="0" applyFill="0" applyAlignment="0" applyProtection="0"/>
    <xf numFmtId="0" fontId="54" fillId="0" borderId="27" applyNumberFormat="0" applyFill="0" applyAlignment="0" applyProtection="0"/>
    <xf numFmtId="0" fontId="54" fillId="0" borderId="0" applyNumberFormat="0" applyFill="0" applyBorder="0" applyAlignment="0" applyProtection="0"/>
    <xf numFmtId="0" fontId="128" fillId="0" borderId="0" applyNumberFormat="0" applyFill="0" applyBorder="0" applyAlignment="0" applyProtection="0"/>
    <xf numFmtId="1" fontId="120" fillId="0" borderId="14" applyProtection="0"/>
    <xf numFmtId="0" fontId="41" fillId="34" borderId="0" applyNumberFormat="0" applyBorder="0" applyAlignment="0" applyProtection="0"/>
    <xf numFmtId="0" fontId="44" fillId="35" borderId="0" applyNumberFormat="0" applyBorder="0" applyAlignment="0" applyProtection="0"/>
    <xf numFmtId="0" fontId="29" fillId="0" borderId="0" applyFont="0" applyFill="0" applyBorder="0" applyAlignment="0" applyProtection="0"/>
    <xf numFmtId="188" fontId="27" fillId="0" borderId="0" applyFont="0" applyFill="0" applyBorder="0" applyAlignment="0" applyProtection="0"/>
    <xf numFmtId="201" fontId="27" fillId="0" borderId="0" applyFont="0" applyFill="0" applyBorder="0" applyAlignment="0" applyProtection="0"/>
    <xf numFmtId="164" fontId="47" fillId="58" borderId="18" applyNumberFormat="0" applyAlignment="0" applyProtection="0"/>
    <xf numFmtId="164" fontId="27" fillId="0" borderId="0"/>
    <xf numFmtId="164" fontId="27" fillId="0" borderId="0"/>
    <xf numFmtId="0" fontId="47" fillId="58" borderId="18" applyNumberFormat="0" applyAlignment="0" applyProtection="0"/>
    <xf numFmtId="164" fontId="13" fillId="7" borderId="7" applyNumberFormat="0" applyAlignment="0" applyProtection="0"/>
    <xf numFmtId="0" fontId="13" fillId="7" borderId="7" applyNumberFormat="0" applyAlignment="0" applyProtection="0"/>
    <xf numFmtId="0" fontId="48" fillId="0" borderId="19" applyNumberFormat="0" applyFill="0" applyAlignment="0" applyProtection="0"/>
    <xf numFmtId="202" fontId="27" fillId="0" borderId="0" applyFont="0" applyFill="0" applyBorder="0" applyAlignment="0" applyProtection="0"/>
    <xf numFmtId="203" fontId="27" fillId="0" borderId="0" applyFon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164" fontId="27" fillId="0" borderId="0"/>
    <xf numFmtId="164" fontId="27" fillId="0" borderId="0"/>
    <xf numFmtId="164" fontId="40" fillId="0" borderId="0" applyNumberFormat="0" applyFill="0" applyBorder="0" applyAlignment="0" applyProtection="0"/>
    <xf numFmtId="0" fontId="40" fillId="0" borderId="0" applyNumberFormat="0" applyFill="0" applyBorder="0" applyAlignment="0" applyProtection="0"/>
    <xf numFmtId="204" fontId="51" fillId="0" borderId="44" applyNumberFormat="0" applyAlignment="0"/>
    <xf numFmtId="164" fontId="27" fillId="0" borderId="0"/>
    <xf numFmtId="164" fontId="27" fillId="0" borderId="0"/>
    <xf numFmtId="0" fontId="47" fillId="58" borderId="18" applyNumberFormat="0" applyAlignment="0" applyProtection="0"/>
    <xf numFmtId="184" fontId="30" fillId="0" borderId="0" applyFont="0" applyFill="0" applyBorder="0" applyAlignment="0" applyProtection="0"/>
    <xf numFmtId="185" fontId="30" fillId="0" borderId="0" applyFont="0" applyFill="0" applyBorder="0" applyAlignment="0" applyProtection="0"/>
    <xf numFmtId="0" fontId="129" fillId="0" borderId="0"/>
    <xf numFmtId="0" fontId="130" fillId="0" borderId="0">
      <alignment vertical="center"/>
    </xf>
    <xf numFmtId="164" fontId="131" fillId="35" borderId="0" applyNumberFormat="0" applyBorder="0" applyAlignment="0" applyProtection="0">
      <alignment vertical="center"/>
    </xf>
    <xf numFmtId="164" fontId="131" fillId="35" borderId="0" applyNumberFormat="0" applyBorder="0" applyAlignment="0" applyProtection="0">
      <alignment vertical="center"/>
    </xf>
    <xf numFmtId="0" fontId="131" fillId="35" borderId="0" applyNumberFormat="0" applyBorder="0" applyAlignment="0" applyProtection="0">
      <alignment vertical="center"/>
    </xf>
    <xf numFmtId="164" fontId="132" fillId="34" borderId="0" applyNumberFormat="0" applyBorder="0" applyAlignment="0" applyProtection="0">
      <alignment vertical="center"/>
    </xf>
    <xf numFmtId="164" fontId="132" fillId="34" borderId="0" applyNumberFormat="0" applyBorder="0" applyAlignment="0" applyProtection="0">
      <alignment vertical="center"/>
    </xf>
    <xf numFmtId="0" fontId="132" fillId="34" borderId="0" applyNumberFormat="0" applyBorder="0" applyAlignment="0" applyProtection="0">
      <alignment vertical="center"/>
    </xf>
    <xf numFmtId="0" fontId="133" fillId="0" borderId="0"/>
    <xf numFmtId="164" fontId="37" fillId="51" borderId="0" applyNumberFormat="0" applyBorder="0" applyAlignment="0" applyProtection="0">
      <alignment vertical="center"/>
    </xf>
    <xf numFmtId="164" fontId="37" fillId="51" borderId="0" applyNumberFormat="0" applyBorder="0" applyAlignment="0" applyProtection="0">
      <alignment vertical="center"/>
    </xf>
    <xf numFmtId="0" fontId="37" fillId="51" borderId="0" applyNumberFormat="0" applyBorder="0" applyAlignment="0" applyProtection="0">
      <alignment vertical="center"/>
    </xf>
    <xf numFmtId="164" fontId="37" fillId="52" borderId="0" applyNumberFormat="0" applyBorder="0" applyAlignment="0" applyProtection="0">
      <alignment vertical="center"/>
    </xf>
    <xf numFmtId="164" fontId="37" fillId="52" borderId="0" applyNumberFormat="0" applyBorder="0" applyAlignment="0" applyProtection="0">
      <alignment vertical="center"/>
    </xf>
    <xf numFmtId="0" fontId="37" fillId="52" borderId="0" applyNumberFormat="0" applyBorder="0" applyAlignment="0" applyProtection="0">
      <alignment vertical="center"/>
    </xf>
    <xf numFmtId="164" fontId="37" fillId="53" borderId="0" applyNumberFormat="0" applyBorder="0" applyAlignment="0" applyProtection="0">
      <alignment vertical="center"/>
    </xf>
    <xf numFmtId="164" fontId="37" fillId="53" borderId="0" applyNumberFormat="0" applyBorder="0" applyAlignment="0" applyProtection="0">
      <alignment vertical="center"/>
    </xf>
    <xf numFmtId="0" fontId="37" fillId="53" borderId="0" applyNumberFormat="0" applyBorder="0" applyAlignment="0" applyProtection="0">
      <alignment vertical="center"/>
    </xf>
    <xf numFmtId="164" fontId="37" fillId="47" borderId="0" applyNumberFormat="0" applyBorder="0" applyAlignment="0" applyProtection="0">
      <alignment vertical="center"/>
    </xf>
    <xf numFmtId="164" fontId="37" fillId="47" borderId="0" applyNumberFormat="0" applyBorder="0" applyAlignment="0" applyProtection="0">
      <alignment vertical="center"/>
    </xf>
    <xf numFmtId="0" fontId="37" fillId="47" borderId="0" applyNumberFormat="0" applyBorder="0" applyAlignment="0" applyProtection="0">
      <alignment vertical="center"/>
    </xf>
    <xf numFmtId="164" fontId="37" fillId="48" borderId="0" applyNumberFormat="0" applyBorder="0" applyAlignment="0" applyProtection="0">
      <alignment vertical="center"/>
    </xf>
    <xf numFmtId="164" fontId="37" fillId="48" borderId="0" applyNumberFormat="0" applyBorder="0" applyAlignment="0" applyProtection="0">
      <alignment vertical="center"/>
    </xf>
    <xf numFmtId="0" fontId="37" fillId="48" borderId="0" applyNumberFormat="0" applyBorder="0" applyAlignment="0" applyProtection="0">
      <alignment vertical="center"/>
    </xf>
    <xf numFmtId="164" fontId="37" fillId="55" borderId="0" applyNumberFormat="0" applyBorder="0" applyAlignment="0" applyProtection="0">
      <alignment vertical="center"/>
    </xf>
    <xf numFmtId="164" fontId="37" fillId="55" borderId="0" applyNumberFormat="0" applyBorder="0" applyAlignment="0" applyProtection="0">
      <alignment vertical="center"/>
    </xf>
    <xf numFmtId="0" fontId="37" fillId="55" borderId="0" applyNumberFormat="0" applyBorder="0" applyAlignment="0" applyProtection="0">
      <alignment vertical="center"/>
    </xf>
    <xf numFmtId="164" fontId="134" fillId="0" borderId="0" applyNumberFormat="0" applyFill="0" applyBorder="0" applyAlignment="0" applyProtection="0">
      <alignment vertical="center"/>
    </xf>
    <xf numFmtId="164" fontId="135" fillId="0" borderId="25" applyNumberFormat="0" applyFill="0" applyAlignment="0" applyProtection="0">
      <alignment vertical="center"/>
    </xf>
    <xf numFmtId="164" fontId="135" fillId="0" borderId="25" applyNumberFormat="0" applyFill="0" applyAlignment="0" applyProtection="0">
      <alignment vertical="center"/>
    </xf>
    <xf numFmtId="0" fontId="135" fillId="0" borderId="25" applyNumberFormat="0" applyFill="0" applyAlignment="0" applyProtection="0">
      <alignment vertical="center"/>
    </xf>
    <xf numFmtId="164" fontId="136" fillId="0" borderId="26" applyNumberFormat="0" applyFill="0" applyAlignment="0" applyProtection="0">
      <alignment vertical="center"/>
    </xf>
    <xf numFmtId="164" fontId="136" fillId="0" borderId="26" applyNumberFormat="0" applyFill="0" applyAlignment="0" applyProtection="0">
      <alignment vertical="center"/>
    </xf>
    <xf numFmtId="0" fontId="136" fillId="0" borderId="26" applyNumberFormat="0" applyFill="0" applyAlignment="0" applyProtection="0">
      <alignment vertical="center"/>
    </xf>
    <xf numFmtId="164" fontId="137" fillId="0" borderId="27" applyNumberFormat="0" applyFill="0" applyAlignment="0" applyProtection="0">
      <alignment vertical="center"/>
    </xf>
    <xf numFmtId="164" fontId="137" fillId="0" borderId="27" applyNumberFormat="0" applyFill="0" applyAlignment="0" applyProtection="0">
      <alignment vertical="center"/>
    </xf>
    <xf numFmtId="0" fontId="137" fillId="0" borderId="27" applyNumberFormat="0" applyFill="0" applyAlignment="0" applyProtection="0">
      <alignment vertical="center"/>
    </xf>
    <xf numFmtId="164" fontId="137" fillId="0" borderId="0" applyNumberFormat="0" applyFill="0" applyBorder="0" applyAlignment="0" applyProtection="0">
      <alignment vertical="center"/>
    </xf>
    <xf numFmtId="164" fontId="137" fillId="0" borderId="0" applyNumberFormat="0" applyFill="0" applyBorder="0" applyAlignment="0" applyProtection="0">
      <alignment vertical="center"/>
    </xf>
    <xf numFmtId="0" fontId="137" fillId="0" borderId="0" applyNumberFormat="0" applyFill="0" applyBorder="0" applyAlignment="0" applyProtection="0">
      <alignment vertical="center"/>
    </xf>
    <xf numFmtId="164" fontId="1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164" fontId="30" fillId="0" borderId="0"/>
    <xf numFmtId="164" fontId="30" fillId="0" borderId="0"/>
    <xf numFmtId="0" fontId="30" fillId="0" borderId="0"/>
    <xf numFmtId="164" fontId="138" fillId="58" borderId="18" applyNumberFormat="0" applyAlignment="0" applyProtection="0">
      <alignment vertical="center"/>
    </xf>
    <xf numFmtId="164" fontId="138" fillId="58" borderId="18" applyNumberFormat="0" applyAlignment="0" applyProtection="0">
      <alignment vertical="center"/>
    </xf>
    <xf numFmtId="0" fontId="138" fillId="58" borderId="18" applyNumberFormat="0" applyAlignment="0" applyProtection="0">
      <alignment vertical="center"/>
    </xf>
    <xf numFmtId="164" fontId="27" fillId="0" borderId="0"/>
    <xf numFmtId="164" fontId="139" fillId="0" borderId="22" applyNumberFormat="0" applyFill="0" applyAlignment="0" applyProtection="0">
      <alignment vertical="center"/>
    </xf>
    <xf numFmtId="164" fontId="139" fillId="0" borderId="22" applyNumberFormat="0" applyFill="0" applyAlignment="0" applyProtection="0">
      <alignment vertical="center"/>
    </xf>
    <xf numFmtId="0" fontId="139" fillId="0" borderId="22" applyNumberFormat="0" applyFill="0" applyAlignment="0" applyProtection="0">
      <alignment vertical="center"/>
    </xf>
    <xf numFmtId="164" fontId="27" fillId="40" borderId="20" applyNumberFormat="0" applyFont="0" applyAlignment="0" applyProtection="0">
      <alignment vertical="center"/>
    </xf>
    <xf numFmtId="164" fontId="27" fillId="40" borderId="20" applyNumberFormat="0" applyFont="0" applyAlignment="0" applyProtection="0">
      <alignment vertical="center"/>
    </xf>
    <xf numFmtId="0" fontId="27" fillId="40" borderId="20" applyNumberFormat="0" applyFont="0" applyAlignment="0" applyProtection="0">
      <alignment vertical="center"/>
    </xf>
    <xf numFmtId="0" fontId="27" fillId="40" borderId="20" applyNumberFormat="0" applyFont="0" applyAlignment="0" applyProtection="0">
      <alignment vertical="center"/>
    </xf>
    <xf numFmtId="0" fontId="27" fillId="40" borderId="20" applyNumberFormat="0" applyFont="0" applyAlignment="0" applyProtection="0">
      <alignment vertical="center"/>
    </xf>
    <xf numFmtId="0" fontId="27" fillId="40" borderId="20" applyNumberFormat="0" applyFont="0" applyAlignment="0" applyProtection="0">
      <alignment vertical="center"/>
    </xf>
    <xf numFmtId="164" fontId="140" fillId="0" borderId="0" applyNumberFormat="0" applyFill="0" applyBorder="0" applyAlignment="0" applyProtection="0">
      <alignment vertical="center"/>
    </xf>
    <xf numFmtId="164" fontId="140" fillId="0" borderId="0" applyNumberFormat="0" applyFill="0" applyBorder="0" applyAlignment="0" applyProtection="0">
      <alignment vertical="center"/>
    </xf>
    <xf numFmtId="0" fontId="140" fillId="0" borderId="0" applyNumberFormat="0" applyFill="0" applyBorder="0" applyAlignment="0" applyProtection="0">
      <alignment vertical="center"/>
    </xf>
    <xf numFmtId="164" fontId="141" fillId="0" borderId="0" applyNumberFormat="0" applyFill="0" applyBorder="0" applyAlignment="0" applyProtection="0">
      <alignment vertical="center"/>
    </xf>
    <xf numFmtId="164"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164" fontId="142" fillId="44" borderId="16" applyNumberFormat="0" applyAlignment="0" applyProtection="0">
      <alignment vertical="center"/>
    </xf>
    <xf numFmtId="164" fontId="142" fillId="44" borderId="16" applyNumberFormat="0" applyAlignment="0" applyProtection="0">
      <alignment vertical="center"/>
    </xf>
    <xf numFmtId="0" fontId="142" fillId="44" borderId="16" applyNumberFormat="0" applyAlignment="0" applyProtection="0">
      <alignment vertical="center"/>
    </xf>
    <xf numFmtId="171" fontId="30" fillId="0" borderId="0" applyFont="0" applyFill="0" applyBorder="0" applyAlignment="0" applyProtection="0"/>
    <xf numFmtId="164" fontId="143" fillId="38" borderId="16" applyNumberFormat="0" applyAlignment="0" applyProtection="0">
      <alignment vertical="center"/>
    </xf>
    <xf numFmtId="164" fontId="143" fillId="38" borderId="16" applyNumberFormat="0" applyAlignment="0" applyProtection="0">
      <alignment vertical="center"/>
    </xf>
    <xf numFmtId="0" fontId="143" fillId="38" borderId="16" applyNumberFormat="0" applyAlignment="0" applyProtection="0">
      <alignment vertical="center"/>
    </xf>
    <xf numFmtId="164" fontId="144" fillId="44" borderId="15" applyNumberFormat="0" applyAlignment="0" applyProtection="0">
      <alignment vertical="center"/>
    </xf>
    <xf numFmtId="164" fontId="144" fillId="44" borderId="15" applyNumberFormat="0" applyAlignment="0" applyProtection="0">
      <alignment vertical="center"/>
    </xf>
    <xf numFmtId="0" fontId="144" fillId="44" borderId="15" applyNumberFormat="0" applyAlignment="0" applyProtection="0">
      <alignment vertical="center"/>
    </xf>
    <xf numFmtId="164" fontId="145" fillId="45" borderId="0" applyNumberFormat="0" applyBorder="0" applyAlignment="0" applyProtection="0">
      <alignment vertical="center"/>
    </xf>
    <xf numFmtId="164" fontId="145" fillId="45" borderId="0" applyNumberFormat="0" applyBorder="0" applyAlignment="0" applyProtection="0">
      <alignment vertical="center"/>
    </xf>
    <xf numFmtId="0" fontId="145" fillId="45" borderId="0" applyNumberFormat="0" applyBorder="0" applyAlignment="0" applyProtection="0">
      <alignment vertical="center"/>
    </xf>
    <xf numFmtId="164" fontId="146" fillId="0" borderId="19" applyNumberFormat="0" applyFill="0" applyAlignment="0" applyProtection="0">
      <alignment vertical="center"/>
    </xf>
    <xf numFmtId="164" fontId="146" fillId="0" borderId="19" applyNumberFormat="0" applyFill="0" applyAlignment="0" applyProtection="0">
      <alignment vertical="center"/>
    </xf>
    <xf numFmtId="0" fontId="146" fillId="0" borderId="19" applyNumberFormat="0" applyFill="0" applyAlignment="0" applyProtection="0">
      <alignment vertical="center"/>
    </xf>
    <xf numFmtId="0" fontId="27" fillId="0" borderId="0"/>
    <xf numFmtId="43" fontId="27" fillId="0" borderId="0" applyFont="0" applyFill="0" applyBorder="0" applyAlignment="0" applyProtection="0"/>
    <xf numFmtId="0" fontId="27" fillId="0" borderId="0"/>
    <xf numFmtId="9" fontId="1" fillId="0" borderId="0" applyFont="0" applyFill="0" applyBorder="0" applyAlignment="0" applyProtection="0"/>
    <xf numFmtId="0" fontId="27" fillId="0" borderId="0"/>
    <xf numFmtId="0" fontId="51" fillId="0" borderId="0"/>
    <xf numFmtId="43" fontId="1" fillId="0" borderId="0" applyFont="0" applyFill="0" applyBorder="0" applyAlignment="0" applyProtection="0"/>
    <xf numFmtId="9" fontId="1" fillId="0" borderId="0" applyFont="0" applyFill="0" applyBorder="0" applyAlignment="0" applyProtection="0"/>
    <xf numFmtId="0" fontId="1" fillId="8" borderId="8" applyNumberFormat="0" applyFont="0" applyAlignment="0" applyProtection="0"/>
    <xf numFmtId="0" fontId="154" fillId="0" borderId="0" applyNumberFormat="0" applyFill="0" applyBorder="0" applyAlignment="0" applyProtection="0"/>
    <xf numFmtId="0" fontId="155" fillId="0" borderId="0" applyNumberForma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81" fillId="0" borderId="0" applyNumberFormat="0" applyFill="0" applyBorder="0" applyAlignment="0" applyProtection="0"/>
    <xf numFmtId="0" fontId="27" fillId="0" borderId="0"/>
    <xf numFmtId="9" fontId="1" fillId="0" borderId="0" applyFont="0" applyFill="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73" fillId="0" borderId="0" applyNumberFormat="0" applyFill="0" applyBorder="0" applyAlignment="0" applyProtection="0">
      <alignment vertical="top"/>
      <protection locked="0"/>
    </xf>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1" fillId="8" borderId="8" applyNumberFormat="0" applyFont="0" applyAlignment="0" applyProtection="0"/>
    <xf numFmtId="43" fontId="1" fillId="0" borderId="0" applyFont="0" applyFill="0" applyBorder="0" applyAlignment="0" applyProtection="0"/>
    <xf numFmtId="9" fontId="1" fillId="0" borderId="0" applyFont="0" applyFill="0" applyBorder="0" applyAlignment="0" applyProtection="0"/>
  </cellStyleXfs>
  <cellXfs count="147">
    <xf numFmtId="0" fontId="0" fillId="0" borderId="0" xfId="0"/>
    <xf numFmtId="0" fontId="18" fillId="0" borderId="0" xfId="41"/>
    <xf numFmtId="0" fontId="21" fillId="0" borderId="10" xfId="41" applyFont="1" applyBorder="1" applyAlignment="1">
      <alignment horizontal="center" vertical="center" wrapText="1"/>
    </xf>
    <xf numFmtId="0" fontId="21" fillId="0" borderId="12" xfId="41" applyFont="1" applyBorder="1" applyAlignment="1">
      <alignment horizontal="center" vertical="center" wrapText="1"/>
    </xf>
    <xf numFmtId="2" fontId="21" fillId="0" borderId="12" xfId="41" applyNumberFormat="1" applyFont="1" applyBorder="1" applyAlignment="1">
      <alignment horizontal="center" vertical="center" wrapText="1"/>
    </xf>
    <xf numFmtId="0" fontId="147" fillId="0" borderId="0" xfId="42" applyFont="1" applyFill="1" applyAlignment="1">
      <alignment horizontal="left" vertical="center" wrapText="1"/>
    </xf>
    <xf numFmtId="0" fontId="147" fillId="0" borderId="0" xfId="42" applyFont="1" applyFill="1" applyAlignment="1">
      <alignment vertical="center" wrapText="1"/>
    </xf>
    <xf numFmtId="0" fontId="147" fillId="0" borderId="0" xfId="42" applyFont="1" applyFill="1" applyAlignment="1">
      <alignment horizontal="left" vertical="center"/>
    </xf>
    <xf numFmtId="0" fontId="147" fillId="0" borderId="0" xfId="42" applyFont="1" applyFill="1" applyAlignment="1">
      <alignment horizontal="center" vertical="center"/>
    </xf>
    <xf numFmtId="0" fontId="148" fillId="0" borderId="0" xfId="0" applyFont="1"/>
    <xf numFmtId="0" fontId="147" fillId="0" borderId="0" xfId="42" applyFont="1" applyFill="1"/>
    <xf numFmtId="0" fontId="147" fillId="0" borderId="0" xfId="42" applyNumberFormat="1" applyFont="1" applyFill="1"/>
    <xf numFmtId="0" fontId="147" fillId="0" borderId="0" xfId="42" applyFont="1" applyFill="1" applyAlignment="1"/>
    <xf numFmtId="0" fontId="20" fillId="0" borderId="0" xfId="0" applyFont="1"/>
    <xf numFmtId="0" fontId="156" fillId="0" borderId="14" xfId="52966" applyFont="1" applyBorder="1" applyAlignment="1">
      <alignment horizontal="center"/>
    </xf>
    <xf numFmtId="0" fontId="24" fillId="0" borderId="0" xfId="0" applyFont="1"/>
    <xf numFmtId="0" fontId="153" fillId="50" borderId="0" xfId="52966" applyFont="1" applyFill="1" applyBorder="1" applyAlignment="1">
      <alignment horizontal="left" vertical="center"/>
    </xf>
    <xf numFmtId="0" fontId="21" fillId="0" borderId="0" xfId="0" applyFont="1" applyAlignment="1">
      <alignment horizontal="center" vertical="center"/>
    </xf>
    <xf numFmtId="0" fontId="150" fillId="0" borderId="0" xfId="0" applyFont="1" applyAlignment="1">
      <alignment horizontal="center" vertical="center"/>
    </xf>
    <xf numFmtId="0" fontId="148" fillId="0" borderId="0" xfId="0" applyFont="1" applyAlignment="1">
      <alignment horizontal="center" vertical="center" wrapText="1"/>
    </xf>
    <xf numFmtId="0" fontId="20" fillId="0" borderId="0" xfId="0" applyFont="1" applyAlignment="1">
      <alignment horizontal="center" vertical="center" wrapText="1"/>
    </xf>
    <xf numFmtId="0" fontId="24" fillId="0" borderId="0" xfId="0" applyFont="1" applyAlignment="1">
      <alignment horizontal="center" vertical="center"/>
    </xf>
    <xf numFmtId="0" fontId="24" fillId="0" borderId="0" xfId="0" applyFont="1" applyAlignment="1">
      <alignment horizontal="center" vertical="center" wrapText="1"/>
    </xf>
    <xf numFmtId="0" fontId="148" fillId="0" borderId="0" xfId="0" applyFont="1" applyAlignment="1">
      <alignment vertical="center"/>
    </xf>
    <xf numFmtId="0" fontId="148" fillId="0" borderId="0" xfId="0" applyFont="1" applyAlignment="1">
      <alignment horizontal="left"/>
    </xf>
    <xf numFmtId="0" fontId="152" fillId="50" borderId="0" xfId="52966" applyFont="1" applyFill="1" applyBorder="1" applyAlignment="1">
      <alignment horizontal="left"/>
    </xf>
    <xf numFmtId="205" fontId="24" fillId="0" borderId="0" xfId="0" applyNumberFormat="1" applyFont="1" applyAlignment="1">
      <alignment horizontal="center" vertical="center"/>
    </xf>
    <xf numFmtId="0" fontId="153" fillId="0" borderId="0" xfId="52966" applyFont="1" applyFill="1" applyBorder="1" applyAlignment="1">
      <alignment horizontal="left" vertical="center"/>
    </xf>
    <xf numFmtId="0" fontId="22" fillId="0" borderId="0" xfId="0" applyFont="1" applyAlignment="1">
      <alignment horizontal="center" vertical="center"/>
    </xf>
    <xf numFmtId="0" fontId="23" fillId="0" borderId="0" xfId="0" applyFont="1" applyAlignment="1">
      <alignment horizontal="center" vertical="center"/>
    </xf>
    <xf numFmtId="0" fontId="149" fillId="50" borderId="0" xfId="52966" applyFont="1" applyFill="1" applyBorder="1"/>
    <xf numFmtId="0" fontId="157" fillId="80" borderId="0" xfId="12177" applyFont="1" applyFill="1" applyBorder="1" applyAlignment="1">
      <alignment horizontal="center" vertical="center"/>
    </xf>
    <xf numFmtId="0" fontId="158" fillId="0" borderId="0" xfId="12177" applyFont="1" applyFill="1" applyBorder="1" applyAlignment="1">
      <alignment horizontal="center"/>
    </xf>
    <xf numFmtId="0" fontId="162" fillId="0" borderId="0" xfId="12177" applyFont="1" applyFill="1" applyBorder="1" applyAlignment="1">
      <alignment horizontal="center" vertical="center" wrapText="1"/>
    </xf>
    <xf numFmtId="0" fontId="159" fillId="80" borderId="48" xfId="12177" applyFont="1" applyFill="1" applyBorder="1" applyAlignment="1">
      <alignment horizontal="center" vertical="center" wrapText="1"/>
    </xf>
    <xf numFmtId="0" fontId="159" fillId="80" borderId="48" xfId="12177" applyNumberFormat="1" applyFont="1" applyFill="1" applyBorder="1" applyAlignment="1">
      <alignment horizontal="center" vertical="center" wrapText="1"/>
    </xf>
    <xf numFmtId="0" fontId="160" fillId="81" borderId="48" xfId="12177" applyFont="1" applyFill="1" applyBorder="1" applyAlignment="1">
      <alignment horizontal="center" vertical="center" wrapText="1"/>
    </xf>
    <xf numFmtId="0" fontId="160" fillId="81" borderId="48" xfId="12177" applyNumberFormat="1" applyFont="1" applyFill="1" applyBorder="1" applyAlignment="1">
      <alignment horizontal="center" vertical="center" wrapText="1"/>
    </xf>
    <xf numFmtId="0" fontId="163" fillId="82" borderId="12" xfId="12177" applyFont="1" applyFill="1" applyBorder="1" applyAlignment="1">
      <alignment horizontal="center" vertical="center" wrapText="1"/>
    </xf>
    <xf numFmtId="0" fontId="163" fillId="82" borderId="49" xfId="12177" applyFont="1" applyFill="1" applyBorder="1" applyAlignment="1">
      <alignment horizontal="center" vertical="center" wrapText="1"/>
    </xf>
    <xf numFmtId="0" fontId="163" fillId="82" borderId="11" xfId="12177" applyFont="1" applyFill="1" applyBorder="1" applyAlignment="1">
      <alignment horizontal="center" vertical="center" wrapText="1"/>
    </xf>
    <xf numFmtId="0" fontId="164" fillId="85" borderId="10" xfId="12177" applyFont="1" applyFill="1" applyBorder="1" applyAlignment="1">
      <alignment horizontal="center" vertical="center" wrapText="1"/>
    </xf>
    <xf numFmtId="0" fontId="164" fillId="85" borderId="12" xfId="12177" applyFont="1" applyFill="1" applyBorder="1" applyAlignment="1">
      <alignment horizontal="center" vertical="center" wrapText="1"/>
    </xf>
    <xf numFmtId="0" fontId="164" fillId="86" borderId="10" xfId="12177" applyFont="1" applyFill="1" applyBorder="1" applyAlignment="1">
      <alignment horizontal="center" vertical="center" wrapText="1"/>
    </xf>
    <xf numFmtId="2" fontId="164" fillId="87" borderId="10" xfId="12177" applyNumberFormat="1" applyFont="1" applyFill="1" applyBorder="1" applyAlignment="1">
      <alignment horizontal="center" vertical="center" wrapText="1"/>
    </xf>
    <xf numFmtId="0" fontId="164" fillId="87" borderId="10" xfId="12177" applyNumberFormat="1" applyFont="1" applyFill="1" applyBorder="1" applyAlignment="1">
      <alignment horizontal="center" vertical="center" wrapText="1"/>
    </xf>
    <xf numFmtId="0" fontId="164" fillId="85" borderId="50" xfId="12177" applyFont="1" applyFill="1" applyBorder="1" applyAlignment="1">
      <alignment horizontal="center" vertical="center" wrapText="1"/>
    </xf>
    <xf numFmtId="0" fontId="28" fillId="85" borderId="49" xfId="12177" applyFont="1" applyFill="1" applyBorder="1" applyAlignment="1">
      <alignment horizontal="center" vertical="center" wrapText="1"/>
    </xf>
    <xf numFmtId="0" fontId="28" fillId="85" borderId="51" xfId="12177" applyFont="1" applyFill="1" applyBorder="1" applyAlignment="1">
      <alignment horizontal="center" vertical="center" wrapText="1"/>
    </xf>
    <xf numFmtId="0" fontId="28" fillId="85" borderId="50" xfId="12177" applyFont="1" applyFill="1" applyBorder="1" applyAlignment="1">
      <alignment horizontal="center" vertical="center" wrapText="1"/>
    </xf>
    <xf numFmtId="0" fontId="28" fillId="85" borderId="10" xfId="12177" applyFont="1" applyFill="1" applyBorder="1" applyAlignment="1">
      <alignment horizontal="center" vertical="center" wrapText="1"/>
    </xf>
    <xf numFmtId="2" fontId="28" fillId="85" borderId="10" xfId="12177" applyNumberFormat="1" applyFont="1" applyFill="1" applyBorder="1" applyAlignment="1">
      <alignment horizontal="center" vertical="center" wrapText="1"/>
    </xf>
    <xf numFmtId="0" fontId="28" fillId="85" borderId="10" xfId="12177" applyNumberFormat="1" applyFont="1" applyFill="1" applyBorder="1" applyAlignment="1">
      <alignment horizontal="center" vertical="center" wrapText="1"/>
    </xf>
    <xf numFmtId="0" fontId="27" fillId="0" borderId="14" xfId="12177" applyBorder="1" applyAlignment="1">
      <alignment horizontal="center" vertical="center"/>
    </xf>
    <xf numFmtId="0" fontId="27" fillId="88" borderId="14" xfId="12177" applyFill="1" applyBorder="1" applyAlignment="1">
      <alignment horizontal="center" vertical="center"/>
    </xf>
    <xf numFmtId="1" fontId="27" fillId="0" borderId="14" xfId="12177" applyNumberFormat="1" applyBorder="1" applyAlignment="1">
      <alignment horizontal="center" vertical="center"/>
    </xf>
    <xf numFmtId="206" fontId="27" fillId="0" borderId="14" xfId="12177" applyNumberFormat="1" applyBorder="1" applyAlignment="1">
      <alignment horizontal="center" vertical="center"/>
    </xf>
    <xf numFmtId="2" fontId="27" fillId="0" borderId="14" xfId="12177" applyNumberFormat="1" applyBorder="1" applyAlignment="1">
      <alignment horizontal="center" vertical="center"/>
    </xf>
    <xf numFmtId="0" fontId="27" fillId="0" borderId="14" xfId="12177" applyBorder="1" applyAlignment="1">
      <alignment horizontal="center" vertical="center" wrapText="1"/>
    </xf>
    <xf numFmtId="0" fontId="27" fillId="0" borderId="0" xfId="12177"/>
    <xf numFmtId="1" fontId="27" fillId="64" borderId="14" xfId="12177" applyNumberFormat="1" applyFill="1" applyBorder="1" applyAlignment="1">
      <alignment horizontal="center" vertical="center"/>
    </xf>
    <xf numFmtId="1" fontId="27" fillId="89" borderId="14" xfId="12177" applyNumberFormat="1" applyFill="1" applyBorder="1" applyAlignment="1">
      <alignment horizontal="center" vertical="center"/>
    </xf>
    <xf numFmtId="0" fontId="27" fillId="0" borderId="14" xfId="12177" applyFont="1" applyBorder="1" applyAlignment="1">
      <alignment horizontal="center" vertical="center"/>
    </xf>
    <xf numFmtId="0" fontId="27" fillId="0" borderId="14" xfId="12177" applyFont="1" applyBorder="1" applyAlignment="1">
      <alignment horizontal="center" vertical="center" wrapText="1"/>
    </xf>
    <xf numFmtId="0" fontId="27" fillId="90" borderId="14" xfId="12177" applyFill="1" applyBorder="1" applyAlignment="1">
      <alignment horizontal="center" vertical="center"/>
    </xf>
    <xf numFmtId="0" fontId="27" fillId="91" borderId="14" xfId="12177" applyFill="1" applyBorder="1" applyAlignment="1">
      <alignment horizontal="center" vertical="center"/>
    </xf>
    <xf numFmtId="1" fontId="27" fillId="90" borderId="14" xfId="12177" applyNumberFormat="1" applyFill="1" applyBorder="1" applyAlignment="1">
      <alignment horizontal="center" vertical="center"/>
    </xf>
    <xf numFmtId="206" fontId="27" fillId="90" borderId="14" xfId="12177" applyNumberFormat="1" applyFill="1" applyBorder="1" applyAlignment="1">
      <alignment horizontal="center" vertical="center"/>
    </xf>
    <xf numFmtId="2" fontId="27" fillId="90" borderId="14" xfId="12177" applyNumberFormat="1" applyFill="1" applyBorder="1" applyAlignment="1">
      <alignment horizontal="center" vertical="center"/>
    </xf>
    <xf numFmtId="0" fontId="27" fillId="90" borderId="14" xfId="12177" applyFill="1" applyBorder="1" applyAlignment="1">
      <alignment horizontal="center" vertical="center" wrapText="1"/>
    </xf>
    <xf numFmtId="0" fontId="27" fillId="0" borderId="14" xfId="12177" applyBorder="1" applyAlignment="1">
      <alignment horizontal="left" vertical="center" wrapText="1"/>
    </xf>
    <xf numFmtId="1" fontId="27" fillId="0" borderId="14" xfId="12177" applyNumberFormat="1" applyFill="1" applyBorder="1" applyAlignment="1">
      <alignment horizontal="center" vertical="center"/>
    </xf>
    <xf numFmtId="0" fontId="164" fillId="85" borderId="12" xfId="12177" applyFont="1" applyFill="1" applyBorder="1" applyAlignment="1">
      <alignment vertical="center" wrapText="1"/>
    </xf>
    <xf numFmtId="0" fontId="164" fillId="85" borderId="13" xfId="12177" applyFont="1" applyFill="1" applyBorder="1" applyAlignment="1">
      <alignment vertical="center" wrapText="1"/>
    </xf>
    <xf numFmtId="0" fontId="164" fillId="85" borderId="11" xfId="12177" applyFont="1" applyFill="1" applyBorder="1" applyAlignment="1">
      <alignment vertical="center" wrapText="1"/>
    </xf>
    <xf numFmtId="0" fontId="164" fillId="86" borderId="12" xfId="12177" applyFont="1" applyFill="1" applyBorder="1" applyAlignment="1">
      <alignment vertical="center" wrapText="1"/>
    </xf>
    <xf numFmtId="0" fontId="164" fillId="86" borderId="13" xfId="12177" applyFont="1" applyFill="1" applyBorder="1" applyAlignment="1">
      <alignment vertical="center" wrapText="1"/>
    </xf>
    <xf numFmtId="0" fontId="164" fillId="86" borderId="11" xfId="12177" applyFont="1" applyFill="1" applyBorder="1" applyAlignment="1">
      <alignment vertical="center" wrapText="1"/>
    </xf>
    <xf numFmtId="0" fontId="28" fillId="85" borderId="12" xfId="12177" applyFont="1" applyFill="1" applyBorder="1" applyAlignment="1">
      <alignment vertical="center" wrapText="1"/>
    </xf>
    <xf numFmtId="0" fontId="28" fillId="85" borderId="13" xfId="12177" applyFont="1" applyFill="1" applyBorder="1" applyAlignment="1">
      <alignment vertical="center" wrapText="1"/>
    </xf>
    <xf numFmtId="0" fontId="28" fillId="85" borderId="11" xfId="12177" applyFont="1" applyFill="1" applyBorder="1" applyAlignment="1">
      <alignment vertical="center" wrapText="1"/>
    </xf>
    <xf numFmtId="0" fontId="28" fillId="85" borderId="12" xfId="12177" applyNumberFormat="1" applyFont="1" applyFill="1" applyBorder="1" applyAlignment="1">
      <alignment vertical="center" wrapText="1"/>
    </xf>
    <xf numFmtId="0" fontId="28" fillId="85" borderId="13" xfId="12177" applyNumberFormat="1" applyFont="1" applyFill="1" applyBorder="1" applyAlignment="1">
      <alignment vertical="center" wrapText="1"/>
    </xf>
    <xf numFmtId="0" fontId="28" fillId="85" borderId="11" xfId="12177" applyNumberFormat="1" applyFont="1" applyFill="1" applyBorder="1" applyAlignment="1">
      <alignment vertical="center" wrapText="1"/>
    </xf>
    <xf numFmtId="0" fontId="22" fillId="0" borderId="0" xfId="0" applyFont="1" applyAlignment="1">
      <alignment horizontal="center" vertical="center" wrapText="1"/>
    </xf>
    <xf numFmtId="0" fontId="159" fillId="80" borderId="47" xfId="12177" applyFont="1" applyFill="1" applyBorder="1" applyAlignment="1">
      <alignment vertical="center" wrapText="1"/>
    </xf>
    <xf numFmtId="0" fontId="159" fillId="80" borderId="12" xfId="12177" applyFont="1" applyFill="1" applyBorder="1" applyAlignment="1">
      <alignment vertical="center" wrapText="1"/>
    </xf>
    <xf numFmtId="0" fontId="159" fillId="80" borderId="13" xfId="12177" applyFont="1" applyFill="1" applyBorder="1" applyAlignment="1">
      <alignment vertical="center" wrapText="1"/>
    </xf>
    <xf numFmtId="0" fontId="159" fillId="80" borderId="11" xfId="12177" applyFont="1" applyFill="1" applyBorder="1" applyAlignment="1">
      <alignment vertical="center" wrapText="1"/>
    </xf>
    <xf numFmtId="2" fontId="159" fillId="80" borderId="47" xfId="12177" applyNumberFormat="1" applyFont="1" applyFill="1" applyBorder="1" applyAlignment="1">
      <alignment vertical="center" wrapText="1"/>
    </xf>
    <xf numFmtId="0" fontId="159" fillId="80" borderId="47" xfId="12177" applyNumberFormat="1" applyFont="1" applyFill="1" applyBorder="1" applyAlignment="1">
      <alignment vertical="center" wrapText="1"/>
    </xf>
    <xf numFmtId="0" fontId="160" fillId="80" borderId="12" xfId="12177" applyFont="1" applyFill="1" applyBorder="1" applyAlignment="1">
      <alignment vertical="center" wrapText="1"/>
    </xf>
    <xf numFmtId="0" fontId="160" fillId="80" borderId="13" xfId="12177" applyFont="1" applyFill="1" applyBorder="1" applyAlignment="1">
      <alignment vertical="center" wrapText="1"/>
    </xf>
    <xf numFmtId="0" fontId="160" fillId="80" borderId="11" xfId="12177" applyFont="1" applyFill="1" applyBorder="1" applyAlignment="1">
      <alignment vertical="center" wrapText="1"/>
    </xf>
    <xf numFmtId="0" fontId="160" fillId="81" borderId="12" xfId="12177" applyFont="1" applyFill="1" applyBorder="1" applyAlignment="1">
      <alignment vertical="center" wrapText="1"/>
    </xf>
    <xf numFmtId="0" fontId="160" fillId="81" borderId="13" xfId="12177" applyFont="1" applyFill="1" applyBorder="1" applyAlignment="1">
      <alignment vertical="center" wrapText="1"/>
    </xf>
    <xf numFmtId="0" fontId="160" fillId="81" borderId="11" xfId="12177" applyFont="1" applyFill="1" applyBorder="1" applyAlignment="1">
      <alignment vertical="center" wrapText="1"/>
    </xf>
    <xf numFmtId="0" fontId="160" fillId="81" borderId="47" xfId="12177" applyFont="1" applyFill="1" applyBorder="1" applyAlignment="1">
      <alignment vertical="center" wrapText="1"/>
    </xf>
    <xf numFmtId="2" fontId="160" fillId="81" borderId="47" xfId="12177" applyNumberFormat="1" applyFont="1" applyFill="1" applyBorder="1" applyAlignment="1">
      <alignment vertical="center" wrapText="1"/>
    </xf>
    <xf numFmtId="0" fontId="160" fillId="81" borderId="12" xfId="12177" applyNumberFormat="1" applyFont="1" applyFill="1" applyBorder="1" applyAlignment="1">
      <alignment vertical="center" wrapText="1"/>
    </xf>
    <xf numFmtId="0" fontId="160" fillId="81" borderId="13" xfId="12177" applyNumberFormat="1" applyFont="1" applyFill="1" applyBorder="1" applyAlignment="1">
      <alignment vertical="center" wrapText="1"/>
    </xf>
    <xf numFmtId="0" fontId="160" fillId="81" borderId="11" xfId="12177" applyNumberFormat="1" applyFont="1" applyFill="1" applyBorder="1" applyAlignment="1">
      <alignment vertical="center" wrapText="1"/>
    </xf>
    <xf numFmtId="0" fontId="160" fillId="81" borderId="47" xfId="12177" applyNumberFormat="1" applyFont="1" applyFill="1" applyBorder="1" applyAlignment="1">
      <alignment vertical="center" wrapText="1"/>
    </xf>
    <xf numFmtId="0" fontId="161" fillId="82" borderId="12" xfId="12177" applyFont="1" applyFill="1" applyBorder="1" applyAlignment="1">
      <alignment vertical="center" wrapText="1"/>
    </xf>
    <xf numFmtId="0" fontId="161" fillId="82" borderId="13" xfId="12177" applyFont="1" applyFill="1" applyBorder="1" applyAlignment="1">
      <alignment vertical="center" wrapText="1"/>
    </xf>
    <xf numFmtId="0" fontId="161" fillId="82" borderId="11" xfId="12177" applyFont="1" applyFill="1" applyBorder="1" applyAlignment="1">
      <alignment vertical="center" wrapText="1"/>
    </xf>
    <xf numFmtId="0" fontId="160" fillId="83" borderId="47" xfId="12177" applyFont="1" applyFill="1" applyBorder="1" applyAlignment="1">
      <alignment vertical="center" wrapText="1"/>
    </xf>
    <xf numFmtId="0" fontId="160" fillId="84" borderId="47" xfId="12177" applyFont="1" applyFill="1" applyBorder="1" applyAlignment="1">
      <alignment vertical="center" wrapText="1"/>
    </xf>
    <xf numFmtId="0" fontId="159" fillId="80" borderId="48" xfId="12177" applyFont="1" applyFill="1" applyBorder="1" applyAlignment="1">
      <alignment vertical="center" wrapText="1"/>
    </xf>
    <xf numFmtId="2" fontId="159" fillId="80" borderId="48" xfId="12177" applyNumberFormat="1" applyFont="1" applyFill="1" applyBorder="1" applyAlignment="1">
      <alignment vertical="center" wrapText="1"/>
    </xf>
    <xf numFmtId="0" fontId="159" fillId="80" borderId="48" xfId="12177" applyNumberFormat="1" applyFont="1" applyFill="1" applyBorder="1" applyAlignment="1">
      <alignment vertical="center" wrapText="1"/>
    </xf>
    <xf numFmtId="0" fontId="160" fillId="81" borderId="48" xfId="12177" applyFont="1" applyFill="1" applyBorder="1" applyAlignment="1">
      <alignment vertical="center" wrapText="1"/>
    </xf>
    <xf numFmtId="2" fontId="160" fillId="81" borderId="48" xfId="12177" applyNumberFormat="1" applyFont="1" applyFill="1" applyBorder="1" applyAlignment="1">
      <alignment vertical="center" wrapText="1"/>
    </xf>
    <xf numFmtId="0" fontId="160" fillId="81" borderId="48" xfId="12177" applyNumberFormat="1" applyFont="1" applyFill="1" applyBorder="1" applyAlignment="1">
      <alignment vertical="center" wrapText="1"/>
    </xf>
    <xf numFmtId="0" fontId="160" fillId="83" borderId="48" xfId="12177" applyFont="1" applyFill="1" applyBorder="1" applyAlignment="1">
      <alignment vertical="center" wrapText="1"/>
    </xf>
    <xf numFmtId="0" fontId="160" fillId="84" borderId="48" xfId="12177" applyFont="1" applyFill="1" applyBorder="1" applyAlignment="1">
      <alignment vertical="center" wrapText="1"/>
    </xf>
    <xf numFmtId="0" fontId="151" fillId="60" borderId="45" xfId="52966" applyFont="1" applyFill="1" applyBorder="1" applyAlignment="1">
      <alignment horizontal="center"/>
    </xf>
    <xf numFmtId="0" fontId="148" fillId="0" borderId="0" xfId="0" applyFont="1" applyFill="1"/>
    <xf numFmtId="0" fontId="156" fillId="0" borderId="0" xfId="52966" applyFont="1" applyFill="1" applyBorder="1" applyAlignment="1">
      <alignment horizontal="center"/>
    </xf>
    <xf numFmtId="0" fontId="23" fillId="0" borderId="0" xfId="52966" applyFont="1" applyFill="1" applyBorder="1" applyAlignment="1">
      <alignment horizontal="center"/>
    </xf>
    <xf numFmtId="0" fontId="149" fillId="0" borderId="0" xfId="52966" applyFont="1" applyFill="1" applyBorder="1" applyAlignment="1">
      <alignment horizontal="center"/>
    </xf>
    <xf numFmtId="0" fontId="148" fillId="0" borderId="0" xfId="0" applyFont="1" applyFill="1" applyAlignment="1">
      <alignment horizontal="left"/>
    </xf>
    <xf numFmtId="0" fontId="22" fillId="0" borderId="0" xfId="0" applyFont="1" applyFill="1"/>
    <xf numFmtId="205" fontId="20" fillId="0" borderId="0" xfId="0" applyNumberFormat="1" applyFont="1"/>
    <xf numFmtId="205" fontId="22" fillId="0" borderId="0" xfId="0" applyNumberFormat="1" applyFont="1" applyFill="1"/>
    <xf numFmtId="205" fontId="167" fillId="92" borderId="0" xfId="0" applyNumberFormat="1" applyFont="1" applyFill="1"/>
    <xf numFmtId="0" fontId="20" fillId="0" borderId="0" xfId="0" applyFont="1" applyFill="1"/>
    <xf numFmtId="2" fontId="20" fillId="0" borderId="0" xfId="0" applyNumberFormat="1" applyFont="1"/>
    <xf numFmtId="2" fontId="22" fillId="0" borderId="0" xfId="0" applyNumberFormat="1" applyFont="1" applyFill="1"/>
    <xf numFmtId="205" fontId="167" fillId="93" borderId="0" xfId="0" applyNumberFormat="1" applyFont="1" applyFill="1"/>
    <xf numFmtId="0" fontId="24" fillId="0" borderId="0" xfId="0" applyFont="1" applyAlignment="1">
      <alignment horizontal="right"/>
    </xf>
    <xf numFmtId="205" fontId="167" fillId="94" borderId="0" xfId="0" applyNumberFormat="1" applyFont="1" applyFill="1"/>
    <xf numFmtId="0" fontId="168" fillId="93" borderId="0" xfId="0" applyFont="1" applyFill="1"/>
    <xf numFmtId="205" fontId="168" fillId="93" borderId="0" xfId="0" applyNumberFormat="1" applyFont="1" applyFill="1"/>
    <xf numFmtId="205" fontId="167" fillId="0" borderId="0" xfId="0" applyNumberFormat="1" applyFont="1" applyFill="1"/>
    <xf numFmtId="0" fontId="21" fillId="0" borderId="12" xfId="41" applyFont="1" applyBorder="1" applyAlignment="1">
      <alignment vertical="center" wrapText="1"/>
    </xf>
    <xf numFmtId="0" fontId="21" fillId="0" borderId="13" xfId="41" applyFont="1" applyBorder="1" applyAlignment="1">
      <alignment vertical="center" wrapText="1"/>
    </xf>
    <xf numFmtId="0" fontId="18" fillId="0" borderId="13" xfId="41" applyBorder="1" applyAlignment="1"/>
    <xf numFmtId="0" fontId="18" fillId="0" borderId="11" xfId="41" applyBorder="1" applyAlignment="1"/>
    <xf numFmtId="0" fontId="21" fillId="0" borderId="12" xfId="41" applyFont="1" applyBorder="1" applyAlignment="1">
      <alignment horizontal="left" vertical="center" wrapText="1"/>
    </xf>
    <xf numFmtId="0" fontId="21" fillId="0" borderId="13" xfId="41" applyFont="1" applyBorder="1" applyAlignment="1">
      <alignment horizontal="left" vertical="center" wrapText="1"/>
    </xf>
    <xf numFmtId="0" fontId="21" fillId="0" borderId="11" xfId="41" applyFont="1" applyBorder="1" applyAlignment="1">
      <alignment horizontal="left" vertical="center" wrapText="1"/>
    </xf>
    <xf numFmtId="0" fontId="149" fillId="60" borderId="45" xfId="52966" applyFont="1" applyFill="1" applyBorder="1" applyAlignment="1">
      <alignment horizontal="center"/>
    </xf>
    <xf numFmtId="0" fontId="149" fillId="60" borderId="46" xfId="52966" applyFont="1" applyFill="1" applyBorder="1" applyAlignment="1">
      <alignment horizontal="center"/>
    </xf>
    <xf numFmtId="0" fontId="23" fillId="60" borderId="45" xfId="52966" applyFont="1" applyFill="1" applyBorder="1" applyAlignment="1">
      <alignment horizontal="center"/>
    </xf>
    <xf numFmtId="0" fontId="23" fillId="60" borderId="46" xfId="52966" applyFont="1" applyFill="1" applyBorder="1" applyAlignment="1">
      <alignment horizontal="center"/>
    </xf>
    <xf numFmtId="0" fontId="166" fillId="0" borderId="0" xfId="0" applyFont="1" applyAlignment="1">
      <alignment horizontal="center"/>
    </xf>
  </cellXfs>
  <cellStyles count="53001">
    <cellStyle name="_x0004_" xfId="52964"/>
    <cellStyle name="%" xfId="44"/>
    <cellStyle name="??" xfId="45"/>
    <cellStyle name="?? 10" xfId="46"/>
    <cellStyle name="?? 11" xfId="47"/>
    <cellStyle name="?? 12" xfId="48"/>
    <cellStyle name="?? 13" xfId="49"/>
    <cellStyle name="?? 14" xfId="50"/>
    <cellStyle name="?? 15" xfId="51"/>
    <cellStyle name="?? 16" xfId="52"/>
    <cellStyle name="?? 17" xfId="53"/>
    <cellStyle name="?? 18" xfId="54"/>
    <cellStyle name="?? 19" xfId="55"/>
    <cellStyle name="?? 2" xfId="56"/>
    <cellStyle name="?? 2 2" xfId="57"/>
    <cellStyle name="?? 20" xfId="58"/>
    <cellStyle name="?? 21" xfId="59"/>
    <cellStyle name="?? 22" xfId="60"/>
    <cellStyle name="?? 23" xfId="61"/>
    <cellStyle name="?? 24" xfId="62"/>
    <cellStyle name="?? 25" xfId="63"/>
    <cellStyle name="?? 26" xfId="64"/>
    <cellStyle name="?? 27" xfId="65"/>
    <cellStyle name="?? 28" xfId="66"/>
    <cellStyle name="?? 29" xfId="67"/>
    <cellStyle name="?? 3" xfId="68"/>
    <cellStyle name="?? 3 2" xfId="69"/>
    <cellStyle name="?? 30" xfId="70"/>
    <cellStyle name="?? 31" xfId="71"/>
    <cellStyle name="?? 32" xfId="72"/>
    <cellStyle name="?? 33" xfId="73"/>
    <cellStyle name="?? 34" xfId="74"/>
    <cellStyle name="?? 35" xfId="75"/>
    <cellStyle name="?? 36" xfId="76"/>
    <cellStyle name="?? 37" xfId="77"/>
    <cellStyle name="?? 38" xfId="78"/>
    <cellStyle name="?? 39" xfId="79"/>
    <cellStyle name="?? 4" xfId="80"/>
    <cellStyle name="?? 40" xfId="81"/>
    <cellStyle name="?? 41" xfId="82"/>
    <cellStyle name="?? 42" xfId="83"/>
    <cellStyle name="?? 43" xfId="84"/>
    <cellStyle name="?? 44" xfId="85"/>
    <cellStyle name="?? 45" xfId="86"/>
    <cellStyle name="?? 46" xfId="87"/>
    <cellStyle name="?? 47" xfId="88"/>
    <cellStyle name="?? 48" xfId="89"/>
    <cellStyle name="?? 49" xfId="90"/>
    <cellStyle name="?? 5" xfId="91"/>
    <cellStyle name="?? 50" xfId="92"/>
    <cellStyle name="?? 51" xfId="93"/>
    <cellStyle name="?? 52" xfId="94"/>
    <cellStyle name="?? 53" xfId="95"/>
    <cellStyle name="?? 54" xfId="96"/>
    <cellStyle name="?? 55" xfId="97"/>
    <cellStyle name="?? 56" xfId="98"/>
    <cellStyle name="?? 57" xfId="99"/>
    <cellStyle name="?? 58" xfId="100"/>
    <cellStyle name="?? 59" xfId="101"/>
    <cellStyle name="?? 6" xfId="102"/>
    <cellStyle name="?? 60" xfId="103"/>
    <cellStyle name="?? 61" xfId="104"/>
    <cellStyle name="?? 62" xfId="105"/>
    <cellStyle name="?? 63" xfId="106"/>
    <cellStyle name="?? 64" xfId="107"/>
    <cellStyle name="?? 65" xfId="108"/>
    <cellStyle name="?? 66" xfId="109"/>
    <cellStyle name="?? 67" xfId="110"/>
    <cellStyle name="?? 7" xfId="111"/>
    <cellStyle name="?? 8" xfId="112"/>
    <cellStyle name="?? 9" xfId="113"/>
    <cellStyle name="??_SIG Subsystem" xfId="114"/>
    <cellStyle name="_07 - VPFN982008 - PRMD du 01 10 2009" xfId="115"/>
    <cellStyle name="_11-04-02 NEL Spare parts" xfId="116"/>
    <cellStyle name="_BOG SBANE" xfId="117"/>
    <cellStyle name="_BOG S-BANE" xfId="118"/>
    <cellStyle name="_Classeur2" xfId="119"/>
    <cellStyle name="_Costing File V1-PIOv_15" xfId="120"/>
    <cellStyle name="_Data" xfId="121"/>
    <cellStyle name="_HCM L1 - BOQ v06" xfId="122"/>
    <cellStyle name="_HCM L1 - BOQ v06 2" xfId="123"/>
    <cellStyle name="_HCM L1 - BOQ v06 4" xfId="124"/>
    <cellStyle name="_MES-ISC-PCO-003 IT 1C" xfId="125"/>
    <cellStyle name="_MES-ISC-PCO-003 IT 1C 2" xfId="126"/>
    <cellStyle name="_MES-ISC-SRC-003 IT for cleanup old 1B" xfId="127"/>
    <cellStyle name="_MES-ISC-SRC-003 IT for cleanup old 1B 2" xfId="128"/>
    <cellStyle name="_MES-ISC-SRC-003 IT for cleanup old 1B 3" xfId="129"/>
    <cellStyle name="_MES-ISC-SRC-003 IT for cleanup old 1C" xfId="130"/>
    <cellStyle name="_MES-ISC-SRC-003 IT for cleanup old 1C 2" xfId="131"/>
    <cellStyle name="_MES-ISC-SRC-003 IT for cleanup old 1C 3" xfId="132"/>
    <cellStyle name="_ML12_STO_Coût unitaire matériel_2011_05_04" xfId="133"/>
    <cellStyle name="_Purchasing MexicoL12_Transfert_ADEL(02.07.09)v10" xfId="134"/>
    <cellStyle name="_Spare" xfId="135"/>
    <cellStyle name="_Spare parts list" xfId="136"/>
    <cellStyle name="_STC10-2.2-D300-TIS-XXX-00049-1A_Final RAM Report - ATC" xfId="137"/>
    <cellStyle name="_STC10-2.2-D300-TIS-XXX-00049-A1_Preliminary RAM Report - PS" xfId="138"/>
    <cellStyle name="0,0_x000d__x000a_NA_x000d__x000a_" xfId="139"/>
    <cellStyle name="0,0_x000d__x000a_NA_x000d__x000a_ 2" xfId="140"/>
    <cellStyle name="0,0_x000d__x000a_NA_x000d__x000a_ 3" xfId="141"/>
    <cellStyle name="0,0_x000d__x000a_NA_x000d__x000a_ 4" xfId="142"/>
    <cellStyle name="0,0_x000d__x000a_NA_x000d__x000a_ 5" xfId="143"/>
    <cellStyle name="20 % - Akzent1" xfId="144"/>
    <cellStyle name="20 % - Akzent2" xfId="145"/>
    <cellStyle name="20 % - Akzent3" xfId="146"/>
    <cellStyle name="20 % - Akzent4" xfId="147"/>
    <cellStyle name="20 % - Akzent5" xfId="148"/>
    <cellStyle name="20 % - Akzent6" xfId="149"/>
    <cellStyle name="20 % - Accent1" xfId="18" builtinId="30" customBuiltin="1"/>
    <cellStyle name="20 % - Accent1 2" xfId="150"/>
    <cellStyle name="20 % - Accent1 2 2" xfId="151"/>
    <cellStyle name="20 % - Accent1 2 3" xfId="52981"/>
    <cellStyle name="20 % - Accent1 3" xfId="152"/>
    <cellStyle name="20 % - Accent1 4" xfId="153"/>
    <cellStyle name="20 % - Accent1 5" xfId="154"/>
    <cellStyle name="20 % - Accent1 6" xfId="155"/>
    <cellStyle name="20 % - Accent2" xfId="22" builtinId="34" customBuiltin="1"/>
    <cellStyle name="20 % - Accent2 2" xfId="156"/>
    <cellStyle name="20 % - Accent2 2 2" xfId="157"/>
    <cellStyle name="20 % - Accent2 2 3" xfId="52983"/>
    <cellStyle name="20 % - Accent2 3" xfId="158"/>
    <cellStyle name="20 % - Accent2 4" xfId="159"/>
    <cellStyle name="20 % - Accent2 5" xfId="160"/>
    <cellStyle name="20 % - Accent2 6" xfId="161"/>
    <cellStyle name="20 % - Accent3" xfId="26" builtinId="38" customBuiltin="1"/>
    <cellStyle name="20 % - Accent3 2" xfId="162"/>
    <cellStyle name="20 % - Accent3 2 2" xfId="163"/>
    <cellStyle name="20 % - Accent3 2 3" xfId="52985"/>
    <cellStyle name="20 % - Accent3 3" xfId="164"/>
    <cellStyle name="20 % - Accent3 4" xfId="165"/>
    <cellStyle name="20 % - Accent3 5" xfId="166"/>
    <cellStyle name="20 % - Accent3 6" xfId="167"/>
    <cellStyle name="20 % - Accent4" xfId="30" builtinId="42" customBuiltin="1"/>
    <cellStyle name="20 % - Accent4 2" xfId="168"/>
    <cellStyle name="20 % - Accent4 2 2" xfId="169"/>
    <cellStyle name="20 % - Accent4 2 3" xfId="52987"/>
    <cellStyle name="20 % - Accent4 3" xfId="170"/>
    <cellStyle name="20 % - Accent4 4" xfId="171"/>
    <cellStyle name="20 % - Accent4 5" xfId="172"/>
    <cellStyle name="20 % - Accent4 6" xfId="173"/>
    <cellStyle name="20 % - Accent5" xfId="34" builtinId="46" customBuiltin="1"/>
    <cellStyle name="20 % - Accent5 2" xfId="174"/>
    <cellStyle name="20 % - Accent5 2 2" xfId="175"/>
    <cellStyle name="20 % - Accent5 2 3" xfId="52989"/>
    <cellStyle name="20 % - Accent5 3" xfId="176"/>
    <cellStyle name="20 % - Accent5 4" xfId="177"/>
    <cellStyle name="20 % - Accent5 5" xfId="178"/>
    <cellStyle name="20 % - Accent6" xfId="38" builtinId="50" customBuiltin="1"/>
    <cellStyle name="20 % - Accent6 2" xfId="179"/>
    <cellStyle name="20 % - Accent6 2 2" xfId="180"/>
    <cellStyle name="20 % - Accent6 2 3" xfId="52991"/>
    <cellStyle name="20 % - Accent6 3" xfId="181"/>
    <cellStyle name="20 % - Accent6 4" xfId="182"/>
    <cellStyle name="20 % - Accent6 5" xfId="183"/>
    <cellStyle name="20 % - Accent6 6" xfId="184"/>
    <cellStyle name="20% - Accent1" xfId="185"/>
    <cellStyle name="20% - Accent1 2" xfId="186"/>
    <cellStyle name="20% - Accent1 3" xfId="187"/>
    <cellStyle name="20% - Accent2" xfId="188"/>
    <cellStyle name="20% - Accent2 2" xfId="189"/>
    <cellStyle name="20% - Accent2 3" xfId="190"/>
    <cellStyle name="20% - Accent3" xfId="191"/>
    <cellStyle name="20% - Accent3 2" xfId="192"/>
    <cellStyle name="20% - Accent3 3" xfId="193"/>
    <cellStyle name="20% - Accent4" xfId="194"/>
    <cellStyle name="20% - Accent4 2" xfId="195"/>
    <cellStyle name="20% - Accent4 3" xfId="196"/>
    <cellStyle name="20% - Accent5" xfId="197"/>
    <cellStyle name="20% - Accent5 2" xfId="198"/>
    <cellStyle name="20% - Accent5 3" xfId="199"/>
    <cellStyle name="20% - Accent6" xfId="200"/>
    <cellStyle name="20% - Accent6 2" xfId="201"/>
    <cellStyle name="20% - Accent6 3" xfId="202"/>
    <cellStyle name="20% - Akzent1" xfId="203"/>
    <cellStyle name="20% - Akzent2" xfId="204"/>
    <cellStyle name="20% - Akzent3" xfId="205"/>
    <cellStyle name="20% - Akzent4" xfId="206"/>
    <cellStyle name="20% - Akzent5" xfId="207"/>
    <cellStyle name="20% - Akzent6" xfId="208"/>
    <cellStyle name="20% - Colore 1" xfId="209"/>
    <cellStyle name="20% - Colore 2" xfId="210"/>
    <cellStyle name="20% - Colore 3" xfId="211"/>
    <cellStyle name="20% - Colore 4" xfId="212"/>
    <cellStyle name="20% - Colore 5" xfId="213"/>
    <cellStyle name="20% - Colore 6" xfId="214"/>
    <cellStyle name="20% - Énfasis1" xfId="215"/>
    <cellStyle name="20% - Énfasis2" xfId="216"/>
    <cellStyle name="20% - Énfasis3" xfId="217"/>
    <cellStyle name="20% - Énfasis4" xfId="218"/>
    <cellStyle name="20% - Énfasis5" xfId="219"/>
    <cellStyle name="20% - Énfasis6" xfId="220"/>
    <cellStyle name="20% - 强调文字颜色 1" xfId="221"/>
    <cellStyle name="20% - 强调文字颜色 1 2" xfId="222"/>
    <cellStyle name="20% - 强调文字颜色 1 3" xfId="223"/>
    <cellStyle name="20% - 强调文字颜色 2" xfId="224"/>
    <cellStyle name="20% - 强调文字颜色 2 2" xfId="225"/>
    <cellStyle name="20% - 强调文字颜色 2 3" xfId="226"/>
    <cellStyle name="20% - 强调文字颜色 3" xfId="227"/>
    <cellStyle name="20% - 强调文字颜色 3 2" xfId="228"/>
    <cellStyle name="20% - 强调文字颜色 3 3" xfId="229"/>
    <cellStyle name="20% - 强调文字颜色 4" xfId="230"/>
    <cellStyle name="20% - 强调文字颜色 4 2" xfId="231"/>
    <cellStyle name="20% - 强调文字颜色 4 3" xfId="232"/>
    <cellStyle name="20% - 强调文字颜色 5" xfId="233"/>
    <cellStyle name="20% - 强调文字颜色 5 2" xfId="234"/>
    <cellStyle name="20% - 强调文字颜色 5 3" xfId="235"/>
    <cellStyle name="20% - 强调文字颜色 6" xfId="236"/>
    <cellStyle name="20% - 强调文字颜色 6 2" xfId="237"/>
    <cellStyle name="20% - 强调文字颜色 6 3" xfId="238"/>
    <cellStyle name="40 % - Akzent1" xfId="239"/>
    <cellStyle name="40 % - Akzent2" xfId="240"/>
    <cellStyle name="40 % - Akzent3" xfId="241"/>
    <cellStyle name="40 % - Akzent4" xfId="242"/>
    <cellStyle name="40 % - Akzent5" xfId="243"/>
    <cellStyle name="40 % - Akzent6" xfId="244"/>
    <cellStyle name="40 % - Accent1" xfId="19" builtinId="31" customBuiltin="1"/>
    <cellStyle name="40 % - Accent1 2" xfId="245"/>
    <cellStyle name="40 % - Accent1 2 2" xfId="246"/>
    <cellStyle name="40 % - Accent1 2 3" xfId="52982"/>
    <cellStyle name="40 % - Accent1 3" xfId="247"/>
    <cellStyle name="40 % - Accent1 4" xfId="248"/>
    <cellStyle name="40 % - Accent1 5" xfId="249"/>
    <cellStyle name="40 % - Accent1 6" xfId="250"/>
    <cellStyle name="40 % - Accent2" xfId="23" builtinId="35" customBuiltin="1"/>
    <cellStyle name="40 % - Accent2 2" xfId="251"/>
    <cellStyle name="40 % - Accent2 2 2" xfId="252"/>
    <cellStyle name="40 % - Accent2 2 3" xfId="52984"/>
    <cellStyle name="40 % - Accent2 3" xfId="253"/>
    <cellStyle name="40 % - Accent2 4" xfId="254"/>
    <cellStyle name="40 % - Accent2 5" xfId="255"/>
    <cellStyle name="40 % - Accent3" xfId="27" builtinId="39" customBuiltin="1"/>
    <cellStyle name="40 % - Accent3 2" xfId="256"/>
    <cellStyle name="40 % - Accent3 2 2" xfId="257"/>
    <cellStyle name="40 % - Accent3 2 3" xfId="52986"/>
    <cellStyle name="40 % - Accent3 3" xfId="258"/>
    <cellStyle name="40 % - Accent3 4" xfId="259"/>
    <cellStyle name="40 % - Accent3 5" xfId="260"/>
    <cellStyle name="40 % - Accent3 6" xfId="261"/>
    <cellStyle name="40 % - Accent4" xfId="31" builtinId="43" customBuiltin="1"/>
    <cellStyle name="40 % - Accent4 2" xfId="262"/>
    <cellStyle name="40 % - Accent4 2 2" xfId="263"/>
    <cellStyle name="40 % - Accent4 2 3" xfId="52988"/>
    <cellStyle name="40 % - Accent4 3" xfId="264"/>
    <cellStyle name="40 % - Accent4 4" xfId="265"/>
    <cellStyle name="40 % - Accent4 5" xfId="266"/>
    <cellStyle name="40 % - Accent4 6" xfId="267"/>
    <cellStyle name="40 % - Accent5" xfId="35" builtinId="47" customBuiltin="1"/>
    <cellStyle name="40 % - Accent5 2" xfId="268"/>
    <cellStyle name="40 % - Accent5 2 2" xfId="269"/>
    <cellStyle name="40 % - Accent5 2 3" xfId="52990"/>
    <cellStyle name="40 % - Accent5 3" xfId="270"/>
    <cellStyle name="40 % - Accent5 4" xfId="271"/>
    <cellStyle name="40 % - Accent5 5" xfId="272"/>
    <cellStyle name="40 % - Accent6" xfId="39" builtinId="51" customBuiltin="1"/>
    <cellStyle name="40 % - Accent6 2" xfId="273"/>
    <cellStyle name="40 % - Accent6 2 2" xfId="274"/>
    <cellStyle name="40 % - Accent6 2 3" xfId="52992"/>
    <cellStyle name="40 % - Accent6 3" xfId="275"/>
    <cellStyle name="40 % - Accent6 4" xfId="276"/>
    <cellStyle name="40 % - Accent6 5" xfId="277"/>
    <cellStyle name="40 % - Accent6 6" xfId="278"/>
    <cellStyle name="40% - Accent1" xfId="279"/>
    <cellStyle name="40% - Accent1 2" xfId="280"/>
    <cellStyle name="40% - Accent1 3" xfId="281"/>
    <cellStyle name="40% - Accent2" xfId="282"/>
    <cellStyle name="40% - Accent2 2" xfId="283"/>
    <cellStyle name="40% - Accent2 3" xfId="284"/>
    <cellStyle name="40% - Accent3" xfId="285"/>
    <cellStyle name="40% - Accent3 2" xfId="286"/>
    <cellStyle name="40% - Accent3 3" xfId="287"/>
    <cellStyle name="40% - Accent4" xfId="288"/>
    <cellStyle name="40% - Accent4 2" xfId="289"/>
    <cellStyle name="40% - Accent4 3" xfId="290"/>
    <cellStyle name="40% - Accent5" xfId="291"/>
    <cellStyle name="40% - Accent5 2" xfId="292"/>
    <cellStyle name="40% - Accent5 3" xfId="293"/>
    <cellStyle name="40% - Accent6" xfId="294"/>
    <cellStyle name="40% - Accent6 2" xfId="295"/>
    <cellStyle name="40% - Accent6 3" xfId="296"/>
    <cellStyle name="40% - Akzent1" xfId="297"/>
    <cellStyle name="40% - Akzent2" xfId="298"/>
    <cellStyle name="40% - Akzent3" xfId="299"/>
    <cellStyle name="40% - Akzent4" xfId="300"/>
    <cellStyle name="40% - Akzent5" xfId="301"/>
    <cellStyle name="40% - Akzent6" xfId="302"/>
    <cellStyle name="40% - Colore 1" xfId="303"/>
    <cellStyle name="40% - Colore 2" xfId="304"/>
    <cellStyle name="40% - Colore 3" xfId="305"/>
    <cellStyle name="40% - Colore 4" xfId="306"/>
    <cellStyle name="40% - Colore 5" xfId="307"/>
    <cellStyle name="40% - Colore 6" xfId="308"/>
    <cellStyle name="40% - Énfasis1" xfId="309"/>
    <cellStyle name="40% - Énfasis2" xfId="310"/>
    <cellStyle name="40% - Énfasis3" xfId="311"/>
    <cellStyle name="40% - Énfasis4" xfId="312"/>
    <cellStyle name="40% - Énfasis5" xfId="313"/>
    <cellStyle name="40% - Énfasis6" xfId="314"/>
    <cellStyle name="40% - 强调文字颜色 1" xfId="315"/>
    <cellStyle name="40% - 强调文字颜色 1 2" xfId="316"/>
    <cellStyle name="40% - 强调文字颜色 1 3" xfId="317"/>
    <cellStyle name="40% - 强调文字颜色 2" xfId="318"/>
    <cellStyle name="40% - 强调文字颜色 2 2" xfId="319"/>
    <cellStyle name="40% - 强调文字颜色 2 3" xfId="320"/>
    <cellStyle name="40% - 强调文字颜色 3" xfId="321"/>
    <cellStyle name="40% - 强调文字颜色 3 2" xfId="322"/>
    <cellStyle name="40% - 强调文字颜色 3 3" xfId="323"/>
    <cellStyle name="40% - 强调文字颜色 4" xfId="324"/>
    <cellStyle name="40% - 强调文字颜色 4 2" xfId="325"/>
    <cellStyle name="40% - 强调文字颜色 4 3" xfId="326"/>
    <cellStyle name="40% - 强调文字颜色 5" xfId="327"/>
    <cellStyle name="40% - 强调文字颜色 5 2" xfId="328"/>
    <cellStyle name="40% - 强调文字颜色 5 3" xfId="329"/>
    <cellStyle name="40% - 强调文字颜色 6" xfId="330"/>
    <cellStyle name="40% - 强调文字颜色 6 2" xfId="331"/>
    <cellStyle name="40% - 强调文字颜色 6 3" xfId="332"/>
    <cellStyle name="60 % - Akzent1" xfId="333"/>
    <cellStyle name="60 % - Akzent2" xfId="334"/>
    <cellStyle name="60 % - Akzent3" xfId="335"/>
    <cellStyle name="60 % - Akzent4" xfId="336"/>
    <cellStyle name="60 % - Akzent5" xfId="337"/>
    <cellStyle name="60 % - Akzent6" xfId="338"/>
    <cellStyle name="60 % - Accent1" xfId="20" builtinId="32" customBuiltin="1"/>
    <cellStyle name="60 % - Accent1 2" xfId="339"/>
    <cellStyle name="60 % - Accent1 2 2" xfId="340"/>
    <cellStyle name="60 % - Accent1 3" xfId="341"/>
    <cellStyle name="60 % - Accent1 4" xfId="342"/>
    <cellStyle name="60 % - Accent1 5" xfId="343"/>
    <cellStyle name="60 % - Accent2" xfId="24" builtinId="36" customBuiltin="1"/>
    <cellStyle name="60 % - Accent2 2" xfId="344"/>
    <cellStyle name="60 % - Accent2 2 2" xfId="345"/>
    <cellStyle name="60 % - Accent2 3" xfId="346"/>
    <cellStyle name="60 % - Accent2 4" xfId="347"/>
    <cellStyle name="60 % - Accent3" xfId="28" builtinId="40" customBuiltin="1"/>
    <cellStyle name="60 % - Accent3 2" xfId="348"/>
    <cellStyle name="60 % - Accent3 2 2" xfId="349"/>
    <cellStyle name="60 % - Accent3 3" xfId="350"/>
    <cellStyle name="60 % - Accent3 4" xfId="351"/>
    <cellStyle name="60 % - Accent3 5" xfId="352"/>
    <cellStyle name="60 % - Accent4" xfId="32" builtinId="44" customBuiltin="1"/>
    <cellStyle name="60 % - Accent4 2" xfId="353"/>
    <cellStyle name="60 % - Accent4 2 2" xfId="354"/>
    <cellStyle name="60 % - Accent4 3" xfId="355"/>
    <cellStyle name="60 % - Accent4 4" xfId="356"/>
    <cellStyle name="60 % - Accent4 5" xfId="357"/>
    <cellStyle name="60 % - Accent5" xfId="36" builtinId="48" customBuiltin="1"/>
    <cellStyle name="60 % - Accent5 2" xfId="358"/>
    <cellStyle name="60 % - Accent5 2 2" xfId="359"/>
    <cellStyle name="60 % - Accent5 3" xfId="360"/>
    <cellStyle name="60 % - Accent5 4" xfId="361"/>
    <cellStyle name="60 % - Accent6" xfId="40" builtinId="52" customBuiltin="1"/>
    <cellStyle name="60 % - Accent6 2" xfId="362"/>
    <cellStyle name="60 % - Accent6 2 2" xfId="363"/>
    <cellStyle name="60 % - Accent6 3" xfId="364"/>
    <cellStyle name="60 % - Accent6 4" xfId="365"/>
    <cellStyle name="60 % - Accent6 5" xfId="366"/>
    <cellStyle name="60% - Accent1" xfId="367"/>
    <cellStyle name="60% - Accent1 2" xfId="368"/>
    <cellStyle name="60% - Accent1 3" xfId="369"/>
    <cellStyle name="60% - Accent2" xfId="370"/>
    <cellStyle name="60% - Accent2 2" xfId="371"/>
    <cellStyle name="60% - Accent2 3" xfId="372"/>
    <cellStyle name="60% - Accent3" xfId="373"/>
    <cellStyle name="60% - Accent3 2" xfId="374"/>
    <cellStyle name="60% - Accent3 3" xfId="375"/>
    <cellStyle name="60% - Accent4" xfId="376"/>
    <cellStyle name="60% - Accent4 2" xfId="377"/>
    <cellStyle name="60% - Accent4 3" xfId="378"/>
    <cellStyle name="60% - Accent5" xfId="379"/>
    <cellStyle name="60% - Accent5 2" xfId="380"/>
    <cellStyle name="60% - Accent5 3" xfId="381"/>
    <cellStyle name="60% - Accent6" xfId="382"/>
    <cellStyle name="60% - Accent6 2" xfId="383"/>
    <cellStyle name="60% - Accent6 3" xfId="384"/>
    <cellStyle name="60% - Akzent1" xfId="385"/>
    <cellStyle name="60% - Akzent2" xfId="386"/>
    <cellStyle name="60% - Akzent3" xfId="387"/>
    <cellStyle name="60% - Akzent4" xfId="388"/>
    <cellStyle name="60% - Akzent5" xfId="389"/>
    <cellStyle name="60% - Akzent6" xfId="390"/>
    <cellStyle name="60% - Colore 1" xfId="391"/>
    <cellStyle name="60% - Colore 2" xfId="392"/>
    <cellStyle name="60% - Colore 3" xfId="393"/>
    <cellStyle name="60% - Colore 4" xfId="394"/>
    <cellStyle name="60% - Colore 5" xfId="395"/>
    <cellStyle name="60% - Colore 6" xfId="396"/>
    <cellStyle name="60% - Énfasis1" xfId="397"/>
    <cellStyle name="60% - Énfasis2" xfId="398"/>
    <cellStyle name="60% - Énfasis3" xfId="399"/>
    <cellStyle name="60% - Énfasis4" xfId="400"/>
    <cellStyle name="60% - Énfasis5" xfId="401"/>
    <cellStyle name="60% - Énfasis6" xfId="402"/>
    <cellStyle name="60% - 强调文字颜色 1" xfId="403"/>
    <cellStyle name="60% - 强调文字颜色 1 2" xfId="404"/>
    <cellStyle name="60% - 强调文字颜色 1 3" xfId="405"/>
    <cellStyle name="60% - 强调文字颜色 2" xfId="406"/>
    <cellStyle name="60% - 强调文字颜色 2 2" xfId="407"/>
    <cellStyle name="60% - 强调文字颜色 2 3" xfId="408"/>
    <cellStyle name="60% - 强调文字颜色 3" xfId="409"/>
    <cellStyle name="60% - 强调文字颜色 3 2" xfId="410"/>
    <cellStyle name="60% - 强调文字颜色 3 3" xfId="411"/>
    <cellStyle name="60% - 强调文字颜色 4" xfId="412"/>
    <cellStyle name="60% - 强调文字颜色 4 2" xfId="413"/>
    <cellStyle name="60% - 强调文字颜色 4 3" xfId="414"/>
    <cellStyle name="60% - 强调文字颜色 5" xfId="415"/>
    <cellStyle name="60% - 强调文字颜色 5 2" xfId="416"/>
    <cellStyle name="60% - 强调文字颜色 5 3" xfId="417"/>
    <cellStyle name="60% - 强调文字颜色 6" xfId="418"/>
    <cellStyle name="60% - 强调文字颜色 6 2" xfId="419"/>
    <cellStyle name="60% - 强调文字颜色 6 3" xfId="420"/>
    <cellStyle name="A1" xfId="421"/>
    <cellStyle name="Accent1" xfId="17" builtinId="29" customBuiltin="1"/>
    <cellStyle name="Accent1 2" xfId="422"/>
    <cellStyle name="Accent1 2 2" xfId="423"/>
    <cellStyle name="Accent1 2 3" xfId="424"/>
    <cellStyle name="Accent1 2 4" xfId="425"/>
    <cellStyle name="Accent1 3" xfId="426"/>
    <cellStyle name="Accent1 3 2" xfId="427"/>
    <cellStyle name="Accent1 3 3" xfId="428"/>
    <cellStyle name="Accent1 3 4" xfId="429"/>
    <cellStyle name="Accent1 4" xfId="430"/>
    <cellStyle name="Accent1 5" xfId="431"/>
    <cellStyle name="Accent1 6" xfId="432"/>
    <cellStyle name="Accent2" xfId="21" builtinId="33" customBuiltin="1"/>
    <cellStyle name="Accent2 2" xfId="433"/>
    <cellStyle name="Accent2 2 2" xfId="434"/>
    <cellStyle name="Accent2 2 3" xfId="435"/>
    <cellStyle name="Accent2 3" xfId="436"/>
    <cellStyle name="Accent2 3 2" xfId="437"/>
    <cellStyle name="Accent2 3 3" xfId="438"/>
    <cellStyle name="Accent2 3 4" xfId="439"/>
    <cellStyle name="Accent2 4" xfId="440"/>
    <cellStyle name="Accent2 5" xfId="441"/>
    <cellStyle name="Accent3" xfId="25" builtinId="37" customBuiltin="1"/>
    <cellStyle name="Accent3 2" xfId="442"/>
    <cellStyle name="Accent3 2 2" xfId="443"/>
    <cellStyle name="Accent3 2 3" xfId="444"/>
    <cellStyle name="Accent3 3" xfId="445"/>
    <cellStyle name="Accent3 3 2" xfId="446"/>
    <cellStyle name="Accent3 3 3" xfId="447"/>
    <cellStyle name="Accent3 3 4" xfId="448"/>
    <cellStyle name="Accent3 4" xfId="449"/>
    <cellStyle name="Accent3 5" xfId="450"/>
    <cellStyle name="Accent4" xfId="29" builtinId="41" customBuiltin="1"/>
    <cellStyle name="Accent4 2" xfId="451"/>
    <cellStyle name="Accent4 2 2" xfId="452"/>
    <cellStyle name="Accent4 2 3" xfId="453"/>
    <cellStyle name="Accent4 2 4" xfId="454"/>
    <cellStyle name="Accent4 3" xfId="455"/>
    <cellStyle name="Accent4 3 2" xfId="456"/>
    <cellStyle name="Accent4 3 3" xfId="457"/>
    <cellStyle name="Accent4 3 4" xfId="458"/>
    <cellStyle name="Accent4 4" xfId="459"/>
    <cellStyle name="Accent4 5" xfId="460"/>
    <cellStyle name="Accent4 6" xfId="461"/>
    <cellStyle name="Accent5" xfId="33" builtinId="45" customBuiltin="1"/>
    <cellStyle name="Accent5 2" xfId="462"/>
    <cellStyle name="Accent5 2 2" xfId="463"/>
    <cellStyle name="Accent5 2 3" xfId="464"/>
    <cellStyle name="Accent5 3" xfId="465"/>
    <cellStyle name="Accent5 3 2" xfId="466"/>
    <cellStyle name="Accent5 3 3" xfId="467"/>
    <cellStyle name="Accent5 3 4" xfId="468"/>
    <cellStyle name="Accent5 4" xfId="469"/>
    <cellStyle name="Accent5 5" xfId="470"/>
    <cellStyle name="Accent6" xfId="37" builtinId="49" customBuiltin="1"/>
    <cellStyle name="Accent6 2" xfId="471"/>
    <cellStyle name="Accent6 2 2" xfId="472"/>
    <cellStyle name="Accent6 2 3" xfId="473"/>
    <cellStyle name="Accent6 3" xfId="474"/>
    <cellStyle name="Accent6 3 2" xfId="475"/>
    <cellStyle name="Accent6 3 3" xfId="476"/>
    <cellStyle name="Accent6 3 4" xfId="477"/>
    <cellStyle name="Accent6 4" xfId="478"/>
    <cellStyle name="Accent6 5" xfId="479"/>
    <cellStyle name="Akzent1" xfId="480"/>
    <cellStyle name="Akzent2" xfId="481"/>
    <cellStyle name="Akzent3" xfId="482"/>
    <cellStyle name="Akzent4" xfId="483"/>
    <cellStyle name="Akzent5" xfId="484"/>
    <cellStyle name="Akzent6" xfId="485"/>
    <cellStyle name="Ausgabe" xfId="486"/>
    <cellStyle name="Ausgabe 2" xfId="487"/>
    <cellStyle name="Avertissement" xfId="14" builtinId="11" customBuiltin="1"/>
    <cellStyle name="Avertissement 2" xfId="488"/>
    <cellStyle name="Avertissement 2 2" xfId="489"/>
    <cellStyle name="Avertissement 3" xfId="490"/>
    <cellStyle name="Avertissement 4" xfId="491"/>
    <cellStyle name="B1" xfId="492"/>
    <cellStyle name="Background" xfId="493"/>
    <cellStyle name="Background 2" xfId="494"/>
    <cellStyle name="Background 2 2" xfId="495"/>
    <cellStyle name="Background 3" xfId="496"/>
    <cellStyle name="Bad" xfId="497"/>
    <cellStyle name="Bad 2" xfId="498"/>
    <cellStyle name="Bad 3" xfId="499"/>
    <cellStyle name="Berechnung" xfId="500"/>
    <cellStyle name="Berechnung 2" xfId="501"/>
    <cellStyle name="Besuchtɥr Hyperlink" xfId="502"/>
    <cellStyle name="Buena" xfId="503"/>
    <cellStyle name="C1" xfId="504"/>
    <cellStyle name="cadre" xfId="505"/>
    <cellStyle name="Calc[0]" xfId="506"/>
    <cellStyle name="Calc[0] 2" xfId="507"/>
    <cellStyle name="Calc[0] 2 2" xfId="508"/>
    <cellStyle name="Calc[0] 3" xfId="509"/>
    <cellStyle name="Calcolo" xfId="510"/>
    <cellStyle name="Calcolo 2" xfId="511"/>
    <cellStyle name="Calcul" xfId="11" builtinId="22" customBuiltin="1"/>
    <cellStyle name="Calcul 2" xfId="512"/>
    <cellStyle name="Calcul 2 2" xfId="513"/>
    <cellStyle name="Calcul 3" xfId="514"/>
    <cellStyle name="Calcul 4" xfId="515"/>
    <cellStyle name="Calculation" xfId="516"/>
    <cellStyle name="Calculation 2" xfId="517"/>
    <cellStyle name="Calculation 3" xfId="518"/>
    <cellStyle name="Calculation 3 10" xfId="519"/>
    <cellStyle name="Calculation 3 10 2" xfId="520"/>
    <cellStyle name="Calculation 3 10 2 2" xfId="521"/>
    <cellStyle name="Calculation 3 10 3" xfId="522"/>
    <cellStyle name="Calculation 3 10 3 2" xfId="523"/>
    <cellStyle name="Calculation 3 10 4" xfId="524"/>
    <cellStyle name="Calculation 3 10 4 2" xfId="525"/>
    <cellStyle name="Calculation 3 10 5" xfId="526"/>
    <cellStyle name="Calculation 3 10 5 2" xfId="527"/>
    <cellStyle name="Calculation 3 10 6" xfId="528"/>
    <cellStyle name="Calculation 3 10 6 2" xfId="529"/>
    <cellStyle name="Calculation 3 10 7" xfId="530"/>
    <cellStyle name="Calculation 3 11" xfId="531"/>
    <cellStyle name="Calculation 3 11 2" xfId="532"/>
    <cellStyle name="Calculation 3 11 2 2" xfId="533"/>
    <cellStyle name="Calculation 3 11 3" xfId="534"/>
    <cellStyle name="Calculation 3 11 3 2" xfId="535"/>
    <cellStyle name="Calculation 3 11 4" xfId="536"/>
    <cellStyle name="Calculation 3 11 4 2" xfId="537"/>
    <cellStyle name="Calculation 3 11 5" xfId="538"/>
    <cellStyle name="Calculation 3 11 5 2" xfId="539"/>
    <cellStyle name="Calculation 3 11 6" xfId="540"/>
    <cellStyle name="Calculation 3 12" xfId="541"/>
    <cellStyle name="Calculation 3 12 2" xfId="542"/>
    <cellStyle name="Calculation 3 12 2 2" xfId="543"/>
    <cellStyle name="Calculation 3 12 3" xfId="544"/>
    <cellStyle name="Calculation 3 12 3 2" xfId="545"/>
    <cellStyle name="Calculation 3 12 4" xfId="546"/>
    <cellStyle name="Calculation 3 12 4 2" xfId="547"/>
    <cellStyle name="Calculation 3 12 5" xfId="548"/>
    <cellStyle name="Calculation 3 12 5 2" xfId="549"/>
    <cellStyle name="Calculation 3 12 6" xfId="550"/>
    <cellStyle name="Calculation 3 13" xfId="551"/>
    <cellStyle name="Calculation 3 13 2" xfId="552"/>
    <cellStyle name="Calculation 3 13 2 2" xfId="553"/>
    <cellStyle name="Calculation 3 13 3" xfId="554"/>
    <cellStyle name="Calculation 3 13 3 2" xfId="555"/>
    <cellStyle name="Calculation 3 13 4" xfId="556"/>
    <cellStyle name="Calculation 3 13 4 2" xfId="557"/>
    <cellStyle name="Calculation 3 13 5" xfId="558"/>
    <cellStyle name="Calculation 3 13 5 2" xfId="559"/>
    <cellStyle name="Calculation 3 13 6" xfId="560"/>
    <cellStyle name="Calculation 3 14" xfId="561"/>
    <cellStyle name="Calculation 3 14 2" xfId="562"/>
    <cellStyle name="Calculation 3 14 2 2" xfId="563"/>
    <cellStyle name="Calculation 3 14 3" xfId="564"/>
    <cellStyle name="Calculation 3 14 3 2" xfId="565"/>
    <cellStyle name="Calculation 3 14 4" xfId="566"/>
    <cellStyle name="Calculation 3 14 4 2" xfId="567"/>
    <cellStyle name="Calculation 3 14 5" xfId="568"/>
    <cellStyle name="Calculation 3 14 5 2" xfId="569"/>
    <cellStyle name="Calculation 3 14 6" xfId="570"/>
    <cellStyle name="Calculation 3 15" xfId="571"/>
    <cellStyle name="Calculation 3 15 2" xfId="572"/>
    <cellStyle name="Calculation 3 15 2 2" xfId="573"/>
    <cellStyle name="Calculation 3 15 3" xfId="574"/>
    <cellStyle name="Calculation 3 15 3 2" xfId="575"/>
    <cellStyle name="Calculation 3 15 4" xfId="576"/>
    <cellStyle name="Calculation 3 15 4 2" xfId="577"/>
    <cellStyle name="Calculation 3 15 5" xfId="578"/>
    <cellStyle name="Calculation 3 15 5 2" xfId="579"/>
    <cellStyle name="Calculation 3 15 6" xfId="580"/>
    <cellStyle name="Calculation 3 16" xfId="581"/>
    <cellStyle name="Calculation 3 16 2" xfId="582"/>
    <cellStyle name="Calculation 3 17" xfId="583"/>
    <cellStyle name="Calculation 3 17 2" xfId="584"/>
    <cellStyle name="Calculation 3 18" xfId="585"/>
    <cellStyle name="Calculation 3 18 2" xfId="586"/>
    <cellStyle name="Calculation 3 19" xfId="587"/>
    <cellStyle name="Calculation 3 19 2" xfId="588"/>
    <cellStyle name="Calculation 3 2" xfId="589"/>
    <cellStyle name="Calculation 3 2 10" xfId="590"/>
    <cellStyle name="Calculation 3 2 10 2" xfId="591"/>
    <cellStyle name="Calculation 3 2 10 2 2" xfId="592"/>
    <cellStyle name="Calculation 3 2 10 3" xfId="593"/>
    <cellStyle name="Calculation 3 2 10 3 2" xfId="594"/>
    <cellStyle name="Calculation 3 2 10 4" xfId="595"/>
    <cellStyle name="Calculation 3 2 10 4 2" xfId="596"/>
    <cellStyle name="Calculation 3 2 10 5" xfId="597"/>
    <cellStyle name="Calculation 3 2 10 5 2" xfId="598"/>
    <cellStyle name="Calculation 3 2 10 6" xfId="599"/>
    <cellStyle name="Calculation 3 2 11" xfId="600"/>
    <cellStyle name="Calculation 3 2 11 2" xfId="601"/>
    <cellStyle name="Calculation 3 2 12" xfId="602"/>
    <cellStyle name="Calculation 3 2 12 2" xfId="603"/>
    <cellStyle name="Calculation 3 2 13" xfId="604"/>
    <cellStyle name="Calculation 3 2 13 2" xfId="605"/>
    <cellStyle name="Calculation 3 2 14" xfId="606"/>
    <cellStyle name="Calculation 3 2 14 2" xfId="607"/>
    <cellStyle name="Calculation 3 2 15" xfId="608"/>
    <cellStyle name="Calculation 3 2 15 2" xfId="609"/>
    <cellStyle name="Calculation 3 2 16" xfId="610"/>
    <cellStyle name="Calculation 3 2 2" xfId="611"/>
    <cellStyle name="Calculation 3 2 2 2" xfId="612"/>
    <cellStyle name="Calculation 3 2 2 2 2" xfId="613"/>
    <cellStyle name="Calculation 3 2 2 3" xfId="614"/>
    <cellStyle name="Calculation 3 2 2 3 2" xfId="615"/>
    <cellStyle name="Calculation 3 2 2 4" xfId="616"/>
    <cellStyle name="Calculation 3 2 2 4 2" xfId="617"/>
    <cellStyle name="Calculation 3 2 2 5" xfId="618"/>
    <cellStyle name="Calculation 3 2 2 5 2" xfId="619"/>
    <cellStyle name="Calculation 3 2 2 6" xfId="620"/>
    <cellStyle name="Calculation 3 2 2 6 2" xfId="621"/>
    <cellStyle name="Calculation 3 2 2 7" xfId="622"/>
    <cellStyle name="Calculation 3 2 3" xfId="623"/>
    <cellStyle name="Calculation 3 2 3 2" xfId="624"/>
    <cellStyle name="Calculation 3 2 3 2 2" xfId="625"/>
    <cellStyle name="Calculation 3 2 3 3" xfId="626"/>
    <cellStyle name="Calculation 3 2 3 3 2" xfId="627"/>
    <cellStyle name="Calculation 3 2 3 4" xfId="628"/>
    <cellStyle name="Calculation 3 2 3 4 2" xfId="629"/>
    <cellStyle name="Calculation 3 2 3 5" xfId="630"/>
    <cellStyle name="Calculation 3 2 3 5 2" xfId="631"/>
    <cellStyle name="Calculation 3 2 3 6" xfId="632"/>
    <cellStyle name="Calculation 3 2 3 6 2" xfId="633"/>
    <cellStyle name="Calculation 3 2 3 7" xfId="634"/>
    <cellStyle name="Calculation 3 2 4" xfId="635"/>
    <cellStyle name="Calculation 3 2 4 2" xfId="636"/>
    <cellStyle name="Calculation 3 2 4 2 2" xfId="637"/>
    <cellStyle name="Calculation 3 2 4 3" xfId="638"/>
    <cellStyle name="Calculation 3 2 4 3 2" xfId="639"/>
    <cellStyle name="Calculation 3 2 4 4" xfId="640"/>
    <cellStyle name="Calculation 3 2 4 4 2" xfId="641"/>
    <cellStyle name="Calculation 3 2 4 5" xfId="642"/>
    <cellStyle name="Calculation 3 2 4 5 2" xfId="643"/>
    <cellStyle name="Calculation 3 2 4 6" xfId="644"/>
    <cellStyle name="Calculation 3 2 4 6 2" xfId="645"/>
    <cellStyle name="Calculation 3 2 4 7" xfId="646"/>
    <cellStyle name="Calculation 3 2 5" xfId="647"/>
    <cellStyle name="Calculation 3 2 5 2" xfId="648"/>
    <cellStyle name="Calculation 3 2 5 2 2" xfId="649"/>
    <cellStyle name="Calculation 3 2 5 3" xfId="650"/>
    <cellStyle name="Calculation 3 2 5 3 2" xfId="651"/>
    <cellStyle name="Calculation 3 2 5 4" xfId="652"/>
    <cellStyle name="Calculation 3 2 5 4 2" xfId="653"/>
    <cellStyle name="Calculation 3 2 5 5" xfId="654"/>
    <cellStyle name="Calculation 3 2 5 5 2" xfId="655"/>
    <cellStyle name="Calculation 3 2 5 6" xfId="656"/>
    <cellStyle name="Calculation 3 2 5 6 2" xfId="657"/>
    <cellStyle name="Calculation 3 2 5 7" xfId="658"/>
    <cellStyle name="Calculation 3 2 6" xfId="659"/>
    <cellStyle name="Calculation 3 2 6 2" xfId="660"/>
    <cellStyle name="Calculation 3 2 6 2 2" xfId="661"/>
    <cellStyle name="Calculation 3 2 6 3" xfId="662"/>
    <cellStyle name="Calculation 3 2 6 3 2" xfId="663"/>
    <cellStyle name="Calculation 3 2 6 4" xfId="664"/>
    <cellStyle name="Calculation 3 2 6 4 2" xfId="665"/>
    <cellStyle name="Calculation 3 2 6 5" xfId="666"/>
    <cellStyle name="Calculation 3 2 6 5 2" xfId="667"/>
    <cellStyle name="Calculation 3 2 6 6" xfId="668"/>
    <cellStyle name="Calculation 3 2 7" xfId="669"/>
    <cellStyle name="Calculation 3 2 7 2" xfId="670"/>
    <cellStyle name="Calculation 3 2 7 2 2" xfId="671"/>
    <cellStyle name="Calculation 3 2 7 3" xfId="672"/>
    <cellStyle name="Calculation 3 2 7 3 2" xfId="673"/>
    <cellStyle name="Calculation 3 2 7 4" xfId="674"/>
    <cellStyle name="Calculation 3 2 7 4 2" xfId="675"/>
    <cellStyle name="Calculation 3 2 7 5" xfId="676"/>
    <cellStyle name="Calculation 3 2 7 5 2" xfId="677"/>
    <cellStyle name="Calculation 3 2 7 6" xfId="678"/>
    <cellStyle name="Calculation 3 2 8" xfId="679"/>
    <cellStyle name="Calculation 3 2 8 2" xfId="680"/>
    <cellStyle name="Calculation 3 2 8 2 2" xfId="681"/>
    <cellStyle name="Calculation 3 2 8 3" xfId="682"/>
    <cellStyle name="Calculation 3 2 8 3 2" xfId="683"/>
    <cellStyle name="Calculation 3 2 8 4" xfId="684"/>
    <cellStyle name="Calculation 3 2 8 4 2" xfId="685"/>
    <cellStyle name="Calculation 3 2 8 5" xfId="686"/>
    <cellStyle name="Calculation 3 2 8 5 2" xfId="687"/>
    <cellStyle name="Calculation 3 2 8 6" xfId="688"/>
    <cellStyle name="Calculation 3 2 9" xfId="689"/>
    <cellStyle name="Calculation 3 2 9 2" xfId="690"/>
    <cellStyle name="Calculation 3 2 9 2 2" xfId="691"/>
    <cellStyle name="Calculation 3 2 9 3" xfId="692"/>
    <cellStyle name="Calculation 3 2 9 3 2" xfId="693"/>
    <cellStyle name="Calculation 3 2 9 4" xfId="694"/>
    <cellStyle name="Calculation 3 2 9 4 2" xfId="695"/>
    <cellStyle name="Calculation 3 2 9 5" xfId="696"/>
    <cellStyle name="Calculation 3 2 9 5 2" xfId="697"/>
    <cellStyle name="Calculation 3 2 9 6" xfId="698"/>
    <cellStyle name="Calculation 3 20" xfId="699"/>
    <cellStyle name="Calculation 3 20 2" xfId="700"/>
    <cellStyle name="Calculation 3 21" xfId="701"/>
    <cellStyle name="Calculation 3 3" xfId="702"/>
    <cellStyle name="Calculation 3 3 10" xfId="703"/>
    <cellStyle name="Calculation 3 3 10 2" xfId="704"/>
    <cellStyle name="Calculation 3 3 10 2 2" xfId="705"/>
    <cellStyle name="Calculation 3 3 10 3" xfId="706"/>
    <cellStyle name="Calculation 3 3 10 3 2" xfId="707"/>
    <cellStyle name="Calculation 3 3 10 4" xfId="708"/>
    <cellStyle name="Calculation 3 3 10 4 2" xfId="709"/>
    <cellStyle name="Calculation 3 3 10 5" xfId="710"/>
    <cellStyle name="Calculation 3 3 10 5 2" xfId="711"/>
    <cellStyle name="Calculation 3 3 10 6" xfId="712"/>
    <cellStyle name="Calculation 3 3 11" xfId="713"/>
    <cellStyle name="Calculation 3 3 11 2" xfId="714"/>
    <cellStyle name="Calculation 3 3 12" xfId="715"/>
    <cellStyle name="Calculation 3 3 12 2" xfId="716"/>
    <cellStyle name="Calculation 3 3 13" xfId="717"/>
    <cellStyle name="Calculation 3 3 13 2" xfId="718"/>
    <cellStyle name="Calculation 3 3 14" xfId="719"/>
    <cellStyle name="Calculation 3 3 14 2" xfId="720"/>
    <cellStyle name="Calculation 3 3 15" xfId="721"/>
    <cellStyle name="Calculation 3 3 15 2" xfId="722"/>
    <cellStyle name="Calculation 3 3 16" xfId="723"/>
    <cellStyle name="Calculation 3 3 2" xfId="724"/>
    <cellStyle name="Calculation 3 3 2 2" xfId="725"/>
    <cellStyle name="Calculation 3 3 2 2 2" xfId="726"/>
    <cellStyle name="Calculation 3 3 2 3" xfId="727"/>
    <cellStyle name="Calculation 3 3 2 3 2" xfId="728"/>
    <cellStyle name="Calculation 3 3 2 4" xfId="729"/>
    <cellStyle name="Calculation 3 3 2 4 2" xfId="730"/>
    <cellStyle name="Calculation 3 3 2 5" xfId="731"/>
    <cellStyle name="Calculation 3 3 2 5 2" xfId="732"/>
    <cellStyle name="Calculation 3 3 2 6" xfId="733"/>
    <cellStyle name="Calculation 3 3 2 6 2" xfId="734"/>
    <cellStyle name="Calculation 3 3 2 7" xfId="735"/>
    <cellStyle name="Calculation 3 3 3" xfId="736"/>
    <cellStyle name="Calculation 3 3 3 2" xfId="737"/>
    <cellStyle name="Calculation 3 3 3 2 2" xfId="738"/>
    <cellStyle name="Calculation 3 3 3 3" xfId="739"/>
    <cellStyle name="Calculation 3 3 3 3 2" xfId="740"/>
    <cellStyle name="Calculation 3 3 3 4" xfId="741"/>
    <cellStyle name="Calculation 3 3 3 4 2" xfId="742"/>
    <cellStyle name="Calculation 3 3 3 5" xfId="743"/>
    <cellStyle name="Calculation 3 3 3 5 2" xfId="744"/>
    <cellStyle name="Calculation 3 3 3 6" xfId="745"/>
    <cellStyle name="Calculation 3 3 3 6 2" xfId="746"/>
    <cellStyle name="Calculation 3 3 3 7" xfId="747"/>
    <cellStyle name="Calculation 3 3 4" xfId="748"/>
    <cellStyle name="Calculation 3 3 4 2" xfId="749"/>
    <cellStyle name="Calculation 3 3 4 2 2" xfId="750"/>
    <cellStyle name="Calculation 3 3 4 3" xfId="751"/>
    <cellStyle name="Calculation 3 3 4 3 2" xfId="752"/>
    <cellStyle name="Calculation 3 3 4 4" xfId="753"/>
    <cellStyle name="Calculation 3 3 4 4 2" xfId="754"/>
    <cellStyle name="Calculation 3 3 4 5" xfId="755"/>
    <cellStyle name="Calculation 3 3 4 5 2" xfId="756"/>
    <cellStyle name="Calculation 3 3 4 6" xfId="757"/>
    <cellStyle name="Calculation 3 3 4 6 2" xfId="758"/>
    <cellStyle name="Calculation 3 3 4 7" xfId="759"/>
    <cellStyle name="Calculation 3 3 5" xfId="760"/>
    <cellStyle name="Calculation 3 3 5 2" xfId="761"/>
    <cellStyle name="Calculation 3 3 5 2 2" xfId="762"/>
    <cellStyle name="Calculation 3 3 5 3" xfId="763"/>
    <cellStyle name="Calculation 3 3 5 3 2" xfId="764"/>
    <cellStyle name="Calculation 3 3 5 4" xfId="765"/>
    <cellStyle name="Calculation 3 3 5 4 2" xfId="766"/>
    <cellStyle name="Calculation 3 3 5 5" xfId="767"/>
    <cellStyle name="Calculation 3 3 5 5 2" xfId="768"/>
    <cellStyle name="Calculation 3 3 5 6" xfId="769"/>
    <cellStyle name="Calculation 3 3 6" xfId="770"/>
    <cellStyle name="Calculation 3 3 6 2" xfId="771"/>
    <cellStyle name="Calculation 3 3 6 2 2" xfId="772"/>
    <cellStyle name="Calculation 3 3 6 3" xfId="773"/>
    <cellStyle name="Calculation 3 3 6 3 2" xfId="774"/>
    <cellStyle name="Calculation 3 3 6 4" xfId="775"/>
    <cellStyle name="Calculation 3 3 6 4 2" xfId="776"/>
    <cellStyle name="Calculation 3 3 6 5" xfId="777"/>
    <cellStyle name="Calculation 3 3 6 5 2" xfId="778"/>
    <cellStyle name="Calculation 3 3 6 6" xfId="779"/>
    <cellStyle name="Calculation 3 3 7" xfId="780"/>
    <cellStyle name="Calculation 3 3 7 2" xfId="781"/>
    <cellStyle name="Calculation 3 3 7 2 2" xfId="782"/>
    <cellStyle name="Calculation 3 3 7 3" xfId="783"/>
    <cellStyle name="Calculation 3 3 7 3 2" xfId="784"/>
    <cellStyle name="Calculation 3 3 7 4" xfId="785"/>
    <cellStyle name="Calculation 3 3 7 4 2" xfId="786"/>
    <cellStyle name="Calculation 3 3 7 5" xfId="787"/>
    <cellStyle name="Calculation 3 3 7 5 2" xfId="788"/>
    <cellStyle name="Calculation 3 3 7 6" xfId="789"/>
    <cellStyle name="Calculation 3 3 8" xfId="790"/>
    <cellStyle name="Calculation 3 3 8 2" xfId="791"/>
    <cellStyle name="Calculation 3 3 8 2 2" xfId="792"/>
    <cellStyle name="Calculation 3 3 8 3" xfId="793"/>
    <cellStyle name="Calculation 3 3 8 3 2" xfId="794"/>
    <cellStyle name="Calculation 3 3 8 4" xfId="795"/>
    <cellStyle name="Calculation 3 3 8 4 2" xfId="796"/>
    <cellStyle name="Calculation 3 3 8 5" xfId="797"/>
    <cellStyle name="Calculation 3 3 8 5 2" xfId="798"/>
    <cellStyle name="Calculation 3 3 8 6" xfId="799"/>
    <cellStyle name="Calculation 3 3 9" xfId="800"/>
    <cellStyle name="Calculation 3 3 9 2" xfId="801"/>
    <cellStyle name="Calculation 3 3 9 2 2" xfId="802"/>
    <cellStyle name="Calculation 3 3 9 3" xfId="803"/>
    <cellStyle name="Calculation 3 3 9 3 2" xfId="804"/>
    <cellStyle name="Calculation 3 3 9 4" xfId="805"/>
    <cellStyle name="Calculation 3 3 9 4 2" xfId="806"/>
    <cellStyle name="Calculation 3 3 9 5" xfId="807"/>
    <cellStyle name="Calculation 3 3 9 5 2" xfId="808"/>
    <cellStyle name="Calculation 3 3 9 6" xfId="809"/>
    <cellStyle name="Calculation 3 4" xfId="810"/>
    <cellStyle name="Calculation 3 4 10" xfId="811"/>
    <cellStyle name="Calculation 3 4 10 2" xfId="812"/>
    <cellStyle name="Calculation 3 4 10 2 2" xfId="813"/>
    <cellStyle name="Calculation 3 4 10 3" xfId="814"/>
    <cellStyle name="Calculation 3 4 10 3 2" xfId="815"/>
    <cellStyle name="Calculation 3 4 10 4" xfId="816"/>
    <cellStyle name="Calculation 3 4 10 4 2" xfId="817"/>
    <cellStyle name="Calculation 3 4 10 5" xfId="818"/>
    <cellStyle name="Calculation 3 4 10 5 2" xfId="819"/>
    <cellStyle name="Calculation 3 4 10 6" xfId="820"/>
    <cellStyle name="Calculation 3 4 11" xfId="821"/>
    <cellStyle name="Calculation 3 4 11 2" xfId="822"/>
    <cellStyle name="Calculation 3 4 12" xfId="823"/>
    <cellStyle name="Calculation 3 4 12 2" xfId="824"/>
    <cellStyle name="Calculation 3 4 13" xfId="825"/>
    <cellStyle name="Calculation 3 4 13 2" xfId="826"/>
    <cellStyle name="Calculation 3 4 14" xfId="827"/>
    <cellStyle name="Calculation 3 4 14 2" xfId="828"/>
    <cellStyle name="Calculation 3 4 15" xfId="829"/>
    <cellStyle name="Calculation 3 4 15 2" xfId="830"/>
    <cellStyle name="Calculation 3 4 16" xfId="831"/>
    <cellStyle name="Calculation 3 4 2" xfId="832"/>
    <cellStyle name="Calculation 3 4 2 2" xfId="833"/>
    <cellStyle name="Calculation 3 4 2 2 2" xfId="834"/>
    <cellStyle name="Calculation 3 4 2 3" xfId="835"/>
    <cellStyle name="Calculation 3 4 2 3 2" xfId="836"/>
    <cellStyle name="Calculation 3 4 2 4" xfId="837"/>
    <cellStyle name="Calculation 3 4 2 4 2" xfId="838"/>
    <cellStyle name="Calculation 3 4 2 5" xfId="839"/>
    <cellStyle name="Calculation 3 4 2 5 2" xfId="840"/>
    <cellStyle name="Calculation 3 4 2 6" xfId="841"/>
    <cellStyle name="Calculation 3 4 2 6 2" xfId="842"/>
    <cellStyle name="Calculation 3 4 2 7" xfId="843"/>
    <cellStyle name="Calculation 3 4 3" xfId="844"/>
    <cellStyle name="Calculation 3 4 3 2" xfId="845"/>
    <cellStyle name="Calculation 3 4 3 2 2" xfId="846"/>
    <cellStyle name="Calculation 3 4 3 3" xfId="847"/>
    <cellStyle name="Calculation 3 4 3 3 2" xfId="848"/>
    <cellStyle name="Calculation 3 4 3 4" xfId="849"/>
    <cellStyle name="Calculation 3 4 3 4 2" xfId="850"/>
    <cellStyle name="Calculation 3 4 3 5" xfId="851"/>
    <cellStyle name="Calculation 3 4 3 5 2" xfId="852"/>
    <cellStyle name="Calculation 3 4 3 6" xfId="853"/>
    <cellStyle name="Calculation 3 4 3 6 2" xfId="854"/>
    <cellStyle name="Calculation 3 4 3 7" xfId="855"/>
    <cellStyle name="Calculation 3 4 4" xfId="856"/>
    <cellStyle name="Calculation 3 4 4 2" xfId="857"/>
    <cellStyle name="Calculation 3 4 4 2 2" xfId="858"/>
    <cellStyle name="Calculation 3 4 4 3" xfId="859"/>
    <cellStyle name="Calculation 3 4 4 3 2" xfId="860"/>
    <cellStyle name="Calculation 3 4 4 4" xfId="861"/>
    <cellStyle name="Calculation 3 4 4 4 2" xfId="862"/>
    <cellStyle name="Calculation 3 4 4 5" xfId="863"/>
    <cellStyle name="Calculation 3 4 4 5 2" xfId="864"/>
    <cellStyle name="Calculation 3 4 4 6" xfId="865"/>
    <cellStyle name="Calculation 3 4 5" xfId="866"/>
    <cellStyle name="Calculation 3 4 5 2" xfId="867"/>
    <cellStyle name="Calculation 3 4 5 2 2" xfId="868"/>
    <cellStyle name="Calculation 3 4 5 3" xfId="869"/>
    <cellStyle name="Calculation 3 4 5 3 2" xfId="870"/>
    <cellStyle name="Calculation 3 4 5 4" xfId="871"/>
    <cellStyle name="Calculation 3 4 5 4 2" xfId="872"/>
    <cellStyle name="Calculation 3 4 5 5" xfId="873"/>
    <cellStyle name="Calculation 3 4 5 5 2" xfId="874"/>
    <cellStyle name="Calculation 3 4 5 6" xfId="875"/>
    <cellStyle name="Calculation 3 4 6" xfId="876"/>
    <cellStyle name="Calculation 3 4 6 2" xfId="877"/>
    <cellStyle name="Calculation 3 4 6 2 2" xfId="878"/>
    <cellStyle name="Calculation 3 4 6 3" xfId="879"/>
    <cellStyle name="Calculation 3 4 6 3 2" xfId="880"/>
    <cellStyle name="Calculation 3 4 6 4" xfId="881"/>
    <cellStyle name="Calculation 3 4 6 4 2" xfId="882"/>
    <cellStyle name="Calculation 3 4 6 5" xfId="883"/>
    <cellStyle name="Calculation 3 4 6 5 2" xfId="884"/>
    <cellStyle name="Calculation 3 4 6 6" xfId="885"/>
    <cellStyle name="Calculation 3 4 7" xfId="886"/>
    <cellStyle name="Calculation 3 4 7 2" xfId="887"/>
    <cellStyle name="Calculation 3 4 7 2 2" xfId="888"/>
    <cellStyle name="Calculation 3 4 7 3" xfId="889"/>
    <cellStyle name="Calculation 3 4 7 3 2" xfId="890"/>
    <cellStyle name="Calculation 3 4 7 4" xfId="891"/>
    <cellStyle name="Calculation 3 4 7 4 2" xfId="892"/>
    <cellStyle name="Calculation 3 4 7 5" xfId="893"/>
    <cellStyle name="Calculation 3 4 7 5 2" xfId="894"/>
    <cellStyle name="Calculation 3 4 7 6" xfId="895"/>
    <cellStyle name="Calculation 3 4 8" xfId="896"/>
    <cellStyle name="Calculation 3 4 8 2" xfId="897"/>
    <cellStyle name="Calculation 3 4 8 2 2" xfId="898"/>
    <cellStyle name="Calculation 3 4 8 3" xfId="899"/>
    <cellStyle name="Calculation 3 4 8 3 2" xfId="900"/>
    <cellStyle name="Calculation 3 4 8 4" xfId="901"/>
    <cellStyle name="Calculation 3 4 8 4 2" xfId="902"/>
    <cellStyle name="Calculation 3 4 8 5" xfId="903"/>
    <cellStyle name="Calculation 3 4 8 5 2" xfId="904"/>
    <cellStyle name="Calculation 3 4 8 6" xfId="905"/>
    <cellStyle name="Calculation 3 4 9" xfId="906"/>
    <cellStyle name="Calculation 3 4 9 2" xfId="907"/>
    <cellStyle name="Calculation 3 4 9 2 2" xfId="908"/>
    <cellStyle name="Calculation 3 4 9 3" xfId="909"/>
    <cellStyle name="Calculation 3 4 9 3 2" xfId="910"/>
    <cellStyle name="Calculation 3 4 9 4" xfId="911"/>
    <cellStyle name="Calculation 3 4 9 4 2" xfId="912"/>
    <cellStyle name="Calculation 3 4 9 5" xfId="913"/>
    <cellStyle name="Calculation 3 4 9 5 2" xfId="914"/>
    <cellStyle name="Calculation 3 4 9 6" xfId="915"/>
    <cellStyle name="Calculation 3 5" xfId="916"/>
    <cellStyle name="Calculation 3 5 10" xfId="917"/>
    <cellStyle name="Calculation 3 5 10 2" xfId="918"/>
    <cellStyle name="Calculation 3 5 10 2 2" xfId="919"/>
    <cellStyle name="Calculation 3 5 10 3" xfId="920"/>
    <cellStyle name="Calculation 3 5 10 3 2" xfId="921"/>
    <cellStyle name="Calculation 3 5 10 4" xfId="922"/>
    <cellStyle name="Calculation 3 5 10 4 2" xfId="923"/>
    <cellStyle name="Calculation 3 5 10 5" xfId="924"/>
    <cellStyle name="Calculation 3 5 10 5 2" xfId="925"/>
    <cellStyle name="Calculation 3 5 10 6" xfId="926"/>
    <cellStyle name="Calculation 3 5 11" xfId="927"/>
    <cellStyle name="Calculation 3 5 11 2" xfId="928"/>
    <cellStyle name="Calculation 3 5 12" xfId="929"/>
    <cellStyle name="Calculation 3 5 12 2" xfId="930"/>
    <cellStyle name="Calculation 3 5 13" xfId="931"/>
    <cellStyle name="Calculation 3 5 13 2" xfId="932"/>
    <cellStyle name="Calculation 3 5 14" xfId="933"/>
    <cellStyle name="Calculation 3 5 14 2" xfId="934"/>
    <cellStyle name="Calculation 3 5 15" xfId="935"/>
    <cellStyle name="Calculation 3 5 15 2" xfId="936"/>
    <cellStyle name="Calculation 3 5 16" xfId="937"/>
    <cellStyle name="Calculation 3 5 2" xfId="938"/>
    <cellStyle name="Calculation 3 5 2 2" xfId="939"/>
    <cellStyle name="Calculation 3 5 2 2 2" xfId="940"/>
    <cellStyle name="Calculation 3 5 2 3" xfId="941"/>
    <cellStyle name="Calculation 3 5 2 3 2" xfId="942"/>
    <cellStyle name="Calculation 3 5 2 4" xfId="943"/>
    <cellStyle name="Calculation 3 5 2 4 2" xfId="944"/>
    <cellStyle name="Calculation 3 5 2 5" xfId="945"/>
    <cellStyle name="Calculation 3 5 2 5 2" xfId="946"/>
    <cellStyle name="Calculation 3 5 2 6" xfId="947"/>
    <cellStyle name="Calculation 3 5 2 6 2" xfId="948"/>
    <cellStyle name="Calculation 3 5 2 7" xfId="949"/>
    <cellStyle name="Calculation 3 5 3" xfId="950"/>
    <cellStyle name="Calculation 3 5 3 2" xfId="951"/>
    <cellStyle name="Calculation 3 5 3 2 2" xfId="952"/>
    <cellStyle name="Calculation 3 5 3 3" xfId="953"/>
    <cellStyle name="Calculation 3 5 3 3 2" xfId="954"/>
    <cellStyle name="Calculation 3 5 3 4" xfId="955"/>
    <cellStyle name="Calculation 3 5 3 4 2" xfId="956"/>
    <cellStyle name="Calculation 3 5 3 5" xfId="957"/>
    <cellStyle name="Calculation 3 5 3 5 2" xfId="958"/>
    <cellStyle name="Calculation 3 5 3 6" xfId="959"/>
    <cellStyle name="Calculation 3 5 3 6 2" xfId="960"/>
    <cellStyle name="Calculation 3 5 3 7" xfId="961"/>
    <cellStyle name="Calculation 3 5 4" xfId="962"/>
    <cellStyle name="Calculation 3 5 4 2" xfId="963"/>
    <cellStyle name="Calculation 3 5 4 2 2" xfId="964"/>
    <cellStyle name="Calculation 3 5 4 3" xfId="965"/>
    <cellStyle name="Calculation 3 5 4 3 2" xfId="966"/>
    <cellStyle name="Calculation 3 5 4 4" xfId="967"/>
    <cellStyle name="Calculation 3 5 4 4 2" xfId="968"/>
    <cellStyle name="Calculation 3 5 4 5" xfId="969"/>
    <cellStyle name="Calculation 3 5 4 5 2" xfId="970"/>
    <cellStyle name="Calculation 3 5 4 6" xfId="971"/>
    <cellStyle name="Calculation 3 5 5" xfId="972"/>
    <cellStyle name="Calculation 3 5 5 2" xfId="973"/>
    <cellStyle name="Calculation 3 5 5 2 2" xfId="974"/>
    <cellStyle name="Calculation 3 5 5 3" xfId="975"/>
    <cellStyle name="Calculation 3 5 5 3 2" xfId="976"/>
    <cellStyle name="Calculation 3 5 5 4" xfId="977"/>
    <cellStyle name="Calculation 3 5 5 4 2" xfId="978"/>
    <cellStyle name="Calculation 3 5 5 5" xfId="979"/>
    <cellStyle name="Calculation 3 5 5 5 2" xfId="980"/>
    <cellStyle name="Calculation 3 5 5 6" xfId="981"/>
    <cellStyle name="Calculation 3 5 6" xfId="982"/>
    <cellStyle name="Calculation 3 5 6 2" xfId="983"/>
    <cellStyle name="Calculation 3 5 6 2 2" xfId="984"/>
    <cellStyle name="Calculation 3 5 6 3" xfId="985"/>
    <cellStyle name="Calculation 3 5 6 3 2" xfId="986"/>
    <cellStyle name="Calculation 3 5 6 4" xfId="987"/>
    <cellStyle name="Calculation 3 5 6 4 2" xfId="988"/>
    <cellStyle name="Calculation 3 5 6 5" xfId="989"/>
    <cellStyle name="Calculation 3 5 6 5 2" xfId="990"/>
    <cellStyle name="Calculation 3 5 6 6" xfId="991"/>
    <cellStyle name="Calculation 3 5 7" xfId="992"/>
    <cellStyle name="Calculation 3 5 7 2" xfId="993"/>
    <cellStyle name="Calculation 3 5 7 2 2" xfId="994"/>
    <cellStyle name="Calculation 3 5 7 3" xfId="995"/>
    <cellStyle name="Calculation 3 5 7 3 2" xfId="996"/>
    <cellStyle name="Calculation 3 5 7 4" xfId="997"/>
    <cellStyle name="Calculation 3 5 7 4 2" xfId="998"/>
    <cellStyle name="Calculation 3 5 7 5" xfId="999"/>
    <cellStyle name="Calculation 3 5 7 5 2" xfId="1000"/>
    <cellStyle name="Calculation 3 5 7 6" xfId="1001"/>
    <cellStyle name="Calculation 3 5 8" xfId="1002"/>
    <cellStyle name="Calculation 3 5 8 2" xfId="1003"/>
    <cellStyle name="Calculation 3 5 8 2 2" xfId="1004"/>
    <cellStyle name="Calculation 3 5 8 3" xfId="1005"/>
    <cellStyle name="Calculation 3 5 8 3 2" xfId="1006"/>
    <cellStyle name="Calculation 3 5 8 4" xfId="1007"/>
    <cellStyle name="Calculation 3 5 8 4 2" xfId="1008"/>
    <cellStyle name="Calculation 3 5 8 5" xfId="1009"/>
    <cellStyle name="Calculation 3 5 8 5 2" xfId="1010"/>
    <cellStyle name="Calculation 3 5 8 6" xfId="1011"/>
    <cellStyle name="Calculation 3 5 9" xfId="1012"/>
    <cellStyle name="Calculation 3 5 9 2" xfId="1013"/>
    <cellStyle name="Calculation 3 5 9 2 2" xfId="1014"/>
    <cellStyle name="Calculation 3 5 9 3" xfId="1015"/>
    <cellStyle name="Calculation 3 5 9 3 2" xfId="1016"/>
    <cellStyle name="Calculation 3 5 9 4" xfId="1017"/>
    <cellStyle name="Calculation 3 5 9 4 2" xfId="1018"/>
    <cellStyle name="Calculation 3 5 9 5" xfId="1019"/>
    <cellStyle name="Calculation 3 5 9 5 2" xfId="1020"/>
    <cellStyle name="Calculation 3 5 9 6" xfId="1021"/>
    <cellStyle name="Calculation 3 6" xfId="1022"/>
    <cellStyle name="Calculation 3 6 10" xfId="1023"/>
    <cellStyle name="Calculation 3 6 10 2" xfId="1024"/>
    <cellStyle name="Calculation 3 6 10 2 2" xfId="1025"/>
    <cellStyle name="Calculation 3 6 10 3" xfId="1026"/>
    <cellStyle name="Calculation 3 6 10 3 2" xfId="1027"/>
    <cellStyle name="Calculation 3 6 10 4" xfId="1028"/>
    <cellStyle name="Calculation 3 6 10 4 2" xfId="1029"/>
    <cellStyle name="Calculation 3 6 10 5" xfId="1030"/>
    <cellStyle name="Calculation 3 6 10 5 2" xfId="1031"/>
    <cellStyle name="Calculation 3 6 10 6" xfId="1032"/>
    <cellStyle name="Calculation 3 6 11" xfId="1033"/>
    <cellStyle name="Calculation 3 6 11 2" xfId="1034"/>
    <cellStyle name="Calculation 3 6 12" xfId="1035"/>
    <cellStyle name="Calculation 3 6 12 2" xfId="1036"/>
    <cellStyle name="Calculation 3 6 13" xfId="1037"/>
    <cellStyle name="Calculation 3 6 13 2" xfId="1038"/>
    <cellStyle name="Calculation 3 6 14" xfId="1039"/>
    <cellStyle name="Calculation 3 6 14 2" xfId="1040"/>
    <cellStyle name="Calculation 3 6 15" xfId="1041"/>
    <cellStyle name="Calculation 3 6 15 2" xfId="1042"/>
    <cellStyle name="Calculation 3 6 16" xfId="1043"/>
    <cellStyle name="Calculation 3 6 2" xfId="1044"/>
    <cellStyle name="Calculation 3 6 2 2" xfId="1045"/>
    <cellStyle name="Calculation 3 6 2 2 2" xfId="1046"/>
    <cellStyle name="Calculation 3 6 2 3" xfId="1047"/>
    <cellStyle name="Calculation 3 6 2 3 2" xfId="1048"/>
    <cellStyle name="Calculation 3 6 2 4" xfId="1049"/>
    <cellStyle name="Calculation 3 6 2 4 2" xfId="1050"/>
    <cellStyle name="Calculation 3 6 2 5" xfId="1051"/>
    <cellStyle name="Calculation 3 6 2 5 2" xfId="1052"/>
    <cellStyle name="Calculation 3 6 2 6" xfId="1053"/>
    <cellStyle name="Calculation 3 6 2 6 2" xfId="1054"/>
    <cellStyle name="Calculation 3 6 2 7" xfId="1055"/>
    <cellStyle name="Calculation 3 6 3" xfId="1056"/>
    <cellStyle name="Calculation 3 6 3 2" xfId="1057"/>
    <cellStyle name="Calculation 3 6 3 2 2" xfId="1058"/>
    <cellStyle name="Calculation 3 6 3 3" xfId="1059"/>
    <cellStyle name="Calculation 3 6 3 3 2" xfId="1060"/>
    <cellStyle name="Calculation 3 6 3 4" xfId="1061"/>
    <cellStyle name="Calculation 3 6 3 4 2" xfId="1062"/>
    <cellStyle name="Calculation 3 6 3 5" xfId="1063"/>
    <cellStyle name="Calculation 3 6 3 5 2" xfId="1064"/>
    <cellStyle name="Calculation 3 6 3 6" xfId="1065"/>
    <cellStyle name="Calculation 3 6 3 6 2" xfId="1066"/>
    <cellStyle name="Calculation 3 6 3 7" xfId="1067"/>
    <cellStyle name="Calculation 3 6 4" xfId="1068"/>
    <cellStyle name="Calculation 3 6 4 2" xfId="1069"/>
    <cellStyle name="Calculation 3 6 4 2 2" xfId="1070"/>
    <cellStyle name="Calculation 3 6 4 3" xfId="1071"/>
    <cellStyle name="Calculation 3 6 4 3 2" xfId="1072"/>
    <cellStyle name="Calculation 3 6 4 4" xfId="1073"/>
    <cellStyle name="Calculation 3 6 4 4 2" xfId="1074"/>
    <cellStyle name="Calculation 3 6 4 5" xfId="1075"/>
    <cellStyle name="Calculation 3 6 4 5 2" xfId="1076"/>
    <cellStyle name="Calculation 3 6 4 6" xfId="1077"/>
    <cellStyle name="Calculation 3 6 5" xfId="1078"/>
    <cellStyle name="Calculation 3 6 5 2" xfId="1079"/>
    <cellStyle name="Calculation 3 6 5 2 2" xfId="1080"/>
    <cellStyle name="Calculation 3 6 5 3" xfId="1081"/>
    <cellStyle name="Calculation 3 6 5 3 2" xfId="1082"/>
    <cellStyle name="Calculation 3 6 5 4" xfId="1083"/>
    <cellStyle name="Calculation 3 6 5 4 2" xfId="1084"/>
    <cellStyle name="Calculation 3 6 5 5" xfId="1085"/>
    <cellStyle name="Calculation 3 6 5 5 2" xfId="1086"/>
    <cellStyle name="Calculation 3 6 5 6" xfId="1087"/>
    <cellStyle name="Calculation 3 6 6" xfId="1088"/>
    <cellStyle name="Calculation 3 6 6 2" xfId="1089"/>
    <cellStyle name="Calculation 3 6 6 2 2" xfId="1090"/>
    <cellStyle name="Calculation 3 6 6 3" xfId="1091"/>
    <cellStyle name="Calculation 3 6 6 3 2" xfId="1092"/>
    <cellStyle name="Calculation 3 6 6 4" xfId="1093"/>
    <cellStyle name="Calculation 3 6 6 4 2" xfId="1094"/>
    <cellStyle name="Calculation 3 6 6 5" xfId="1095"/>
    <cellStyle name="Calculation 3 6 6 5 2" xfId="1096"/>
    <cellStyle name="Calculation 3 6 6 6" xfId="1097"/>
    <cellStyle name="Calculation 3 6 7" xfId="1098"/>
    <cellStyle name="Calculation 3 6 7 2" xfId="1099"/>
    <cellStyle name="Calculation 3 6 7 2 2" xfId="1100"/>
    <cellStyle name="Calculation 3 6 7 3" xfId="1101"/>
    <cellStyle name="Calculation 3 6 7 3 2" xfId="1102"/>
    <cellStyle name="Calculation 3 6 7 4" xfId="1103"/>
    <cellStyle name="Calculation 3 6 7 4 2" xfId="1104"/>
    <cellStyle name="Calculation 3 6 7 5" xfId="1105"/>
    <cellStyle name="Calculation 3 6 7 5 2" xfId="1106"/>
    <cellStyle name="Calculation 3 6 7 6" xfId="1107"/>
    <cellStyle name="Calculation 3 6 8" xfId="1108"/>
    <cellStyle name="Calculation 3 6 8 2" xfId="1109"/>
    <cellStyle name="Calculation 3 6 8 2 2" xfId="1110"/>
    <cellStyle name="Calculation 3 6 8 3" xfId="1111"/>
    <cellStyle name="Calculation 3 6 8 3 2" xfId="1112"/>
    <cellStyle name="Calculation 3 6 8 4" xfId="1113"/>
    <cellStyle name="Calculation 3 6 8 4 2" xfId="1114"/>
    <cellStyle name="Calculation 3 6 8 5" xfId="1115"/>
    <cellStyle name="Calculation 3 6 8 5 2" xfId="1116"/>
    <cellStyle name="Calculation 3 6 8 6" xfId="1117"/>
    <cellStyle name="Calculation 3 6 9" xfId="1118"/>
    <cellStyle name="Calculation 3 6 9 2" xfId="1119"/>
    <cellStyle name="Calculation 3 6 9 2 2" xfId="1120"/>
    <cellStyle name="Calculation 3 6 9 3" xfId="1121"/>
    <cellStyle name="Calculation 3 6 9 3 2" xfId="1122"/>
    <cellStyle name="Calculation 3 6 9 4" xfId="1123"/>
    <cellStyle name="Calculation 3 6 9 4 2" xfId="1124"/>
    <cellStyle name="Calculation 3 6 9 5" xfId="1125"/>
    <cellStyle name="Calculation 3 6 9 5 2" xfId="1126"/>
    <cellStyle name="Calculation 3 6 9 6" xfId="1127"/>
    <cellStyle name="Calculation 3 7" xfId="1128"/>
    <cellStyle name="Calculation 3 7 10" xfId="1129"/>
    <cellStyle name="Calculation 3 7 10 2" xfId="1130"/>
    <cellStyle name="Calculation 3 7 11" xfId="1131"/>
    <cellStyle name="Calculation 3 7 11 2" xfId="1132"/>
    <cellStyle name="Calculation 3 7 12" xfId="1133"/>
    <cellStyle name="Calculation 3 7 12 2" xfId="1134"/>
    <cellStyle name="Calculation 3 7 13" xfId="1135"/>
    <cellStyle name="Calculation 3 7 13 2" xfId="1136"/>
    <cellStyle name="Calculation 3 7 14" xfId="1137"/>
    <cellStyle name="Calculation 3 7 14 2" xfId="1138"/>
    <cellStyle name="Calculation 3 7 15" xfId="1139"/>
    <cellStyle name="Calculation 3 7 2" xfId="1140"/>
    <cellStyle name="Calculation 3 7 2 2" xfId="1141"/>
    <cellStyle name="Calculation 3 7 2 2 2" xfId="1142"/>
    <cellStyle name="Calculation 3 7 2 3" xfId="1143"/>
    <cellStyle name="Calculation 3 7 2 3 2" xfId="1144"/>
    <cellStyle name="Calculation 3 7 2 4" xfId="1145"/>
    <cellStyle name="Calculation 3 7 2 4 2" xfId="1146"/>
    <cellStyle name="Calculation 3 7 2 5" xfId="1147"/>
    <cellStyle name="Calculation 3 7 2 5 2" xfId="1148"/>
    <cellStyle name="Calculation 3 7 2 6" xfId="1149"/>
    <cellStyle name="Calculation 3 7 2 6 2" xfId="1150"/>
    <cellStyle name="Calculation 3 7 2 7" xfId="1151"/>
    <cellStyle name="Calculation 3 7 3" xfId="1152"/>
    <cellStyle name="Calculation 3 7 3 2" xfId="1153"/>
    <cellStyle name="Calculation 3 7 3 2 2" xfId="1154"/>
    <cellStyle name="Calculation 3 7 3 3" xfId="1155"/>
    <cellStyle name="Calculation 3 7 3 3 2" xfId="1156"/>
    <cellStyle name="Calculation 3 7 3 4" xfId="1157"/>
    <cellStyle name="Calculation 3 7 3 4 2" xfId="1158"/>
    <cellStyle name="Calculation 3 7 3 5" xfId="1159"/>
    <cellStyle name="Calculation 3 7 3 5 2" xfId="1160"/>
    <cellStyle name="Calculation 3 7 3 6" xfId="1161"/>
    <cellStyle name="Calculation 3 7 3 6 2" xfId="1162"/>
    <cellStyle name="Calculation 3 7 3 7" xfId="1163"/>
    <cellStyle name="Calculation 3 7 4" xfId="1164"/>
    <cellStyle name="Calculation 3 7 4 2" xfId="1165"/>
    <cellStyle name="Calculation 3 7 4 2 2" xfId="1166"/>
    <cellStyle name="Calculation 3 7 4 3" xfId="1167"/>
    <cellStyle name="Calculation 3 7 4 3 2" xfId="1168"/>
    <cellStyle name="Calculation 3 7 4 4" xfId="1169"/>
    <cellStyle name="Calculation 3 7 4 4 2" xfId="1170"/>
    <cellStyle name="Calculation 3 7 4 5" xfId="1171"/>
    <cellStyle name="Calculation 3 7 4 5 2" xfId="1172"/>
    <cellStyle name="Calculation 3 7 4 6" xfId="1173"/>
    <cellStyle name="Calculation 3 7 5" xfId="1174"/>
    <cellStyle name="Calculation 3 7 5 2" xfId="1175"/>
    <cellStyle name="Calculation 3 7 5 2 2" xfId="1176"/>
    <cellStyle name="Calculation 3 7 5 3" xfId="1177"/>
    <cellStyle name="Calculation 3 7 5 3 2" xfId="1178"/>
    <cellStyle name="Calculation 3 7 5 4" xfId="1179"/>
    <cellStyle name="Calculation 3 7 5 4 2" xfId="1180"/>
    <cellStyle name="Calculation 3 7 5 5" xfId="1181"/>
    <cellStyle name="Calculation 3 7 5 5 2" xfId="1182"/>
    <cellStyle name="Calculation 3 7 5 6" xfId="1183"/>
    <cellStyle name="Calculation 3 7 6" xfId="1184"/>
    <cellStyle name="Calculation 3 7 6 2" xfId="1185"/>
    <cellStyle name="Calculation 3 7 6 2 2" xfId="1186"/>
    <cellStyle name="Calculation 3 7 6 3" xfId="1187"/>
    <cellStyle name="Calculation 3 7 6 3 2" xfId="1188"/>
    <cellStyle name="Calculation 3 7 6 4" xfId="1189"/>
    <cellStyle name="Calculation 3 7 6 4 2" xfId="1190"/>
    <cellStyle name="Calculation 3 7 6 5" xfId="1191"/>
    <cellStyle name="Calculation 3 7 6 5 2" xfId="1192"/>
    <cellStyle name="Calculation 3 7 6 6" xfId="1193"/>
    <cellStyle name="Calculation 3 7 7" xfId="1194"/>
    <cellStyle name="Calculation 3 7 7 2" xfId="1195"/>
    <cellStyle name="Calculation 3 7 7 2 2" xfId="1196"/>
    <cellStyle name="Calculation 3 7 7 3" xfId="1197"/>
    <cellStyle name="Calculation 3 7 7 3 2" xfId="1198"/>
    <cellStyle name="Calculation 3 7 7 4" xfId="1199"/>
    <cellStyle name="Calculation 3 7 7 4 2" xfId="1200"/>
    <cellStyle name="Calculation 3 7 7 5" xfId="1201"/>
    <cellStyle name="Calculation 3 7 7 5 2" xfId="1202"/>
    <cellStyle name="Calculation 3 7 7 6" xfId="1203"/>
    <cellStyle name="Calculation 3 7 8" xfId="1204"/>
    <cellStyle name="Calculation 3 7 8 2" xfId="1205"/>
    <cellStyle name="Calculation 3 7 8 2 2" xfId="1206"/>
    <cellStyle name="Calculation 3 7 8 3" xfId="1207"/>
    <cellStyle name="Calculation 3 7 8 3 2" xfId="1208"/>
    <cellStyle name="Calculation 3 7 8 4" xfId="1209"/>
    <cellStyle name="Calculation 3 7 8 4 2" xfId="1210"/>
    <cellStyle name="Calculation 3 7 8 5" xfId="1211"/>
    <cellStyle name="Calculation 3 7 8 5 2" xfId="1212"/>
    <cellStyle name="Calculation 3 7 8 6" xfId="1213"/>
    <cellStyle name="Calculation 3 7 9" xfId="1214"/>
    <cellStyle name="Calculation 3 7 9 2" xfId="1215"/>
    <cellStyle name="Calculation 3 7 9 2 2" xfId="1216"/>
    <cellStyle name="Calculation 3 7 9 3" xfId="1217"/>
    <cellStyle name="Calculation 3 7 9 3 2" xfId="1218"/>
    <cellStyle name="Calculation 3 7 9 4" xfId="1219"/>
    <cellStyle name="Calculation 3 7 9 4 2" xfId="1220"/>
    <cellStyle name="Calculation 3 7 9 5" xfId="1221"/>
    <cellStyle name="Calculation 3 7 9 5 2" xfId="1222"/>
    <cellStyle name="Calculation 3 7 9 6" xfId="1223"/>
    <cellStyle name="Calculation 3 8" xfId="1224"/>
    <cellStyle name="Calculation 3 8 2" xfId="1225"/>
    <cellStyle name="Calculation 3 8 2 2" xfId="1226"/>
    <cellStyle name="Calculation 3 8 3" xfId="1227"/>
    <cellStyle name="Calculation 3 8 3 2" xfId="1228"/>
    <cellStyle name="Calculation 3 8 4" xfId="1229"/>
    <cellStyle name="Calculation 3 8 4 2" xfId="1230"/>
    <cellStyle name="Calculation 3 8 5" xfId="1231"/>
    <cellStyle name="Calculation 3 8 5 2" xfId="1232"/>
    <cellStyle name="Calculation 3 8 6" xfId="1233"/>
    <cellStyle name="Calculation 3 8 6 2" xfId="1234"/>
    <cellStyle name="Calculation 3 8 7" xfId="1235"/>
    <cellStyle name="Calculation 3 9" xfId="1236"/>
    <cellStyle name="Calculation 3 9 2" xfId="1237"/>
    <cellStyle name="Calculation 3 9 2 2" xfId="1238"/>
    <cellStyle name="Calculation 3 9 3" xfId="1239"/>
    <cellStyle name="Calculation 3 9 3 2" xfId="1240"/>
    <cellStyle name="Calculation 3 9 4" xfId="1241"/>
    <cellStyle name="Calculation 3 9 4 2" xfId="1242"/>
    <cellStyle name="Calculation 3 9 5" xfId="1243"/>
    <cellStyle name="Calculation 3 9 5 2" xfId="1244"/>
    <cellStyle name="Calculation 3 9 6" xfId="1245"/>
    <cellStyle name="Calculation 3 9 6 2" xfId="1246"/>
    <cellStyle name="Calculation 3 9 7" xfId="1247"/>
    <cellStyle name="Calculation 4" xfId="1248"/>
    <cellStyle name="Calculation 4 10" xfId="1249"/>
    <cellStyle name="Calculation 4 10 2" xfId="1250"/>
    <cellStyle name="Calculation 4 10 2 2" xfId="1251"/>
    <cellStyle name="Calculation 4 10 3" xfId="1252"/>
    <cellStyle name="Calculation 4 10 3 2" xfId="1253"/>
    <cellStyle name="Calculation 4 10 4" xfId="1254"/>
    <cellStyle name="Calculation 4 10 4 2" xfId="1255"/>
    <cellStyle name="Calculation 4 10 5" xfId="1256"/>
    <cellStyle name="Calculation 4 10 5 2" xfId="1257"/>
    <cellStyle name="Calculation 4 10 6" xfId="1258"/>
    <cellStyle name="Calculation 4 10 6 2" xfId="1259"/>
    <cellStyle name="Calculation 4 10 7" xfId="1260"/>
    <cellStyle name="Calculation 4 11" xfId="1261"/>
    <cellStyle name="Calculation 4 11 2" xfId="1262"/>
    <cellStyle name="Calculation 4 11 2 2" xfId="1263"/>
    <cellStyle name="Calculation 4 11 3" xfId="1264"/>
    <cellStyle name="Calculation 4 11 3 2" xfId="1265"/>
    <cellStyle name="Calculation 4 11 4" xfId="1266"/>
    <cellStyle name="Calculation 4 11 4 2" xfId="1267"/>
    <cellStyle name="Calculation 4 11 5" xfId="1268"/>
    <cellStyle name="Calculation 4 11 5 2" xfId="1269"/>
    <cellStyle name="Calculation 4 11 6" xfId="1270"/>
    <cellStyle name="Calculation 4 12" xfId="1271"/>
    <cellStyle name="Calculation 4 12 2" xfId="1272"/>
    <cellStyle name="Calculation 4 12 2 2" xfId="1273"/>
    <cellStyle name="Calculation 4 12 3" xfId="1274"/>
    <cellStyle name="Calculation 4 12 3 2" xfId="1275"/>
    <cellStyle name="Calculation 4 12 4" xfId="1276"/>
    <cellStyle name="Calculation 4 12 4 2" xfId="1277"/>
    <cellStyle name="Calculation 4 12 5 2" xfId="1278"/>
    <cellStyle name="Calculation 4 12 6" xfId="1279"/>
    <cellStyle name="Calculation 4 13" xfId="1280"/>
    <cellStyle name="Calculation 4 13 2" xfId="1281"/>
    <cellStyle name="Calculation 4 13 2 2" xfId="1282"/>
    <cellStyle name="Calculation 4 13 3" xfId="1283"/>
    <cellStyle name="Calculation 4 13 3 2" xfId="1284"/>
    <cellStyle name="Calculation 4 13 4" xfId="1285"/>
    <cellStyle name="Calculation 4 13 4 2" xfId="1286"/>
    <cellStyle name="Calculation 4 13 5" xfId="1287"/>
    <cellStyle name="Calculation 4 13 5 2" xfId="1288"/>
    <cellStyle name="Calculation 4 13 6" xfId="1289"/>
    <cellStyle name="Calculation 4 14" xfId="1290"/>
    <cellStyle name="Calculation 4 14 2" xfId="1291"/>
    <cellStyle name="Calculation 4 14 2 2" xfId="1292"/>
    <cellStyle name="Calculation 4 14 3" xfId="1293"/>
    <cellStyle name="Calculation 4 14 3 2" xfId="1294"/>
    <cellStyle name="Calculation 4 14 4" xfId="1295"/>
    <cellStyle name="Calculation 4 14 4 2" xfId="1296"/>
    <cellStyle name="Calculation 4 14 5" xfId="1297"/>
    <cellStyle name="Calculation 4 14 5 2" xfId="1298"/>
    <cellStyle name="Calculation 4 14 6" xfId="1299"/>
    <cellStyle name="Calculation 4 15" xfId="1300"/>
    <cellStyle name="Calculation 4 15 2" xfId="1301"/>
    <cellStyle name="Calculation 4 15 2 2" xfId="1302"/>
    <cellStyle name="Calculation 4 15 3" xfId="1303"/>
    <cellStyle name="Calculation 4 15 3 2" xfId="1304"/>
    <cellStyle name="Calculation 4 15 4" xfId="1305"/>
    <cellStyle name="Calculation 4 15 4 2" xfId="1306"/>
    <cellStyle name="Calculation 4 15 5" xfId="1307"/>
    <cellStyle name="Calculation 4 15 5 2" xfId="1308"/>
    <cellStyle name="Calculation 4 15 6" xfId="1309"/>
    <cellStyle name="Calculation 4 16" xfId="1310"/>
    <cellStyle name="Calculation 4 16 2" xfId="1311"/>
    <cellStyle name="Calculation 4 17" xfId="1312"/>
    <cellStyle name="Calculation 4 17 2" xfId="1313"/>
    <cellStyle name="Calculation 4 18" xfId="1314"/>
    <cellStyle name="Calculation 4 18 2" xfId="1315"/>
    <cellStyle name="Calculation 4 19" xfId="1316"/>
    <cellStyle name="Calculation 4 19 2" xfId="1317"/>
    <cellStyle name="Calculation 4 2" xfId="1318"/>
    <cellStyle name="Calculation 4 2 10" xfId="1319"/>
    <cellStyle name="Calculation 4 2 10 2" xfId="1320"/>
    <cellStyle name="Calculation 4 2 10 2 2" xfId="1321"/>
    <cellStyle name="Calculation 4 2 10 3" xfId="1322"/>
    <cellStyle name="Calculation 4 2 10 3 2" xfId="1323"/>
    <cellStyle name="Calculation 4 2 10 4" xfId="1324"/>
    <cellStyle name="Calculation 4 2 10 4 2" xfId="1325"/>
    <cellStyle name="Calculation 4 2 10 5" xfId="1326"/>
    <cellStyle name="Calculation 4 2 10 5 2" xfId="1327"/>
    <cellStyle name="Calculation 4 2 10 6" xfId="1328"/>
    <cellStyle name="Calculation 4 2 11" xfId="1329"/>
    <cellStyle name="Calculation 4 2 11 2" xfId="1330"/>
    <cellStyle name="Calculation 4 2 12" xfId="1331"/>
    <cellStyle name="Calculation 4 2 12 2" xfId="1332"/>
    <cellStyle name="Calculation 4 2 13" xfId="1333"/>
    <cellStyle name="Calculation 4 2 13 2" xfId="1334"/>
    <cellStyle name="Calculation 4 2 14" xfId="1335"/>
    <cellStyle name="Calculation 4 2 14 2" xfId="1336"/>
    <cellStyle name="Calculation 4 2 15" xfId="1337"/>
    <cellStyle name="Calculation 4 2 15 2" xfId="1338"/>
    <cellStyle name="Calculation 4 2 16" xfId="1339"/>
    <cellStyle name="Calculation 4 2 2" xfId="1340"/>
    <cellStyle name="Calculation 4 2 2 2" xfId="1341"/>
    <cellStyle name="Calculation 4 2 2 2 2" xfId="1342"/>
    <cellStyle name="Calculation 4 2 2 3" xfId="1343"/>
    <cellStyle name="Calculation 4 2 2 3 2" xfId="1344"/>
    <cellStyle name="Calculation 4 2 2 4" xfId="1345"/>
    <cellStyle name="Calculation 4 2 2 4 2" xfId="1346"/>
    <cellStyle name="Calculation 4 2 2 5" xfId="1347"/>
    <cellStyle name="Calculation 4 2 2 5 2" xfId="1348"/>
    <cellStyle name="Calculation 4 2 2 6" xfId="1349"/>
    <cellStyle name="Calculation 4 2 2 6 2" xfId="1350"/>
    <cellStyle name="Calculation 4 2 2 7" xfId="1351"/>
    <cellStyle name="Calculation 4 2 3" xfId="1352"/>
    <cellStyle name="Calculation 4 2 3 2" xfId="1353"/>
    <cellStyle name="Calculation 4 2 3 2 2" xfId="1354"/>
    <cellStyle name="Calculation 4 2 3 3" xfId="1355"/>
    <cellStyle name="Calculation 4 2 3 3 2" xfId="1356"/>
    <cellStyle name="Calculation 4 2 3 4" xfId="1357"/>
    <cellStyle name="Calculation 4 2 3 4 2" xfId="1358"/>
    <cellStyle name="Calculation 4 2 3 5" xfId="1359"/>
    <cellStyle name="Calculation 4 2 3 5 2" xfId="1360"/>
    <cellStyle name="Calculation 4 2 3 6" xfId="1361"/>
    <cellStyle name="Calculation 4 2 3 6 2" xfId="1362"/>
    <cellStyle name="Calculation 4 2 3 7" xfId="1363"/>
    <cellStyle name="Calculation 4 2 4" xfId="1364"/>
    <cellStyle name="Calculation 4 2 4 2" xfId="1365"/>
    <cellStyle name="Calculation 4 2 4 2 2" xfId="1366"/>
    <cellStyle name="Calculation 4 2 4 3" xfId="1367"/>
    <cellStyle name="Calculation 4 2 4 3 2" xfId="1368"/>
    <cellStyle name="Calculation 4 2 4 4" xfId="1369"/>
    <cellStyle name="Calculation 4 2 4 4 2" xfId="1370"/>
    <cellStyle name="Calculation 4 2 4 5" xfId="1371"/>
    <cellStyle name="Calculation 4 2 4 5 2" xfId="1372"/>
    <cellStyle name="Calculation 4 2 4 6" xfId="1373"/>
    <cellStyle name="Calculation 4 2 4 6 2" xfId="1374"/>
    <cellStyle name="Calculation 4 2 4 7" xfId="1375"/>
    <cellStyle name="Calculation 4 2 5" xfId="1376"/>
    <cellStyle name="Calculation 4 2 5 2" xfId="1377"/>
    <cellStyle name="Calculation 4 2 5 2 2" xfId="1378"/>
    <cellStyle name="Calculation 4 2 5 3" xfId="1379"/>
    <cellStyle name="Calculation 4 2 5 3 2" xfId="1380"/>
    <cellStyle name="Calculation 4 2 5 4" xfId="1381"/>
    <cellStyle name="Calculation 4 2 5 4 2" xfId="1382"/>
    <cellStyle name="Calculation 4 2 5 5" xfId="1383"/>
    <cellStyle name="Calculation 4 2 5 5 2" xfId="1384"/>
    <cellStyle name="Calculation 4 2 5 6" xfId="1385"/>
    <cellStyle name="Calculation 4 2 5 6 2" xfId="1386"/>
    <cellStyle name="Calculation 4 2 5 7" xfId="1387"/>
    <cellStyle name="Calculation 4 2 6" xfId="1388"/>
    <cellStyle name="Calculation 4 2 6 2" xfId="1389"/>
    <cellStyle name="Calculation 4 2 6 2 2" xfId="1390"/>
    <cellStyle name="Calculation 4 2 6 3" xfId="1391"/>
    <cellStyle name="Calculation 4 2 6 3 2" xfId="1392"/>
    <cellStyle name="Calculation 4 2 6 4" xfId="1393"/>
    <cellStyle name="Calculation 4 2 6 4 2" xfId="1394"/>
    <cellStyle name="Calculation 4 2 6 5" xfId="1395"/>
    <cellStyle name="Calculation 4 2 6 5 2" xfId="1396"/>
    <cellStyle name="Calculation 4 2 6 6" xfId="1397"/>
    <cellStyle name="Calculation 4 2 7" xfId="1398"/>
    <cellStyle name="Calculation 4 2 7 2" xfId="1399"/>
    <cellStyle name="Calculation 4 2 7 2 2" xfId="1400"/>
    <cellStyle name="Calculation 4 2 7 3" xfId="1401"/>
    <cellStyle name="Calculation 4 2 7 3 2" xfId="1402"/>
    <cellStyle name="Calculation 4 2 7 4" xfId="1403"/>
    <cellStyle name="Calculation 4 2 7 4 2" xfId="1404"/>
    <cellStyle name="Calculation 4 2 7 5" xfId="1405"/>
    <cellStyle name="Calculation 4 2 7 5 2" xfId="1406"/>
    <cellStyle name="Calculation 4 2 7 6" xfId="1407"/>
    <cellStyle name="Calculation 4 2 8" xfId="1408"/>
    <cellStyle name="Calculation 4 2 8 2" xfId="1409"/>
    <cellStyle name="Calculation 4 2 8 2 2" xfId="1410"/>
    <cellStyle name="Calculation 4 2 8 3" xfId="1411"/>
    <cellStyle name="Calculation 4 2 8 3 2" xfId="1412"/>
    <cellStyle name="Calculation 4 2 8 4" xfId="1413"/>
    <cellStyle name="Calculation 4 2 8 4 2" xfId="1414"/>
    <cellStyle name="Calculation 4 2 8 5" xfId="1415"/>
    <cellStyle name="Calculation 4 2 8 5 2" xfId="1416"/>
    <cellStyle name="Calculation 4 2 8 6" xfId="1417"/>
    <cellStyle name="Calculation 4 2 9" xfId="1418"/>
    <cellStyle name="Calculation 4 2 9 2" xfId="1419"/>
    <cellStyle name="Calculation 4 2 9 2 2" xfId="1420"/>
    <cellStyle name="Calculation 4 2 9 3" xfId="1421"/>
    <cellStyle name="Calculation 4 2 9 3 2" xfId="1422"/>
    <cellStyle name="Calculation 4 2 9 4" xfId="1423"/>
    <cellStyle name="Calculation 4 2 9 4 2" xfId="1424"/>
    <cellStyle name="Calculation 4 2 9 5" xfId="1425"/>
    <cellStyle name="Calculation 4 2 9 5 2" xfId="1426"/>
    <cellStyle name="Calculation 4 2 9 6" xfId="1427"/>
    <cellStyle name="Calculation 4 20" xfId="1428"/>
    <cellStyle name="Calculation 4 20 2" xfId="1429"/>
    <cellStyle name="Calculation 4 21" xfId="1430"/>
    <cellStyle name="Calculation 4 3" xfId="1431"/>
    <cellStyle name="Calculation 4 3 10" xfId="1432"/>
    <cellStyle name="Calculation 4 3 10 2" xfId="1433"/>
    <cellStyle name="Calculation 4 3 10 2 2" xfId="1434"/>
    <cellStyle name="Calculation 4 3 10 3" xfId="1435"/>
    <cellStyle name="Calculation 4 3 10 3 2" xfId="1436"/>
    <cellStyle name="Calculation 4 3 10 4" xfId="1437"/>
    <cellStyle name="Calculation 4 3 10 4 2" xfId="1438"/>
    <cellStyle name="Calculation 4 3 10 5" xfId="1439"/>
    <cellStyle name="Calculation 4 3 10 5 2" xfId="1440"/>
    <cellStyle name="Calculation 4 3 10 6" xfId="1441"/>
    <cellStyle name="Calculation 4 3 11" xfId="1442"/>
    <cellStyle name="Calculation 4 3 11 2" xfId="1443"/>
    <cellStyle name="Calculation 4 3 12" xfId="1444"/>
    <cellStyle name="Calculation 4 3 12 2" xfId="1445"/>
    <cellStyle name="Calculation 4 3 13" xfId="1446"/>
    <cellStyle name="Calculation 4 3 13 2" xfId="1447"/>
    <cellStyle name="Calculation 4 3 14" xfId="1448"/>
    <cellStyle name="Calculation 4 3 14 2" xfId="1449"/>
    <cellStyle name="Calculation 4 3 15" xfId="1450"/>
    <cellStyle name="Calculation 4 3 15 2" xfId="1451"/>
    <cellStyle name="Calculation 4 3 16" xfId="1452"/>
    <cellStyle name="Calculation 4 3 2" xfId="1453"/>
    <cellStyle name="Calculation 4 3 2 2" xfId="1454"/>
    <cellStyle name="Calculation 4 3 2 2 2" xfId="1455"/>
    <cellStyle name="Calculation 4 3 2 3" xfId="1456"/>
    <cellStyle name="Calculation 4 3 2 3 2" xfId="1457"/>
    <cellStyle name="Calculation 4 3 2 4" xfId="1458"/>
    <cellStyle name="Calculation 4 3 2 4 2" xfId="1459"/>
    <cellStyle name="Calculation 4 3 2 5" xfId="1460"/>
    <cellStyle name="Calculation 4 3 2 5 2" xfId="1461"/>
    <cellStyle name="Calculation 4 3 2 6" xfId="1462"/>
    <cellStyle name="Calculation 4 3 2 6 2" xfId="1463"/>
    <cellStyle name="Calculation 4 3 2 7" xfId="1464"/>
    <cellStyle name="Calculation 4 3 3" xfId="1465"/>
    <cellStyle name="Calculation 4 3 3 2" xfId="1466"/>
    <cellStyle name="Calculation 4 3 3 2 2" xfId="1467"/>
    <cellStyle name="Calculation 4 3 3 3" xfId="1468"/>
    <cellStyle name="Calculation 4 3 3 3 2" xfId="1469"/>
    <cellStyle name="Calculation 4 3 3 4" xfId="1470"/>
    <cellStyle name="Calculation 4 3 3 4 2" xfId="1471"/>
    <cellStyle name="Calculation 4 3 3 5" xfId="1472"/>
    <cellStyle name="Calculation 4 3 3 5 2" xfId="1473"/>
    <cellStyle name="Calculation 4 3 3 6" xfId="1474"/>
    <cellStyle name="Calculation 4 3 3 6 2" xfId="1475"/>
    <cellStyle name="Calculation 4 3 3 7" xfId="1476"/>
    <cellStyle name="Calculation 4 3 4" xfId="1477"/>
    <cellStyle name="Calculation 4 3 4 2" xfId="1478"/>
    <cellStyle name="Calculation 4 3 4 2 2" xfId="1479"/>
    <cellStyle name="Calculation 4 3 4 3" xfId="1480"/>
    <cellStyle name="Calculation 4 3 4 3 2" xfId="1481"/>
    <cellStyle name="Calculation 4 3 4 4" xfId="1482"/>
    <cellStyle name="Calculation 4 3 4 4 2" xfId="1483"/>
    <cellStyle name="Calculation 4 3 4 5" xfId="1484"/>
    <cellStyle name="Calculation 4 3 4 5 2" xfId="1485"/>
    <cellStyle name="Calculation 4 3 4 6" xfId="1486"/>
    <cellStyle name="Calculation 4 3 4 6 2" xfId="1487"/>
    <cellStyle name="Calculation 4 3 4 7" xfId="1488"/>
    <cellStyle name="Calculation 4 3 5" xfId="1489"/>
    <cellStyle name="Calculation 4 3 5 2" xfId="1490"/>
    <cellStyle name="Calculation 4 3 5 2 2" xfId="1491"/>
    <cellStyle name="Calculation 4 3 5 3" xfId="1492"/>
    <cellStyle name="Calculation 4 3 5 3 2" xfId="1493"/>
    <cellStyle name="Calculation 4 3 5 4" xfId="1494"/>
    <cellStyle name="Calculation 4 3 5 4 2" xfId="1495"/>
    <cellStyle name="Calculation 4 3 5 5" xfId="1496"/>
    <cellStyle name="Calculation 4 3 5 5 2" xfId="1497"/>
    <cellStyle name="Calculation 4 3 5 6" xfId="1498"/>
    <cellStyle name="Calculation 4 3 6" xfId="1499"/>
    <cellStyle name="Calculation 4 3 6 2" xfId="1500"/>
    <cellStyle name="Calculation 4 3 6 2 2" xfId="1501"/>
    <cellStyle name="Calculation 4 3 6 3" xfId="1502"/>
    <cellStyle name="Calculation 4 3 6 3 2" xfId="1503"/>
    <cellStyle name="Calculation 4 3 6 4" xfId="1504"/>
    <cellStyle name="Calculation 4 3 6 4 2" xfId="1505"/>
    <cellStyle name="Calculation 4 3 6 5" xfId="1506"/>
    <cellStyle name="Calculation 4 3 6 5 2" xfId="1507"/>
    <cellStyle name="Calculation 4 3 6 6" xfId="1508"/>
    <cellStyle name="Calculation 4 3 7" xfId="1509"/>
    <cellStyle name="Calculation 4 3 7 2" xfId="1510"/>
    <cellStyle name="Calculation 4 3 7 2 2" xfId="1511"/>
    <cellStyle name="Calculation 4 3 7 3" xfId="1512"/>
    <cellStyle name="Calculation 4 3 7 3 2" xfId="1513"/>
    <cellStyle name="Calculation 4 3 7 4" xfId="1514"/>
    <cellStyle name="Calculation 4 3 7 4 2" xfId="1515"/>
    <cellStyle name="Calculation 4 3 7 5" xfId="1516"/>
    <cellStyle name="Calculation 4 3 7 5 2" xfId="1517"/>
    <cellStyle name="Calculation 4 3 7 6" xfId="1518"/>
    <cellStyle name="Calculation 4 3 8" xfId="1519"/>
    <cellStyle name="Calculation 4 3 8 2" xfId="1520"/>
    <cellStyle name="Calculation 4 3 8 2 2" xfId="1521"/>
    <cellStyle name="Calculation 4 3 8 3" xfId="1522"/>
    <cellStyle name="Calculation 4 3 8 3 2" xfId="1523"/>
    <cellStyle name="Calculation 4 3 8 4" xfId="1524"/>
    <cellStyle name="Calculation 4 3 8 4 2" xfId="1525"/>
    <cellStyle name="Calculation 4 3 8 5" xfId="1526"/>
    <cellStyle name="Calculation 4 3 8 5 2" xfId="1527"/>
    <cellStyle name="Calculation 4 3 8 6" xfId="1528"/>
    <cellStyle name="Calculation 4 3 9" xfId="1529"/>
    <cellStyle name="Calculation 4 3 9 2" xfId="1530"/>
    <cellStyle name="Calculation 4 3 9 2 2" xfId="1531"/>
    <cellStyle name="Calculation 4 3 9 3" xfId="1532"/>
    <cellStyle name="Calculation 4 3 9 3 2" xfId="1533"/>
    <cellStyle name="Calculation 4 3 9 4" xfId="1534"/>
    <cellStyle name="Calculation 4 3 9 4 2" xfId="1535"/>
    <cellStyle name="Calculation 4 3 9 5" xfId="1536"/>
    <cellStyle name="Calculation 4 3 9 5 2" xfId="1537"/>
    <cellStyle name="Calculation 4 3 9 6" xfId="1538"/>
    <cellStyle name="Calculation 4 4" xfId="1539"/>
    <cellStyle name="Calculation 4 4 10" xfId="1540"/>
    <cellStyle name="Calculation 4 4 10 2" xfId="1541"/>
    <cellStyle name="Calculation 4 4 10 2 2" xfId="1542"/>
    <cellStyle name="Calculation 4 4 10 3" xfId="1543"/>
    <cellStyle name="Calculation 4 4 10 3 2" xfId="1544"/>
    <cellStyle name="Calculation 4 4 10 4" xfId="1545"/>
    <cellStyle name="Calculation 4 4 10 4 2" xfId="1546"/>
    <cellStyle name="Calculation 4 4 10 5" xfId="1547"/>
    <cellStyle name="Calculation 4 4 10 5 2" xfId="1548"/>
    <cellStyle name="Calculation 4 4 10 6" xfId="1549"/>
    <cellStyle name="Calculation 4 4 11" xfId="1550"/>
    <cellStyle name="Calculation 4 4 11 2" xfId="1551"/>
    <cellStyle name="Calculation 4 4 12" xfId="1552"/>
    <cellStyle name="Calculation 4 4 12 2" xfId="1553"/>
    <cellStyle name="Calculation 4 4 13" xfId="1554"/>
    <cellStyle name="Calculation 4 4 13 2" xfId="1555"/>
    <cellStyle name="Calculation 4 4 14" xfId="1556"/>
    <cellStyle name="Calculation 4 4 14 2" xfId="1557"/>
    <cellStyle name="Calculation 4 4 15" xfId="1558"/>
    <cellStyle name="Calculation 4 4 15 2" xfId="1559"/>
    <cellStyle name="Calculation 4 4 16" xfId="1560"/>
    <cellStyle name="Calculation 4 4 2" xfId="1561"/>
    <cellStyle name="Calculation 4 4 2 2" xfId="1562"/>
    <cellStyle name="Calculation 4 4 2 2 2" xfId="1563"/>
    <cellStyle name="Calculation 4 4 2 3" xfId="1564"/>
    <cellStyle name="Calculation 4 4 2 3 2" xfId="1565"/>
    <cellStyle name="Calculation 4 4 2 4" xfId="1566"/>
    <cellStyle name="Calculation 4 4 2 4 2" xfId="1567"/>
    <cellStyle name="Calculation 4 4 2 5" xfId="1568"/>
    <cellStyle name="Calculation 4 4 2 5 2" xfId="1569"/>
    <cellStyle name="Calculation 4 4 2 6" xfId="1570"/>
    <cellStyle name="Calculation 4 4 2 6 2" xfId="1571"/>
    <cellStyle name="Calculation 4 4 2 7" xfId="1572"/>
    <cellStyle name="Calculation 4 4 3" xfId="1573"/>
    <cellStyle name="Calculation 4 4 3 2" xfId="1574"/>
    <cellStyle name="Calculation 4 4 3 2 2" xfId="1575"/>
    <cellStyle name="Calculation 4 4 3 3" xfId="1576"/>
    <cellStyle name="Calculation 4 4 3 3 2" xfId="1577"/>
    <cellStyle name="Calculation 4 4 3 4" xfId="1578"/>
    <cellStyle name="Calculation 4 4 3 4 2" xfId="1579"/>
    <cellStyle name="Calculation 4 4 3 5" xfId="1580"/>
    <cellStyle name="Calculation 4 4 3 5 2" xfId="1581"/>
    <cellStyle name="Calculation 4 4 3 6" xfId="1582"/>
    <cellStyle name="Calculation 4 4 3 6 2" xfId="1583"/>
    <cellStyle name="Calculation 4 4 3 7" xfId="1584"/>
    <cellStyle name="Calculation 4 4 4" xfId="1585"/>
    <cellStyle name="Calculation 4 4 4 2" xfId="1586"/>
    <cellStyle name="Calculation 4 4 4 2 2" xfId="1587"/>
    <cellStyle name="Calculation 4 4 4 3" xfId="1588"/>
    <cellStyle name="Calculation 4 4 4 3 2" xfId="1589"/>
    <cellStyle name="Calculation 4 4 4 4" xfId="1590"/>
    <cellStyle name="Calculation 4 4 4 4 2" xfId="1591"/>
    <cellStyle name="Calculation 4 4 4 5" xfId="1592"/>
    <cellStyle name="Calculation 4 4 4 5 2" xfId="1593"/>
    <cellStyle name="Calculation 4 4 4 6" xfId="1594"/>
    <cellStyle name="Calculation 4 4 5" xfId="1595"/>
    <cellStyle name="Calculation 4 4 5 2" xfId="1596"/>
    <cellStyle name="Calculation 4 4 5 2 2" xfId="1597"/>
    <cellStyle name="Calculation 4 4 5 3" xfId="1598"/>
    <cellStyle name="Calculation 4 4 5 3 2" xfId="1599"/>
    <cellStyle name="Calculation 4 4 5 4" xfId="1600"/>
    <cellStyle name="Calculation 4 4 5 4 2" xfId="1601"/>
    <cellStyle name="Calculation 4 4 5 5" xfId="1602"/>
    <cellStyle name="Calculation 4 4 5 5 2" xfId="1603"/>
    <cellStyle name="Calculation 4 4 5 6" xfId="1604"/>
    <cellStyle name="Calculation 4 4 6" xfId="1605"/>
    <cellStyle name="Calculation 4 4 6 2" xfId="1606"/>
    <cellStyle name="Calculation 4 4 6 2 2" xfId="1607"/>
    <cellStyle name="Calculation 4 4 6 3" xfId="1608"/>
    <cellStyle name="Calculation 4 4 6 3 2" xfId="1609"/>
    <cellStyle name="Calculation 4 4 6 4" xfId="1610"/>
    <cellStyle name="Calculation 4 4 6 4 2" xfId="1611"/>
    <cellStyle name="Calculation 4 4 6 5" xfId="1612"/>
    <cellStyle name="Calculation 4 4 6 5 2" xfId="1613"/>
    <cellStyle name="Calculation 4 4 6 6" xfId="1614"/>
    <cellStyle name="Calculation 4 4 7" xfId="1615"/>
    <cellStyle name="Calculation 4 4 7 2" xfId="1616"/>
    <cellStyle name="Calculation 4 4 7 2 2" xfId="1617"/>
    <cellStyle name="Calculation 4 4 7 3" xfId="1618"/>
    <cellStyle name="Calculation 4 4 7 3 2" xfId="1619"/>
    <cellStyle name="Calculation 4 4 7 4" xfId="1620"/>
    <cellStyle name="Calculation 4 4 7 4 2" xfId="1621"/>
    <cellStyle name="Calculation 4 4 7 5" xfId="1622"/>
    <cellStyle name="Calculation 4 4 7 5 2" xfId="1623"/>
    <cellStyle name="Calculation 4 4 7 6" xfId="1624"/>
    <cellStyle name="Calculation 4 4 8" xfId="1625"/>
    <cellStyle name="Calculation 4 4 8 2" xfId="1626"/>
    <cellStyle name="Calculation 4 4 8 2 2" xfId="1627"/>
    <cellStyle name="Calculation 4 4 8 3" xfId="1628"/>
    <cellStyle name="Calculation 4 4 8 3 2" xfId="1629"/>
    <cellStyle name="Calculation 4 4 8 4" xfId="1630"/>
    <cellStyle name="Calculation 4 4 8 4 2" xfId="1631"/>
    <cellStyle name="Calculation 4 4 8 5" xfId="1632"/>
    <cellStyle name="Calculation 4 4 8 5 2" xfId="1633"/>
    <cellStyle name="Calculation 4 4 8 6" xfId="1634"/>
    <cellStyle name="Calculation 4 4 9" xfId="1635"/>
    <cellStyle name="Calculation 4 4 9 2" xfId="1636"/>
    <cellStyle name="Calculation 4 4 9 2 2" xfId="1637"/>
    <cellStyle name="Calculation 4 4 9 3" xfId="1638"/>
    <cellStyle name="Calculation 4 4 9 3 2" xfId="1639"/>
    <cellStyle name="Calculation 4 4 9 4" xfId="1640"/>
    <cellStyle name="Calculation 4 4 9 4 2" xfId="1641"/>
    <cellStyle name="Calculation 4 4 9 5" xfId="1642"/>
    <cellStyle name="Calculation 4 4 9 5 2" xfId="1643"/>
    <cellStyle name="Calculation 4 4 9 6" xfId="1644"/>
    <cellStyle name="Calculation 4 5" xfId="1645"/>
    <cellStyle name="Calculation 4 5 10" xfId="1646"/>
    <cellStyle name="Calculation 4 5 10 2" xfId="1647"/>
    <cellStyle name="Calculation 4 5 10 2 2" xfId="1648"/>
    <cellStyle name="Calculation 4 5 10 3" xfId="1649"/>
    <cellStyle name="Calculation 4 5 10 3 2" xfId="1650"/>
    <cellStyle name="Calculation 4 5 10 4" xfId="1651"/>
    <cellStyle name="Calculation 4 5 10 4 2" xfId="1652"/>
    <cellStyle name="Calculation 4 5 10 5" xfId="1653"/>
    <cellStyle name="Calculation 4 5 10 5 2" xfId="1654"/>
    <cellStyle name="Calculation 4 5 10 6" xfId="1655"/>
    <cellStyle name="Calculation 4 5 11" xfId="1656"/>
    <cellStyle name="Calculation 4 5 11 2" xfId="1657"/>
    <cellStyle name="Calculation 4 5 12" xfId="1658"/>
    <cellStyle name="Calculation 4 5 12 2" xfId="1659"/>
    <cellStyle name="Calculation 4 5 13" xfId="1660"/>
    <cellStyle name="Calculation 4 5 13 2" xfId="1661"/>
    <cellStyle name="Calculation 4 5 14" xfId="1662"/>
    <cellStyle name="Calculation 4 5 14 2" xfId="1663"/>
    <cellStyle name="Calculation 4 5 15" xfId="1664"/>
    <cellStyle name="Calculation 4 5 15 2" xfId="1665"/>
    <cellStyle name="Calculation 4 5 16" xfId="1666"/>
    <cellStyle name="Calculation 4 5 2" xfId="1667"/>
    <cellStyle name="Calculation 4 5 2 2" xfId="1668"/>
    <cellStyle name="Calculation 4 5 2 2 2" xfId="1669"/>
    <cellStyle name="Calculation 4 5 2 3" xfId="1670"/>
    <cellStyle name="Calculation 4 5 2 3 2" xfId="1671"/>
    <cellStyle name="Calculation 4 5 2 4" xfId="1672"/>
    <cellStyle name="Calculation 4 5 2 4 2" xfId="1673"/>
    <cellStyle name="Calculation 4 5 2 5" xfId="1674"/>
    <cellStyle name="Calculation 4 5 2 5 2" xfId="1675"/>
    <cellStyle name="Calculation 4 5 2 6" xfId="1676"/>
    <cellStyle name="Calculation 4 5 2 6 2" xfId="1677"/>
    <cellStyle name="Calculation 4 5 2 7" xfId="1678"/>
    <cellStyle name="Calculation 4 5 3" xfId="1679"/>
    <cellStyle name="Calculation 4 5 3 2" xfId="1680"/>
    <cellStyle name="Calculation 4 5 3 2 2" xfId="1681"/>
    <cellStyle name="Calculation 4 5 3 3" xfId="1682"/>
    <cellStyle name="Calculation 4 5 3 3 2" xfId="1683"/>
    <cellStyle name="Calculation 4 5 3 4" xfId="1684"/>
    <cellStyle name="Calculation 4 5 3 4 2" xfId="1685"/>
    <cellStyle name="Calculation 4 5 3 5" xfId="1686"/>
    <cellStyle name="Calculation 4 5 3 5 2" xfId="1687"/>
    <cellStyle name="Calculation 4 5 3 6" xfId="1688"/>
    <cellStyle name="Calculation 4 5 3 6 2" xfId="1689"/>
    <cellStyle name="Calculation 4 5 3 7" xfId="1690"/>
    <cellStyle name="Calculation 4 5 4" xfId="1691"/>
    <cellStyle name="Calculation 4 5 4 2" xfId="1692"/>
    <cellStyle name="Calculation 4 5 4 2 2" xfId="1693"/>
    <cellStyle name="Calculation 4 5 4 3" xfId="1694"/>
    <cellStyle name="Calculation 4 5 4 3 2" xfId="1695"/>
    <cellStyle name="Calculation 4 5 4 4" xfId="1696"/>
    <cellStyle name="Calculation 4 5 4 4 2" xfId="1697"/>
    <cellStyle name="Calculation 4 5 4 5" xfId="1698"/>
    <cellStyle name="Calculation 4 5 4 5 2" xfId="1699"/>
    <cellStyle name="Calculation 4 5 4 6" xfId="1700"/>
    <cellStyle name="Calculation 4 5 5" xfId="1701"/>
    <cellStyle name="Calculation 4 5 5 2" xfId="1702"/>
    <cellStyle name="Calculation 4 5 5 2 2" xfId="1703"/>
    <cellStyle name="Calculation 4 5 5 3" xfId="1704"/>
    <cellStyle name="Calculation 4 5 5 3 2" xfId="1705"/>
    <cellStyle name="Calculation 4 5 5 4" xfId="1706"/>
    <cellStyle name="Calculation 4 5 5 4 2" xfId="1707"/>
    <cellStyle name="Calculation 4 5 5 5" xfId="1708"/>
    <cellStyle name="Calculation 4 5 5 5 2" xfId="1709"/>
    <cellStyle name="Calculation 4 5 5 6" xfId="1710"/>
    <cellStyle name="Calculation 4 5 6" xfId="1711"/>
    <cellStyle name="Calculation 4 5 6 2" xfId="1712"/>
    <cellStyle name="Calculation 4 5 6 2 2" xfId="1713"/>
    <cellStyle name="Calculation 4 5 6 3" xfId="1714"/>
    <cellStyle name="Calculation 4 5 6 3 2" xfId="1715"/>
    <cellStyle name="Calculation 4 5 6 4" xfId="1716"/>
    <cellStyle name="Calculation 4 5 6 4 2" xfId="1717"/>
    <cellStyle name="Calculation 4 5 6 5" xfId="1718"/>
    <cellStyle name="Calculation 4 5 6 5 2" xfId="1719"/>
    <cellStyle name="Calculation 4 5 6 6" xfId="1720"/>
    <cellStyle name="Calculation 4 5 7" xfId="1721"/>
    <cellStyle name="Calculation 4 5 7 2" xfId="1722"/>
    <cellStyle name="Calculation 4 5 7 2 2" xfId="1723"/>
    <cellStyle name="Calculation 4 5 7 3" xfId="1724"/>
    <cellStyle name="Calculation 4 5 7 3 2" xfId="1725"/>
    <cellStyle name="Calculation 4 5 7 4" xfId="1726"/>
    <cellStyle name="Calculation 4 5 7 4 2" xfId="1727"/>
    <cellStyle name="Calculation 4 5 7 5" xfId="1728"/>
    <cellStyle name="Calculation 4 5 7 5 2" xfId="1729"/>
    <cellStyle name="Calculation 4 5 7 6" xfId="1730"/>
    <cellStyle name="Calculation 4 5 8" xfId="1731"/>
    <cellStyle name="Calculation 4 5 8 2" xfId="1732"/>
    <cellStyle name="Calculation 4 5 8 2 2" xfId="1733"/>
    <cellStyle name="Calculation 4 5 8 3" xfId="1734"/>
    <cellStyle name="Calculation 4 5 8 3 2" xfId="1735"/>
    <cellStyle name="Calculation 4 5 8 4" xfId="1736"/>
    <cellStyle name="Calculation 4 5 8 4 2" xfId="1737"/>
    <cellStyle name="Calculation 4 5 8 5" xfId="1738"/>
    <cellStyle name="Calculation 4 5 8 5 2" xfId="1739"/>
    <cellStyle name="Calculation 4 5 8 6" xfId="1740"/>
    <cellStyle name="Calculation 4 5 9" xfId="1741"/>
    <cellStyle name="Calculation 4 5 9 2" xfId="1742"/>
    <cellStyle name="Calculation 4 5 9 2 2" xfId="1743"/>
    <cellStyle name="Calculation 4 5 9 3" xfId="1744"/>
    <cellStyle name="Calculation 4 5 9 3 2" xfId="1745"/>
    <cellStyle name="Calculation 4 5 9 4" xfId="1746"/>
    <cellStyle name="Calculation 4 5 9 4 2" xfId="1747"/>
    <cellStyle name="Calculation 4 5 9 5" xfId="1748"/>
    <cellStyle name="Calculation 4 5 9 5 2" xfId="1749"/>
    <cellStyle name="Calculation 4 5 9 6" xfId="1750"/>
    <cellStyle name="Calculation 4 6" xfId="1751"/>
    <cellStyle name="Calculation 4 6 10" xfId="1752"/>
    <cellStyle name="Calculation 4 6 10 2" xfId="1753"/>
    <cellStyle name="Calculation 4 6 10 2 2" xfId="1754"/>
    <cellStyle name="Calculation 4 6 10 3" xfId="1755"/>
    <cellStyle name="Calculation 4 6 10 3 2" xfId="1756"/>
    <cellStyle name="Calculation 4 6 10 4" xfId="1757"/>
    <cellStyle name="Calculation 4 6 10 4 2" xfId="1758"/>
    <cellStyle name="Calculation 4 6 10 5" xfId="1759"/>
    <cellStyle name="Calculation 4 6 10 5 2" xfId="1760"/>
    <cellStyle name="Calculation 4 6 10 6" xfId="1761"/>
    <cellStyle name="Calculation 4 6 11" xfId="1762"/>
    <cellStyle name="Calculation 4 6 11 2" xfId="1763"/>
    <cellStyle name="Calculation 4 6 12" xfId="1764"/>
    <cellStyle name="Calculation 4 6 12 2" xfId="1765"/>
    <cellStyle name="Calculation 4 6 13" xfId="1766"/>
    <cellStyle name="Calculation 4 6 13 2" xfId="1767"/>
    <cellStyle name="Calculation 4 6 14" xfId="1768"/>
    <cellStyle name="Calculation 4 6 14 2" xfId="1769"/>
    <cellStyle name="Calculation 4 6 15" xfId="1770"/>
    <cellStyle name="Calculation 4 6 15 2" xfId="1771"/>
    <cellStyle name="Calculation 4 6 16" xfId="1772"/>
    <cellStyle name="Calculation 4 6 2" xfId="1773"/>
    <cellStyle name="Calculation 4 6 2 2" xfId="1774"/>
    <cellStyle name="Calculation 4 6 2 2 2" xfId="1775"/>
    <cellStyle name="Calculation 4 6 2 3" xfId="1776"/>
    <cellStyle name="Calculation 4 6 2 3 2" xfId="1777"/>
    <cellStyle name="Calculation 4 6 2 4" xfId="1778"/>
    <cellStyle name="Calculation 4 6 2 4 2" xfId="1779"/>
    <cellStyle name="Calculation 4 6 2 5" xfId="1780"/>
    <cellStyle name="Calculation 4 6 2 5 2" xfId="1781"/>
    <cellStyle name="Calculation 4 6 2 6" xfId="1782"/>
    <cellStyle name="Calculation 4 6 2 6 2" xfId="1783"/>
    <cellStyle name="Calculation 4 6 2 7" xfId="1784"/>
    <cellStyle name="Calculation 4 6 3" xfId="1785"/>
    <cellStyle name="Calculation 4 6 3 2" xfId="1786"/>
    <cellStyle name="Calculation 4 6 3 2 2" xfId="1787"/>
    <cellStyle name="Calculation 4 6 3 3" xfId="1788"/>
    <cellStyle name="Calculation 4 6 3 3 2" xfId="1789"/>
    <cellStyle name="Calculation 4 6 3 4" xfId="1790"/>
    <cellStyle name="Calculation 4 6 3 4 2" xfId="1791"/>
    <cellStyle name="Calculation 4 6 3 5" xfId="1792"/>
    <cellStyle name="Calculation 4 6 3 5 2" xfId="1793"/>
    <cellStyle name="Calculation 4 6 3 6" xfId="1794"/>
    <cellStyle name="Calculation 4 6 3 6 2" xfId="1795"/>
    <cellStyle name="Calculation 4 6 3 7" xfId="1796"/>
    <cellStyle name="Calculation 4 6 4" xfId="1797"/>
    <cellStyle name="Calculation 4 6 4 2" xfId="1798"/>
    <cellStyle name="Calculation 4 6 4 2 2" xfId="1799"/>
    <cellStyle name="Calculation 4 6 4 3" xfId="1800"/>
    <cellStyle name="Calculation 4 6 4 3 2" xfId="1801"/>
    <cellStyle name="Calculation 4 6 4 4" xfId="1802"/>
    <cellStyle name="Calculation 4 6 4 4 2" xfId="1803"/>
    <cellStyle name="Calculation 4 6 4 5" xfId="1804"/>
    <cellStyle name="Calculation 4 6 4 5 2" xfId="1805"/>
    <cellStyle name="Calculation 4 6 4 6" xfId="1806"/>
    <cellStyle name="Calculation 4 6 5" xfId="1807"/>
    <cellStyle name="Calculation 4 6 5 2" xfId="1808"/>
    <cellStyle name="Calculation 4 6 5 2 2" xfId="1809"/>
    <cellStyle name="Calculation 4 6 5 3" xfId="1810"/>
    <cellStyle name="Calculation 4 6 5 3 2" xfId="1811"/>
    <cellStyle name="Calculation 4 6 5 4" xfId="1812"/>
    <cellStyle name="Calculation 4 6 5 4 2" xfId="1813"/>
    <cellStyle name="Calculation 4 6 5 5" xfId="1814"/>
    <cellStyle name="Calculation 4 6 5 5 2" xfId="1815"/>
    <cellStyle name="Calculation 4 6 5 6" xfId="1816"/>
    <cellStyle name="Calculation 4 6 6" xfId="1817"/>
    <cellStyle name="Calculation 4 6 6 2" xfId="1818"/>
    <cellStyle name="Calculation 4 6 6 2 2" xfId="1819"/>
    <cellStyle name="Calculation 4 6 6 3" xfId="1820"/>
    <cellStyle name="Calculation 4 6 6 3 2" xfId="1821"/>
    <cellStyle name="Calculation 4 6 6 4" xfId="1822"/>
    <cellStyle name="Calculation 4 6 6 4 2" xfId="1823"/>
    <cellStyle name="Calculation 4 6 6 5" xfId="1824"/>
    <cellStyle name="Calculation 4 6 6 5 2" xfId="1825"/>
    <cellStyle name="Calculation 4 6 6 6" xfId="1826"/>
    <cellStyle name="Calculation 4 6 7" xfId="1827"/>
    <cellStyle name="Calculation 4 6 7 2" xfId="1828"/>
    <cellStyle name="Calculation 4 6 7 2 2" xfId="1829"/>
    <cellStyle name="Calculation 4 6 7 3" xfId="1830"/>
    <cellStyle name="Calculation 4 6 7 3 2" xfId="1831"/>
    <cellStyle name="Calculation 4 6 7 4" xfId="1832"/>
    <cellStyle name="Calculation 4 6 7 4 2" xfId="1833"/>
    <cellStyle name="Calculation 4 6 7 5" xfId="1834"/>
    <cellStyle name="Calculation 4 6 7 5 2" xfId="1835"/>
    <cellStyle name="Calculation 4 6 7 6" xfId="1836"/>
    <cellStyle name="Calculation 4 6 8" xfId="1837"/>
    <cellStyle name="Calculation 4 6 8 2" xfId="1838"/>
    <cellStyle name="Calculation 4 6 8 2 2" xfId="1839"/>
    <cellStyle name="Calculation 4 6 8 3" xfId="1840"/>
    <cellStyle name="Calculation 4 6 8 3 2" xfId="1841"/>
    <cellStyle name="Calculation 4 6 8 4" xfId="1842"/>
    <cellStyle name="Calculation 4 6 8 4 2" xfId="1843"/>
    <cellStyle name="Calculation 4 6 8 5" xfId="1844"/>
    <cellStyle name="Calculation 4 6 8 5 2" xfId="1845"/>
    <cellStyle name="Calculation 4 6 8 6" xfId="1846"/>
    <cellStyle name="Calculation 4 6 9" xfId="1847"/>
    <cellStyle name="Calculation 4 6 9 2" xfId="1848"/>
    <cellStyle name="Calculation 4 6 9 2 2" xfId="1849"/>
    <cellStyle name="Calculation 4 6 9 3" xfId="1850"/>
    <cellStyle name="Calculation 4 6 9 3 2" xfId="1851"/>
    <cellStyle name="Calculation 4 6 9 4" xfId="1852"/>
    <cellStyle name="Calculation 4 6 9 4 2" xfId="1853"/>
    <cellStyle name="Calculation 4 6 9 5" xfId="1854"/>
    <cellStyle name="Calculation 4 6 9 5 2" xfId="1855"/>
    <cellStyle name="Calculation 4 6 9 6" xfId="1856"/>
    <cellStyle name="Calculation 4 7" xfId="1857"/>
    <cellStyle name="Calculation 4 7 10" xfId="1858"/>
    <cellStyle name="Calculation 4 7 10 2" xfId="1859"/>
    <cellStyle name="Calculation 4 7 11" xfId="1860"/>
    <cellStyle name="Calculation 4 7 11 2" xfId="1861"/>
    <cellStyle name="Calculation 4 7 12" xfId="1862"/>
    <cellStyle name="Calculation 4 7 12 2" xfId="1863"/>
    <cellStyle name="Calculation 4 7 13" xfId="1864"/>
    <cellStyle name="Calculation 4 7 13 2" xfId="1865"/>
    <cellStyle name="Calculation 4 7 14" xfId="1866"/>
    <cellStyle name="Calculation 4 7 14 2" xfId="1867"/>
    <cellStyle name="Calculation 4 7 15" xfId="1868"/>
    <cellStyle name="Calculation 4 7 2" xfId="1869"/>
    <cellStyle name="Calculation 4 7 2 2" xfId="1870"/>
    <cellStyle name="Calculation 4 7 2 2 2" xfId="1871"/>
    <cellStyle name="Calculation 4 7 2 3" xfId="1872"/>
    <cellStyle name="Calculation 4 7 2 3 2" xfId="1873"/>
    <cellStyle name="Calculation 4 7 2 4" xfId="1874"/>
    <cellStyle name="Calculation 4 7 2 4 2" xfId="1875"/>
    <cellStyle name="Calculation 4 7 2 5" xfId="1876"/>
    <cellStyle name="Calculation 4 7 2 5 2" xfId="1877"/>
    <cellStyle name="Calculation 4 7 2 6" xfId="1878"/>
    <cellStyle name="Calculation 4 7 2 6 2" xfId="1879"/>
    <cellStyle name="Calculation 4 7 2 7" xfId="1880"/>
    <cellStyle name="Calculation 4 7 3" xfId="1881"/>
    <cellStyle name="Calculation 4 7 3 2" xfId="1882"/>
    <cellStyle name="Calculation 4 7 3 2 2" xfId="1883"/>
    <cellStyle name="Calculation 4 7 3 3" xfId="1884"/>
    <cellStyle name="Calculation 4 7 3 3 2" xfId="1885"/>
    <cellStyle name="Calculation 4 7 3 4" xfId="1886"/>
    <cellStyle name="Calculation 4 7 3 4 2" xfId="1887"/>
    <cellStyle name="Calculation 4 7 3 5" xfId="1888"/>
    <cellStyle name="Calculation 4 7 3 5 2" xfId="1889"/>
    <cellStyle name="Calculation 4 7 3 6" xfId="1890"/>
    <cellStyle name="Calculation 4 7 3 6 2" xfId="1891"/>
    <cellStyle name="Calculation 4 7 3 7" xfId="1892"/>
    <cellStyle name="Calculation 4 7 4" xfId="1893"/>
    <cellStyle name="Calculation 4 7 4 2" xfId="1894"/>
    <cellStyle name="Calculation 4 7 4 2 2" xfId="1895"/>
    <cellStyle name="Calculation 4 7 4 3" xfId="1896"/>
    <cellStyle name="Calculation 4 7 4 3 2" xfId="1897"/>
    <cellStyle name="Calculation 4 7 4 4" xfId="1898"/>
    <cellStyle name="Calculation 4 7 4 4 2" xfId="1899"/>
    <cellStyle name="Calculation 4 7 4 5" xfId="1900"/>
    <cellStyle name="Calculation 4 7 4 5 2" xfId="1901"/>
    <cellStyle name="Calculation 4 7 4 6" xfId="1902"/>
    <cellStyle name="Calculation 4 7 5" xfId="1903"/>
    <cellStyle name="Calculation 4 7 5 2" xfId="1904"/>
    <cellStyle name="Calculation 4 7 5 2 2" xfId="1905"/>
    <cellStyle name="Calculation 4 7 5 3" xfId="1906"/>
    <cellStyle name="Calculation 4 7 5 3 2" xfId="1907"/>
    <cellStyle name="Calculation 4 7 5 4" xfId="1908"/>
    <cellStyle name="Calculation 4 7 5 4 2" xfId="1909"/>
    <cellStyle name="Calculation 4 7 5 5" xfId="1910"/>
    <cellStyle name="Calculation 4 7 5 5 2" xfId="1911"/>
    <cellStyle name="Calculation 4 7 5 6" xfId="1912"/>
    <cellStyle name="Calculation 4 7 6" xfId="1913"/>
    <cellStyle name="Calculation 4 7 6 2" xfId="1914"/>
    <cellStyle name="Calculation 4 7 6 2 2" xfId="1915"/>
    <cellStyle name="Calculation 4 7 6 3" xfId="1916"/>
    <cellStyle name="Calculation 4 7 6 3 2" xfId="1917"/>
    <cellStyle name="Calculation 4 7 6 4" xfId="1918"/>
    <cellStyle name="Calculation 4 7 6 4 2" xfId="1919"/>
    <cellStyle name="Calculation 4 7 6 5" xfId="1920"/>
    <cellStyle name="Calculation 4 7 6 5 2" xfId="1921"/>
    <cellStyle name="Calculation 4 7 6 6" xfId="1922"/>
    <cellStyle name="Calculation 4 7 7" xfId="1923"/>
    <cellStyle name="Calculation 4 7 7 2" xfId="1924"/>
    <cellStyle name="Calculation 4 7 7 2 2" xfId="1925"/>
    <cellStyle name="Calculation 4 7 7 3" xfId="1926"/>
    <cellStyle name="Calculation 4 7 7 3 2" xfId="1927"/>
    <cellStyle name="Calculation 4 7 7 4" xfId="1928"/>
    <cellStyle name="Calculation 4 7 7 4 2" xfId="1929"/>
    <cellStyle name="Calculation 4 7 7 5" xfId="1930"/>
    <cellStyle name="Calculation 4 7 7 5 2" xfId="1931"/>
    <cellStyle name="Calculation 4 7 7 6" xfId="1932"/>
    <cellStyle name="Calculation 4 7 8" xfId="1933"/>
    <cellStyle name="Calculation 4 7 8 2" xfId="1934"/>
    <cellStyle name="Calculation 4 7 8 2 2" xfId="1935"/>
    <cellStyle name="Calculation 4 7 8 3" xfId="1936"/>
    <cellStyle name="Calculation 4 7 8 3 2" xfId="1937"/>
    <cellStyle name="Calculation 4 7 8 4" xfId="1938"/>
    <cellStyle name="Calculation 4 7 8 4 2" xfId="1939"/>
    <cellStyle name="Calculation 4 7 8 5" xfId="1940"/>
    <cellStyle name="Calculation 4 7 8 5 2" xfId="1941"/>
    <cellStyle name="Calculation 4 7 8 6" xfId="1942"/>
    <cellStyle name="Calculation 4 7 9" xfId="1943"/>
    <cellStyle name="Calculation 4 7 9 2" xfId="1944"/>
    <cellStyle name="Calculation 4 7 9 2 2" xfId="1945"/>
    <cellStyle name="Calculation 4 7 9 3" xfId="1946"/>
    <cellStyle name="Calculation 4 7 9 3 2" xfId="1947"/>
    <cellStyle name="Calculation 4 7 9 4" xfId="1948"/>
    <cellStyle name="Calculation 4 7 9 4 2" xfId="1949"/>
    <cellStyle name="Calculation 4 7 9 5" xfId="1950"/>
    <cellStyle name="Calculation 4 7 9 5 2" xfId="1951"/>
    <cellStyle name="Calculation 4 7 9 6" xfId="1952"/>
    <cellStyle name="Calculation 4 8" xfId="1953"/>
    <cellStyle name="Calculation 4 8 2" xfId="1954"/>
    <cellStyle name="Calculation 4 8 2 2" xfId="1955"/>
    <cellStyle name="Calculation 4 8 3" xfId="1956"/>
    <cellStyle name="Calculation 4 8 3 2" xfId="1957"/>
    <cellStyle name="Calculation 4 8 4" xfId="1958"/>
    <cellStyle name="Calculation 4 8 4 2" xfId="1959"/>
    <cellStyle name="Calculation 4 8 5" xfId="1960"/>
    <cellStyle name="Calculation 4 8 5 2" xfId="1961"/>
    <cellStyle name="Calculation 4 8 6" xfId="1962"/>
    <cellStyle name="Calculation 4 8 6 2" xfId="1963"/>
    <cellStyle name="Calculation 4 8 7" xfId="1964"/>
    <cellStyle name="Calculation 4 9" xfId="1965"/>
    <cellStyle name="Calculation 4 9 2" xfId="1966"/>
    <cellStyle name="Calculation 4 9 2 2" xfId="1967"/>
    <cellStyle name="Calculation 4 9 3" xfId="1968"/>
    <cellStyle name="Calculation 4 9 3 2" xfId="1969"/>
    <cellStyle name="Calculation 4 9 4" xfId="1970"/>
    <cellStyle name="Calculation 4 9 4 2" xfId="1971"/>
    <cellStyle name="Calculation 4 9 5" xfId="1972"/>
    <cellStyle name="Calculation 4 9 5 2" xfId="1973"/>
    <cellStyle name="Calculation 4 9 6" xfId="1974"/>
    <cellStyle name="Calculation 4 9 6 2" xfId="1975"/>
    <cellStyle name="Calculation 4 9 7" xfId="1976"/>
    <cellStyle name="Calculation 5" xfId="1977"/>
    <cellStyle name="Calculation 6" xfId="1978"/>
    <cellStyle name="Calcule" xfId="1979"/>
    <cellStyle name="Cálculo" xfId="1980"/>
    <cellStyle name="čárky [0]_06-ORDER-Hradec" xfId="1981"/>
    <cellStyle name="čárky_06-ORDER-Hradec" xfId="1982"/>
    <cellStyle name="Celda de comprobación" xfId="1983"/>
    <cellStyle name="Celda vinculada" xfId="1984"/>
    <cellStyle name="Cella collegata" xfId="1985"/>
    <cellStyle name="Cella da controllare" xfId="1986"/>
    <cellStyle name="Cellule liée" xfId="12" builtinId="24" customBuiltin="1"/>
    <cellStyle name="Cellule liée 2" xfId="1987"/>
    <cellStyle name="Cellule liée 2 2" xfId="1988"/>
    <cellStyle name="Cellule liée 3" xfId="1989"/>
    <cellStyle name="Cellule liée 4" xfId="1990"/>
    <cellStyle name="Check Cell" xfId="1991"/>
    <cellStyle name="Check Cell 2" xfId="1992"/>
    <cellStyle name="Check Cell 3" xfId="1993"/>
    <cellStyle name="Colore 1" xfId="1994"/>
    <cellStyle name="Colore 2" xfId="1995"/>
    <cellStyle name="Colore 3" xfId="1996"/>
    <cellStyle name="Colore 4" xfId="1997"/>
    <cellStyle name="Colore 5" xfId="1998"/>
    <cellStyle name="Colore 6" xfId="1999"/>
    <cellStyle name="Comma [0]" xfId="2000"/>
    <cellStyle name="Comma [0] 2" xfId="2001"/>
    <cellStyle name="Comma [0] 2 2" xfId="2002"/>
    <cellStyle name="Comma [0] 2 3" xfId="2003"/>
    <cellStyle name="Comma [0] 3" xfId="2004"/>
    <cellStyle name="Comma [0] 4" xfId="2005"/>
    <cellStyle name="Comma_1" xfId="2006"/>
    <cellStyle name="Commentaire 2" xfId="2007"/>
    <cellStyle name="Commentaire 2 2" xfId="2008"/>
    <cellStyle name="Commentaire 2 2 2" xfId="52998"/>
    <cellStyle name="Commentaire 2 3" xfId="52972"/>
    <cellStyle name="Commentaire 3" xfId="2009"/>
    <cellStyle name="Commentaire 3 2" xfId="2010"/>
    <cellStyle name="Commentaire 3 3" xfId="2011"/>
    <cellStyle name="Commentaire 4" xfId="2012"/>
    <cellStyle name="Commentaire 5" xfId="2013"/>
    <cellStyle name="Commentaire 6" xfId="2014"/>
    <cellStyle name="Corrective" xfId="2015"/>
    <cellStyle name="Currency [0]" xfId="2016"/>
    <cellStyle name="Currency [0] 2" xfId="2017"/>
    <cellStyle name="Currency [0] 2 2" xfId="2018"/>
    <cellStyle name="Currency [0] 2 3" xfId="2019"/>
    <cellStyle name="Currency [0] 3" xfId="2020"/>
    <cellStyle name="Currency 2" xfId="2021"/>
    <cellStyle name="Currency_CessionsMF2000v2" xfId="2022"/>
    <cellStyle name="date" xfId="2023"/>
    <cellStyle name="Date 10" xfId="2024"/>
    <cellStyle name="date 11" xfId="2025"/>
    <cellStyle name="date 11 2" xfId="2026"/>
    <cellStyle name="date 11 2 2" xfId="2027"/>
    <cellStyle name="date 11 2 3" xfId="2028"/>
    <cellStyle name="date 11 2 3 2" xfId="2029"/>
    <cellStyle name="date 11 2 3 3" xfId="2030"/>
    <cellStyle name="date 11 3" xfId="2031"/>
    <cellStyle name="date 11 4" xfId="2032"/>
    <cellStyle name="date 12" xfId="2033"/>
    <cellStyle name="date 12 2" xfId="2034"/>
    <cellStyle name="date 12 2 2" xfId="2035"/>
    <cellStyle name="date 12 2 3" xfId="2036"/>
    <cellStyle name="date 12 2 3 2" xfId="2037"/>
    <cellStyle name="date 12 2 3 3" xfId="2038"/>
    <cellStyle name="date 12 3" xfId="2039"/>
    <cellStyle name="date 12 4" xfId="2040"/>
    <cellStyle name="date 13" xfId="2041"/>
    <cellStyle name="date 13 2" xfId="2042"/>
    <cellStyle name="date 13 2 2" xfId="2043"/>
    <cellStyle name="date 13 2 3" xfId="2044"/>
    <cellStyle name="date 13 2 3 2" xfId="2045"/>
    <cellStyle name="date 13 2 3 3" xfId="2046"/>
    <cellStyle name="date 13 3" xfId="2047"/>
    <cellStyle name="date 13 4" xfId="2048"/>
    <cellStyle name="date 14" xfId="2049"/>
    <cellStyle name="date 14 2" xfId="2050"/>
    <cellStyle name="date 14 2 2" xfId="2051"/>
    <cellStyle name="date 14 2 3" xfId="2052"/>
    <cellStyle name="date 14 2 3 2" xfId="2053"/>
    <cellStyle name="date 14 2 3 3" xfId="2054"/>
    <cellStyle name="date 14 3" xfId="2055"/>
    <cellStyle name="date 14 4" xfId="2056"/>
    <cellStyle name="date 15" xfId="2057"/>
    <cellStyle name="date 15 2" xfId="2058"/>
    <cellStyle name="date 15 2 2" xfId="2059"/>
    <cellStyle name="date 15 2 3" xfId="2060"/>
    <cellStyle name="date 15 2 3 2" xfId="2061"/>
    <cellStyle name="date 15 2 3 3" xfId="2062"/>
    <cellStyle name="date 15 3" xfId="2063"/>
    <cellStyle name="date 15 4" xfId="2064"/>
    <cellStyle name="date 16" xfId="2065"/>
    <cellStyle name="date 16 2" xfId="2066"/>
    <cellStyle name="date 16 2 2" xfId="2067"/>
    <cellStyle name="date 16 2 3" xfId="2068"/>
    <cellStyle name="date 16 2 3 2" xfId="2069"/>
    <cellStyle name="date 16 2 3 3" xfId="2070"/>
    <cellStyle name="date 16 3" xfId="2071"/>
    <cellStyle name="date 16 4" xfId="2072"/>
    <cellStyle name="date 17" xfId="2073"/>
    <cellStyle name="date 17 2" xfId="2074"/>
    <cellStyle name="date 17 2 2" xfId="2075"/>
    <cellStyle name="date 17 2 3" xfId="2076"/>
    <cellStyle name="date 17 2 3 2" xfId="2077"/>
    <cellStyle name="date 17 2 3 3" xfId="2078"/>
    <cellStyle name="date 17 3" xfId="2079"/>
    <cellStyle name="date 17 4" xfId="2080"/>
    <cellStyle name="date 18" xfId="2081"/>
    <cellStyle name="date 19" xfId="2082"/>
    <cellStyle name="date 2" xfId="2083"/>
    <cellStyle name="date 20" xfId="2084"/>
    <cellStyle name="date 21" xfId="2085"/>
    <cellStyle name="date 22" xfId="2086"/>
    <cellStyle name="date 23" xfId="2087"/>
    <cellStyle name="date 24" xfId="2088"/>
    <cellStyle name="date 25" xfId="2089"/>
    <cellStyle name="date 26" xfId="2090"/>
    <cellStyle name="date 27" xfId="2091"/>
    <cellStyle name="date 28" xfId="2092"/>
    <cellStyle name="date 29" xfId="2093"/>
    <cellStyle name="date 3" xfId="2094"/>
    <cellStyle name="date 3 2" xfId="2095"/>
    <cellStyle name="date 30" xfId="2096"/>
    <cellStyle name="date 31" xfId="2097"/>
    <cellStyle name="Date 32" xfId="2098"/>
    <cellStyle name="date 4" xfId="2099"/>
    <cellStyle name="date 4 2" xfId="2100"/>
    <cellStyle name="date 5" xfId="2101"/>
    <cellStyle name="date 5 2" xfId="2102"/>
    <cellStyle name="date 6" xfId="2103"/>
    <cellStyle name="date 6 2" xfId="2104"/>
    <cellStyle name="date 7" xfId="2105"/>
    <cellStyle name="date 8" xfId="2106"/>
    <cellStyle name="date 8 2" xfId="2107"/>
    <cellStyle name="date 8 3" xfId="2108"/>
    <cellStyle name="Date 9" xfId="2109"/>
    <cellStyle name="Delais" xfId="2110"/>
    <cellStyle name="Dezimal [0]_Appendix 11" xfId="2111"/>
    <cellStyle name="Dezimal_Appendix 11" xfId="2112"/>
    <cellStyle name="Eingabe" xfId="2113"/>
    <cellStyle name="Eingabe 2" xfId="2114"/>
    <cellStyle name="Encabezado 4" xfId="2115"/>
    <cellStyle name="Énfasis1" xfId="2116"/>
    <cellStyle name="Énfasis2" xfId="2117"/>
    <cellStyle name="Énfasis3" xfId="2118"/>
    <cellStyle name="Énfasis4" xfId="2119"/>
    <cellStyle name="Énfasis5" xfId="2120"/>
    <cellStyle name="Énfasis6" xfId="2121"/>
    <cellStyle name="Entrada" xfId="2122"/>
    <cellStyle name="Entrée" xfId="9" builtinId="20" customBuiltin="1"/>
    <cellStyle name="Entrée 2" xfId="2123"/>
    <cellStyle name="Entrée 2 2" xfId="2124"/>
    <cellStyle name="Entrée 3" xfId="2125"/>
    <cellStyle name="Entrée 4" xfId="2126"/>
    <cellStyle name="Entrée 5" xfId="2127"/>
    <cellStyle name="entry" xfId="2128"/>
    <cellStyle name="entry 2" xfId="2129"/>
    <cellStyle name="entry 2 2" xfId="2130"/>
    <cellStyle name="entry 2 2 2" xfId="2131"/>
    <cellStyle name="entry 2 2 2 2" xfId="2132"/>
    <cellStyle name="entry 2 2 3" xfId="2133"/>
    <cellStyle name="entry 2 2 3 2" xfId="2134"/>
    <cellStyle name="entry 2 2 4" xfId="2135"/>
    <cellStyle name="entry 2 2 5" xfId="2136"/>
    <cellStyle name="entry 2 3" xfId="2137"/>
    <cellStyle name="entry 2 3 2" xfId="2138"/>
    <cellStyle name="entry 2 4" xfId="2139"/>
    <cellStyle name="entry 2 4 2" xfId="2140"/>
    <cellStyle name="entry 2 5" xfId="2141"/>
    <cellStyle name="entry 2 6" xfId="2142"/>
    <cellStyle name="entry 3" xfId="2143"/>
    <cellStyle name="entry 4" xfId="2144"/>
    <cellStyle name="equipement" xfId="2145"/>
    <cellStyle name="equipement 2" xfId="2146"/>
    <cellStyle name="equipement 2 2" xfId="2147"/>
    <cellStyle name="equipement 2 3" xfId="2148"/>
    <cellStyle name="equipement 2 4" xfId="2149"/>
    <cellStyle name="equipement 2 5" xfId="2150"/>
    <cellStyle name="equipement 3" xfId="2151"/>
    <cellStyle name="equipement 3 2" xfId="2152"/>
    <cellStyle name="equipement 3 3" xfId="2153"/>
    <cellStyle name="equipement 4" xfId="2154"/>
    <cellStyle name="equipement 5" xfId="2155"/>
    <cellStyle name="equipement 6" xfId="2156"/>
    <cellStyle name="Ergebnis" xfId="2157"/>
    <cellStyle name="Ergebnis 2" xfId="2158"/>
    <cellStyle name="Erklärender Text" xfId="2159"/>
    <cellStyle name="Euro" xfId="2160"/>
    <cellStyle name="Euro 10" xfId="2161"/>
    <cellStyle name="Euro 10 2" xfId="2162"/>
    <cellStyle name="Euro 10 2 2" xfId="2163"/>
    <cellStyle name="Euro 10 2 3" xfId="2164"/>
    <cellStyle name="Euro 10 2 3 2" xfId="2165"/>
    <cellStyle name="Euro 10 2 3 3" xfId="2166"/>
    <cellStyle name="Euro 10 3" xfId="2167"/>
    <cellStyle name="Euro 10 4" xfId="2168"/>
    <cellStyle name="Euro 10 5" xfId="2169"/>
    <cellStyle name="Euro 10 6" xfId="2170"/>
    <cellStyle name="Euro 11" xfId="2171"/>
    <cellStyle name="Euro 11 2" xfId="2172"/>
    <cellStyle name="Euro 12" xfId="2173"/>
    <cellStyle name="Euro 13" xfId="2174"/>
    <cellStyle name="Euro 13 2" xfId="2175"/>
    <cellStyle name="Euro 14" xfId="2176"/>
    <cellStyle name="Euro 15" xfId="2177"/>
    <cellStyle name="Euro 2" xfId="2178"/>
    <cellStyle name="Euro 2 2" xfId="2179"/>
    <cellStyle name="Euro 2 3" xfId="2180"/>
    <cellStyle name="Euro 2 4" xfId="2181"/>
    <cellStyle name="Euro 3" xfId="2182"/>
    <cellStyle name="Euro 3 2" xfId="2183"/>
    <cellStyle name="Euro 3 2 2" xfId="2184"/>
    <cellStyle name="Euro 3 3" xfId="2185"/>
    <cellStyle name="Euro 3 4" xfId="2186"/>
    <cellStyle name="Euro 3 5" xfId="2187"/>
    <cellStyle name="Euro 4" xfId="2188"/>
    <cellStyle name="Euro 4 2" xfId="2189"/>
    <cellStyle name="Euro 4 3" xfId="2190"/>
    <cellStyle name="Euro 4 4" xfId="2191"/>
    <cellStyle name="Euro 5" xfId="2192"/>
    <cellStyle name="Euro 5 2" xfId="2193"/>
    <cellStyle name="Euro 5 3" xfId="2194"/>
    <cellStyle name="Euro 6" xfId="2195"/>
    <cellStyle name="Euro 6 2" xfId="2196"/>
    <cellStyle name="Euro 7" xfId="2197"/>
    <cellStyle name="Euro 8" xfId="2198"/>
    <cellStyle name="Euro 9" xfId="2199"/>
    <cellStyle name="Euro 9 2" xfId="2200"/>
    <cellStyle name="Euro 9 3" xfId="2201"/>
    <cellStyle name="Euro_Breakdown structure" xfId="2202"/>
    <cellStyle name="Explanatory Text" xfId="2203"/>
    <cellStyle name="Explanatory Text 2" xfId="2204"/>
    <cellStyle name="Explanatory Text 3" xfId="2205"/>
    <cellStyle name="Fab" xfId="2206"/>
    <cellStyle name="FinTab" xfId="2207"/>
    <cellStyle name="FinTab 2" xfId="2208"/>
    <cellStyle name="Fixed" xfId="2209"/>
    <cellStyle name="Fixed 2" xfId="2210"/>
    <cellStyle name="Fixed 2 2" xfId="2211"/>
    <cellStyle name="Fixed 2 3" xfId="2212"/>
    <cellStyle name="Fleet" xfId="2213"/>
    <cellStyle name="Fleet 2" xfId="2214"/>
    <cellStyle name="Fleet 2 2" xfId="2215"/>
    <cellStyle name="Fleet 2 2 2" xfId="2216"/>
    <cellStyle name="Fleet 2 3" xfId="2217"/>
    <cellStyle name="Fleet 2 3 2" xfId="2218"/>
    <cellStyle name="Fleet 2 4" xfId="2219"/>
    <cellStyle name="Fleet 2 5" xfId="2220"/>
    <cellStyle name="Futur" xfId="2221"/>
    <cellStyle name="Futur 2" xfId="2222"/>
    <cellStyle name="Futur 2 10" xfId="2223"/>
    <cellStyle name="Futur 2 10 2" xfId="2224"/>
    <cellStyle name="Futur 2 10 2 2" xfId="2225"/>
    <cellStyle name="Futur 2 10 3" xfId="2226"/>
    <cellStyle name="Futur 2 10 3 2" xfId="2227"/>
    <cellStyle name="Futur 2 10 4" xfId="2228"/>
    <cellStyle name="Futur 2 10 4 2" xfId="2229"/>
    <cellStyle name="Futur 2 10 5" xfId="2230"/>
    <cellStyle name="Futur 2 10 5 2" xfId="2231"/>
    <cellStyle name="Futur 2 10 6" xfId="2232"/>
    <cellStyle name="Futur 2 10 6 2" xfId="2233"/>
    <cellStyle name="Futur 2 10 7" xfId="2234"/>
    <cellStyle name="Futur 2 11" xfId="2235"/>
    <cellStyle name="Futur 2 11 2" xfId="2236"/>
    <cellStyle name="Futur 2 11 2 2" xfId="2237"/>
    <cellStyle name="Futur 2 11 3" xfId="2238"/>
    <cellStyle name="Futur 2 11 3 2" xfId="2239"/>
    <cellStyle name="Futur 2 11 4" xfId="2240"/>
    <cellStyle name="Futur 2 11 4 2" xfId="2241"/>
    <cellStyle name="Futur 2 11 5" xfId="2242"/>
    <cellStyle name="Futur 2 11 5 2" xfId="2243"/>
    <cellStyle name="Futur 2 11 6" xfId="2244"/>
    <cellStyle name="Futur 2 11 6 2" xfId="2245"/>
    <cellStyle name="Futur 2 11 7" xfId="2246"/>
    <cellStyle name="Futur 2 12" xfId="2247"/>
    <cellStyle name="Futur 2 12 2" xfId="2248"/>
    <cellStyle name="Futur 2 12 2 2" xfId="2249"/>
    <cellStyle name="Futur 2 12 3" xfId="2250"/>
    <cellStyle name="Futur 2 12 3 2" xfId="2251"/>
    <cellStyle name="Futur 2 12 4" xfId="2252"/>
    <cellStyle name="Futur 2 12 4 2" xfId="2253"/>
    <cellStyle name="Futur 2 12 5" xfId="2254"/>
    <cellStyle name="Futur 2 12 5 2" xfId="2255"/>
    <cellStyle name="Futur 2 12 6" xfId="2256"/>
    <cellStyle name="Futur 2 13" xfId="2257"/>
    <cellStyle name="Futur 2 13 2" xfId="2258"/>
    <cellStyle name="Futur 2 13 2 2" xfId="2259"/>
    <cellStyle name="Futur 2 13 3" xfId="2260"/>
    <cellStyle name="Futur 2 13 3 2" xfId="2261"/>
    <cellStyle name="Futur 2 13 4" xfId="2262"/>
    <cellStyle name="Futur 2 13 4 2" xfId="2263"/>
    <cellStyle name="Futur 2 13 5" xfId="2264"/>
    <cellStyle name="Futur 2 13 5 2" xfId="2265"/>
    <cellStyle name="Futur 2 13 6" xfId="2266"/>
    <cellStyle name="Futur 2 14" xfId="2267"/>
    <cellStyle name="Futur 2 14 2" xfId="2268"/>
    <cellStyle name="Futur 2 14 2 2" xfId="2269"/>
    <cellStyle name="Futur 2 14 3" xfId="2270"/>
    <cellStyle name="Futur 2 14 3 2" xfId="2271"/>
    <cellStyle name="Futur 2 14 4" xfId="2272"/>
    <cellStyle name="Futur 2 14 4 2" xfId="2273"/>
    <cellStyle name="Futur 2 14 5" xfId="2274"/>
    <cellStyle name="Futur 2 14 5 2" xfId="2275"/>
    <cellStyle name="Futur 2 14 6" xfId="2276"/>
    <cellStyle name="Futur 2 15" xfId="2277"/>
    <cellStyle name="Futur 2 15 2" xfId="2278"/>
    <cellStyle name="Futur 2 15 2 2" xfId="2279"/>
    <cellStyle name="Futur 2 15 3" xfId="2280"/>
    <cellStyle name="Futur 2 15 3 2" xfId="2281"/>
    <cellStyle name="Futur 2 15 4" xfId="2282"/>
    <cellStyle name="Futur 2 15 4 2" xfId="2283"/>
    <cellStyle name="Futur 2 15 5" xfId="2284"/>
    <cellStyle name="Futur 2 15 5 2" xfId="2285"/>
    <cellStyle name="Futur 2 15 6" xfId="2286"/>
    <cellStyle name="Futur 2 16" xfId="2287"/>
    <cellStyle name="Futur 2 16 2" xfId="2288"/>
    <cellStyle name="Futur 2 16 2 2" xfId="2289"/>
    <cellStyle name="Futur 2 16 3" xfId="2290"/>
    <cellStyle name="Futur 2 16 3 2" xfId="2291"/>
    <cellStyle name="Futur 2 16 4" xfId="2292"/>
    <cellStyle name="Futur 2 16 4 2" xfId="2293"/>
    <cellStyle name="Futur 2 16 5" xfId="2294"/>
    <cellStyle name="Futur 2 16 5 2" xfId="2295"/>
    <cellStyle name="Futur 2 16 6" xfId="2296"/>
    <cellStyle name="Futur 2 17" xfId="2297"/>
    <cellStyle name="Futur 2 17 2" xfId="2298"/>
    <cellStyle name="Futur 2 18" xfId="2299"/>
    <cellStyle name="Futur 2 18 2" xfId="2300"/>
    <cellStyle name="Futur 2 19" xfId="2301"/>
    <cellStyle name="Futur 2 19 2" xfId="2302"/>
    <cellStyle name="Futur 2 2" xfId="2303"/>
    <cellStyle name="Futur 2 2 10" xfId="2304"/>
    <cellStyle name="Futur 2 2 10 2" xfId="2305"/>
    <cellStyle name="Futur 2 2 10 2 2" xfId="2306"/>
    <cellStyle name="Futur 2 2 10 3" xfId="2307"/>
    <cellStyle name="Futur 2 2 10 3 2" xfId="2308"/>
    <cellStyle name="Futur 2 2 10 4" xfId="2309"/>
    <cellStyle name="Futur 2 2 10 4 2" xfId="2310"/>
    <cellStyle name="Futur 2 2 10 5" xfId="2311"/>
    <cellStyle name="Futur 2 2 10 5 2" xfId="2312"/>
    <cellStyle name="Futur 2 2 10 6" xfId="2313"/>
    <cellStyle name="Futur 2 2 10 6 2" xfId="2314"/>
    <cellStyle name="Futur 2 2 10 7" xfId="2315"/>
    <cellStyle name="Futur 2 2 11" xfId="2316"/>
    <cellStyle name="Futur 2 2 11 2" xfId="2317"/>
    <cellStyle name="Futur 2 2 11 2 2" xfId="2318"/>
    <cellStyle name="Futur 2 2 11 3" xfId="2319"/>
    <cellStyle name="Futur 2 2 11 3 2" xfId="2320"/>
    <cellStyle name="Futur 2 2 11 4" xfId="2321"/>
    <cellStyle name="Futur 2 2 11 4 2" xfId="2322"/>
    <cellStyle name="Futur 2 2 11 5" xfId="2323"/>
    <cellStyle name="Futur 2 2 11 5 2" xfId="2324"/>
    <cellStyle name="Futur 2 2 11 6" xfId="2325"/>
    <cellStyle name="Futur 2 2 12" xfId="2326"/>
    <cellStyle name="Futur 2 2 12 2" xfId="2327"/>
    <cellStyle name="Futur 2 2 12 2 2" xfId="2328"/>
    <cellStyle name="Futur 2 2 12 3" xfId="2329"/>
    <cellStyle name="Futur 2 2 12 3 2" xfId="2330"/>
    <cellStyle name="Futur 2 2 12 4" xfId="2331"/>
    <cellStyle name="Futur 2 2 12 4 2" xfId="2332"/>
    <cellStyle name="Futur 2 2 12 5" xfId="2333"/>
    <cellStyle name="Futur 2 2 12 5 2" xfId="2334"/>
    <cellStyle name="Futur 2 2 12 6" xfId="2335"/>
    <cellStyle name="Futur 2 2 13" xfId="2336"/>
    <cellStyle name="Futur 2 2 13 2" xfId="2337"/>
    <cellStyle name="Futur 2 2 13 2 2" xfId="2338"/>
    <cellStyle name="Futur 2 2 13 3" xfId="2339"/>
    <cellStyle name="Futur 2 2 13 3 2" xfId="2340"/>
    <cellStyle name="Futur 2 2 13 4" xfId="2341"/>
    <cellStyle name="Futur 2 2 13 4 2" xfId="2342"/>
    <cellStyle name="Futur 2 2 13 5" xfId="2343"/>
    <cellStyle name="Futur 2 2 13 5 2" xfId="2344"/>
    <cellStyle name="Futur 2 2 13 6" xfId="2345"/>
    <cellStyle name="Futur 2 2 14" xfId="2346"/>
    <cellStyle name="Futur 2 2 14 2" xfId="2347"/>
    <cellStyle name="Futur 2 2 14 2 2" xfId="2348"/>
    <cellStyle name="Futur 2 2 14 3" xfId="2349"/>
    <cellStyle name="Futur 2 2 14 3 2" xfId="2350"/>
    <cellStyle name="Futur 2 2 14 4" xfId="2351"/>
    <cellStyle name="Futur 2 2 14 4 2" xfId="2352"/>
    <cellStyle name="Futur 2 2 14 5" xfId="2353"/>
    <cellStyle name="Futur 2 2 14 5 2" xfId="2354"/>
    <cellStyle name="Futur 2 2 14 6" xfId="2355"/>
    <cellStyle name="Futur 2 2 15" xfId="2356"/>
    <cellStyle name="Futur 2 2 15 2" xfId="2357"/>
    <cellStyle name="Futur 2 2 15 2 2" xfId="2358"/>
    <cellStyle name="Futur 2 2 15 3" xfId="2359"/>
    <cellStyle name="Futur 2 2 15 3 2" xfId="2360"/>
    <cellStyle name="Futur 2 2 15 4" xfId="2361"/>
    <cellStyle name="Futur 2 2 15 4 2" xfId="2362"/>
    <cellStyle name="Futur 2 2 15 5" xfId="2363"/>
    <cellStyle name="Futur 2 2 15 5 2" xfId="2364"/>
    <cellStyle name="Futur 2 2 15 6" xfId="2365"/>
    <cellStyle name="Futur 2 2 16" xfId="2366"/>
    <cellStyle name="Futur 2 2 16 2" xfId="2367"/>
    <cellStyle name="Futur 2 2 17" xfId="2368"/>
    <cellStyle name="Futur 2 2 17 2" xfId="2369"/>
    <cellStyle name="Futur 2 2 18" xfId="2370"/>
    <cellStyle name="Futur 2 2 18 2" xfId="2371"/>
    <cellStyle name="Futur 2 2 19" xfId="2372"/>
    <cellStyle name="Futur 2 2 19 2" xfId="2373"/>
    <cellStyle name="Futur 2 2 2" xfId="2374"/>
    <cellStyle name="Futur 2 2 2 10" xfId="2375"/>
    <cellStyle name="Futur 2 2 2 10 2" xfId="2376"/>
    <cellStyle name="Futur 2 2 2 10 2 2" xfId="2377"/>
    <cellStyle name="Futur 2 2 2 10 3" xfId="2378"/>
    <cellStyle name="Futur 2 2 2 10 3 2" xfId="2379"/>
    <cellStyle name="Futur 2 2 2 10 4" xfId="2380"/>
    <cellStyle name="Futur 2 2 2 10 4 2" xfId="2381"/>
    <cellStyle name="Futur 2 2 2 10 5" xfId="2382"/>
    <cellStyle name="Futur 2 2 2 10 5 2" xfId="2383"/>
    <cellStyle name="Futur 2 2 2 10 6" xfId="2384"/>
    <cellStyle name="Futur 2 2 2 11" xfId="2385"/>
    <cellStyle name="Futur 2 2 2 11 2" xfId="2386"/>
    <cellStyle name="Futur 2 2 2 12" xfId="2387"/>
    <cellStyle name="Futur 2 2 2 12 2" xfId="2388"/>
    <cellStyle name="Futur 2 2 2 13" xfId="2389"/>
    <cellStyle name="Futur 2 2 2 13 2" xfId="2390"/>
    <cellStyle name="Futur 2 2 2 14" xfId="2391"/>
    <cellStyle name="Futur 2 2 2 14 2" xfId="2392"/>
    <cellStyle name="Futur 2 2 2 15" xfId="2393"/>
    <cellStyle name="Futur 2 2 2 15 2" xfId="2394"/>
    <cellStyle name="Futur 2 2 2 16" xfId="2395"/>
    <cellStyle name="Futur 2 2 2 2" xfId="2396"/>
    <cellStyle name="Futur 2 2 2 2 2" xfId="2397"/>
    <cellStyle name="Futur 2 2 2 2 2 2" xfId="2398"/>
    <cellStyle name="Futur 2 2 2 2 3" xfId="2399"/>
    <cellStyle name="Futur 2 2 2 2 3 2" xfId="2400"/>
    <cellStyle name="Futur 2 2 2 2 4" xfId="2401"/>
    <cellStyle name="Futur 2 2 2 2 4 2" xfId="2402"/>
    <cellStyle name="Futur 2 2 2 2 5" xfId="2403"/>
    <cellStyle name="Futur 2 2 2 2 5 2" xfId="2404"/>
    <cellStyle name="Futur 2 2 2 2 6" xfId="2405"/>
    <cellStyle name="Futur 2 2 2 2 6 2" xfId="2406"/>
    <cellStyle name="Futur 2 2 2 2 7" xfId="2407"/>
    <cellStyle name="Futur 2 2 2 3" xfId="2408"/>
    <cellStyle name="Futur 2 2 2 3 2" xfId="2409"/>
    <cellStyle name="Futur 2 2 2 3 2 2" xfId="2410"/>
    <cellStyle name="Futur 2 2 2 3 3" xfId="2411"/>
    <cellStyle name="Futur 2 2 2 3 3 2" xfId="2412"/>
    <cellStyle name="Futur 2 2 2 3 4" xfId="2413"/>
    <cellStyle name="Futur 2 2 2 3 4 2" xfId="2414"/>
    <cellStyle name="Futur 2 2 2 3 5" xfId="2415"/>
    <cellStyle name="Futur 2 2 2 3 5 2" xfId="2416"/>
    <cellStyle name="Futur 2 2 2 3 6" xfId="2417"/>
    <cellStyle name="Futur 2 2 2 3 6 2" xfId="2418"/>
    <cellStyle name="Futur 2 2 2 3 7" xfId="2419"/>
    <cellStyle name="Futur 2 2 2 4" xfId="2420"/>
    <cellStyle name="Futur 2 2 2 4 2" xfId="2421"/>
    <cellStyle name="Futur 2 2 2 4 2 2" xfId="2422"/>
    <cellStyle name="Futur 2 2 2 4 3" xfId="2423"/>
    <cellStyle name="Futur 2 2 2 4 3 2" xfId="2424"/>
    <cellStyle name="Futur 2 2 2 4 4" xfId="2425"/>
    <cellStyle name="Futur 2 2 2 4 4 2" xfId="2426"/>
    <cellStyle name="Futur 2 2 2 4 5" xfId="2427"/>
    <cellStyle name="Futur 2 2 2 4 5 2" xfId="2428"/>
    <cellStyle name="Futur 2 2 2 4 6" xfId="2429"/>
    <cellStyle name="Futur 2 2 2 4 6 2" xfId="2430"/>
    <cellStyle name="Futur 2 2 2 4 7" xfId="2431"/>
    <cellStyle name="Futur 2 2 2 5" xfId="2432"/>
    <cellStyle name="Futur 2 2 2 5 2" xfId="2433"/>
    <cellStyle name="Futur 2 2 2 5 2 2" xfId="2434"/>
    <cellStyle name="Futur 2 2 2 5 3" xfId="2435"/>
    <cellStyle name="Futur 2 2 2 5 3 2" xfId="2436"/>
    <cellStyle name="Futur 2 2 2 5 4" xfId="2437"/>
    <cellStyle name="Futur 2 2 2 5 4 2" xfId="2438"/>
    <cellStyle name="Futur 2 2 2 5 5" xfId="2439"/>
    <cellStyle name="Futur 2 2 2 5 5 2" xfId="2440"/>
    <cellStyle name="Futur 2 2 2 5 6" xfId="2441"/>
    <cellStyle name="Futur 2 2 2 5 6 2" xfId="2442"/>
    <cellStyle name="Futur 2 2 2 5 7" xfId="2443"/>
    <cellStyle name="Futur 2 2 2 6" xfId="2444"/>
    <cellStyle name="Futur 2 2 2 6 2" xfId="2445"/>
    <cellStyle name="Futur 2 2 2 6 2 2" xfId="2446"/>
    <cellStyle name="Futur 2 2 2 6 3" xfId="2447"/>
    <cellStyle name="Futur 2 2 2 6 3 2" xfId="2448"/>
    <cellStyle name="Futur 2 2 2 6 4" xfId="2449"/>
    <cellStyle name="Futur 2 2 2 6 4 2" xfId="2450"/>
    <cellStyle name="Futur 2 2 2 6 5" xfId="2451"/>
    <cellStyle name="Futur 2 2 2 6 5 2" xfId="2452"/>
    <cellStyle name="Futur 2 2 2 6 6" xfId="2453"/>
    <cellStyle name="Futur 2 2 2 7" xfId="2454"/>
    <cellStyle name="Futur 2 2 2 7 2" xfId="2455"/>
    <cellStyle name="Futur 2 2 2 7 2 2" xfId="2456"/>
    <cellStyle name="Futur 2 2 2 7 3" xfId="2457"/>
    <cellStyle name="Futur 2 2 2 7 3 2" xfId="2458"/>
    <cellStyle name="Futur 2 2 2 7 4" xfId="2459"/>
    <cellStyle name="Futur 2 2 2 7 4 2" xfId="2460"/>
    <cellStyle name="Futur 2 2 2 7 5" xfId="2461"/>
    <cellStyle name="Futur 2 2 2 7 5 2" xfId="2462"/>
    <cellStyle name="Futur 2 2 2 7 6" xfId="2463"/>
    <cellStyle name="Futur 2 2 2 8" xfId="2464"/>
    <cellStyle name="Futur 2 2 2 8 2" xfId="2465"/>
    <cellStyle name="Futur 2 2 2 8 2 2" xfId="2466"/>
    <cellStyle name="Futur 2 2 2 8 3" xfId="2467"/>
    <cellStyle name="Futur 2 2 2 8 3 2" xfId="2468"/>
    <cellStyle name="Futur 2 2 2 8 4" xfId="2469"/>
    <cellStyle name="Futur 2 2 2 8 4 2" xfId="2470"/>
    <cellStyle name="Futur 2 2 2 8 5" xfId="2471"/>
    <cellStyle name="Futur 2 2 2 8 5 2" xfId="2472"/>
    <cellStyle name="Futur 2 2 2 8 6" xfId="2473"/>
    <cellStyle name="Futur 2 2 2 9" xfId="2474"/>
    <cellStyle name="Futur 2 2 2 9 2" xfId="2475"/>
    <cellStyle name="Futur 2 2 2 9 2 2" xfId="2476"/>
    <cellStyle name="Futur 2 2 2 9 3" xfId="2477"/>
    <cellStyle name="Futur 2 2 2 9 3 2" xfId="2478"/>
    <cellStyle name="Futur 2 2 2 9 4" xfId="2479"/>
    <cellStyle name="Futur 2 2 2 9 4 2" xfId="2480"/>
    <cellStyle name="Futur 2 2 2 9 5" xfId="2481"/>
    <cellStyle name="Futur 2 2 2 9 5 2" xfId="2482"/>
    <cellStyle name="Futur 2 2 2 9 6" xfId="2483"/>
    <cellStyle name="Futur 2 2 20" xfId="2484"/>
    <cellStyle name="Futur 2 2 20 2" xfId="2485"/>
    <cellStyle name="Futur 2 2 21" xfId="2486"/>
    <cellStyle name="Futur 2 2 3" xfId="2487"/>
    <cellStyle name="Futur 2 2 3 10" xfId="2488"/>
    <cellStyle name="Futur 2 2 3 10 2" xfId="2489"/>
    <cellStyle name="Futur 2 2 3 10 2 2" xfId="2490"/>
    <cellStyle name="Futur 2 2 3 10 3" xfId="2491"/>
    <cellStyle name="Futur 2 2 3 10 3 2" xfId="2492"/>
    <cellStyle name="Futur 2 2 3 10 4" xfId="2493"/>
    <cellStyle name="Futur 2 2 3 10 4 2" xfId="2494"/>
    <cellStyle name="Futur 2 2 3 10 5" xfId="2495"/>
    <cellStyle name="Futur 2 2 3 10 5 2" xfId="2496"/>
    <cellStyle name="Futur 2 2 3 10 6" xfId="2497"/>
    <cellStyle name="Futur 2 2 3 11" xfId="2498"/>
    <cellStyle name="Futur 2 2 3 11 2" xfId="2499"/>
    <cellStyle name="Futur 2 2 3 12" xfId="2500"/>
    <cellStyle name="Futur 2 2 3 12 2" xfId="2501"/>
    <cellStyle name="Futur 2 2 3 13" xfId="2502"/>
    <cellStyle name="Futur 2 2 3 13 2" xfId="2503"/>
    <cellStyle name="Futur 2 2 3 14" xfId="2504"/>
    <cellStyle name="Futur 2 2 3 14 2" xfId="2505"/>
    <cellStyle name="Futur 2 2 3 15" xfId="2506"/>
    <cellStyle name="Futur 2 2 3 15 2" xfId="2507"/>
    <cellStyle name="Futur 2 2 3 16" xfId="2508"/>
    <cellStyle name="Futur 2 2 3 2" xfId="2509"/>
    <cellStyle name="Futur 2 2 3 2 2" xfId="2510"/>
    <cellStyle name="Futur 2 2 3 2 2 2" xfId="2511"/>
    <cellStyle name="Futur 2 2 3 2 3" xfId="2512"/>
    <cellStyle name="Futur 2 2 3 2 3 2" xfId="2513"/>
    <cellStyle name="Futur 2 2 3 2 4" xfId="2514"/>
    <cellStyle name="Futur 2 2 3 2 4 2" xfId="2515"/>
    <cellStyle name="Futur 2 2 3 2 5" xfId="2516"/>
    <cellStyle name="Futur 2 2 3 2 5 2" xfId="2517"/>
    <cellStyle name="Futur 2 2 3 2 6" xfId="2518"/>
    <cellStyle name="Futur 2 2 3 2 6 2" xfId="2519"/>
    <cellStyle name="Futur 2 2 3 2 7" xfId="2520"/>
    <cellStyle name="Futur 2 2 3 3" xfId="2521"/>
    <cellStyle name="Futur 2 2 3 3 2" xfId="2522"/>
    <cellStyle name="Futur 2 2 3 3 2 2" xfId="2523"/>
    <cellStyle name="Futur 2 2 3 3 3" xfId="2524"/>
    <cellStyle name="Futur 2 2 3 3 3 2" xfId="2525"/>
    <cellStyle name="Futur 2 2 3 3 4" xfId="2526"/>
    <cellStyle name="Futur 2 2 3 3 4 2" xfId="2527"/>
    <cellStyle name="Futur 2 2 3 3 5" xfId="2528"/>
    <cellStyle name="Futur 2 2 3 3 5 2" xfId="2529"/>
    <cellStyle name="Futur 2 2 3 3 6" xfId="2530"/>
    <cellStyle name="Futur 2 2 3 3 6 2" xfId="2531"/>
    <cellStyle name="Futur 2 2 3 3 7" xfId="2532"/>
    <cellStyle name="Futur 2 2 3 4" xfId="2533"/>
    <cellStyle name="Futur 2 2 3 4 2" xfId="2534"/>
    <cellStyle name="Futur 2 2 3 4 2 2" xfId="2535"/>
    <cellStyle name="Futur 2 2 3 4 3" xfId="2536"/>
    <cellStyle name="Futur 2 2 3 4 3 2" xfId="2537"/>
    <cellStyle name="Futur 2 2 3 4 4" xfId="2538"/>
    <cellStyle name="Futur 2 2 3 4 4 2" xfId="2539"/>
    <cellStyle name="Futur 2 2 3 4 5" xfId="2540"/>
    <cellStyle name="Futur 2 2 3 4 5 2" xfId="2541"/>
    <cellStyle name="Futur 2 2 3 4 6" xfId="2542"/>
    <cellStyle name="Futur 2 2 3 4 6 2" xfId="2543"/>
    <cellStyle name="Futur 2 2 3 4 7" xfId="2544"/>
    <cellStyle name="Futur 2 2 3 5" xfId="2545"/>
    <cellStyle name="Futur 2 2 3 5 2" xfId="2546"/>
    <cellStyle name="Futur 2 2 3 5 2 2" xfId="2547"/>
    <cellStyle name="Futur 2 2 3 5 3" xfId="2548"/>
    <cellStyle name="Futur 2 2 3 5 3 2" xfId="2549"/>
    <cellStyle name="Futur 2 2 3 5 4" xfId="2550"/>
    <cellStyle name="Futur 2 2 3 5 4 2" xfId="2551"/>
    <cellStyle name="Futur 2 2 3 5 5" xfId="2552"/>
    <cellStyle name="Futur 2 2 3 5 5 2" xfId="2553"/>
    <cellStyle name="Futur 2 2 3 5 6" xfId="2554"/>
    <cellStyle name="Futur 2 2 3 6" xfId="2555"/>
    <cellStyle name="Futur 2 2 3 6 2" xfId="2556"/>
    <cellStyle name="Futur 2 2 3 6 2 2" xfId="2557"/>
    <cellStyle name="Futur 2 2 3 6 3" xfId="2558"/>
    <cellStyle name="Futur 2 2 3 6 3 2" xfId="2559"/>
    <cellStyle name="Futur 2 2 3 6 4" xfId="2560"/>
    <cellStyle name="Futur 2 2 3 6 4 2" xfId="2561"/>
    <cellStyle name="Futur 2 2 3 6 5" xfId="2562"/>
    <cellStyle name="Futur 2 2 3 6 5 2" xfId="2563"/>
    <cellStyle name="Futur 2 2 3 6 6" xfId="2564"/>
    <cellStyle name="Futur 2 2 3 7" xfId="2565"/>
    <cellStyle name="Futur 2 2 3 7 2" xfId="2566"/>
    <cellStyle name="Futur 2 2 3 7 2 2" xfId="2567"/>
    <cellStyle name="Futur 2 2 3 7 3" xfId="2568"/>
    <cellStyle name="Futur 2 2 3 7 3 2" xfId="2569"/>
    <cellStyle name="Futur 2 2 3 7 4" xfId="2570"/>
    <cellStyle name="Futur 2 2 3 7 4 2" xfId="2571"/>
    <cellStyle name="Futur 2 2 3 7 5" xfId="2572"/>
    <cellStyle name="Futur 2 2 3 7 5 2" xfId="2573"/>
    <cellStyle name="Futur 2 2 3 7 6" xfId="2574"/>
    <cellStyle name="Futur 2 2 3 8" xfId="2575"/>
    <cellStyle name="Futur 2 2 3 8 2" xfId="2576"/>
    <cellStyle name="Futur 2 2 3 8 2 2" xfId="2577"/>
    <cellStyle name="Futur 2 2 3 8 3" xfId="2578"/>
    <cellStyle name="Futur 2 2 3 8 3 2" xfId="2579"/>
    <cellStyle name="Futur 2 2 3 8 4" xfId="2580"/>
    <cellStyle name="Futur 2 2 3 8 4 2" xfId="2581"/>
    <cellStyle name="Futur 2 2 3 8 5" xfId="2582"/>
    <cellStyle name="Futur 2 2 3 8 5 2" xfId="2583"/>
    <cellStyle name="Futur 2 2 3 8 6" xfId="2584"/>
    <cellStyle name="Futur 2 2 3 9" xfId="2585"/>
    <cellStyle name="Futur 2 2 3 9 2" xfId="2586"/>
    <cellStyle name="Futur 2 2 3 9 2 2" xfId="2587"/>
    <cellStyle name="Futur 2 2 3 9 3" xfId="2588"/>
    <cellStyle name="Futur 2 2 3 9 3 2" xfId="2589"/>
    <cellStyle name="Futur 2 2 3 9 4" xfId="2590"/>
    <cellStyle name="Futur 2 2 3 9 4 2" xfId="2591"/>
    <cellStyle name="Futur 2 2 3 9 5" xfId="2592"/>
    <cellStyle name="Futur 2 2 3 9 5 2" xfId="2593"/>
    <cellStyle name="Futur 2 2 3 9 6" xfId="2594"/>
    <cellStyle name="Futur 2 2 4" xfId="2595"/>
    <cellStyle name="Futur 2 2 4 10" xfId="2596"/>
    <cellStyle name="Futur 2 2 4 10 2" xfId="2597"/>
    <cellStyle name="Futur 2 2 4 10 2 2" xfId="2598"/>
    <cellStyle name="Futur 2 2 4 10 3" xfId="2599"/>
    <cellStyle name="Futur 2 2 4 10 3 2" xfId="2600"/>
    <cellStyle name="Futur 2 2 4 10 4" xfId="2601"/>
    <cellStyle name="Futur 2 2 4 10 4 2" xfId="2602"/>
    <cellStyle name="Futur 2 2 4 10 5" xfId="2603"/>
    <cellStyle name="Futur 2 2 4 10 5 2" xfId="2604"/>
    <cellStyle name="Futur 2 2 4 10 6" xfId="2605"/>
    <cellStyle name="Futur 2 2 4 11" xfId="2606"/>
    <cellStyle name="Futur 2 2 4 11 2" xfId="2607"/>
    <cellStyle name="Futur 2 2 4 12" xfId="2608"/>
    <cellStyle name="Futur 2 2 4 12 2" xfId="2609"/>
    <cellStyle name="Futur 2 2 4 13" xfId="2610"/>
    <cellStyle name="Futur 2 2 4 13 2" xfId="2611"/>
    <cellStyle name="Futur 2 2 4 14" xfId="2612"/>
    <cellStyle name="Futur 2 2 4 14 2" xfId="2613"/>
    <cellStyle name="Futur 2 2 4 15" xfId="2614"/>
    <cellStyle name="Futur 2 2 4 15 2" xfId="2615"/>
    <cellStyle name="Futur 2 2 4 16" xfId="2616"/>
    <cellStyle name="Futur 2 2 4 2" xfId="2617"/>
    <cellStyle name="Futur 2 2 4 2 2" xfId="2618"/>
    <cellStyle name="Futur 2 2 4 2 2 2" xfId="2619"/>
    <cellStyle name="Futur 2 2 4 2 3" xfId="2620"/>
    <cellStyle name="Futur 2 2 4 2 3 2" xfId="2621"/>
    <cellStyle name="Futur 2 2 4 2 4" xfId="2622"/>
    <cellStyle name="Futur 2 2 4 2 4 2" xfId="2623"/>
    <cellStyle name="Futur 2 2 4 2 5" xfId="2624"/>
    <cellStyle name="Futur 2 2 4 2 5 2" xfId="2625"/>
    <cellStyle name="Futur 2 2 4 2 6" xfId="2626"/>
    <cellStyle name="Futur 2 2 4 2 6 2" xfId="2627"/>
    <cellStyle name="Futur 2 2 4 2 7" xfId="2628"/>
    <cellStyle name="Futur 2 2 4 3" xfId="2629"/>
    <cellStyle name="Futur 2 2 4 3 2" xfId="2630"/>
    <cellStyle name="Futur 2 2 4 3 2 2" xfId="2631"/>
    <cellStyle name="Futur 2 2 4 3 3" xfId="2632"/>
    <cellStyle name="Futur 2 2 4 3 3 2" xfId="2633"/>
    <cellStyle name="Futur 2 2 4 3 4" xfId="2634"/>
    <cellStyle name="Futur 2 2 4 3 4 2" xfId="2635"/>
    <cellStyle name="Futur 2 2 4 3 5" xfId="2636"/>
    <cellStyle name="Futur 2 2 4 3 5 2" xfId="2637"/>
    <cellStyle name="Futur 2 2 4 3 6" xfId="2638"/>
    <cellStyle name="Futur 2 2 4 3 6 2" xfId="2639"/>
    <cellStyle name="Futur 2 2 4 3 7" xfId="2640"/>
    <cellStyle name="Futur 2 2 4 4" xfId="2641"/>
    <cellStyle name="Futur 2 2 4 4 2" xfId="2642"/>
    <cellStyle name="Futur 2 2 4 4 2 2" xfId="2643"/>
    <cellStyle name="Futur 2 2 4 4 3" xfId="2644"/>
    <cellStyle name="Futur 2 2 4 4 3 2" xfId="2645"/>
    <cellStyle name="Futur 2 2 4 4 4" xfId="2646"/>
    <cellStyle name="Futur 2 2 4 4 4 2" xfId="2647"/>
    <cellStyle name="Futur 2 2 4 4 5" xfId="2648"/>
    <cellStyle name="Futur 2 2 4 4 5 2" xfId="2649"/>
    <cellStyle name="Futur 2 2 4 4 6" xfId="2650"/>
    <cellStyle name="Futur 2 2 4 5" xfId="2651"/>
    <cellStyle name="Futur 2 2 4 5 2" xfId="2652"/>
    <cellStyle name="Futur 2 2 4 5 2 2" xfId="2653"/>
    <cellStyle name="Futur 2 2 4 5 3" xfId="2654"/>
    <cellStyle name="Futur 2 2 4 5 3 2" xfId="2655"/>
    <cellStyle name="Futur 2 2 4 5 4" xfId="2656"/>
    <cellStyle name="Futur 2 2 4 5 4 2" xfId="2657"/>
    <cellStyle name="Futur 2 2 4 5 5" xfId="2658"/>
    <cellStyle name="Futur 2 2 4 5 5 2" xfId="2659"/>
    <cellStyle name="Futur 2 2 4 5 6" xfId="2660"/>
    <cellStyle name="Futur 2 2 4 6" xfId="2661"/>
    <cellStyle name="Futur 2 2 4 6 2" xfId="2662"/>
    <cellStyle name="Futur 2 2 4 6 2 2" xfId="2663"/>
    <cellStyle name="Futur 2 2 4 6 3" xfId="2664"/>
    <cellStyle name="Futur 2 2 4 6 3 2" xfId="2665"/>
    <cellStyle name="Futur 2 2 4 6 4" xfId="2666"/>
    <cellStyle name="Futur 2 2 4 6 4 2" xfId="2667"/>
    <cellStyle name="Futur 2 2 4 6 5" xfId="2668"/>
    <cellStyle name="Futur 2 2 4 6 5 2" xfId="2669"/>
    <cellStyle name="Futur 2 2 4 6 6" xfId="2670"/>
    <cellStyle name="Futur 2 2 4 7" xfId="2671"/>
    <cellStyle name="Futur 2 2 4 7 2" xfId="2672"/>
    <cellStyle name="Futur 2 2 4 7 2 2" xfId="2673"/>
    <cellStyle name="Futur 2 2 4 7 3" xfId="2674"/>
    <cellStyle name="Futur 2 2 4 7 3 2" xfId="2675"/>
    <cellStyle name="Futur 2 2 4 7 4" xfId="2676"/>
    <cellStyle name="Futur 2 2 4 7 4 2" xfId="2677"/>
    <cellStyle name="Futur 2 2 4 7 5" xfId="2678"/>
    <cellStyle name="Futur 2 2 4 7 5 2" xfId="2679"/>
    <cellStyle name="Futur 2 2 4 7 6" xfId="2680"/>
    <cellStyle name="Futur 2 2 4 8" xfId="2681"/>
    <cellStyle name="Futur 2 2 4 8 2" xfId="2682"/>
    <cellStyle name="Futur 2 2 4 8 2 2" xfId="2683"/>
    <cellStyle name="Futur 2 2 4 8 3" xfId="2684"/>
    <cellStyle name="Futur 2 2 4 8 3 2" xfId="2685"/>
    <cellStyle name="Futur 2 2 4 8 4" xfId="2686"/>
    <cellStyle name="Futur 2 2 4 8 4 2" xfId="2687"/>
    <cellStyle name="Futur 2 2 4 8 5" xfId="2688"/>
    <cellStyle name="Futur 2 2 4 8 5 2" xfId="2689"/>
    <cellStyle name="Futur 2 2 4 8 6" xfId="2690"/>
    <cellStyle name="Futur 2 2 4 9" xfId="2691"/>
    <cellStyle name="Futur 2 2 4 9 2" xfId="2692"/>
    <cellStyle name="Futur 2 2 4 9 2 2" xfId="2693"/>
    <cellStyle name="Futur 2 2 4 9 3" xfId="2694"/>
    <cellStyle name="Futur 2 2 4 9 3 2" xfId="2695"/>
    <cellStyle name="Futur 2 2 4 9 4" xfId="2696"/>
    <cellStyle name="Futur 2 2 4 9 4 2" xfId="2697"/>
    <cellStyle name="Futur 2 2 4 9 5" xfId="2698"/>
    <cellStyle name="Futur 2 2 4 9 5 2" xfId="2699"/>
    <cellStyle name="Futur 2 2 4 9 6" xfId="2700"/>
    <cellStyle name="Futur 2 2 5" xfId="2701"/>
    <cellStyle name="Futur 2 2 5 10" xfId="2702"/>
    <cellStyle name="Futur 2 2 5 10 2" xfId="2703"/>
    <cellStyle name="Futur 2 2 5 10 2 2" xfId="2704"/>
    <cellStyle name="Futur 2 2 5 10 3" xfId="2705"/>
    <cellStyle name="Futur 2 2 5 10 3 2" xfId="2706"/>
    <cellStyle name="Futur 2 2 5 10 4" xfId="2707"/>
    <cellStyle name="Futur 2 2 5 10 4 2" xfId="2708"/>
    <cellStyle name="Futur 2 2 5 10 5" xfId="2709"/>
    <cellStyle name="Futur 2 2 5 10 5 2" xfId="2710"/>
    <cellStyle name="Futur 2 2 5 10 6" xfId="2711"/>
    <cellStyle name="Futur 2 2 5 11" xfId="2712"/>
    <cellStyle name="Futur 2 2 5 11 2" xfId="2713"/>
    <cellStyle name="Futur 2 2 5 12" xfId="2714"/>
    <cellStyle name="Futur 2 2 5 12 2" xfId="2715"/>
    <cellStyle name="Futur 2 2 5 13" xfId="2716"/>
    <cellStyle name="Futur 2 2 5 13 2" xfId="2717"/>
    <cellStyle name="Futur 2 2 5 14" xfId="2718"/>
    <cellStyle name="Futur 2 2 5 14 2" xfId="2719"/>
    <cellStyle name="Futur 2 2 5 15" xfId="2720"/>
    <cellStyle name="Futur 2 2 5 15 2" xfId="2721"/>
    <cellStyle name="Futur 2 2 5 16" xfId="2722"/>
    <cellStyle name="Futur 2 2 5 2" xfId="2723"/>
    <cellStyle name="Futur 2 2 5 2 2" xfId="2724"/>
    <cellStyle name="Futur 2 2 5 2 2 2" xfId="2725"/>
    <cellStyle name="Futur 2 2 5 2 3" xfId="2726"/>
    <cellStyle name="Futur 2 2 5 2 3 2" xfId="2727"/>
    <cellStyle name="Futur 2 2 5 2 4" xfId="2728"/>
    <cellStyle name="Futur 2 2 5 2 4 2" xfId="2729"/>
    <cellStyle name="Futur 2 2 5 2 5" xfId="2730"/>
    <cellStyle name="Futur 2 2 5 2 5 2" xfId="2731"/>
    <cellStyle name="Futur 2 2 5 2 6" xfId="2732"/>
    <cellStyle name="Futur 2 2 5 2 6 2" xfId="2733"/>
    <cellStyle name="Futur 2 2 5 2 7" xfId="2734"/>
    <cellStyle name="Futur 2 2 5 3" xfId="2735"/>
    <cellStyle name="Futur 2 2 5 3 2" xfId="2736"/>
    <cellStyle name="Futur 2 2 5 3 2 2" xfId="2737"/>
    <cellStyle name="Futur 2 2 5 3 3" xfId="2738"/>
    <cellStyle name="Futur 2 2 5 3 3 2" xfId="2739"/>
    <cellStyle name="Futur 2 2 5 3 4" xfId="2740"/>
    <cellStyle name="Futur 2 2 5 3 4 2" xfId="2741"/>
    <cellStyle name="Futur 2 2 5 3 5" xfId="2742"/>
    <cellStyle name="Futur 2 2 5 3 5 2" xfId="2743"/>
    <cellStyle name="Futur 2 2 5 3 6" xfId="2744"/>
    <cellStyle name="Futur 2 2 5 3 6 2" xfId="2745"/>
    <cellStyle name="Futur 2 2 5 3 7" xfId="2746"/>
    <cellStyle name="Futur 2 2 5 4" xfId="2747"/>
    <cellStyle name="Futur 2 2 5 4 2" xfId="2748"/>
    <cellStyle name="Futur 2 2 5 4 2 2" xfId="2749"/>
    <cellStyle name="Futur 2 2 5 4 3" xfId="2750"/>
    <cellStyle name="Futur 2 2 5 4 3 2" xfId="2751"/>
    <cellStyle name="Futur 2 2 5 4 4" xfId="2752"/>
    <cellStyle name="Futur 2 2 5 4 4 2" xfId="2753"/>
    <cellStyle name="Futur 2 2 5 4 5" xfId="2754"/>
    <cellStyle name="Futur 2 2 5 4 5 2" xfId="2755"/>
    <cellStyle name="Futur 2 2 5 4 6" xfId="2756"/>
    <cellStyle name="Futur 2 2 5 5" xfId="2757"/>
    <cellStyle name="Futur 2 2 5 5 2" xfId="2758"/>
    <cellStyle name="Futur 2 2 5 5 2 2" xfId="2759"/>
    <cellStyle name="Futur 2 2 5 5 3" xfId="2760"/>
    <cellStyle name="Futur 2 2 5 5 3 2" xfId="2761"/>
    <cellStyle name="Futur 2 2 5 5 4" xfId="2762"/>
    <cellStyle name="Futur 2 2 5 5 4 2" xfId="2763"/>
    <cellStyle name="Futur 2 2 5 5 5" xfId="2764"/>
    <cellStyle name="Futur 2 2 5 5 5 2" xfId="2765"/>
    <cellStyle name="Futur 2 2 5 5 6" xfId="2766"/>
    <cellStyle name="Futur 2 2 5 6" xfId="2767"/>
    <cellStyle name="Futur 2 2 5 6 2" xfId="2768"/>
    <cellStyle name="Futur 2 2 5 6 2 2" xfId="2769"/>
    <cellStyle name="Futur 2 2 5 6 3" xfId="2770"/>
    <cellStyle name="Futur 2 2 5 6 3 2" xfId="2771"/>
    <cellStyle name="Futur 2 2 5 6 4" xfId="2772"/>
    <cellStyle name="Futur 2 2 5 6 4 2" xfId="2773"/>
    <cellStyle name="Futur 2 2 5 6 5" xfId="2774"/>
    <cellStyle name="Futur 2 2 5 6 5 2" xfId="2775"/>
    <cellStyle name="Futur 2 2 5 6 6" xfId="2776"/>
    <cellStyle name="Futur 2 2 5 7" xfId="2777"/>
    <cellStyle name="Futur 2 2 5 7 2" xfId="2778"/>
    <cellStyle name="Futur 2 2 5 7 2 2" xfId="2779"/>
    <cellStyle name="Futur 2 2 5 7 3" xfId="2780"/>
    <cellStyle name="Futur 2 2 5 7 3 2" xfId="2781"/>
    <cellStyle name="Futur 2 2 5 7 4" xfId="2782"/>
    <cellStyle name="Futur 2 2 5 7 4 2" xfId="2783"/>
    <cellStyle name="Futur 2 2 5 7 5" xfId="2784"/>
    <cellStyle name="Futur 2 2 5 7 5 2" xfId="2785"/>
    <cellStyle name="Futur 2 2 5 7 6" xfId="2786"/>
    <cellStyle name="Futur 2 2 5 8" xfId="2787"/>
    <cellStyle name="Futur 2 2 5 8 2" xfId="2788"/>
    <cellStyle name="Futur 2 2 5 8 2 2" xfId="2789"/>
    <cellStyle name="Futur 2 2 5 8 3" xfId="2790"/>
    <cellStyle name="Futur 2 2 5 8 3 2" xfId="2791"/>
    <cellStyle name="Futur 2 2 5 8 4" xfId="2792"/>
    <cellStyle name="Futur 2 2 5 8 4 2" xfId="2793"/>
    <cellStyle name="Futur 2 2 5 8 5" xfId="2794"/>
    <cellStyle name="Futur 2 2 5 8 5 2" xfId="2795"/>
    <cellStyle name="Futur 2 2 5 8 6" xfId="2796"/>
    <cellStyle name="Futur 2 2 5 9" xfId="2797"/>
    <cellStyle name="Futur 2 2 5 9 2" xfId="2798"/>
    <cellStyle name="Futur 2 2 5 9 2 2" xfId="2799"/>
    <cellStyle name="Futur 2 2 5 9 3" xfId="2800"/>
    <cellStyle name="Futur 2 2 5 9 3 2" xfId="2801"/>
    <cellStyle name="Futur 2 2 5 9 4" xfId="2802"/>
    <cellStyle name="Futur 2 2 5 9 4 2" xfId="2803"/>
    <cellStyle name="Futur 2 2 5 9 5" xfId="2804"/>
    <cellStyle name="Futur 2 2 5 9 5 2" xfId="2805"/>
    <cellStyle name="Futur 2 2 5 9 6" xfId="2806"/>
    <cellStyle name="Futur 2 2 6" xfId="2807"/>
    <cellStyle name="Futur 2 2 6 10" xfId="2808"/>
    <cellStyle name="Futur 2 2 6 10 2" xfId="2809"/>
    <cellStyle name="Futur 2 2 6 10 2 2" xfId="2810"/>
    <cellStyle name="Futur 2 2 6 10 3" xfId="2811"/>
    <cellStyle name="Futur 2 2 6 10 3 2" xfId="2812"/>
    <cellStyle name="Futur 2 2 6 10 4" xfId="2813"/>
    <cellStyle name="Futur 2 2 6 10 4 2" xfId="2814"/>
    <cellStyle name="Futur 2 2 6 10 5" xfId="2815"/>
    <cellStyle name="Futur 2 2 6 10 5 2" xfId="2816"/>
    <cellStyle name="Futur 2 2 6 10 6" xfId="2817"/>
    <cellStyle name="Futur 2 2 6 11" xfId="2818"/>
    <cellStyle name="Futur 2 2 6 11 2" xfId="2819"/>
    <cellStyle name="Futur 2 2 6 12" xfId="2820"/>
    <cellStyle name="Futur 2 2 6 12 2" xfId="2821"/>
    <cellStyle name="Futur 2 2 6 13" xfId="2822"/>
    <cellStyle name="Futur 2 2 6 13 2" xfId="2823"/>
    <cellStyle name="Futur 2 2 6 14" xfId="2824"/>
    <cellStyle name="Futur 2 2 6 14 2" xfId="2825"/>
    <cellStyle name="Futur 2 2 6 15" xfId="2826"/>
    <cellStyle name="Futur 2 2 6 15 2" xfId="2827"/>
    <cellStyle name="Futur 2 2 6 16" xfId="2828"/>
    <cellStyle name="Futur 2 2 6 2" xfId="2829"/>
    <cellStyle name="Futur 2 2 6 2 2" xfId="2830"/>
    <cellStyle name="Futur 2 2 6 2 2 2" xfId="2831"/>
    <cellStyle name="Futur 2 2 6 2 3" xfId="2832"/>
    <cellStyle name="Futur 2 2 6 2 3 2" xfId="2833"/>
    <cellStyle name="Futur 2 2 6 2 4" xfId="2834"/>
    <cellStyle name="Futur 2 2 6 2 4 2" xfId="2835"/>
    <cellStyle name="Futur 2 2 6 2 5" xfId="2836"/>
    <cellStyle name="Futur 2 2 6 2 5 2" xfId="2837"/>
    <cellStyle name="Futur 2 2 6 2 6" xfId="2838"/>
    <cellStyle name="Futur 2 2 6 2 6 2" xfId="2839"/>
    <cellStyle name="Futur 2 2 6 2 7" xfId="2840"/>
    <cellStyle name="Futur 2 2 6 3" xfId="2841"/>
    <cellStyle name="Futur 2 2 6 3 2" xfId="2842"/>
    <cellStyle name="Futur 2 2 6 3 2 2" xfId="2843"/>
    <cellStyle name="Futur 2 2 6 3 3" xfId="2844"/>
    <cellStyle name="Futur 2 2 6 3 3 2" xfId="2845"/>
    <cellStyle name="Futur 2 2 6 3 4" xfId="2846"/>
    <cellStyle name="Futur 2 2 6 3 4 2" xfId="2847"/>
    <cellStyle name="Futur 2 2 6 3 5" xfId="2848"/>
    <cellStyle name="Futur 2 2 6 3 5 2" xfId="2849"/>
    <cellStyle name="Futur 2 2 6 3 6" xfId="2850"/>
    <cellStyle name="Futur 2 2 6 3 6 2" xfId="2851"/>
    <cellStyle name="Futur 2 2 6 3 7" xfId="2852"/>
    <cellStyle name="Futur 2 2 6 4" xfId="2853"/>
    <cellStyle name="Futur 2 2 6 4 2" xfId="2854"/>
    <cellStyle name="Futur 2 2 6 4 2 2" xfId="2855"/>
    <cellStyle name="Futur 2 2 6 4 3" xfId="2856"/>
    <cellStyle name="Futur 2 2 6 4 3 2" xfId="2857"/>
    <cellStyle name="Futur 2 2 6 4 4" xfId="2858"/>
    <cellStyle name="Futur 2 2 6 4 4 2" xfId="2859"/>
    <cellStyle name="Futur 2 2 6 4 5" xfId="2860"/>
    <cellStyle name="Futur 2 2 6 4 5 2" xfId="2861"/>
    <cellStyle name="Futur 2 2 6 4 6" xfId="2862"/>
    <cellStyle name="Futur 2 2 6 5" xfId="2863"/>
    <cellStyle name="Futur 2 2 6 5 2" xfId="2864"/>
    <cellStyle name="Futur 2 2 6 5 2 2" xfId="2865"/>
    <cellStyle name="Futur 2 2 6 5 3" xfId="2866"/>
    <cellStyle name="Futur 2 2 6 5 3 2" xfId="2867"/>
    <cellStyle name="Futur 2 2 6 5 4" xfId="2868"/>
    <cellStyle name="Futur 2 2 6 5 4 2" xfId="2869"/>
    <cellStyle name="Futur 2 2 6 5 5" xfId="2870"/>
    <cellStyle name="Futur 2 2 6 5 5 2" xfId="2871"/>
    <cellStyle name="Futur 2 2 6 5 6" xfId="2872"/>
    <cellStyle name="Futur 2 2 6 6" xfId="2873"/>
    <cellStyle name="Futur 2 2 6 6 2" xfId="2874"/>
    <cellStyle name="Futur 2 2 6 6 2 2" xfId="2875"/>
    <cellStyle name="Futur 2 2 6 6 3" xfId="2876"/>
    <cellStyle name="Futur 2 2 6 6 3 2" xfId="2877"/>
    <cellStyle name="Futur 2 2 6 6 4" xfId="2878"/>
    <cellStyle name="Futur 2 2 6 6 4 2" xfId="2879"/>
    <cellStyle name="Futur 2 2 6 6 5" xfId="2880"/>
    <cellStyle name="Futur 2 2 6 6 5 2" xfId="2881"/>
    <cellStyle name="Futur 2 2 6 6 6" xfId="2882"/>
    <cellStyle name="Futur 2 2 6 7" xfId="2883"/>
    <cellStyle name="Futur 2 2 6 7 2" xfId="2884"/>
    <cellStyle name="Futur 2 2 6 7 2 2" xfId="2885"/>
    <cellStyle name="Futur 2 2 6 7 3" xfId="2886"/>
    <cellStyle name="Futur 2 2 6 7 3 2" xfId="2887"/>
    <cellStyle name="Futur 2 2 6 7 4" xfId="2888"/>
    <cellStyle name="Futur 2 2 6 7 4 2" xfId="2889"/>
    <cellStyle name="Futur 2 2 6 7 5" xfId="2890"/>
    <cellStyle name="Futur 2 2 6 7 5 2" xfId="2891"/>
    <cellStyle name="Futur 2 2 6 7 6" xfId="2892"/>
    <cellStyle name="Futur 2 2 6 8" xfId="2893"/>
    <cellStyle name="Futur 2 2 6 8 2" xfId="2894"/>
    <cellStyle name="Futur 2 2 6 8 2 2" xfId="2895"/>
    <cellStyle name="Futur 2 2 6 8 3" xfId="2896"/>
    <cellStyle name="Futur 2 2 6 8 3 2" xfId="2897"/>
    <cellStyle name="Futur 2 2 6 8 4" xfId="2898"/>
    <cellStyle name="Futur 2 2 6 8 4 2" xfId="2899"/>
    <cellStyle name="Futur 2 2 6 8 5" xfId="2900"/>
    <cellStyle name="Futur 2 2 6 8 5 2" xfId="2901"/>
    <cellStyle name="Futur 2 2 6 8 6" xfId="2902"/>
    <cellStyle name="Futur 2 2 6 9" xfId="2903"/>
    <cellStyle name="Futur 2 2 6 9 2" xfId="2904"/>
    <cellStyle name="Futur 2 2 6 9 2 2" xfId="2905"/>
    <cellStyle name="Futur 2 2 6 9 3" xfId="2906"/>
    <cellStyle name="Futur 2 2 6 9 3 2" xfId="2907"/>
    <cellStyle name="Futur 2 2 6 9 4" xfId="2908"/>
    <cellStyle name="Futur 2 2 6 9 4 2" xfId="2909"/>
    <cellStyle name="Futur 2 2 6 9 5" xfId="2910"/>
    <cellStyle name="Futur 2 2 6 9 5 2" xfId="2911"/>
    <cellStyle name="Futur 2 2 6 9 6" xfId="2912"/>
    <cellStyle name="Futur 2 2 7" xfId="2913"/>
    <cellStyle name="Futur 2 2 7 10" xfId="2914"/>
    <cellStyle name="Futur 2 2 7 10 2" xfId="2915"/>
    <cellStyle name="Futur 2 2 7 11" xfId="2916"/>
    <cellStyle name="Futur 2 2 7 11 2" xfId="2917"/>
    <cellStyle name="Futur 2 2 7 12" xfId="2918"/>
    <cellStyle name="Futur 2 2 7 12 2" xfId="2919"/>
    <cellStyle name="Futur 2 2 7 13" xfId="2920"/>
    <cellStyle name="Futur 2 2 7 13 2" xfId="2921"/>
    <cellStyle name="Futur 2 2 7 14" xfId="2922"/>
    <cellStyle name="Futur 2 2 7 14 2" xfId="2923"/>
    <cellStyle name="Futur 2 2 7 15" xfId="2924"/>
    <cellStyle name="Futur 2 2 7 2" xfId="2925"/>
    <cellStyle name="Futur 2 2 7 2 2" xfId="2926"/>
    <cellStyle name="Futur 2 2 7 2 2 2" xfId="2927"/>
    <cellStyle name="Futur 2 2 7 2 3" xfId="2928"/>
    <cellStyle name="Futur 2 2 7 2 3 2" xfId="2929"/>
    <cellStyle name="Futur 2 2 7 2 4" xfId="2930"/>
    <cellStyle name="Futur 2 2 7 2 4 2" xfId="2931"/>
    <cellStyle name="Futur 2 2 7 2 5" xfId="2932"/>
    <cellStyle name="Futur 2 2 7 2 5 2" xfId="2933"/>
    <cellStyle name="Futur 2 2 7 2 6" xfId="2934"/>
    <cellStyle name="Futur 2 2 7 2 6 2" xfId="2935"/>
    <cellStyle name="Futur 2 2 7 2 7" xfId="2936"/>
    <cellStyle name="Futur 2 2 7 3" xfId="2937"/>
    <cellStyle name="Futur 2 2 7 3 2" xfId="2938"/>
    <cellStyle name="Futur 2 2 7 3 2 2" xfId="2939"/>
    <cellStyle name="Futur 2 2 7 3 3" xfId="2940"/>
    <cellStyle name="Futur 2 2 7 3 3 2" xfId="2941"/>
    <cellStyle name="Futur 2 2 7 3 4" xfId="2942"/>
    <cellStyle name="Futur 2 2 7 3 4 2" xfId="2943"/>
    <cellStyle name="Futur 2 2 7 3 5" xfId="2944"/>
    <cellStyle name="Futur 2 2 7 3 5 2" xfId="2945"/>
    <cellStyle name="Futur 2 2 7 3 6" xfId="2946"/>
    <cellStyle name="Futur 2 2 7 3 6 2" xfId="2947"/>
    <cellStyle name="Futur 2 2 7 3 7" xfId="2948"/>
    <cellStyle name="Futur 2 2 7 4" xfId="2949"/>
    <cellStyle name="Futur 2 2 7 4 2" xfId="2950"/>
    <cellStyle name="Futur 2 2 7 4 2 2" xfId="2951"/>
    <cellStyle name="Futur 2 2 7 4 3" xfId="2952"/>
    <cellStyle name="Futur 2 2 7 4 3 2" xfId="2953"/>
    <cellStyle name="Futur 2 2 7 4 4" xfId="2954"/>
    <cellStyle name="Futur 2 2 7 4 4 2" xfId="2955"/>
    <cellStyle name="Futur 2 2 7 4 5" xfId="2956"/>
    <cellStyle name="Futur 2 2 7 4 5 2" xfId="2957"/>
    <cellStyle name="Futur 2 2 7 4 6" xfId="2958"/>
    <cellStyle name="Futur 2 2 7 5" xfId="2959"/>
    <cellStyle name="Futur 2 2 7 5 2" xfId="2960"/>
    <cellStyle name="Futur 2 2 7 5 2 2" xfId="2961"/>
    <cellStyle name="Futur 2 2 7 5 3" xfId="2962"/>
    <cellStyle name="Futur 2 2 7 5 3 2" xfId="2963"/>
    <cellStyle name="Futur 2 2 7 5 4" xfId="2964"/>
    <cellStyle name="Futur 2 2 7 5 4 2" xfId="2965"/>
    <cellStyle name="Futur 2 2 7 5 5" xfId="2966"/>
    <cellStyle name="Futur 2 2 7 5 5 2" xfId="2967"/>
    <cellStyle name="Futur 2 2 7 5 6" xfId="2968"/>
    <cellStyle name="Futur 2 2 7 6" xfId="2969"/>
    <cellStyle name="Futur 2 2 7 6 2" xfId="2970"/>
    <cellStyle name="Futur 2 2 7 6 2 2" xfId="2971"/>
    <cellStyle name="Futur 2 2 7 6 3" xfId="2972"/>
    <cellStyle name="Futur 2 2 7 6 3 2" xfId="2973"/>
    <cellStyle name="Futur 2 2 7 6 4" xfId="2974"/>
    <cellStyle name="Futur 2 2 7 6 4 2" xfId="2975"/>
    <cellStyle name="Futur 2 2 7 6 5" xfId="2976"/>
    <cellStyle name="Futur 2 2 7 6 5 2" xfId="2977"/>
    <cellStyle name="Futur 2 2 7 6 6" xfId="2978"/>
    <cellStyle name="Futur 2 2 7 7" xfId="2979"/>
    <cellStyle name="Futur 2 2 7 7 2" xfId="2980"/>
    <cellStyle name="Futur 2 2 7 7 2 2" xfId="2981"/>
    <cellStyle name="Futur 2 2 7 7 3" xfId="2982"/>
    <cellStyle name="Futur 2 2 7 7 3 2" xfId="2983"/>
    <cellStyle name="Futur 2 2 7 7 4" xfId="2984"/>
    <cellStyle name="Futur 2 2 7 7 4 2" xfId="2985"/>
    <cellStyle name="Futur 2 2 7 7 5" xfId="2986"/>
    <cellStyle name="Futur 2 2 7 7 5 2" xfId="2987"/>
    <cellStyle name="Futur 2 2 7 7 6" xfId="2988"/>
    <cellStyle name="Futur 2 2 7 8" xfId="2989"/>
    <cellStyle name="Futur 2 2 7 8 2" xfId="2990"/>
    <cellStyle name="Futur 2 2 7 8 2 2" xfId="2991"/>
    <cellStyle name="Futur 2 2 7 8 3" xfId="2992"/>
    <cellStyle name="Futur 2 2 7 8 3 2" xfId="2993"/>
    <cellStyle name="Futur 2 2 7 8 4" xfId="2994"/>
    <cellStyle name="Futur 2 2 7 8 4 2" xfId="2995"/>
    <cellStyle name="Futur 2 2 7 8 5" xfId="2996"/>
    <cellStyle name="Futur 2 2 7 8 5 2" xfId="2997"/>
    <cellStyle name="Futur 2 2 7 8 6" xfId="2998"/>
    <cellStyle name="Futur 2 2 7 9" xfId="2999"/>
    <cellStyle name="Futur 2 2 7 9 2" xfId="3000"/>
    <cellStyle name="Futur 2 2 7 9 2 2" xfId="3001"/>
    <cellStyle name="Futur 2 2 7 9 3" xfId="3002"/>
    <cellStyle name="Futur 2 2 7 9 3 2" xfId="3003"/>
    <cellStyle name="Futur 2 2 7 9 4" xfId="3004"/>
    <cellStyle name="Futur 2 2 7 9 4 2" xfId="3005"/>
    <cellStyle name="Futur 2 2 7 9 5" xfId="3006"/>
    <cellStyle name="Futur 2 2 7 9 5 2" xfId="3007"/>
    <cellStyle name="Futur 2 2 7 9 6" xfId="3008"/>
    <cellStyle name="Futur 2 2 8" xfId="3009"/>
    <cellStyle name="Futur 2 2 8 2" xfId="3010"/>
    <cellStyle name="Futur 2 2 8 2 2" xfId="3011"/>
    <cellStyle name="Futur 2 2 8 3" xfId="3012"/>
    <cellStyle name="Futur 2 2 8 3 2" xfId="3013"/>
    <cellStyle name="Futur 2 2 8 4" xfId="3014"/>
    <cellStyle name="Futur 2 2 8 4 2" xfId="3015"/>
    <cellStyle name="Futur 2 2 8 5" xfId="3016"/>
    <cellStyle name="Futur 2 2 8 5 2" xfId="3017"/>
    <cellStyle name="Futur 2 2 8 6" xfId="3018"/>
    <cellStyle name="Futur 2 2 8 6 2" xfId="3019"/>
    <cellStyle name="Futur 2 2 8 7" xfId="3020"/>
    <cellStyle name="Futur 2 2 9" xfId="3021"/>
    <cellStyle name="Futur 2 2 9 2" xfId="3022"/>
    <cellStyle name="Futur 2 2 9 2 2" xfId="3023"/>
    <cellStyle name="Futur 2 2 9 3" xfId="3024"/>
    <cellStyle name="Futur 2 2 9 3 2" xfId="3025"/>
    <cellStyle name="Futur 2 2 9 4" xfId="3026"/>
    <cellStyle name="Futur 2 2 9 4 2" xfId="3027"/>
    <cellStyle name="Futur 2 2 9 5" xfId="3028"/>
    <cellStyle name="Futur 2 2 9 5 2" xfId="3029"/>
    <cellStyle name="Futur 2 2 9 6" xfId="3030"/>
    <cellStyle name="Futur 2 2 9 6 2" xfId="3031"/>
    <cellStyle name="Futur 2 2 9 7" xfId="3032"/>
    <cellStyle name="Futur 2 20" xfId="3033"/>
    <cellStyle name="Futur 2 20 2" xfId="3034"/>
    <cellStyle name="Futur 2 21" xfId="3035"/>
    <cellStyle name="Futur 2 21 2" xfId="3036"/>
    <cellStyle name="Futur 2 22" xfId="3037"/>
    <cellStyle name="Futur 2 3" xfId="3038"/>
    <cellStyle name="Futur 2 3 10" xfId="3039"/>
    <cellStyle name="Futur 2 3 10 2" xfId="3040"/>
    <cellStyle name="Futur 2 3 10 2 2" xfId="3041"/>
    <cellStyle name="Futur 2 3 10 3" xfId="3042"/>
    <cellStyle name="Futur 2 3 10 3 2" xfId="3043"/>
    <cellStyle name="Futur 2 3 10 4" xfId="3044"/>
    <cellStyle name="Futur 2 3 10 4 2" xfId="3045"/>
    <cellStyle name="Futur 2 3 10 5" xfId="3046"/>
    <cellStyle name="Futur 2 3 10 5 2" xfId="3047"/>
    <cellStyle name="Futur 2 3 10 6" xfId="3048"/>
    <cellStyle name="Futur 2 3 11" xfId="3049"/>
    <cellStyle name="Futur 2 3 11 2" xfId="3050"/>
    <cellStyle name="Futur 2 3 12" xfId="3051"/>
    <cellStyle name="Futur 2 3 12 2" xfId="3052"/>
    <cellStyle name="Futur 2 3 13" xfId="3053"/>
    <cellStyle name="Futur 2 3 13 2" xfId="3054"/>
    <cellStyle name="Futur 2 3 14" xfId="3055"/>
    <cellStyle name="Futur 2 3 14 2" xfId="3056"/>
    <cellStyle name="Futur 2 3 15" xfId="3057"/>
    <cellStyle name="Futur 2 3 15 2" xfId="3058"/>
    <cellStyle name="Futur 2 3 16" xfId="3059"/>
    <cellStyle name="Futur 2 3 2" xfId="3060"/>
    <cellStyle name="Futur 2 3 2 2" xfId="3061"/>
    <cellStyle name="Futur 2 3 2 2 2" xfId="3062"/>
    <cellStyle name="Futur 2 3 2 3" xfId="3063"/>
    <cellStyle name="Futur 2 3 2 3 2" xfId="3064"/>
    <cellStyle name="Futur 2 3 2 4" xfId="3065"/>
    <cellStyle name="Futur 2 3 2 4 2" xfId="3066"/>
    <cellStyle name="Futur 2 3 2 5" xfId="3067"/>
    <cellStyle name="Futur 2 3 2 5 2" xfId="3068"/>
    <cellStyle name="Futur 2 3 2 6" xfId="3069"/>
    <cellStyle name="Futur 2 3 2 6 2" xfId="3070"/>
    <cellStyle name="Futur 2 3 2 7" xfId="3071"/>
    <cellStyle name="Futur 2 3 3" xfId="3072"/>
    <cellStyle name="Futur 2 3 3 2" xfId="3073"/>
    <cellStyle name="Futur 2 3 3 2 2" xfId="3074"/>
    <cellStyle name="Futur 2 3 3 3" xfId="3075"/>
    <cellStyle name="Futur 2 3 3 3 2" xfId="3076"/>
    <cellStyle name="Futur 2 3 3 4" xfId="3077"/>
    <cellStyle name="Futur 2 3 3 4 2" xfId="3078"/>
    <cellStyle name="Futur 2 3 3 5" xfId="3079"/>
    <cellStyle name="Futur 2 3 3 5 2" xfId="3080"/>
    <cellStyle name="Futur 2 3 3 6" xfId="3081"/>
    <cellStyle name="Futur 2 3 3 6 2" xfId="3082"/>
    <cellStyle name="Futur 2 3 3 7" xfId="3083"/>
    <cellStyle name="Futur 2 3 4" xfId="3084"/>
    <cellStyle name="Futur 2 3 4 2" xfId="3085"/>
    <cellStyle name="Futur 2 3 4 2 2" xfId="3086"/>
    <cellStyle name="Futur 2 3 4 3" xfId="3087"/>
    <cellStyle name="Futur 2 3 4 3 2" xfId="3088"/>
    <cellStyle name="Futur 2 3 4 4" xfId="3089"/>
    <cellStyle name="Futur 2 3 4 4 2" xfId="3090"/>
    <cellStyle name="Futur 2 3 4 5" xfId="3091"/>
    <cellStyle name="Futur 2 3 4 5 2" xfId="3092"/>
    <cellStyle name="Futur 2 3 4 6" xfId="3093"/>
    <cellStyle name="Futur 2 3 4 6 2" xfId="3094"/>
    <cellStyle name="Futur 2 3 4 7" xfId="3095"/>
    <cellStyle name="Futur 2 3 5" xfId="3096"/>
    <cellStyle name="Futur 2 3 5 2" xfId="3097"/>
    <cellStyle name="Futur 2 3 5 2 2" xfId="3098"/>
    <cellStyle name="Futur 2 3 5 3" xfId="3099"/>
    <cellStyle name="Futur 2 3 5 3 2" xfId="3100"/>
    <cellStyle name="Futur 2 3 5 4" xfId="3101"/>
    <cellStyle name="Futur 2 3 5 4 2" xfId="3102"/>
    <cellStyle name="Futur 2 3 5 5" xfId="3103"/>
    <cellStyle name="Futur 2 3 5 5 2" xfId="3104"/>
    <cellStyle name="Futur 2 3 5 6" xfId="3105"/>
    <cellStyle name="Futur 2 3 5 6 2" xfId="3106"/>
    <cellStyle name="Futur 2 3 5 7" xfId="3107"/>
    <cellStyle name="Futur 2 3 6" xfId="3108"/>
    <cellStyle name="Futur 2 3 6 2" xfId="3109"/>
    <cellStyle name="Futur 2 3 6 2 2" xfId="3110"/>
    <cellStyle name="Futur 2 3 6 3" xfId="3111"/>
    <cellStyle name="Futur 2 3 6 3 2" xfId="3112"/>
    <cellStyle name="Futur 2 3 6 4" xfId="3113"/>
    <cellStyle name="Futur 2 3 6 4 2" xfId="3114"/>
    <cellStyle name="Futur 2 3 6 5" xfId="3115"/>
    <cellStyle name="Futur 2 3 6 5 2" xfId="3116"/>
    <cellStyle name="Futur 2 3 6 6" xfId="3117"/>
    <cellStyle name="Futur 2 3 7" xfId="3118"/>
    <cellStyle name="Futur 2 3 7 2" xfId="3119"/>
    <cellStyle name="Futur 2 3 7 2 2" xfId="3120"/>
    <cellStyle name="Futur 2 3 7 3" xfId="3121"/>
    <cellStyle name="Futur 2 3 7 3 2" xfId="3122"/>
    <cellStyle name="Futur 2 3 7 4" xfId="3123"/>
    <cellStyle name="Futur 2 3 7 4 2" xfId="3124"/>
    <cellStyle name="Futur 2 3 7 5" xfId="3125"/>
    <cellStyle name="Futur 2 3 7 5 2" xfId="3126"/>
    <cellStyle name="Futur 2 3 7 6" xfId="3127"/>
    <cellStyle name="Futur 2 3 8" xfId="3128"/>
    <cellStyle name="Futur 2 3 8 2" xfId="3129"/>
    <cellStyle name="Futur 2 3 8 2 2" xfId="3130"/>
    <cellStyle name="Futur 2 3 8 3" xfId="3131"/>
    <cellStyle name="Futur 2 3 8 3 2" xfId="3132"/>
    <cellStyle name="Futur 2 3 8 4" xfId="3133"/>
    <cellStyle name="Futur 2 3 8 4 2" xfId="3134"/>
    <cellStyle name="Futur 2 3 8 5" xfId="3135"/>
    <cellStyle name="Futur 2 3 8 5 2" xfId="3136"/>
    <cellStyle name="Futur 2 3 8 6" xfId="3137"/>
    <cellStyle name="Futur 2 3 9" xfId="3138"/>
    <cellStyle name="Futur 2 3 9 2" xfId="3139"/>
    <cellStyle name="Futur 2 3 9 2 2" xfId="3140"/>
    <cellStyle name="Futur 2 3 9 3" xfId="3141"/>
    <cellStyle name="Futur 2 3 9 3 2" xfId="3142"/>
    <cellStyle name="Futur 2 3 9 4" xfId="3143"/>
    <cellStyle name="Futur 2 3 9 4 2" xfId="3144"/>
    <cellStyle name="Futur 2 3 9 5" xfId="3145"/>
    <cellStyle name="Futur 2 3 9 5 2" xfId="3146"/>
    <cellStyle name="Futur 2 3 9 6" xfId="3147"/>
    <cellStyle name="Futur 2 4" xfId="3148"/>
    <cellStyle name="Futur 2 4 10" xfId="3149"/>
    <cellStyle name="Futur 2 4 10 2" xfId="3150"/>
    <cellStyle name="Futur 2 4 10 2 2" xfId="3151"/>
    <cellStyle name="Futur 2 4 10 3" xfId="3152"/>
    <cellStyle name="Futur 2 4 10 3 2" xfId="3153"/>
    <cellStyle name="Futur 2 4 10 4" xfId="3154"/>
    <cellStyle name="Futur 2 4 10 4 2" xfId="3155"/>
    <cellStyle name="Futur 2 4 10 5" xfId="3156"/>
    <cellStyle name="Futur 2 4 10 5 2" xfId="3157"/>
    <cellStyle name="Futur 2 4 10 6" xfId="3158"/>
    <cellStyle name="Futur 2 4 11" xfId="3159"/>
    <cellStyle name="Futur 2 4 11 2" xfId="3160"/>
    <cellStyle name="Futur 2 4 12" xfId="3161"/>
    <cellStyle name="Futur 2 4 12 2" xfId="3162"/>
    <cellStyle name="Futur 2 4 13" xfId="3163"/>
    <cellStyle name="Futur 2 4 13 2" xfId="3164"/>
    <cellStyle name="Futur 2 4 14" xfId="3165"/>
    <cellStyle name="Futur 2 4 14 2" xfId="3166"/>
    <cellStyle name="Futur 2 4 15" xfId="3167"/>
    <cellStyle name="Futur 2 4 15 2" xfId="3168"/>
    <cellStyle name="Futur 2 4 16" xfId="3169"/>
    <cellStyle name="Futur 2 4 2" xfId="3170"/>
    <cellStyle name="Futur 2 4 2 2" xfId="3171"/>
    <cellStyle name="Futur 2 4 2 2 2" xfId="3172"/>
    <cellStyle name="Futur 2 4 2 3" xfId="3173"/>
    <cellStyle name="Futur 2 4 2 3 2" xfId="3174"/>
    <cellStyle name="Futur 2 4 2 4" xfId="3175"/>
    <cellStyle name="Futur 2 4 2 4 2" xfId="3176"/>
    <cellStyle name="Futur 2 4 2 5" xfId="3177"/>
    <cellStyle name="Futur 2 4 2 5 2" xfId="3178"/>
    <cellStyle name="Futur 2 4 2 6" xfId="3179"/>
    <cellStyle name="Futur 2 4 2 6 2" xfId="3180"/>
    <cellStyle name="Futur 2 4 2 7" xfId="3181"/>
    <cellStyle name="Futur 2 4 3" xfId="3182"/>
    <cellStyle name="Futur 2 4 3 2" xfId="3183"/>
    <cellStyle name="Futur 2 4 3 2 2" xfId="3184"/>
    <cellStyle name="Futur 2 4 3 3" xfId="3185"/>
    <cellStyle name="Futur 2 4 3 3 2" xfId="3186"/>
    <cellStyle name="Futur 2 4 3 4" xfId="3187"/>
    <cellStyle name="Futur 2 4 3 4 2" xfId="3188"/>
    <cellStyle name="Futur 2 4 3 5" xfId="3189"/>
    <cellStyle name="Futur 2 4 3 5 2" xfId="3190"/>
    <cellStyle name="Futur 2 4 3 6" xfId="3191"/>
    <cellStyle name="Futur 2 4 3 6 2" xfId="3192"/>
    <cellStyle name="Futur 2 4 3 7" xfId="3193"/>
    <cellStyle name="Futur 2 4 4" xfId="3194"/>
    <cellStyle name="Futur 2 4 4 2" xfId="3195"/>
    <cellStyle name="Futur 2 4 4 2 2" xfId="3196"/>
    <cellStyle name="Futur 2 4 4 3" xfId="3197"/>
    <cellStyle name="Futur 2 4 4 3 2" xfId="3198"/>
    <cellStyle name="Futur 2 4 4 4" xfId="3199"/>
    <cellStyle name="Futur 2 4 4 4 2" xfId="3200"/>
    <cellStyle name="Futur 2 4 4 5" xfId="3201"/>
    <cellStyle name="Futur 2 4 4 5 2" xfId="3202"/>
    <cellStyle name="Futur 2 4 4 6" xfId="3203"/>
    <cellStyle name="Futur 2 4 4 6 2" xfId="3204"/>
    <cellStyle name="Futur 2 4 4 7" xfId="3205"/>
    <cellStyle name="Futur 2 4 5" xfId="3206"/>
    <cellStyle name="Futur 2 4 5 2" xfId="3207"/>
    <cellStyle name="Futur 2 4 5 2 2" xfId="3208"/>
    <cellStyle name="Futur 2 4 5 3" xfId="3209"/>
    <cellStyle name="Futur 2 4 5 3 2" xfId="3210"/>
    <cellStyle name="Futur 2 4 5 4" xfId="3211"/>
    <cellStyle name="Futur 2 4 5 4 2" xfId="3212"/>
    <cellStyle name="Futur 2 4 5 5" xfId="3213"/>
    <cellStyle name="Futur 2 4 5 5 2" xfId="3214"/>
    <cellStyle name="Futur 2 4 5 6" xfId="3215"/>
    <cellStyle name="Futur 2 4 6" xfId="3216"/>
    <cellStyle name="Futur 2 4 6 2" xfId="3217"/>
    <cellStyle name="Futur 2 4 6 2 2" xfId="3218"/>
    <cellStyle name="Futur 2 4 6 3" xfId="3219"/>
    <cellStyle name="Futur 2 4 6 3 2" xfId="3220"/>
    <cellStyle name="Futur 2 4 6 4" xfId="3221"/>
    <cellStyle name="Futur 2 4 6 4 2" xfId="3222"/>
    <cellStyle name="Futur 2 4 6 5" xfId="3223"/>
    <cellStyle name="Futur 2 4 6 5 2" xfId="3224"/>
    <cellStyle name="Futur 2 4 6 6" xfId="3225"/>
    <cellStyle name="Futur 2 4 7" xfId="3226"/>
    <cellStyle name="Futur 2 4 7 2" xfId="3227"/>
    <cellStyle name="Futur 2 4 7 2 2" xfId="3228"/>
    <cellStyle name="Futur 2 4 7 3" xfId="3229"/>
    <cellStyle name="Futur 2 4 7 3 2" xfId="3230"/>
    <cellStyle name="Futur 2 4 7 4" xfId="3231"/>
    <cellStyle name="Futur 2 4 7 4 2" xfId="3232"/>
    <cellStyle name="Futur 2 4 7 5" xfId="3233"/>
    <cellStyle name="Futur 2 4 7 5 2" xfId="3234"/>
    <cellStyle name="Futur 2 4 7 6" xfId="3235"/>
    <cellStyle name="Futur 2 4 8" xfId="3236"/>
    <cellStyle name="Futur 2 4 8 2" xfId="3237"/>
    <cellStyle name="Futur 2 4 8 2 2" xfId="3238"/>
    <cellStyle name="Futur 2 4 8 3" xfId="3239"/>
    <cellStyle name="Futur 2 4 8 3 2" xfId="3240"/>
    <cellStyle name="Futur 2 4 8 4" xfId="3241"/>
    <cellStyle name="Futur 2 4 8 4 2" xfId="3242"/>
    <cellStyle name="Futur 2 4 8 5" xfId="3243"/>
    <cellStyle name="Futur 2 4 8 5 2" xfId="3244"/>
    <cellStyle name="Futur 2 4 8 6" xfId="3245"/>
    <cellStyle name="Futur 2 4 9" xfId="3246"/>
    <cellStyle name="Futur 2 4 9 2" xfId="3247"/>
    <cellStyle name="Futur 2 4 9 2 2" xfId="3248"/>
    <cellStyle name="Futur 2 4 9 3" xfId="3249"/>
    <cellStyle name="Futur 2 4 9 3 2" xfId="3250"/>
    <cellStyle name="Futur 2 4 9 4" xfId="3251"/>
    <cellStyle name="Futur 2 4 9 4 2" xfId="3252"/>
    <cellStyle name="Futur 2 4 9 5" xfId="3253"/>
    <cellStyle name="Futur 2 4 9 5 2" xfId="3254"/>
    <cellStyle name="Futur 2 4 9 6" xfId="3255"/>
    <cellStyle name="Futur 2 5" xfId="3256"/>
    <cellStyle name="Futur 2 5 10" xfId="3257"/>
    <cellStyle name="Futur 2 5 10 2" xfId="3258"/>
    <cellStyle name="Futur 2 5 10 2 2" xfId="3259"/>
    <cellStyle name="Futur 2 5 10 3" xfId="3260"/>
    <cellStyle name="Futur 2 5 10 3 2" xfId="3261"/>
    <cellStyle name="Futur 2 5 10 4" xfId="3262"/>
    <cellStyle name="Futur 2 5 10 4 2" xfId="3263"/>
    <cellStyle name="Futur 2 5 10 5" xfId="3264"/>
    <cellStyle name="Futur 2 5 10 5 2" xfId="3265"/>
    <cellStyle name="Futur 2 5 10 6" xfId="3266"/>
    <cellStyle name="Futur 2 5 11" xfId="3267"/>
    <cellStyle name="Futur 2 5 11 2" xfId="3268"/>
    <cellStyle name="Futur 2 5 12" xfId="3269"/>
    <cellStyle name="Futur 2 5 12 2" xfId="3270"/>
    <cellStyle name="Futur 2 5 13" xfId="3271"/>
    <cellStyle name="Futur 2 5 13 2" xfId="3272"/>
    <cellStyle name="Futur 2 5 14" xfId="3273"/>
    <cellStyle name="Futur 2 5 14 2" xfId="3274"/>
    <cellStyle name="Futur 2 5 15" xfId="3275"/>
    <cellStyle name="Futur 2 5 15 2" xfId="3276"/>
    <cellStyle name="Futur 2 5 16" xfId="3277"/>
    <cellStyle name="Futur 2 5 2" xfId="3278"/>
    <cellStyle name="Futur 2 5 2 2" xfId="3279"/>
    <cellStyle name="Futur 2 5 2 2 2" xfId="3280"/>
    <cellStyle name="Futur 2 5 2 3" xfId="3281"/>
    <cellStyle name="Futur 2 5 2 3 2" xfId="3282"/>
    <cellStyle name="Futur 2 5 2 4" xfId="3283"/>
    <cellStyle name="Futur 2 5 2 4 2" xfId="3284"/>
    <cellStyle name="Futur 2 5 2 5" xfId="3285"/>
    <cellStyle name="Futur 2 5 2 5 2" xfId="3286"/>
    <cellStyle name="Futur 2 5 2 6" xfId="3287"/>
    <cellStyle name="Futur 2 5 2 6 2" xfId="3288"/>
    <cellStyle name="Futur 2 5 2 7" xfId="3289"/>
    <cellStyle name="Futur 2 5 3" xfId="3290"/>
    <cellStyle name="Futur 2 5 3 2" xfId="3291"/>
    <cellStyle name="Futur 2 5 3 2 2" xfId="3292"/>
    <cellStyle name="Futur 2 5 3 3" xfId="3293"/>
    <cellStyle name="Futur 2 5 3 3 2" xfId="3294"/>
    <cellStyle name="Futur 2 5 3 4" xfId="3295"/>
    <cellStyle name="Futur 2 5 3 4 2" xfId="3296"/>
    <cellStyle name="Futur 2 5 3 5" xfId="3297"/>
    <cellStyle name="Futur 2 5 3 5 2" xfId="3298"/>
    <cellStyle name="Futur 2 5 3 6" xfId="3299"/>
    <cellStyle name="Futur 2 5 3 6 2" xfId="3300"/>
    <cellStyle name="Futur 2 5 3 7" xfId="3301"/>
    <cellStyle name="Futur 2 5 4" xfId="3302"/>
    <cellStyle name="Futur 2 5 4 2" xfId="3303"/>
    <cellStyle name="Futur 2 5 4 2 2" xfId="3304"/>
    <cellStyle name="Futur 2 5 4 3" xfId="3305"/>
    <cellStyle name="Futur 2 5 4 3 2" xfId="3306"/>
    <cellStyle name="Futur 2 5 4 4" xfId="3307"/>
    <cellStyle name="Futur 2 5 4 4 2" xfId="3308"/>
    <cellStyle name="Futur 2 5 4 5" xfId="3309"/>
    <cellStyle name="Futur 2 5 4 5 2" xfId="3310"/>
    <cellStyle name="Futur 2 5 4 6" xfId="3311"/>
    <cellStyle name="Futur 2 5 5" xfId="3312"/>
    <cellStyle name="Futur 2 5 5 2" xfId="3313"/>
    <cellStyle name="Futur 2 5 5 2 2" xfId="3314"/>
    <cellStyle name="Futur 2 5 5 3" xfId="3315"/>
    <cellStyle name="Futur 2 5 5 3 2" xfId="3316"/>
    <cellStyle name="Futur 2 5 5 4" xfId="3317"/>
    <cellStyle name="Futur 2 5 5 4 2" xfId="3318"/>
    <cellStyle name="Futur 2 5 5 5" xfId="3319"/>
    <cellStyle name="Futur 2 5 5 5 2" xfId="3320"/>
    <cellStyle name="Futur 2 5 5 6" xfId="3321"/>
    <cellStyle name="Futur 2 5 6" xfId="3322"/>
    <cellStyle name="Futur 2 5 6 2" xfId="3323"/>
    <cellStyle name="Futur 2 5 6 2 2" xfId="3324"/>
    <cellStyle name="Futur 2 5 6 3" xfId="3325"/>
    <cellStyle name="Futur 2 5 6 3 2" xfId="3326"/>
    <cellStyle name="Futur 2 5 6 4" xfId="3327"/>
    <cellStyle name="Futur 2 5 6 4 2" xfId="3328"/>
    <cellStyle name="Futur 2 5 6 5" xfId="3329"/>
    <cellStyle name="Futur 2 5 6 5 2" xfId="3330"/>
    <cellStyle name="Futur 2 5 6 6" xfId="3331"/>
    <cellStyle name="Futur 2 5 7" xfId="3332"/>
    <cellStyle name="Futur 2 5 7 2" xfId="3333"/>
    <cellStyle name="Futur 2 5 7 2 2" xfId="3334"/>
    <cellStyle name="Futur 2 5 7 3" xfId="3335"/>
    <cellStyle name="Futur 2 5 7 3 2" xfId="3336"/>
    <cellStyle name="Futur 2 5 7 4" xfId="3337"/>
    <cellStyle name="Futur 2 5 7 4 2" xfId="3338"/>
    <cellStyle name="Futur 2 5 7 5" xfId="3339"/>
    <cellStyle name="Futur 2 5 7 5 2" xfId="3340"/>
    <cellStyle name="Futur 2 5 7 6" xfId="3341"/>
    <cellStyle name="Futur 2 5 8" xfId="3342"/>
    <cellStyle name="Futur 2 5 8 2" xfId="3343"/>
    <cellStyle name="Futur 2 5 8 2 2" xfId="3344"/>
    <cellStyle name="Futur 2 5 8 3" xfId="3345"/>
    <cellStyle name="Futur 2 5 8 3 2" xfId="3346"/>
    <cellStyle name="Futur 2 5 8 4" xfId="3347"/>
    <cellStyle name="Futur 2 5 8 4 2" xfId="3348"/>
    <cellStyle name="Futur 2 5 8 5" xfId="3349"/>
    <cellStyle name="Futur 2 5 8 5 2" xfId="3350"/>
    <cellStyle name="Futur 2 5 8 6" xfId="3351"/>
    <cellStyle name="Futur 2 5 9" xfId="3352"/>
    <cellStyle name="Futur 2 5 9 2" xfId="3353"/>
    <cellStyle name="Futur 2 5 9 2 2" xfId="3354"/>
    <cellStyle name="Futur 2 5 9 3" xfId="3355"/>
    <cellStyle name="Futur 2 5 9 3 2" xfId="3356"/>
    <cellStyle name="Futur 2 5 9 4" xfId="3357"/>
    <cellStyle name="Futur 2 5 9 4 2" xfId="3358"/>
    <cellStyle name="Futur 2 5 9 5" xfId="3359"/>
    <cellStyle name="Futur 2 5 9 5 2" xfId="3360"/>
    <cellStyle name="Futur 2 5 9 6" xfId="3361"/>
    <cellStyle name="Futur 2 6" xfId="3362"/>
    <cellStyle name="Futur 2 6 10" xfId="3363"/>
    <cellStyle name="Futur 2 6 10 2" xfId="3364"/>
    <cellStyle name="Futur 2 6 10 2 2" xfId="3365"/>
    <cellStyle name="Futur 2 6 10 3" xfId="3366"/>
    <cellStyle name="Futur 2 6 10 3 2" xfId="3367"/>
    <cellStyle name="Futur 2 6 10 4" xfId="3368"/>
    <cellStyle name="Futur 2 6 10 4 2" xfId="3369"/>
    <cellStyle name="Futur 2 6 10 5" xfId="3370"/>
    <cellStyle name="Futur 2 6 10 5 2" xfId="3371"/>
    <cellStyle name="Futur 2 6 10 6" xfId="3372"/>
    <cellStyle name="Futur 2 6 11" xfId="3373"/>
    <cellStyle name="Futur 2 6 11 2" xfId="3374"/>
    <cellStyle name="Futur 2 6 12" xfId="3375"/>
    <cellStyle name="Futur 2 6 12 2" xfId="3376"/>
    <cellStyle name="Futur 2 6 13" xfId="3377"/>
    <cellStyle name="Futur 2 6 13 2" xfId="3378"/>
    <cellStyle name="Futur 2 6 14" xfId="3379"/>
    <cellStyle name="Futur 2 6 14 2" xfId="3380"/>
    <cellStyle name="Futur 2 6 15" xfId="3381"/>
    <cellStyle name="Futur 2 6 15 2" xfId="3382"/>
    <cellStyle name="Futur 2 6 16" xfId="3383"/>
    <cellStyle name="Futur 2 6 2" xfId="3384"/>
    <cellStyle name="Futur 2 6 2 2" xfId="3385"/>
    <cellStyle name="Futur 2 6 2 2 2" xfId="3386"/>
    <cellStyle name="Futur 2 6 2 3" xfId="3387"/>
    <cellStyle name="Futur 2 6 2 3 2" xfId="3388"/>
    <cellStyle name="Futur 2 6 2 4" xfId="3389"/>
    <cellStyle name="Futur 2 6 2 4 2" xfId="3390"/>
    <cellStyle name="Futur 2 6 2 5" xfId="3391"/>
    <cellStyle name="Futur 2 6 2 5 2" xfId="3392"/>
    <cellStyle name="Futur 2 6 2 6" xfId="3393"/>
    <cellStyle name="Futur 2 6 2 6 2" xfId="3394"/>
    <cellStyle name="Futur 2 6 2 7" xfId="3395"/>
    <cellStyle name="Futur 2 6 3" xfId="3396"/>
    <cellStyle name="Futur 2 6 3 2" xfId="3397"/>
    <cellStyle name="Futur 2 6 3 2 2" xfId="3398"/>
    <cellStyle name="Futur 2 6 3 3" xfId="3399"/>
    <cellStyle name="Futur 2 6 3 3 2" xfId="3400"/>
    <cellStyle name="Futur 2 6 3 4" xfId="3401"/>
    <cellStyle name="Futur 2 6 3 4 2" xfId="3402"/>
    <cellStyle name="Futur 2 6 3 5" xfId="3403"/>
    <cellStyle name="Futur 2 6 3 5 2" xfId="3404"/>
    <cellStyle name="Futur 2 6 3 6" xfId="3405"/>
    <cellStyle name="Futur 2 6 3 6 2" xfId="3406"/>
    <cellStyle name="Futur 2 6 3 7" xfId="3407"/>
    <cellStyle name="Futur 2 6 4" xfId="3408"/>
    <cellStyle name="Futur 2 6 4 2" xfId="3409"/>
    <cellStyle name="Futur 2 6 4 2 2" xfId="3410"/>
    <cellStyle name="Futur 2 6 4 3" xfId="3411"/>
    <cellStyle name="Futur 2 6 4 3 2" xfId="3412"/>
    <cellStyle name="Futur 2 6 4 4" xfId="3413"/>
    <cellStyle name="Futur 2 6 4 4 2" xfId="3414"/>
    <cellStyle name="Futur 2 6 4 5" xfId="3415"/>
    <cellStyle name="Futur 2 6 4 5 2" xfId="3416"/>
    <cellStyle name="Futur 2 6 4 6" xfId="3417"/>
    <cellStyle name="Futur 2 6 5" xfId="3418"/>
    <cellStyle name="Futur 2 6 5 2" xfId="3419"/>
    <cellStyle name="Futur 2 6 5 2 2" xfId="3420"/>
    <cellStyle name="Futur 2 6 5 3" xfId="3421"/>
    <cellStyle name="Futur 2 6 5 3 2" xfId="3422"/>
    <cellStyle name="Futur 2 6 5 4" xfId="3423"/>
    <cellStyle name="Futur 2 6 5 4 2" xfId="3424"/>
    <cellStyle name="Futur 2 6 5 5" xfId="3425"/>
    <cellStyle name="Futur 2 6 5 5 2" xfId="3426"/>
    <cellStyle name="Futur 2 6 5 6" xfId="3427"/>
    <cellStyle name="Futur 2 6 6" xfId="3428"/>
    <cellStyle name="Futur 2 6 6 2" xfId="3429"/>
    <cellStyle name="Futur 2 6 6 2 2" xfId="3430"/>
    <cellStyle name="Futur 2 6 6 3" xfId="3431"/>
    <cellStyle name="Futur 2 6 6 3 2" xfId="3432"/>
    <cellStyle name="Futur 2 6 6 4" xfId="3433"/>
    <cellStyle name="Futur 2 6 6 4 2" xfId="3434"/>
    <cellStyle name="Futur 2 6 6 5" xfId="3435"/>
    <cellStyle name="Futur 2 6 6 5 2" xfId="3436"/>
    <cellStyle name="Futur 2 6 6 6" xfId="3437"/>
    <cellStyle name="Futur 2 6 7" xfId="3438"/>
    <cellStyle name="Futur 2 6 7 2" xfId="3439"/>
    <cellStyle name="Futur 2 6 7 2 2" xfId="3440"/>
    <cellStyle name="Futur 2 6 7 3" xfId="3441"/>
    <cellStyle name="Futur 2 6 7 3 2" xfId="3442"/>
    <cellStyle name="Futur 2 6 7 4" xfId="3443"/>
    <cellStyle name="Futur 2 6 7 4 2" xfId="3444"/>
    <cellStyle name="Futur 2 6 7 5" xfId="3445"/>
    <cellStyle name="Futur 2 6 7 5 2" xfId="3446"/>
    <cellStyle name="Futur 2 6 7 6" xfId="3447"/>
    <cellStyle name="Futur 2 6 8" xfId="3448"/>
    <cellStyle name="Futur 2 6 8 2" xfId="3449"/>
    <cellStyle name="Futur 2 6 8 2 2" xfId="3450"/>
    <cellStyle name="Futur 2 6 8 3" xfId="3451"/>
    <cellStyle name="Futur 2 6 8 3 2" xfId="3452"/>
    <cellStyle name="Futur 2 6 8 4" xfId="3453"/>
    <cellStyle name="Futur 2 6 8 4 2" xfId="3454"/>
    <cellStyle name="Futur 2 6 8 5" xfId="3455"/>
    <cellStyle name="Futur 2 6 8 5 2" xfId="3456"/>
    <cellStyle name="Futur 2 6 8 6" xfId="3457"/>
    <cellStyle name="Futur 2 6 9" xfId="3458"/>
    <cellStyle name="Futur 2 6 9 2" xfId="3459"/>
    <cellStyle name="Futur 2 6 9 2 2" xfId="3460"/>
    <cellStyle name="Futur 2 6 9 3" xfId="3461"/>
    <cellStyle name="Futur 2 6 9 3 2" xfId="3462"/>
    <cellStyle name="Futur 2 6 9 4" xfId="3463"/>
    <cellStyle name="Futur 2 6 9 4 2" xfId="3464"/>
    <cellStyle name="Futur 2 6 9 5" xfId="3465"/>
    <cellStyle name="Futur 2 6 9 5 2" xfId="3466"/>
    <cellStyle name="Futur 2 6 9 6" xfId="3467"/>
    <cellStyle name="Futur 2 7" xfId="3468"/>
    <cellStyle name="Futur 2 7 10" xfId="3469"/>
    <cellStyle name="Futur 2 7 10 2" xfId="3470"/>
    <cellStyle name="Futur 2 7 10 2 2" xfId="3471"/>
    <cellStyle name="Futur 2 7 10 3" xfId="3472"/>
    <cellStyle name="Futur 2 7 10 3 2" xfId="3473"/>
    <cellStyle name="Futur 2 7 10 4" xfId="3474"/>
    <cellStyle name="Futur 2 7 10 4 2" xfId="3475"/>
    <cellStyle name="Futur 2 7 10 5" xfId="3476"/>
    <cellStyle name="Futur 2 7 10 5 2" xfId="3477"/>
    <cellStyle name="Futur 2 7 10 6" xfId="3478"/>
    <cellStyle name="Futur 2 7 11" xfId="3479"/>
    <cellStyle name="Futur 2 7 11 2" xfId="3480"/>
    <cellStyle name="Futur 2 7 12" xfId="3481"/>
    <cellStyle name="Futur 2 7 12 2" xfId="3482"/>
    <cellStyle name="Futur 2 7 13" xfId="3483"/>
    <cellStyle name="Futur 2 7 13 2" xfId="3484"/>
    <cellStyle name="Futur 2 7 14" xfId="3485"/>
    <cellStyle name="Futur 2 7 14 2" xfId="3486"/>
    <cellStyle name="Futur 2 7 15" xfId="3487"/>
    <cellStyle name="Futur 2 7 15 2" xfId="3488"/>
    <cellStyle name="Futur 2 7 16" xfId="3489"/>
    <cellStyle name="Futur 2 7 2" xfId="3490"/>
    <cellStyle name="Futur 2 7 2 2" xfId="3491"/>
    <cellStyle name="Futur 2 7 2 2 2" xfId="3492"/>
    <cellStyle name="Futur 2 7 2 3" xfId="3493"/>
    <cellStyle name="Futur 2 7 2 3 2" xfId="3494"/>
    <cellStyle name="Futur 2 7 2 4" xfId="3495"/>
    <cellStyle name="Futur 2 7 2 4 2" xfId="3496"/>
    <cellStyle name="Futur 2 7 2 5" xfId="3497"/>
    <cellStyle name="Futur 2 7 2 5 2" xfId="3498"/>
    <cellStyle name="Futur 2 7 2 6" xfId="3499"/>
    <cellStyle name="Futur 2 7 2 6 2" xfId="3500"/>
    <cellStyle name="Futur 2 7 2 7" xfId="3501"/>
    <cellStyle name="Futur 2 7 3" xfId="3502"/>
    <cellStyle name="Futur 2 7 3 2" xfId="3503"/>
    <cellStyle name="Futur 2 7 3 2 2" xfId="3504"/>
    <cellStyle name="Futur 2 7 3 3" xfId="3505"/>
    <cellStyle name="Futur 2 7 3 3 2" xfId="3506"/>
    <cellStyle name="Futur 2 7 3 4" xfId="3507"/>
    <cellStyle name="Futur 2 7 3 4 2" xfId="3508"/>
    <cellStyle name="Futur 2 7 3 5" xfId="3509"/>
    <cellStyle name="Futur 2 7 3 5 2" xfId="3510"/>
    <cellStyle name="Futur 2 7 3 6" xfId="3511"/>
    <cellStyle name="Futur 2 7 3 6 2" xfId="3512"/>
    <cellStyle name="Futur 2 7 3 7" xfId="3513"/>
    <cellStyle name="Futur 2 7 4" xfId="3514"/>
    <cellStyle name="Futur 2 7 4 2" xfId="3515"/>
    <cellStyle name="Futur 2 7 4 2 2" xfId="3516"/>
    <cellStyle name="Futur 2 7 4 3" xfId="3517"/>
    <cellStyle name="Futur 2 7 4 3 2" xfId="3518"/>
    <cellStyle name="Futur 2 7 4 4" xfId="3519"/>
    <cellStyle name="Futur 2 7 4 4 2" xfId="3520"/>
    <cellStyle name="Futur 2 7 4 5" xfId="3521"/>
    <cellStyle name="Futur 2 7 4 5 2" xfId="3522"/>
    <cellStyle name="Futur 2 7 4 6" xfId="3523"/>
    <cellStyle name="Futur 2 7 5" xfId="3524"/>
    <cellStyle name="Futur 2 7 5 2" xfId="3525"/>
    <cellStyle name="Futur 2 7 5 2 2" xfId="3526"/>
    <cellStyle name="Futur 2 7 5 3" xfId="3527"/>
    <cellStyle name="Futur 2 7 5 3 2" xfId="3528"/>
    <cellStyle name="Futur 2 7 5 4" xfId="3529"/>
    <cellStyle name="Futur 2 7 5 4 2" xfId="3530"/>
    <cellStyle name="Futur 2 7 5 5" xfId="3531"/>
    <cellStyle name="Futur 2 7 5 5 2" xfId="3532"/>
    <cellStyle name="Futur 2 7 5 6" xfId="3533"/>
    <cellStyle name="Futur 2 7 6" xfId="3534"/>
    <cellStyle name="Futur 2 7 6 2" xfId="3535"/>
    <cellStyle name="Futur 2 7 6 2 2" xfId="3536"/>
    <cellStyle name="Futur 2 7 6 3" xfId="3537"/>
    <cellStyle name="Futur 2 7 6 3 2" xfId="3538"/>
    <cellStyle name="Futur 2 7 6 4" xfId="3539"/>
    <cellStyle name="Futur 2 7 6 4 2" xfId="3540"/>
    <cellStyle name="Futur 2 7 6 5" xfId="3541"/>
    <cellStyle name="Futur 2 7 6 5 2" xfId="3542"/>
    <cellStyle name="Futur 2 7 6 6" xfId="3543"/>
    <cellStyle name="Futur 2 7 7" xfId="3544"/>
    <cellStyle name="Futur 2 7 7 2" xfId="3545"/>
    <cellStyle name="Futur 2 7 7 2 2" xfId="3546"/>
    <cellStyle name="Futur 2 7 7 3" xfId="3547"/>
    <cellStyle name="Futur 2 7 7 3 2" xfId="3548"/>
    <cellStyle name="Futur 2 7 7 4" xfId="3549"/>
    <cellStyle name="Futur 2 7 7 4 2" xfId="3550"/>
    <cellStyle name="Futur 2 7 7 5" xfId="3551"/>
    <cellStyle name="Futur 2 7 7 5 2" xfId="3552"/>
    <cellStyle name="Futur 2 7 7 6" xfId="3553"/>
    <cellStyle name="Futur 2 7 8" xfId="3554"/>
    <cellStyle name="Futur 2 7 8 2" xfId="3555"/>
    <cellStyle name="Futur 2 7 8 2 2" xfId="3556"/>
    <cellStyle name="Futur 2 7 8 3" xfId="3557"/>
    <cellStyle name="Futur 2 7 8 3 2" xfId="3558"/>
    <cellStyle name="Futur 2 7 8 4" xfId="3559"/>
    <cellStyle name="Futur 2 7 8 4 2" xfId="3560"/>
    <cellStyle name="Futur 2 7 8 5" xfId="3561"/>
    <cellStyle name="Futur 2 7 8 5 2" xfId="3562"/>
    <cellStyle name="Futur 2 7 8 6" xfId="3563"/>
    <cellStyle name="Futur 2 7 9" xfId="3564"/>
    <cellStyle name="Futur 2 7 9 2" xfId="3565"/>
    <cellStyle name="Futur 2 7 9 2 2" xfId="3566"/>
    <cellStyle name="Futur 2 7 9 3" xfId="3567"/>
    <cellStyle name="Futur 2 7 9 3 2" xfId="3568"/>
    <cellStyle name="Futur 2 7 9 4" xfId="3569"/>
    <cellStyle name="Futur 2 7 9 4 2" xfId="3570"/>
    <cellStyle name="Futur 2 7 9 5" xfId="3571"/>
    <cellStyle name="Futur 2 7 9 5 2" xfId="3572"/>
    <cellStyle name="Futur 2 7 9 6" xfId="3573"/>
    <cellStyle name="Futur 2 8" xfId="3574"/>
    <cellStyle name="Futur 2 8 10" xfId="3575"/>
    <cellStyle name="Futur 2 8 10 2" xfId="3576"/>
    <cellStyle name="Futur 2 8 11" xfId="3577"/>
    <cellStyle name="Futur 2 8 11 2" xfId="3578"/>
    <cellStyle name="Futur 2 8 12" xfId="3579"/>
    <cellStyle name="Futur 2 8 12 2" xfId="3580"/>
    <cellStyle name="Futur 2 8 13" xfId="3581"/>
    <cellStyle name="Futur 2 8 13 2" xfId="3582"/>
    <cellStyle name="Futur 2 8 14" xfId="3583"/>
    <cellStyle name="Futur 2 8 14 2" xfId="3584"/>
    <cellStyle name="Futur 2 8 15" xfId="3585"/>
    <cellStyle name="Futur 2 8 2" xfId="3586"/>
    <cellStyle name="Futur 2 8 2 2" xfId="3587"/>
    <cellStyle name="Futur 2 8 2 2 2" xfId="3588"/>
    <cellStyle name="Futur 2 8 2 3" xfId="3589"/>
    <cellStyle name="Futur 2 8 2 3 2" xfId="3590"/>
    <cellStyle name="Futur 2 8 2 4" xfId="3591"/>
    <cellStyle name="Futur 2 8 2 4 2" xfId="3592"/>
    <cellStyle name="Futur 2 8 2 5" xfId="3593"/>
    <cellStyle name="Futur 2 8 2 5 2" xfId="3594"/>
    <cellStyle name="Futur 2 8 2 6" xfId="3595"/>
    <cellStyle name="Futur 2 8 2 6 2" xfId="3596"/>
    <cellStyle name="Futur 2 8 2 7" xfId="3597"/>
    <cellStyle name="Futur 2 8 3" xfId="3598"/>
    <cellStyle name="Futur 2 8 3 2" xfId="3599"/>
    <cellStyle name="Futur 2 8 3 2 2" xfId="3600"/>
    <cellStyle name="Futur 2 8 3 3" xfId="3601"/>
    <cellStyle name="Futur 2 8 3 3 2" xfId="3602"/>
    <cellStyle name="Futur 2 8 3 4" xfId="3603"/>
    <cellStyle name="Futur 2 8 3 4 2" xfId="3604"/>
    <cellStyle name="Futur 2 8 3 5" xfId="3605"/>
    <cellStyle name="Futur 2 8 3 5 2" xfId="3606"/>
    <cellStyle name="Futur 2 8 3 6" xfId="3607"/>
    <cellStyle name="Futur 2 8 3 6 2" xfId="3608"/>
    <cellStyle name="Futur 2 8 3 7" xfId="3609"/>
    <cellStyle name="Futur 2 8 4" xfId="3610"/>
    <cellStyle name="Futur 2 8 4 2" xfId="3611"/>
    <cellStyle name="Futur 2 8 4 2 2" xfId="3612"/>
    <cellStyle name="Futur 2 8 4 3" xfId="3613"/>
    <cellStyle name="Futur 2 8 4 3 2" xfId="3614"/>
    <cellStyle name="Futur 2 8 4 4" xfId="3615"/>
    <cellStyle name="Futur 2 8 4 4 2" xfId="3616"/>
    <cellStyle name="Futur 2 8 4 5" xfId="3617"/>
    <cellStyle name="Futur 2 8 4 5 2" xfId="3618"/>
    <cellStyle name="Futur 2 8 4 6" xfId="3619"/>
    <cellStyle name="Futur 2 8 5" xfId="3620"/>
    <cellStyle name="Futur 2 8 5 2" xfId="3621"/>
    <cellStyle name="Futur 2 8 5 2 2" xfId="3622"/>
    <cellStyle name="Futur 2 8 5 3" xfId="3623"/>
    <cellStyle name="Futur 2 8 5 3 2" xfId="3624"/>
    <cellStyle name="Futur 2 8 5 4" xfId="3625"/>
    <cellStyle name="Futur 2 8 5 4 2" xfId="3626"/>
    <cellStyle name="Futur 2 8 5 5" xfId="3627"/>
    <cellStyle name="Futur 2 8 5 5 2" xfId="3628"/>
    <cellStyle name="Futur 2 8 5 6" xfId="3629"/>
    <cellStyle name="Futur 2 8 6" xfId="3630"/>
    <cellStyle name="Futur 2 8 6 2" xfId="3631"/>
    <cellStyle name="Futur 2 8 6 2 2" xfId="3632"/>
    <cellStyle name="Futur 2 8 6 3" xfId="3633"/>
    <cellStyle name="Futur 2 8 6 3 2" xfId="3634"/>
    <cellStyle name="Futur 2 8 6 4" xfId="3635"/>
    <cellStyle name="Futur 2 8 6 4 2" xfId="3636"/>
    <cellStyle name="Futur 2 8 6 5" xfId="3637"/>
    <cellStyle name="Futur 2 8 6 5 2" xfId="3638"/>
    <cellStyle name="Futur 2 8 6 6" xfId="3639"/>
    <cellStyle name="Futur 2 8 7" xfId="3640"/>
    <cellStyle name="Futur 2 8 7 2" xfId="3641"/>
    <cellStyle name="Futur 2 8 7 2 2" xfId="3642"/>
    <cellStyle name="Futur 2 8 7 3" xfId="3643"/>
    <cellStyle name="Futur 2 8 7 3 2" xfId="3644"/>
    <cellStyle name="Futur 2 8 7 4" xfId="3645"/>
    <cellStyle name="Futur 2 8 7 4 2" xfId="3646"/>
    <cellStyle name="Futur 2 8 7 5" xfId="3647"/>
    <cellStyle name="Futur 2 8 7 5 2" xfId="3648"/>
    <cellStyle name="Futur 2 8 7 6" xfId="3649"/>
    <cellStyle name="Futur 2 8 8" xfId="3650"/>
    <cellStyle name="Futur 2 8 8 2" xfId="3651"/>
    <cellStyle name="Futur 2 8 8 2 2" xfId="3652"/>
    <cellStyle name="Futur 2 8 8 3" xfId="3653"/>
    <cellStyle name="Futur 2 8 8 3 2" xfId="3654"/>
    <cellStyle name="Futur 2 8 8 4" xfId="3655"/>
    <cellStyle name="Futur 2 8 8 4 2" xfId="3656"/>
    <cellStyle name="Futur 2 8 8 5" xfId="3657"/>
    <cellStyle name="Futur 2 8 8 5 2" xfId="3658"/>
    <cellStyle name="Futur 2 8 8 6" xfId="3659"/>
    <cellStyle name="Futur 2 8 9" xfId="3660"/>
    <cellStyle name="Futur 2 8 9 2" xfId="3661"/>
    <cellStyle name="Futur 2 8 9 2 2" xfId="3662"/>
    <cellStyle name="Futur 2 8 9 3" xfId="3663"/>
    <cellStyle name="Futur 2 8 9 3 2" xfId="3664"/>
    <cellStyle name="Futur 2 8 9 4" xfId="3665"/>
    <cellStyle name="Futur 2 8 9 4 2" xfId="3666"/>
    <cellStyle name="Futur 2 8 9 5" xfId="3667"/>
    <cellStyle name="Futur 2 8 9 5 2" xfId="3668"/>
    <cellStyle name="Futur 2 8 9 6" xfId="3669"/>
    <cellStyle name="Futur 2 9" xfId="3670"/>
    <cellStyle name="Futur 2 9 2" xfId="3671"/>
    <cellStyle name="Futur 2 9 2 2" xfId="3672"/>
    <cellStyle name="Futur 2 9 3" xfId="3673"/>
    <cellStyle name="Futur 2 9 3 2" xfId="3674"/>
    <cellStyle name="Futur 2 9 4" xfId="3675"/>
    <cellStyle name="Futur 2 9 4 2" xfId="3676"/>
    <cellStyle name="Futur 2 9 5" xfId="3677"/>
    <cellStyle name="Futur 2 9 5 2" xfId="3678"/>
    <cellStyle name="Futur 2 9 6" xfId="3679"/>
    <cellStyle name="Futur 2 9 6 2" xfId="3680"/>
    <cellStyle name="Futur 2 9 7" xfId="3681"/>
    <cellStyle name="Futur 3" xfId="3682"/>
    <cellStyle name="Futur 3 10" xfId="3683"/>
    <cellStyle name="Futur 3 10 2" xfId="3684"/>
    <cellStyle name="Futur 3 10 2 2" xfId="3685"/>
    <cellStyle name="Futur 3 10 3" xfId="3686"/>
    <cellStyle name="Futur 3 10 3 2" xfId="3687"/>
    <cellStyle name="Futur 3 10 4" xfId="3688"/>
    <cellStyle name="Futur 3 10 4 2" xfId="3689"/>
    <cellStyle name="Futur 3 10 5" xfId="3690"/>
    <cellStyle name="Futur 3 10 5 2" xfId="3691"/>
    <cellStyle name="Futur 3 10 6" xfId="3692"/>
    <cellStyle name="Futur 3 10 6 2" xfId="3693"/>
    <cellStyle name="Futur 3 10 7" xfId="3694"/>
    <cellStyle name="Futur 3 11" xfId="3695"/>
    <cellStyle name="Futur 3 11 2" xfId="3696"/>
    <cellStyle name="Futur 3 11 2 2" xfId="3697"/>
    <cellStyle name="Futur 3 11 3" xfId="3698"/>
    <cellStyle name="Futur 3 11 3 2" xfId="3699"/>
    <cellStyle name="Futur 3 11 4" xfId="3700"/>
    <cellStyle name="Futur 3 11 4 2" xfId="3701"/>
    <cellStyle name="Futur 3 11 5" xfId="3702"/>
    <cellStyle name="Futur 3 11 5 2" xfId="3703"/>
    <cellStyle name="Futur 3 11 6" xfId="3704"/>
    <cellStyle name="Futur 3 12" xfId="3705"/>
    <cellStyle name="Futur 3 12 2" xfId="3706"/>
    <cellStyle name="Futur 3 12 2 2" xfId="3707"/>
    <cellStyle name="Futur 3 12 3" xfId="3708"/>
    <cellStyle name="Futur 3 12 3 2" xfId="3709"/>
    <cellStyle name="Futur 3 12 4" xfId="3710"/>
    <cellStyle name="Futur 3 12 4 2" xfId="3711"/>
    <cellStyle name="Futur 3 12 5" xfId="3712"/>
    <cellStyle name="Futur 3 12 5 2" xfId="3713"/>
    <cellStyle name="Futur 3 12 6" xfId="3714"/>
    <cellStyle name="Futur 3 13" xfId="3715"/>
    <cellStyle name="Futur 3 13 2" xfId="3716"/>
    <cellStyle name="Futur 3 13 2 2" xfId="3717"/>
    <cellStyle name="Futur 3 13 3" xfId="3718"/>
    <cellStyle name="Futur 3 13 3 2" xfId="3719"/>
    <cellStyle name="Futur 3 13 4" xfId="3720"/>
    <cellStyle name="Futur 3 13 4 2" xfId="3721"/>
    <cellStyle name="Futur 3 13 5" xfId="3722"/>
    <cellStyle name="Futur 3 13 5 2" xfId="3723"/>
    <cellStyle name="Futur 3 13 6" xfId="3724"/>
    <cellStyle name="Futur 3 14" xfId="3725"/>
    <cellStyle name="Futur 3 14 2" xfId="3726"/>
    <cellStyle name="Futur 3 14 2 2" xfId="3727"/>
    <cellStyle name="Futur 3 14 3" xfId="3728"/>
    <cellStyle name="Futur 3 14 3 2" xfId="3729"/>
    <cellStyle name="Futur 3 14 4" xfId="3730"/>
    <cellStyle name="Futur 3 14 4 2" xfId="3731"/>
    <cellStyle name="Futur 3 14 5" xfId="3732"/>
    <cellStyle name="Futur 3 14 5 2" xfId="3733"/>
    <cellStyle name="Futur 3 14 6" xfId="3734"/>
    <cellStyle name="Futur 3 15" xfId="3735"/>
    <cellStyle name="Futur 3 15 2" xfId="3736"/>
    <cellStyle name="Futur 3 15 2 2" xfId="3737"/>
    <cellStyle name="Futur 3 15 3" xfId="3738"/>
    <cellStyle name="Futur 3 15 3 2" xfId="3739"/>
    <cellStyle name="Futur 3 15 4" xfId="3740"/>
    <cellStyle name="Futur 3 15 4 2" xfId="3741"/>
    <cellStyle name="Futur 3 15 5" xfId="3742"/>
    <cellStyle name="Futur 3 15 5 2" xfId="3743"/>
    <cellStyle name="Futur 3 15 6" xfId="3744"/>
    <cellStyle name="Futur 3 16" xfId="3745"/>
    <cellStyle name="Futur 3 16 2" xfId="3746"/>
    <cellStyle name="Futur 3 17" xfId="3747"/>
    <cellStyle name="Futur 3 17 2" xfId="3748"/>
    <cellStyle name="Futur 3 18" xfId="3749"/>
    <cellStyle name="Futur 3 18 2" xfId="3750"/>
    <cellStyle name="Futur 3 19" xfId="3751"/>
    <cellStyle name="Futur 3 19 2" xfId="3752"/>
    <cellStyle name="Futur 3 2" xfId="3753"/>
    <cellStyle name="Futur 3 2 10" xfId="3754"/>
    <cellStyle name="Futur 3 2 10 2" xfId="3755"/>
    <cellStyle name="Futur 3 2 10 2 2" xfId="3756"/>
    <cellStyle name="Futur 3 2 10 3" xfId="3757"/>
    <cellStyle name="Futur 3 2 10 3 2" xfId="3758"/>
    <cellStyle name="Futur 3 2 10 4" xfId="3759"/>
    <cellStyle name="Futur 3 2 10 4 2" xfId="3760"/>
    <cellStyle name="Futur 3 2 10 5" xfId="3761"/>
    <cellStyle name="Futur 3 2 10 5 2" xfId="3762"/>
    <cellStyle name="Futur 3 2 10 6" xfId="3763"/>
    <cellStyle name="Futur 3 2 11" xfId="3764"/>
    <cellStyle name="Futur 3 2 11 2" xfId="3765"/>
    <cellStyle name="Futur 3 2 12" xfId="3766"/>
    <cellStyle name="Futur 3 2 12 2" xfId="3767"/>
    <cellStyle name="Futur 3 2 13" xfId="3768"/>
    <cellStyle name="Futur 3 2 13 2" xfId="3769"/>
    <cellStyle name="Futur 3 2 14" xfId="3770"/>
    <cellStyle name="Futur 3 2 14 2" xfId="3771"/>
    <cellStyle name="Futur 3 2 15" xfId="3772"/>
    <cellStyle name="Futur 3 2 15 2" xfId="3773"/>
    <cellStyle name="Futur 3 2 16" xfId="3774"/>
    <cellStyle name="Futur 3 2 2" xfId="3775"/>
    <cellStyle name="Futur 3 2 2 2" xfId="3776"/>
    <cellStyle name="Futur 3 2 2 2 2" xfId="3777"/>
    <cellStyle name="Futur 3 2 2 3" xfId="3778"/>
    <cellStyle name="Futur 3 2 2 3 2" xfId="3779"/>
    <cellStyle name="Futur 3 2 2 4" xfId="3780"/>
    <cellStyle name="Futur 3 2 2 4 2" xfId="3781"/>
    <cellStyle name="Futur 3 2 2 5" xfId="3782"/>
    <cellStyle name="Futur 3 2 2 5 2" xfId="3783"/>
    <cellStyle name="Futur 3 2 2 6" xfId="3784"/>
    <cellStyle name="Futur 3 2 2 6 2" xfId="3785"/>
    <cellStyle name="Futur 3 2 2 7" xfId="3786"/>
    <cellStyle name="Futur 3 2 3" xfId="3787"/>
    <cellStyle name="Futur 3 2 3 2" xfId="3788"/>
    <cellStyle name="Futur 3 2 3 2 2" xfId="3789"/>
    <cellStyle name="Futur 3 2 3 3" xfId="3790"/>
    <cellStyle name="Futur 3 2 3 3 2" xfId="3791"/>
    <cellStyle name="Futur 3 2 3 4" xfId="3792"/>
    <cellStyle name="Futur 3 2 3 4 2" xfId="3793"/>
    <cellStyle name="Futur 3 2 3 5" xfId="3794"/>
    <cellStyle name="Futur 3 2 3 5 2" xfId="3795"/>
    <cellStyle name="Futur 3 2 3 6" xfId="3796"/>
    <cellStyle name="Futur 3 2 3 6 2" xfId="3797"/>
    <cellStyle name="Futur 3 2 3 7" xfId="3798"/>
    <cellStyle name="Futur 3 2 4" xfId="3799"/>
    <cellStyle name="Futur 3 2 4 2" xfId="3800"/>
    <cellStyle name="Futur 3 2 4 2 2" xfId="3801"/>
    <cellStyle name="Futur 3 2 4 3" xfId="3802"/>
    <cellStyle name="Futur 3 2 4 3 2" xfId="3803"/>
    <cellStyle name="Futur 3 2 4 4" xfId="3804"/>
    <cellStyle name="Futur 3 2 4 4 2" xfId="3805"/>
    <cellStyle name="Futur 3 2 4 5" xfId="3806"/>
    <cellStyle name="Futur 3 2 4 5 2" xfId="3807"/>
    <cellStyle name="Futur 3 2 4 6" xfId="3808"/>
    <cellStyle name="Futur 3 2 4 6 2" xfId="3809"/>
    <cellStyle name="Futur 3 2 4 7" xfId="3810"/>
    <cellStyle name="Futur 3 2 5" xfId="3811"/>
    <cellStyle name="Futur 3 2 5 2" xfId="3812"/>
    <cellStyle name="Futur 3 2 5 2 2" xfId="3813"/>
    <cellStyle name="Futur 3 2 5 3" xfId="3814"/>
    <cellStyle name="Futur 3 2 5 3 2" xfId="3815"/>
    <cellStyle name="Futur 3 2 5 4" xfId="3816"/>
    <cellStyle name="Futur 3 2 5 4 2" xfId="3817"/>
    <cellStyle name="Futur 3 2 5 5" xfId="3818"/>
    <cellStyle name="Futur 3 2 5 5 2" xfId="3819"/>
    <cellStyle name="Futur 3 2 5 6" xfId="3820"/>
    <cellStyle name="Futur 3 2 5 6 2" xfId="3821"/>
    <cellStyle name="Futur 3 2 5 7" xfId="3822"/>
    <cellStyle name="Futur 3 2 6" xfId="3823"/>
    <cellStyle name="Futur 3 2 6 2" xfId="3824"/>
    <cellStyle name="Futur 3 2 6 2 2" xfId="3825"/>
    <cellStyle name="Futur 3 2 6 3" xfId="3826"/>
    <cellStyle name="Futur 3 2 6 3 2" xfId="3827"/>
    <cellStyle name="Futur 3 2 6 4" xfId="3828"/>
    <cellStyle name="Futur 3 2 6 4 2" xfId="3829"/>
    <cellStyle name="Futur 3 2 6 5" xfId="3830"/>
    <cellStyle name="Futur 3 2 6 5 2" xfId="3831"/>
    <cellStyle name="Futur 3 2 6 6" xfId="3832"/>
    <cellStyle name="Futur 3 2 7" xfId="3833"/>
    <cellStyle name="Futur 3 2 7 2" xfId="3834"/>
    <cellStyle name="Futur 3 2 7 2 2" xfId="3835"/>
    <cellStyle name="Futur 3 2 7 3" xfId="3836"/>
    <cellStyle name="Futur 3 2 7 3 2" xfId="3837"/>
    <cellStyle name="Futur 3 2 7 4" xfId="3838"/>
    <cellStyle name="Futur 3 2 7 4 2" xfId="3839"/>
    <cellStyle name="Futur 3 2 7 5" xfId="3840"/>
    <cellStyle name="Futur 3 2 7 5 2" xfId="3841"/>
    <cellStyle name="Futur 3 2 7 6" xfId="3842"/>
    <cellStyle name="Futur 3 2 8" xfId="3843"/>
    <cellStyle name="Futur 3 2 8 2" xfId="3844"/>
    <cellStyle name="Futur 3 2 8 2 2" xfId="3845"/>
    <cellStyle name="Futur 3 2 8 3" xfId="3846"/>
    <cellStyle name="Futur 3 2 8 3 2" xfId="3847"/>
    <cellStyle name="Futur 3 2 8 4" xfId="3848"/>
    <cellStyle name="Futur 3 2 8 4 2" xfId="3849"/>
    <cellStyle name="Futur 3 2 8 5" xfId="3850"/>
    <cellStyle name="Futur 3 2 8 5 2" xfId="3851"/>
    <cellStyle name="Futur 3 2 8 6" xfId="3852"/>
    <cellStyle name="Futur 3 2 9" xfId="3853"/>
    <cellStyle name="Futur 3 2 9 2" xfId="3854"/>
    <cellStyle name="Futur 3 2 9 2 2" xfId="3855"/>
    <cellStyle name="Futur 3 2 9 3" xfId="3856"/>
    <cellStyle name="Futur 3 2 9 3 2" xfId="3857"/>
    <cellStyle name="Futur 3 2 9 4" xfId="3858"/>
    <cellStyle name="Futur 3 2 9 4 2" xfId="3859"/>
    <cellStyle name="Futur 3 2 9 5" xfId="3860"/>
    <cellStyle name="Futur 3 2 9 5 2" xfId="3861"/>
    <cellStyle name="Futur 3 2 9 6" xfId="3862"/>
    <cellStyle name="Futur 3 20" xfId="3863"/>
    <cellStyle name="Futur 3 20 2" xfId="3864"/>
    <cellStyle name="Futur 3 21" xfId="3865"/>
    <cellStyle name="Futur 3 3" xfId="3866"/>
    <cellStyle name="Futur 3 3 10" xfId="3867"/>
    <cellStyle name="Futur 3 3 10 2" xfId="3868"/>
    <cellStyle name="Futur 3 3 10 2 2" xfId="3869"/>
    <cellStyle name="Futur 3 3 10 3" xfId="3870"/>
    <cellStyle name="Futur 3 3 10 3 2" xfId="3871"/>
    <cellStyle name="Futur 3 3 10 4" xfId="3872"/>
    <cellStyle name="Futur 3 3 10 4 2" xfId="3873"/>
    <cellStyle name="Futur 3 3 10 5" xfId="3874"/>
    <cellStyle name="Futur 3 3 10 5 2" xfId="3875"/>
    <cellStyle name="Futur 3 3 10 6" xfId="3876"/>
    <cellStyle name="Futur 3 3 11" xfId="3877"/>
    <cellStyle name="Futur 3 3 11 2" xfId="3878"/>
    <cellStyle name="Futur 3 3 12" xfId="3879"/>
    <cellStyle name="Futur 3 3 12 2" xfId="3880"/>
    <cellStyle name="Futur 3 3 13" xfId="3881"/>
    <cellStyle name="Futur 3 3 13 2" xfId="3882"/>
    <cellStyle name="Futur 3 3 14" xfId="3883"/>
    <cellStyle name="Futur 3 3 14 2" xfId="3884"/>
    <cellStyle name="Futur 3 3 15" xfId="3885"/>
    <cellStyle name="Futur 3 3 15 2" xfId="3886"/>
    <cellStyle name="Futur 3 3 16" xfId="3887"/>
    <cellStyle name="Futur 3 3 2" xfId="3888"/>
    <cellStyle name="Futur 3 3 2 2" xfId="3889"/>
    <cellStyle name="Futur 3 3 2 2 2" xfId="3890"/>
    <cellStyle name="Futur 3 3 2 3" xfId="3891"/>
    <cellStyle name="Futur 3 3 2 3 2" xfId="3892"/>
    <cellStyle name="Futur 3 3 2 4" xfId="3893"/>
    <cellStyle name="Futur 3 3 2 4 2" xfId="3894"/>
    <cellStyle name="Futur 3 3 2 5" xfId="3895"/>
    <cellStyle name="Futur 3 3 2 5 2" xfId="3896"/>
    <cellStyle name="Futur 3 3 2 6" xfId="3897"/>
    <cellStyle name="Futur 3 3 2 6 2" xfId="3898"/>
    <cellStyle name="Futur 3 3 2 7" xfId="3899"/>
    <cellStyle name="Futur 3 3 3" xfId="3900"/>
    <cellStyle name="Futur 3 3 3 2" xfId="3901"/>
    <cellStyle name="Futur 3 3 3 2 2" xfId="3902"/>
    <cellStyle name="Futur 3 3 3 3" xfId="3903"/>
    <cellStyle name="Futur 3 3 3 3 2" xfId="3904"/>
    <cellStyle name="Futur 3 3 3 4" xfId="3905"/>
    <cellStyle name="Futur 3 3 3 4 2" xfId="3906"/>
    <cellStyle name="Futur 3 3 3 5" xfId="3907"/>
    <cellStyle name="Futur 3 3 3 5 2" xfId="3908"/>
    <cellStyle name="Futur 3 3 3 6" xfId="3909"/>
    <cellStyle name="Futur 3 3 3 6 2" xfId="3910"/>
    <cellStyle name="Futur 3 3 3 7" xfId="3911"/>
    <cellStyle name="Futur 3 3 4" xfId="3912"/>
    <cellStyle name="Futur 3 3 4 2" xfId="3913"/>
    <cellStyle name="Futur 3 3 4 2 2" xfId="3914"/>
    <cellStyle name="Futur 3 3 4 3" xfId="3915"/>
    <cellStyle name="Futur 3 3 4 3 2" xfId="3916"/>
    <cellStyle name="Futur 3 3 4 4" xfId="3917"/>
    <cellStyle name="Futur 3 3 4 4 2" xfId="3918"/>
    <cellStyle name="Futur 3 3 4 5" xfId="3919"/>
    <cellStyle name="Futur 3 3 4 5 2" xfId="3920"/>
    <cellStyle name="Futur 3 3 4 6" xfId="3921"/>
    <cellStyle name="Futur 3 3 4 6 2" xfId="3922"/>
    <cellStyle name="Futur 3 3 4 7" xfId="3923"/>
    <cellStyle name="Futur 3 3 5" xfId="3924"/>
    <cellStyle name="Futur 3 3 5 2" xfId="3925"/>
    <cellStyle name="Futur 3 3 5 2 2" xfId="3926"/>
    <cellStyle name="Futur 3 3 5 3" xfId="3927"/>
    <cellStyle name="Futur 3 3 5 3 2" xfId="3928"/>
    <cellStyle name="Futur 3 3 5 4" xfId="3929"/>
    <cellStyle name="Futur 3 3 5 4 2" xfId="3930"/>
    <cellStyle name="Futur 3 3 5 5" xfId="3931"/>
    <cellStyle name="Futur 3 3 5 5 2" xfId="3932"/>
    <cellStyle name="Futur 3 3 5 6" xfId="3933"/>
    <cellStyle name="Futur 3 3 6" xfId="3934"/>
    <cellStyle name="Futur 3 3 6 2" xfId="3935"/>
    <cellStyle name="Futur 3 3 6 2 2" xfId="3936"/>
    <cellStyle name="Futur 3 3 6 3" xfId="3937"/>
    <cellStyle name="Futur 3 3 6 3 2" xfId="3938"/>
    <cellStyle name="Futur 3 3 6 4" xfId="3939"/>
    <cellStyle name="Futur 3 3 6 4 2" xfId="3940"/>
    <cellStyle name="Futur 3 3 6 5" xfId="3941"/>
    <cellStyle name="Futur 3 3 6 5 2" xfId="3942"/>
    <cellStyle name="Futur 3 3 6 6" xfId="3943"/>
    <cellStyle name="Futur 3 3 7" xfId="3944"/>
    <cellStyle name="Futur 3 3 7 2" xfId="3945"/>
    <cellStyle name="Futur 3 3 7 2 2" xfId="3946"/>
    <cellStyle name="Futur 3 3 7 3" xfId="3947"/>
    <cellStyle name="Futur 3 3 7 3 2" xfId="3948"/>
    <cellStyle name="Futur 3 3 7 4" xfId="3949"/>
    <cellStyle name="Futur 3 3 7 4 2" xfId="3950"/>
    <cellStyle name="Futur 3 3 7 5" xfId="3951"/>
    <cellStyle name="Futur 3 3 7 5 2" xfId="3952"/>
    <cellStyle name="Futur 3 3 7 6" xfId="3953"/>
    <cellStyle name="Futur 3 3 8" xfId="3954"/>
    <cellStyle name="Futur 3 3 8 2" xfId="3955"/>
    <cellStyle name="Futur 3 3 8 2 2" xfId="3956"/>
    <cellStyle name="Futur 3 3 8 3" xfId="3957"/>
    <cellStyle name="Futur 3 3 8 3 2" xfId="3958"/>
    <cellStyle name="Futur 3 3 8 4" xfId="3959"/>
    <cellStyle name="Futur 3 3 8 4 2" xfId="3960"/>
    <cellStyle name="Futur 3 3 8 5" xfId="3961"/>
    <cellStyle name="Futur 3 3 8 5 2" xfId="3962"/>
    <cellStyle name="Futur 3 3 8 6" xfId="3963"/>
    <cellStyle name="Futur 3 3 9" xfId="3964"/>
    <cellStyle name="Futur 3 3 9 2" xfId="3965"/>
    <cellStyle name="Futur 3 3 9 2 2" xfId="3966"/>
    <cellStyle name="Futur 3 3 9 3" xfId="3967"/>
    <cellStyle name="Futur 3 3 9 3 2" xfId="3968"/>
    <cellStyle name="Futur 3 3 9 4" xfId="3969"/>
    <cellStyle name="Futur 3 3 9 4 2" xfId="3970"/>
    <cellStyle name="Futur 3 3 9 5" xfId="3971"/>
    <cellStyle name="Futur 3 3 9 5 2" xfId="3972"/>
    <cellStyle name="Futur 3 3 9 6" xfId="3973"/>
    <cellStyle name="Futur 3 4" xfId="3974"/>
    <cellStyle name="Futur 3 4 10" xfId="3975"/>
    <cellStyle name="Futur 3 4 10 2" xfId="3976"/>
    <cellStyle name="Futur 3 4 10 2 2" xfId="3977"/>
    <cellStyle name="Futur 3 4 10 3" xfId="3978"/>
    <cellStyle name="Futur 3 4 10 3 2" xfId="3979"/>
    <cellStyle name="Futur 3 4 10 4" xfId="3980"/>
    <cellStyle name="Futur 3 4 10 4 2" xfId="3981"/>
    <cellStyle name="Futur 3 4 10 5" xfId="3982"/>
    <cellStyle name="Futur 3 4 10 5 2" xfId="3983"/>
    <cellStyle name="Futur 3 4 10 6" xfId="3984"/>
    <cellStyle name="Futur 3 4 11" xfId="3985"/>
    <cellStyle name="Futur 3 4 11 2" xfId="3986"/>
    <cellStyle name="Futur 3 4 12" xfId="3987"/>
    <cellStyle name="Futur 3 4 12 2" xfId="3988"/>
    <cellStyle name="Futur 3 4 13" xfId="3989"/>
    <cellStyle name="Futur 3 4 13 2" xfId="3990"/>
    <cellStyle name="Futur 3 4 14" xfId="3991"/>
    <cellStyle name="Futur 3 4 14 2" xfId="3992"/>
    <cellStyle name="Futur 3 4 15" xfId="3993"/>
    <cellStyle name="Futur 3 4 15 2" xfId="3994"/>
    <cellStyle name="Futur 3 4 16" xfId="3995"/>
    <cellStyle name="Futur 3 4 2" xfId="3996"/>
    <cellStyle name="Futur 3 4 2 2" xfId="3997"/>
    <cellStyle name="Futur 3 4 2 2 2" xfId="3998"/>
    <cellStyle name="Futur 3 4 2 3" xfId="3999"/>
    <cellStyle name="Futur 3 4 2 3 2" xfId="4000"/>
    <cellStyle name="Futur 3 4 2 4" xfId="4001"/>
    <cellStyle name="Futur 3 4 2 4 2" xfId="4002"/>
    <cellStyle name="Futur 3 4 2 5" xfId="4003"/>
    <cellStyle name="Futur 3 4 2 5 2" xfId="4004"/>
    <cellStyle name="Futur 3 4 2 6" xfId="4005"/>
    <cellStyle name="Futur 3 4 2 6 2" xfId="4006"/>
    <cellStyle name="Futur 3 4 2 7" xfId="4007"/>
    <cellStyle name="Futur 3 4 3" xfId="4008"/>
    <cellStyle name="Futur 3 4 3 2" xfId="4009"/>
    <cellStyle name="Futur 3 4 3 2 2" xfId="4010"/>
    <cellStyle name="Futur 3 4 3 3" xfId="4011"/>
    <cellStyle name="Futur 3 4 3 3 2" xfId="4012"/>
    <cellStyle name="Futur 3 4 3 4" xfId="4013"/>
    <cellStyle name="Futur 3 4 3 4 2" xfId="4014"/>
    <cellStyle name="Futur 3 4 3 5" xfId="4015"/>
    <cellStyle name="Futur 3 4 3 5 2" xfId="4016"/>
    <cellStyle name="Futur 3 4 3 6" xfId="4017"/>
    <cellStyle name="Futur 3 4 3 6 2" xfId="4018"/>
    <cellStyle name="Futur 3 4 3 7" xfId="4019"/>
    <cellStyle name="Futur 3 4 4" xfId="4020"/>
    <cellStyle name="Futur 3 4 4 2" xfId="4021"/>
    <cellStyle name="Futur 3 4 4 2 2" xfId="4022"/>
    <cellStyle name="Futur 3 4 4 3" xfId="4023"/>
    <cellStyle name="Futur 3 4 4 3 2" xfId="4024"/>
    <cellStyle name="Futur 3 4 4 4" xfId="4025"/>
    <cellStyle name="Futur 3 4 4 4 2" xfId="4026"/>
    <cellStyle name="Futur 3 4 4 5" xfId="4027"/>
    <cellStyle name="Futur 3 4 4 5 2" xfId="4028"/>
    <cellStyle name="Futur 3 4 4 6" xfId="4029"/>
    <cellStyle name="Futur 3 4 5" xfId="4030"/>
    <cellStyle name="Futur 3 4 5 2" xfId="4031"/>
    <cellStyle name="Futur 3 4 5 2 2" xfId="4032"/>
    <cellStyle name="Futur 3 4 5 3" xfId="4033"/>
    <cellStyle name="Futur 3 4 5 3 2" xfId="4034"/>
    <cellStyle name="Futur 3 4 5 4" xfId="4035"/>
    <cellStyle name="Futur 3 4 5 4 2" xfId="4036"/>
    <cellStyle name="Futur 3 4 5 5" xfId="4037"/>
    <cellStyle name="Futur 3 4 5 5 2" xfId="4038"/>
    <cellStyle name="Futur 3 4 5 6" xfId="4039"/>
    <cellStyle name="Futur 3 4 6" xfId="4040"/>
    <cellStyle name="Futur 3 4 6 2" xfId="4041"/>
    <cellStyle name="Futur 3 4 6 2 2" xfId="4042"/>
    <cellStyle name="Futur 3 4 6 3" xfId="4043"/>
    <cellStyle name="Futur 3 4 6 3 2" xfId="4044"/>
    <cellStyle name="Futur 3 4 6 4" xfId="4045"/>
    <cellStyle name="Futur 3 4 6 4 2" xfId="4046"/>
    <cellStyle name="Futur 3 4 6 5" xfId="4047"/>
    <cellStyle name="Futur 3 4 6 5 2" xfId="4048"/>
    <cellStyle name="Futur 3 4 6 6" xfId="4049"/>
    <cellStyle name="Futur 3 4 7" xfId="4050"/>
    <cellStyle name="Futur 3 4 7 2" xfId="4051"/>
    <cellStyle name="Futur 3 4 7 2 2" xfId="4052"/>
    <cellStyle name="Futur 3 4 7 3" xfId="4053"/>
    <cellStyle name="Futur 3 4 7 3 2" xfId="4054"/>
    <cellStyle name="Futur 3 4 7 4" xfId="4055"/>
    <cellStyle name="Futur 3 4 7 4 2" xfId="4056"/>
    <cellStyle name="Futur 3 4 7 5" xfId="4057"/>
    <cellStyle name="Futur 3 4 7 5 2" xfId="4058"/>
    <cellStyle name="Futur 3 4 7 6" xfId="4059"/>
    <cellStyle name="Futur 3 4 8" xfId="4060"/>
    <cellStyle name="Futur 3 4 8 2" xfId="4061"/>
    <cellStyle name="Futur 3 4 8 2 2" xfId="4062"/>
    <cellStyle name="Futur 3 4 8 3" xfId="4063"/>
    <cellStyle name="Futur 3 4 8 3 2" xfId="4064"/>
    <cellStyle name="Futur 3 4 8 4" xfId="4065"/>
    <cellStyle name="Futur 3 4 8 4 2" xfId="4066"/>
    <cellStyle name="Futur 3 4 8 5" xfId="4067"/>
    <cellStyle name="Futur 3 4 8 5 2" xfId="4068"/>
    <cellStyle name="Futur 3 4 8 6" xfId="4069"/>
    <cellStyle name="Futur 3 4 9" xfId="4070"/>
    <cellStyle name="Futur 3 4 9 2" xfId="4071"/>
    <cellStyle name="Futur 3 4 9 2 2" xfId="4072"/>
    <cellStyle name="Futur 3 4 9 3" xfId="4073"/>
    <cellStyle name="Futur 3 4 9 3 2" xfId="4074"/>
    <cellStyle name="Futur 3 4 9 4" xfId="4075"/>
    <cellStyle name="Futur 3 4 9 4 2" xfId="4076"/>
    <cellStyle name="Futur 3 4 9 5" xfId="4077"/>
    <cellStyle name="Futur 3 4 9 5 2" xfId="4078"/>
    <cellStyle name="Futur 3 4 9 6" xfId="4079"/>
    <cellStyle name="Futur 3 5" xfId="4080"/>
    <cellStyle name="Futur 3 5 10" xfId="4081"/>
    <cellStyle name="Futur 3 5 10 2" xfId="4082"/>
    <cellStyle name="Futur 3 5 10 2 2" xfId="4083"/>
    <cellStyle name="Futur 3 5 10 3" xfId="4084"/>
    <cellStyle name="Futur 3 5 10 3 2" xfId="4085"/>
    <cellStyle name="Futur 3 5 10 4" xfId="4086"/>
    <cellStyle name="Futur 3 5 10 4 2" xfId="4087"/>
    <cellStyle name="Futur 3 5 10 5" xfId="4088"/>
    <cellStyle name="Futur 3 5 10 5 2" xfId="4089"/>
    <cellStyle name="Futur 3 5 10 6" xfId="4090"/>
    <cellStyle name="Futur 3 5 11" xfId="4091"/>
    <cellStyle name="Futur 3 5 11 2" xfId="4092"/>
    <cellStyle name="Futur 3 5 12" xfId="4093"/>
    <cellStyle name="Futur 3 5 12 2" xfId="4094"/>
    <cellStyle name="Futur 3 5 13" xfId="4095"/>
    <cellStyle name="Futur 3 5 13 2" xfId="4096"/>
    <cellStyle name="Futur 3 5 14" xfId="4097"/>
    <cellStyle name="Futur 3 5 14 2" xfId="4098"/>
    <cellStyle name="Futur 3 5 15" xfId="4099"/>
    <cellStyle name="Futur 3 5 15 2" xfId="4100"/>
    <cellStyle name="Futur 3 5 16" xfId="4101"/>
    <cellStyle name="Futur 3 5 2" xfId="4102"/>
    <cellStyle name="Futur 3 5 2 2" xfId="4103"/>
    <cellStyle name="Futur 3 5 2 2 2" xfId="4104"/>
    <cellStyle name="Futur 3 5 2 3" xfId="4105"/>
    <cellStyle name="Futur 3 5 2 3 2" xfId="4106"/>
    <cellStyle name="Futur 3 5 2 4" xfId="4107"/>
    <cellStyle name="Futur 3 5 2 4 2" xfId="4108"/>
    <cellStyle name="Futur 3 5 2 5" xfId="4109"/>
    <cellStyle name="Futur 3 5 2 5 2" xfId="4110"/>
    <cellStyle name="Futur 3 5 2 6" xfId="4111"/>
    <cellStyle name="Futur 3 5 2 6 2" xfId="4112"/>
    <cellStyle name="Futur 3 5 2 7" xfId="4113"/>
    <cellStyle name="Futur 3 5 3" xfId="4114"/>
    <cellStyle name="Futur 3 5 3 2" xfId="4115"/>
    <cellStyle name="Futur 3 5 3 2 2" xfId="4116"/>
    <cellStyle name="Futur 3 5 3 3" xfId="4117"/>
    <cellStyle name="Futur 3 5 3 3 2" xfId="4118"/>
    <cellStyle name="Futur 3 5 3 4" xfId="4119"/>
    <cellStyle name="Futur 3 5 3 4 2" xfId="4120"/>
    <cellStyle name="Futur 3 5 3 5" xfId="4121"/>
    <cellStyle name="Futur 3 5 3 5 2" xfId="4122"/>
    <cellStyle name="Futur 3 5 3 6" xfId="4123"/>
    <cellStyle name="Futur 3 5 3 6 2" xfId="4124"/>
    <cellStyle name="Futur 3 5 3 7" xfId="4125"/>
    <cellStyle name="Futur 3 5 4" xfId="4126"/>
    <cellStyle name="Futur 3 5 4 2" xfId="4127"/>
    <cellStyle name="Futur 3 5 4 2 2" xfId="4128"/>
    <cellStyle name="Futur 3 5 4 3" xfId="4129"/>
    <cellStyle name="Futur 3 5 4 3 2" xfId="4130"/>
    <cellStyle name="Futur 3 5 4 4" xfId="4131"/>
    <cellStyle name="Futur 3 5 4 4 2" xfId="4132"/>
    <cellStyle name="Futur 3 5 4 5" xfId="4133"/>
    <cellStyle name="Futur 3 5 4 5 2" xfId="4134"/>
    <cellStyle name="Futur 3 5 4 6" xfId="4135"/>
    <cellStyle name="Futur 3 5 5" xfId="4136"/>
    <cellStyle name="Futur 3 5 5 2" xfId="4137"/>
    <cellStyle name="Futur 3 5 5 2 2" xfId="4138"/>
    <cellStyle name="Futur 3 5 5 3" xfId="4139"/>
    <cellStyle name="Futur 3 5 5 3 2" xfId="4140"/>
    <cellStyle name="Futur 3 5 5 4" xfId="4141"/>
    <cellStyle name="Futur 3 5 5 4 2" xfId="4142"/>
    <cellStyle name="Futur 3 5 5 5" xfId="4143"/>
    <cellStyle name="Futur 3 5 5 5 2" xfId="4144"/>
    <cellStyle name="Futur 3 5 5 6" xfId="4145"/>
    <cellStyle name="Futur 3 5 6" xfId="4146"/>
    <cellStyle name="Futur 3 5 6 2" xfId="4147"/>
    <cellStyle name="Futur 3 5 6 2 2" xfId="4148"/>
    <cellStyle name="Futur 3 5 6 3" xfId="4149"/>
    <cellStyle name="Futur 3 5 6 3 2" xfId="4150"/>
    <cellStyle name="Futur 3 5 6 4" xfId="4151"/>
    <cellStyle name="Futur 3 5 6 4 2" xfId="4152"/>
    <cellStyle name="Futur 3 5 6 5" xfId="4153"/>
    <cellStyle name="Futur 3 5 6 5 2" xfId="4154"/>
    <cellStyle name="Futur 3 5 6 6" xfId="4155"/>
    <cellStyle name="Futur 3 5 7" xfId="4156"/>
    <cellStyle name="Futur 3 5 7 2" xfId="4157"/>
    <cellStyle name="Futur 3 5 7 2 2" xfId="4158"/>
    <cellStyle name="Futur 3 5 7 3" xfId="4159"/>
    <cellStyle name="Futur 3 5 7 3 2" xfId="4160"/>
    <cellStyle name="Futur 3 5 7 4" xfId="4161"/>
    <cellStyle name="Futur 3 5 7 4 2" xfId="4162"/>
    <cellStyle name="Futur 3 5 7 5" xfId="4163"/>
    <cellStyle name="Futur 3 5 7 5 2" xfId="4164"/>
    <cellStyle name="Futur 3 5 7 6" xfId="4165"/>
    <cellStyle name="Futur 3 5 8" xfId="4166"/>
    <cellStyle name="Futur 3 5 8 2" xfId="4167"/>
    <cellStyle name="Futur 3 5 8 2 2" xfId="4168"/>
    <cellStyle name="Futur 3 5 8 3" xfId="4169"/>
    <cellStyle name="Futur 3 5 8 3 2" xfId="4170"/>
    <cellStyle name="Futur 3 5 8 4" xfId="4171"/>
    <cellStyle name="Futur 3 5 8 4 2" xfId="4172"/>
    <cellStyle name="Futur 3 5 8 5" xfId="4173"/>
    <cellStyle name="Futur 3 5 8 5 2" xfId="4174"/>
    <cellStyle name="Futur 3 5 8 6" xfId="4175"/>
    <cellStyle name="Futur 3 5 9" xfId="4176"/>
    <cellStyle name="Futur 3 5 9 2" xfId="4177"/>
    <cellStyle name="Futur 3 5 9 2 2" xfId="4178"/>
    <cellStyle name="Futur 3 5 9 3" xfId="4179"/>
    <cellStyle name="Futur 3 5 9 3 2" xfId="4180"/>
    <cellStyle name="Futur 3 5 9 4" xfId="4181"/>
    <cellStyle name="Futur 3 5 9 4 2" xfId="4182"/>
    <cellStyle name="Futur 3 5 9 5" xfId="4183"/>
    <cellStyle name="Futur 3 5 9 5 2" xfId="4184"/>
    <cellStyle name="Futur 3 5 9 6" xfId="4185"/>
    <cellStyle name="Futur 3 6" xfId="4186"/>
    <cellStyle name="Futur 3 6 10" xfId="4187"/>
    <cellStyle name="Futur 3 6 10 2" xfId="4188"/>
    <cellStyle name="Futur 3 6 10 2 2" xfId="4189"/>
    <cellStyle name="Futur 3 6 10 3" xfId="4190"/>
    <cellStyle name="Futur 3 6 10 3 2" xfId="4191"/>
    <cellStyle name="Futur 3 6 10 4" xfId="4192"/>
    <cellStyle name="Futur 3 6 10 4 2" xfId="4193"/>
    <cellStyle name="Futur 3 6 10 5" xfId="4194"/>
    <cellStyle name="Futur 3 6 10 5 2" xfId="4195"/>
    <cellStyle name="Futur 3 6 10 6" xfId="4196"/>
    <cellStyle name="Futur 3 6 11" xfId="4197"/>
    <cellStyle name="Futur 3 6 11 2" xfId="4198"/>
    <cellStyle name="Futur 3 6 12" xfId="4199"/>
    <cellStyle name="Futur 3 6 12 2" xfId="4200"/>
    <cellStyle name="Futur 3 6 13" xfId="4201"/>
    <cellStyle name="Futur 3 6 13 2" xfId="4202"/>
    <cellStyle name="Futur 3 6 14" xfId="4203"/>
    <cellStyle name="Futur 3 6 14 2" xfId="4204"/>
    <cellStyle name="Futur 3 6 15" xfId="4205"/>
    <cellStyle name="Futur 3 6 15 2" xfId="4206"/>
    <cellStyle name="Futur 3 6 16" xfId="4207"/>
    <cellStyle name="Futur 3 6 2" xfId="4208"/>
    <cellStyle name="Futur 3 6 2 2" xfId="4209"/>
    <cellStyle name="Futur 3 6 2 2 2" xfId="4210"/>
    <cellStyle name="Futur 3 6 2 3" xfId="4211"/>
    <cellStyle name="Futur 3 6 2 3 2" xfId="4212"/>
    <cellStyle name="Futur 3 6 2 4" xfId="4213"/>
    <cellStyle name="Futur 3 6 2 4 2" xfId="4214"/>
    <cellStyle name="Futur 3 6 2 5" xfId="4215"/>
    <cellStyle name="Futur 3 6 2 5 2" xfId="4216"/>
    <cellStyle name="Futur 3 6 2 6" xfId="4217"/>
    <cellStyle name="Futur 3 6 2 6 2" xfId="4218"/>
    <cellStyle name="Futur 3 6 2 7" xfId="4219"/>
    <cellStyle name="Futur 3 6 3" xfId="4220"/>
    <cellStyle name="Futur 3 6 3 2" xfId="4221"/>
    <cellStyle name="Futur 3 6 3 2 2" xfId="4222"/>
    <cellStyle name="Futur 3 6 3 3" xfId="4223"/>
    <cellStyle name="Futur 3 6 3 3 2" xfId="4224"/>
    <cellStyle name="Futur 3 6 3 4" xfId="4225"/>
    <cellStyle name="Futur 3 6 3 4 2" xfId="4226"/>
    <cellStyle name="Futur 3 6 3 5" xfId="4227"/>
    <cellStyle name="Futur 3 6 3 5 2" xfId="4228"/>
    <cellStyle name="Futur 3 6 3 6" xfId="4229"/>
    <cellStyle name="Futur 3 6 3 6 2" xfId="4230"/>
    <cellStyle name="Futur 3 6 3 7" xfId="4231"/>
    <cellStyle name="Futur 3 6 4" xfId="4232"/>
    <cellStyle name="Futur 3 6 4 2" xfId="4233"/>
    <cellStyle name="Futur 3 6 4 2 2" xfId="4234"/>
    <cellStyle name="Futur 3 6 4 3" xfId="4235"/>
    <cellStyle name="Futur 3 6 4 3 2" xfId="4236"/>
    <cellStyle name="Futur 3 6 4 4" xfId="4237"/>
    <cellStyle name="Futur 3 6 4 4 2" xfId="4238"/>
    <cellStyle name="Futur 3 6 4 5" xfId="4239"/>
    <cellStyle name="Futur 3 6 4 5 2" xfId="4240"/>
    <cellStyle name="Futur 3 6 4 6" xfId="4241"/>
    <cellStyle name="Futur 3 6 5" xfId="4242"/>
    <cellStyle name="Futur 3 6 5 2" xfId="4243"/>
    <cellStyle name="Futur 3 6 5 2 2" xfId="4244"/>
    <cellStyle name="Futur 3 6 5 3" xfId="4245"/>
    <cellStyle name="Futur 3 6 5 3 2" xfId="4246"/>
    <cellStyle name="Futur 3 6 5 4" xfId="4247"/>
    <cellStyle name="Futur 3 6 5 4 2" xfId="4248"/>
    <cellStyle name="Futur 3 6 5 5" xfId="4249"/>
    <cellStyle name="Futur 3 6 5 5 2" xfId="4250"/>
    <cellStyle name="Futur 3 6 5 6" xfId="4251"/>
    <cellStyle name="Futur 3 6 6" xfId="4252"/>
    <cellStyle name="Futur 3 6 6 2" xfId="4253"/>
    <cellStyle name="Futur 3 6 6 2 2" xfId="4254"/>
    <cellStyle name="Futur 3 6 6 3" xfId="4255"/>
    <cellStyle name="Futur 3 6 6 3 2" xfId="4256"/>
    <cellStyle name="Futur 3 6 6 4" xfId="4257"/>
    <cellStyle name="Futur 3 6 6 4 2" xfId="4258"/>
    <cellStyle name="Futur 3 6 6 5" xfId="4259"/>
    <cellStyle name="Futur 3 6 6 5 2" xfId="4260"/>
    <cellStyle name="Futur 3 6 6 6" xfId="4261"/>
    <cellStyle name="Futur 3 6 7" xfId="4262"/>
    <cellStyle name="Futur 3 6 7 2" xfId="4263"/>
    <cellStyle name="Futur 3 6 7 2 2" xfId="4264"/>
    <cellStyle name="Futur 3 6 7 3" xfId="4265"/>
    <cellStyle name="Futur 3 6 7 3 2" xfId="4266"/>
    <cellStyle name="Futur 3 6 7 4" xfId="4267"/>
    <cellStyle name="Futur 3 6 7 4 2" xfId="4268"/>
    <cellStyle name="Futur 3 6 7 5" xfId="4269"/>
    <cellStyle name="Futur 3 6 7 5 2" xfId="4270"/>
    <cellStyle name="Futur 3 6 7 6" xfId="4271"/>
    <cellStyle name="Futur 3 6 8" xfId="4272"/>
    <cellStyle name="Futur 3 6 8 2" xfId="4273"/>
    <cellStyle name="Futur 3 6 8 2 2" xfId="4274"/>
    <cellStyle name="Futur 3 6 8 3" xfId="4275"/>
    <cellStyle name="Futur 3 6 8 3 2" xfId="4276"/>
    <cellStyle name="Futur 3 6 8 4" xfId="4277"/>
    <cellStyle name="Futur 3 6 8 4 2" xfId="4278"/>
    <cellStyle name="Futur 3 6 8 5" xfId="4279"/>
    <cellStyle name="Futur 3 6 8 5 2" xfId="4280"/>
    <cellStyle name="Futur 3 6 8 6" xfId="4281"/>
    <cellStyle name="Futur 3 6 9" xfId="4282"/>
    <cellStyle name="Futur 3 6 9 2" xfId="4283"/>
    <cellStyle name="Futur 3 6 9 2 2" xfId="4284"/>
    <cellStyle name="Futur 3 6 9 3" xfId="4285"/>
    <cellStyle name="Futur 3 6 9 3 2" xfId="4286"/>
    <cellStyle name="Futur 3 6 9 4" xfId="4287"/>
    <cellStyle name="Futur 3 6 9 4 2" xfId="4288"/>
    <cellStyle name="Futur 3 6 9 5" xfId="4289"/>
    <cellStyle name="Futur 3 6 9 5 2" xfId="4290"/>
    <cellStyle name="Futur 3 6 9 6" xfId="4291"/>
    <cellStyle name="Futur 3 7" xfId="4292"/>
    <cellStyle name="Futur 3 7 10" xfId="4293"/>
    <cellStyle name="Futur 3 7 10 2" xfId="4294"/>
    <cellStyle name="Futur 3 7 11" xfId="4295"/>
    <cellStyle name="Futur 3 7 11 2" xfId="4296"/>
    <cellStyle name="Futur 3 7 12" xfId="4297"/>
    <cellStyle name="Futur 3 7 12 2" xfId="4298"/>
    <cellStyle name="Futur 3 7 13" xfId="4299"/>
    <cellStyle name="Futur 3 7 13 2" xfId="4300"/>
    <cellStyle name="Futur 3 7 14" xfId="4301"/>
    <cellStyle name="Futur 3 7 14 2" xfId="4302"/>
    <cellStyle name="Futur 3 7 15" xfId="4303"/>
    <cellStyle name="Futur 3 7 2" xfId="4304"/>
    <cellStyle name="Futur 3 7 2 2" xfId="4305"/>
    <cellStyle name="Futur 3 7 2 2 2" xfId="4306"/>
    <cellStyle name="Futur 3 7 2 3" xfId="4307"/>
    <cellStyle name="Futur 3 7 2 3 2" xfId="4308"/>
    <cellStyle name="Futur 3 7 2 4" xfId="4309"/>
    <cellStyle name="Futur 3 7 2 4 2" xfId="4310"/>
    <cellStyle name="Futur 3 7 2 5" xfId="4311"/>
    <cellStyle name="Futur 3 7 2 5 2" xfId="4312"/>
    <cellStyle name="Futur 3 7 2 6" xfId="4313"/>
    <cellStyle name="Futur 3 7 2 6 2" xfId="4314"/>
    <cellStyle name="Futur 3 7 2 7" xfId="4315"/>
    <cellStyle name="Futur 3 7 3" xfId="4316"/>
    <cellStyle name="Futur 3 7 3 2" xfId="4317"/>
    <cellStyle name="Futur 3 7 3 2 2" xfId="4318"/>
    <cellStyle name="Futur 3 7 3 3" xfId="4319"/>
    <cellStyle name="Futur 3 7 3 3 2" xfId="4320"/>
    <cellStyle name="Futur 3 7 3 4" xfId="4321"/>
    <cellStyle name="Futur 3 7 3 4 2" xfId="4322"/>
    <cellStyle name="Futur 3 7 3 5" xfId="4323"/>
    <cellStyle name="Futur 3 7 3 5 2" xfId="4324"/>
    <cellStyle name="Futur 3 7 3 6" xfId="4325"/>
    <cellStyle name="Futur 3 7 3 6 2" xfId="4326"/>
    <cellStyle name="Futur 3 7 3 7" xfId="4327"/>
    <cellStyle name="Futur 3 7 4" xfId="4328"/>
    <cellStyle name="Futur 3 7 4 2" xfId="4329"/>
    <cellStyle name="Futur 3 7 4 2 2" xfId="4330"/>
    <cellStyle name="Futur 3 7 4 3" xfId="4331"/>
    <cellStyle name="Futur 3 7 4 3 2" xfId="4332"/>
    <cellStyle name="Futur 3 7 4 4" xfId="4333"/>
    <cellStyle name="Futur 3 7 4 4 2" xfId="4334"/>
    <cellStyle name="Futur 3 7 4 5" xfId="4335"/>
    <cellStyle name="Futur 3 7 4 5 2" xfId="4336"/>
    <cellStyle name="Futur 3 7 4 6" xfId="4337"/>
    <cellStyle name="Futur 3 7 5" xfId="4338"/>
    <cellStyle name="Futur 3 7 5 2" xfId="4339"/>
    <cellStyle name="Futur 3 7 5 2 2" xfId="4340"/>
    <cellStyle name="Futur 3 7 5 3" xfId="4341"/>
    <cellStyle name="Futur 3 7 5 3 2" xfId="4342"/>
    <cellStyle name="Futur 3 7 5 4" xfId="4343"/>
    <cellStyle name="Futur 3 7 5 4 2" xfId="4344"/>
    <cellStyle name="Futur 3 7 5 5" xfId="4345"/>
    <cellStyle name="Futur 3 7 5 5 2" xfId="4346"/>
    <cellStyle name="Futur 3 7 5 6" xfId="4347"/>
    <cellStyle name="Futur 3 7 6" xfId="4348"/>
    <cellStyle name="Futur 3 7 6 2" xfId="4349"/>
    <cellStyle name="Futur 3 7 6 2 2" xfId="4350"/>
    <cellStyle name="Futur 3 7 6 3" xfId="4351"/>
    <cellStyle name="Futur 3 7 6 3 2" xfId="4352"/>
    <cellStyle name="Futur 3 7 6 4" xfId="4353"/>
    <cellStyle name="Futur 3 7 6 4 2" xfId="4354"/>
    <cellStyle name="Futur 3 7 6 5" xfId="4355"/>
    <cellStyle name="Futur 3 7 6 5 2" xfId="4356"/>
    <cellStyle name="Futur 3 7 6 6" xfId="4357"/>
    <cellStyle name="Futur 3 7 7" xfId="4358"/>
    <cellStyle name="Futur 3 7 7 2" xfId="4359"/>
    <cellStyle name="Futur 3 7 7 2 2" xfId="4360"/>
    <cellStyle name="Futur 3 7 7 3" xfId="4361"/>
    <cellStyle name="Futur 3 7 7 3 2" xfId="4362"/>
    <cellStyle name="Futur 3 7 7 4" xfId="4363"/>
    <cellStyle name="Futur 3 7 7 4 2" xfId="4364"/>
    <cellStyle name="Futur 3 7 7 5" xfId="4365"/>
    <cellStyle name="Futur 3 7 7 5 2" xfId="4366"/>
    <cellStyle name="Futur 3 7 7 6" xfId="4367"/>
    <cellStyle name="Futur 3 7 8" xfId="4368"/>
    <cellStyle name="Futur 3 7 8 2" xfId="4369"/>
    <cellStyle name="Futur 3 7 8 2 2" xfId="4370"/>
    <cellStyle name="Futur 3 7 8 3" xfId="4371"/>
    <cellStyle name="Futur 3 7 8 3 2" xfId="4372"/>
    <cellStyle name="Futur 3 7 8 4" xfId="4373"/>
    <cellStyle name="Futur 3 7 8 4 2" xfId="4374"/>
    <cellStyle name="Futur 3 7 8 5" xfId="4375"/>
    <cellStyle name="Futur 3 7 8 5 2" xfId="4376"/>
    <cellStyle name="Futur 3 7 8 6" xfId="4377"/>
    <cellStyle name="Futur 3 7 9" xfId="4378"/>
    <cellStyle name="Futur 3 7 9 2" xfId="4379"/>
    <cellStyle name="Futur 3 7 9 2 2" xfId="4380"/>
    <cellStyle name="Futur 3 7 9 3" xfId="4381"/>
    <cellStyle name="Futur 3 7 9 3 2" xfId="4382"/>
    <cellStyle name="Futur 3 7 9 4" xfId="4383"/>
    <cellStyle name="Futur 3 7 9 4 2" xfId="4384"/>
    <cellStyle name="Futur 3 7 9 5" xfId="4385"/>
    <cellStyle name="Futur 3 7 9 5 2" xfId="4386"/>
    <cellStyle name="Futur 3 7 9 6" xfId="4387"/>
    <cellStyle name="Futur 3 8" xfId="4388"/>
    <cellStyle name="Futur 3 8 2" xfId="4389"/>
    <cellStyle name="Futur 3 8 2 2" xfId="4390"/>
    <cellStyle name="Futur 3 8 3" xfId="4391"/>
    <cellStyle name="Futur 3 8 3 2" xfId="4392"/>
    <cellStyle name="Futur 3 8 4" xfId="4393"/>
    <cellStyle name="Futur 3 8 4 2" xfId="4394"/>
    <cellStyle name="Futur 3 8 5" xfId="4395"/>
    <cellStyle name="Futur 3 8 5 2" xfId="4396"/>
    <cellStyle name="Futur 3 8 6" xfId="4397"/>
    <cellStyle name="Futur 3 8 6 2" xfId="4398"/>
    <cellStyle name="Futur 3 8 7" xfId="4399"/>
    <cellStyle name="Futur 3 9" xfId="4400"/>
    <cellStyle name="Futur 3 9 2" xfId="4401"/>
    <cellStyle name="Futur 3 9 2 2" xfId="4402"/>
    <cellStyle name="Futur 3 9 3" xfId="4403"/>
    <cellStyle name="Futur 3 9 3 2" xfId="4404"/>
    <cellStyle name="Futur 3 9 4" xfId="4405"/>
    <cellStyle name="Futur 3 9 4 2" xfId="4406"/>
    <cellStyle name="Futur 3 9 5" xfId="4407"/>
    <cellStyle name="Futur 3 9 5 2" xfId="4408"/>
    <cellStyle name="Futur 3 9 6" xfId="4409"/>
    <cellStyle name="Futur 3 9 6 2" xfId="4410"/>
    <cellStyle name="Futur 3 9 7" xfId="4411"/>
    <cellStyle name="Good" xfId="4412"/>
    <cellStyle name="Good 2" xfId="4413"/>
    <cellStyle name="Good 3" xfId="4414"/>
    <cellStyle name="Grand_Total" xfId="4415"/>
    <cellStyle name="Grise" xfId="4416"/>
    <cellStyle name="GriserGras" xfId="4417"/>
    <cellStyle name="Gut" xfId="4418"/>
    <cellStyle name="Heading 1" xfId="4419"/>
    <cellStyle name="Heading 1 2" xfId="4420"/>
    <cellStyle name="Heading 1 3" xfId="4421"/>
    <cellStyle name="Heading 2" xfId="4422"/>
    <cellStyle name="Heading 2 2" xfId="4423"/>
    <cellStyle name="Heading 2 3" xfId="4424"/>
    <cellStyle name="Heading 3" xfId="4425"/>
    <cellStyle name="Heading 3 2" xfId="4426"/>
    <cellStyle name="Heading 3 3" xfId="4427"/>
    <cellStyle name="Heading 4" xfId="4428"/>
    <cellStyle name="Heading 4 2" xfId="4429"/>
    <cellStyle name="Heading 4 3" xfId="4430"/>
    <cellStyle name="Heading1" xfId="4431"/>
    <cellStyle name="Heading1 2" xfId="4432"/>
    <cellStyle name="Heading1 2 2" xfId="4433"/>
    <cellStyle name="Heading1 2 3" xfId="4434"/>
    <cellStyle name="Heading2" xfId="4435"/>
    <cellStyle name="Heading2 2" xfId="4436"/>
    <cellStyle name="Heading2 2 2" xfId="4437"/>
    <cellStyle name="Heading2 2 3" xfId="4438"/>
    <cellStyle name="HSBC Input Date" xfId="4439"/>
    <cellStyle name="HSBC Input Date 2" xfId="4440"/>
    <cellStyle name="HSBC Input Date 2 2" xfId="4441"/>
    <cellStyle name="HSBC Input Date 3" xfId="4442"/>
    <cellStyle name="HSBC Input Label" xfId="4443"/>
    <cellStyle name="HSBC Input Label 2" xfId="4444"/>
    <cellStyle name="HSBC Input Label Link" xfId="4445"/>
    <cellStyle name="HSBC Input Logical 1" xfId="4446"/>
    <cellStyle name="HSBC Input Logical 1 2" xfId="4447"/>
    <cellStyle name="HSBC Input Logical 1 2 2" xfId="4448"/>
    <cellStyle name="HSBC Input Logical 1 3" xfId="4449"/>
    <cellStyle name="HSBC Input Number 1" xfId="4450"/>
    <cellStyle name="HSBC Input Number 2" xfId="4451"/>
    <cellStyle name="HSBC Input Percent" xfId="4452"/>
    <cellStyle name="HSBC Input Year Format" xfId="4453"/>
    <cellStyle name="HSBC Input Year Format 2" xfId="4454"/>
    <cellStyle name="HSBC Title Main" xfId="4455"/>
    <cellStyle name="HSBC Title Main Sub" xfId="4456"/>
    <cellStyle name="HSBC Title Main_FMECA" xfId="4457"/>
    <cellStyle name="HSBC Title Module" xfId="4458"/>
    <cellStyle name="HSBC WK Date" xfId="4459"/>
    <cellStyle name="HSBC WK Date 2" xfId="4460"/>
    <cellStyle name="HSBC WK Date 2 2" xfId="4461"/>
    <cellStyle name="HSBC WK Date 3" xfId="4462"/>
    <cellStyle name="HSBC WK Logical 1" xfId="4463"/>
    <cellStyle name="HSBC WK Logical 1 2" xfId="4464"/>
    <cellStyle name="HSBC WK Logical 1 2 2" xfId="4465"/>
    <cellStyle name="HSBC WK Logical 1 3" xfId="4466"/>
    <cellStyle name="HSBC WK Logical 2" xfId="4467"/>
    <cellStyle name="HSBC WK Logical 2 2" xfId="4468"/>
    <cellStyle name="HSBC WK Logical 2 2 2" xfId="4469"/>
    <cellStyle name="HSBC WK Logical 2 3" xfId="4470"/>
    <cellStyle name="HSBC WK Number 1" xfId="4471"/>
    <cellStyle name="HSBC WK Number 2" xfId="4472"/>
    <cellStyle name="HSBC WK Number 2 2" xfId="4473"/>
    <cellStyle name="HSBC WK Number 2 2 2" xfId="4474"/>
    <cellStyle name="HSBC WK Number 2 3" xfId="4475"/>
    <cellStyle name="HSBC WK Number 2 T" xfId="4476"/>
    <cellStyle name="HSBC WK Percent" xfId="4477"/>
    <cellStyle name="HSBC WK Percent 2" xfId="4478"/>
    <cellStyle name="HSBC WK Percent 2 2" xfId="4479"/>
    <cellStyle name="HSBC WK Percent 3" xfId="4480"/>
    <cellStyle name="HSBC WK Ratios" xfId="4481"/>
    <cellStyle name="HSBC WK Ratios 2" xfId="4482"/>
    <cellStyle name="HSBC WK Ratios 2 2" xfId="4483"/>
    <cellStyle name="HSBC WK Ratios 3" xfId="4484"/>
    <cellStyle name="HSBC WK Year Format" xfId="4485"/>
    <cellStyle name="HSBC WK Year Format 2" xfId="4486"/>
    <cellStyle name="HSBC WK Year Format 2 2" xfId="4487"/>
    <cellStyle name="HSBC WK Year Format 3" xfId="4488"/>
    <cellStyle name="Hyperlink" xfId="4489"/>
    <cellStyle name="Hyperlink 2" xfId="4490"/>
    <cellStyle name="Hyperlink 2 2" xfId="4491"/>
    <cellStyle name="Hyperlink 2 2 2" xfId="4492"/>
    <cellStyle name="Hyperlink 2 3" xfId="4493"/>
    <cellStyle name="Hyperlink 2 4" xfId="4494"/>
    <cellStyle name="Hyperlink 3" xfId="4495"/>
    <cellStyle name="Hyperlink 3 2" xfId="4496"/>
    <cellStyle name="Hyperlink 3 2 2" xfId="4497"/>
    <cellStyle name="Hyperlink 3 3" xfId="4498"/>
    <cellStyle name="Hyperlink 3 4" xfId="4499"/>
    <cellStyle name="Hyperlink 4" xfId="4500"/>
    <cellStyle name="Hyperlink 4 2" xfId="4501"/>
    <cellStyle name="Hyperlink 5" xfId="4502"/>
    <cellStyle name="Hyperlink 6" xfId="4503"/>
    <cellStyle name="Hyperlink seguido" xfId="4504"/>
    <cellStyle name="Hyperlink seguido 2" xfId="4505"/>
    <cellStyle name="Hyperlink seguido 2 2" xfId="4506"/>
    <cellStyle name="Hyperlink seguido 2 3" xfId="4507"/>
    <cellStyle name="Hyperlink seguido 2 4" xfId="4508"/>
    <cellStyle name="Hyperlink seguido 2 5" xfId="4509"/>
    <cellStyle name="Hyperlink seguido 3" xfId="4510"/>
    <cellStyle name="Hyperlink seguido 4" xfId="4511"/>
    <cellStyle name="Hyperlink seguido 5" xfId="4512"/>
    <cellStyle name="Hyperlink seguido 6" xfId="4513"/>
    <cellStyle name="Hyperlink_A_Pbs_Wbs_projectname_ATS_V5" xfId="4514"/>
    <cellStyle name="I/O" xfId="4515"/>
    <cellStyle name="I/O 2" xfId="4516"/>
    <cellStyle name="I/O 2 2" xfId="4517"/>
    <cellStyle name="I/O 2 3" xfId="4518"/>
    <cellStyle name="I/O 2 4" xfId="4519"/>
    <cellStyle name="I/O 3" xfId="4520"/>
    <cellStyle name="I/O 4" xfId="4521"/>
    <cellStyle name="I/O 5" xfId="4522"/>
    <cellStyle name="I/O 6" xfId="4523"/>
    <cellStyle name="Incorrecto" xfId="4524"/>
    <cellStyle name="Input" xfId="4525"/>
    <cellStyle name="Input 2" xfId="4526"/>
    <cellStyle name="Input 2 2" xfId="4527"/>
    <cellStyle name="Input 3" xfId="4528"/>
    <cellStyle name="Input 3 10" xfId="4529"/>
    <cellStyle name="Input 3 10 2" xfId="4530"/>
    <cellStyle name="Input 3 10 2 2" xfId="4531"/>
    <cellStyle name="Input 3 10 3" xfId="4532"/>
    <cellStyle name="Input 3 10 3 2" xfId="4533"/>
    <cellStyle name="Input 3 10 4" xfId="4534"/>
    <cellStyle name="Input 3 10 4 2" xfId="4535"/>
    <cellStyle name="Input 3 10 5" xfId="4536"/>
    <cellStyle name="Input 3 10 5 2" xfId="4537"/>
    <cellStyle name="Input 3 10 6" xfId="4538"/>
    <cellStyle name="Input 3 10 6 2" xfId="4539"/>
    <cellStyle name="Input 3 10 7" xfId="4540"/>
    <cellStyle name="Input 3 11" xfId="4541"/>
    <cellStyle name="Input 3 11 2" xfId="4542"/>
    <cellStyle name="Input 3 11 2 2" xfId="4543"/>
    <cellStyle name="Input 3 11 3" xfId="4544"/>
    <cellStyle name="Input 3 11 3 2" xfId="4545"/>
    <cellStyle name="Input 3 11 4" xfId="4546"/>
    <cellStyle name="Input 3 11 4 2" xfId="4547"/>
    <cellStyle name="Input 3 11 5" xfId="4548"/>
    <cellStyle name="Input 3 11 5 2" xfId="4549"/>
    <cellStyle name="Input 3 11 6" xfId="4550"/>
    <cellStyle name="Input 3 12" xfId="4551"/>
    <cellStyle name="Input 3 12 2" xfId="4552"/>
    <cellStyle name="Input 3 12 2 2" xfId="4553"/>
    <cellStyle name="Input 3 12 3" xfId="4554"/>
    <cellStyle name="Input 3 12 3 2" xfId="4555"/>
    <cellStyle name="Input 3 12 4" xfId="4556"/>
    <cellStyle name="Input 3 12 4 2" xfId="4557"/>
    <cellStyle name="Input 3 12 5" xfId="4558"/>
    <cellStyle name="Input 3 12 5 2" xfId="4559"/>
    <cellStyle name="Input 3 12 6" xfId="4560"/>
    <cellStyle name="Input 3 13" xfId="4561"/>
    <cellStyle name="Input 3 13 2" xfId="4562"/>
    <cellStyle name="Input 3 13 2 2" xfId="4563"/>
    <cellStyle name="Input 3 13 3" xfId="4564"/>
    <cellStyle name="Input 3 13 3 2" xfId="4565"/>
    <cellStyle name="Input 3 13 4" xfId="4566"/>
    <cellStyle name="Input 3 13 4 2" xfId="4567"/>
    <cellStyle name="Input 3 13 5" xfId="4568"/>
    <cellStyle name="Input 3 13 5 2" xfId="4569"/>
    <cellStyle name="Input 3 13 6" xfId="4570"/>
    <cellStyle name="Input 3 14" xfId="4571"/>
    <cellStyle name="Input 3 14 2" xfId="4572"/>
    <cellStyle name="Input 3 14 2 2" xfId="4573"/>
    <cellStyle name="Input 3 14 3" xfId="4574"/>
    <cellStyle name="Input 3 14 3 2" xfId="4575"/>
    <cellStyle name="Input 3 14 4" xfId="4576"/>
    <cellStyle name="Input 3 14 4 2" xfId="4577"/>
    <cellStyle name="Input 3 14 5" xfId="4578"/>
    <cellStyle name="Input 3 14 5 2" xfId="4579"/>
    <cellStyle name="Input 3 14 6" xfId="4580"/>
    <cellStyle name="Input 3 15" xfId="4581"/>
    <cellStyle name="Input 3 15 2" xfId="4582"/>
    <cellStyle name="Input 3 15 2 2" xfId="4583"/>
    <cellStyle name="Input 3 15 3" xfId="4584"/>
    <cellStyle name="Input 3 15 3 2" xfId="4585"/>
    <cellStyle name="Input 3 15 4" xfId="4586"/>
    <cellStyle name="Input 3 15 4 2" xfId="4587"/>
    <cellStyle name="Input 3 15 5" xfId="4588"/>
    <cellStyle name="Input 3 15 5 2" xfId="4589"/>
    <cellStyle name="Input 3 15 6" xfId="4590"/>
    <cellStyle name="Input 3 16" xfId="4591"/>
    <cellStyle name="Input 3 16 2" xfId="4592"/>
    <cellStyle name="Input 3 17" xfId="4593"/>
    <cellStyle name="Input 3 17 2" xfId="4594"/>
    <cellStyle name="Input 3 18" xfId="4595"/>
    <cellStyle name="Input 3 18 2" xfId="4596"/>
    <cellStyle name="Input 3 19" xfId="4597"/>
    <cellStyle name="Input 3 19 2" xfId="4598"/>
    <cellStyle name="Input 3 2" xfId="4599"/>
    <cellStyle name="Input 3 2 10" xfId="4600"/>
    <cellStyle name="Input 3 2 10 2" xfId="4601"/>
    <cellStyle name="Input 3 2 10 2 2" xfId="4602"/>
    <cellStyle name="Input 3 2 10 2 2 2" xfId="4603"/>
    <cellStyle name="Input 3 2 10 2 3" xfId="4604"/>
    <cellStyle name="Input 3 2 10 3" xfId="4605"/>
    <cellStyle name="Input 3 2 10 3 2" xfId="4606"/>
    <cellStyle name="Input 3 2 10 3 2 2" xfId="4607"/>
    <cellStyle name="Input 3 2 10 3 3" xfId="4608"/>
    <cellStyle name="Input 3 2 10 4" xfId="4609"/>
    <cellStyle name="Input 3 2 10 4 2" xfId="4610"/>
    <cellStyle name="Input 3 2 10 4 2 2" xfId="4611"/>
    <cellStyle name="Input 3 2 10 4 3" xfId="4612"/>
    <cellStyle name="Input 3 2 10 5" xfId="4613"/>
    <cellStyle name="Input 3 2 10 5 2" xfId="4614"/>
    <cellStyle name="Input 3 2 10 5 2 2" xfId="4615"/>
    <cellStyle name="Input 3 2 10 5 3" xfId="4616"/>
    <cellStyle name="Input 3 2 10 6" xfId="4617"/>
    <cellStyle name="Input 3 2 10 6 2" xfId="4618"/>
    <cellStyle name="Input 3 2 10 7" xfId="4619"/>
    <cellStyle name="Input 3 2 11" xfId="4620"/>
    <cellStyle name="Input 3 2 11 2" xfId="4621"/>
    <cellStyle name="Input 3 2 11 2 2" xfId="4622"/>
    <cellStyle name="Input 3 2 11 3" xfId="4623"/>
    <cellStyle name="Input 3 2 12" xfId="4624"/>
    <cellStyle name="Input 3 2 12 2" xfId="4625"/>
    <cellStyle name="Input 3 2 12 2 2" xfId="4626"/>
    <cellStyle name="Input 3 2 12 3" xfId="4627"/>
    <cellStyle name="Input 3 2 13" xfId="4628"/>
    <cellStyle name="Input 3 2 13 2" xfId="4629"/>
    <cellStyle name="Input 3 2 13 2 2" xfId="4630"/>
    <cellStyle name="Input 3 2 13 3" xfId="4631"/>
    <cellStyle name="Input 3 2 14" xfId="4632"/>
    <cellStyle name="Input 3 2 14 2" xfId="4633"/>
    <cellStyle name="Input 3 2 14 2 2" xfId="4634"/>
    <cellStyle name="Input 3 2 14 3" xfId="4635"/>
    <cellStyle name="Input 3 2 15" xfId="4636"/>
    <cellStyle name="Input 3 2 15 2" xfId="4637"/>
    <cellStyle name="Input 3 2 15 2 2" xfId="4638"/>
    <cellStyle name="Input 3 2 15 3" xfId="4639"/>
    <cellStyle name="Input 3 2 16" xfId="4640"/>
    <cellStyle name="Input 3 2 16 2" xfId="4641"/>
    <cellStyle name="Input 3 2 17" xfId="4642"/>
    <cellStyle name="Input 3 2 2" xfId="4643"/>
    <cellStyle name="Input 3 2 2 2" xfId="4644"/>
    <cellStyle name="Input 3 2 2 2 2" xfId="4645"/>
    <cellStyle name="Input 3 2 2 2 2 2" xfId="4646"/>
    <cellStyle name="Input 3 2 2 2 3" xfId="4647"/>
    <cellStyle name="Input 3 2 2 3" xfId="4648"/>
    <cellStyle name="Input 3 2 2 3 2" xfId="4649"/>
    <cellStyle name="Input 3 2 2 3 2 2" xfId="4650"/>
    <cellStyle name="Input 3 2 2 3 3" xfId="4651"/>
    <cellStyle name="Input 3 2 2 4" xfId="4652"/>
    <cellStyle name="Input 3 2 2 4 2" xfId="4653"/>
    <cellStyle name="Input 3 2 2 4 2 2" xfId="4654"/>
    <cellStyle name="Input 3 2 2 4 3" xfId="4655"/>
    <cellStyle name="Input 3 2 2 5" xfId="4656"/>
    <cellStyle name="Input 3 2 2 5 2" xfId="4657"/>
    <cellStyle name="Input 3 2 2 5 2 2" xfId="4658"/>
    <cellStyle name="Input 3 2 2 5 3" xfId="4659"/>
    <cellStyle name="Input 3 2 2 6" xfId="4660"/>
    <cellStyle name="Input 3 2 2 6 2" xfId="4661"/>
    <cellStyle name="Input 3 2 2 6 2 2" xfId="4662"/>
    <cellStyle name="Input 3 2 2 6 3" xfId="4663"/>
    <cellStyle name="Input 3 2 2 7" xfId="4664"/>
    <cellStyle name="Input 3 2 2 7 2" xfId="4665"/>
    <cellStyle name="Input 3 2 2 8" xfId="4666"/>
    <cellStyle name="Input 3 2 3" xfId="4667"/>
    <cellStyle name="Input 3 2 3 2" xfId="4668"/>
    <cellStyle name="Input 3 2 3 2 2" xfId="4669"/>
    <cellStyle name="Input 3 2 3 2 2 2" xfId="4670"/>
    <cellStyle name="Input 3 2 3 2 3" xfId="4671"/>
    <cellStyle name="Input 3 2 3 3" xfId="4672"/>
    <cellStyle name="Input 3 2 3 3 2" xfId="4673"/>
    <cellStyle name="Input 3 2 3 3 2 2" xfId="4674"/>
    <cellStyle name="Input 3 2 3 3 3" xfId="4675"/>
    <cellStyle name="Input 3 2 3 4" xfId="4676"/>
    <cellStyle name="Input 3 2 3 4 2" xfId="4677"/>
    <cellStyle name="Input 3 2 3 4 2 2" xfId="4678"/>
    <cellStyle name="Input 3 2 3 4 3" xfId="4679"/>
    <cellStyle name="Input 3 2 3 5" xfId="4680"/>
    <cellStyle name="Input 3 2 3 5 2" xfId="4681"/>
    <cellStyle name="Input 3 2 3 5 2 2" xfId="4682"/>
    <cellStyle name="Input 3 2 3 5 3" xfId="4683"/>
    <cellStyle name="Input 3 2 3 6" xfId="4684"/>
    <cellStyle name="Input 3 2 3 6 2" xfId="4685"/>
    <cellStyle name="Input 3 2 3 6 2 2" xfId="4686"/>
    <cellStyle name="Input 3 2 3 6 3" xfId="4687"/>
    <cellStyle name="Input 3 2 3 7" xfId="4688"/>
    <cellStyle name="Input 3 2 3 7 2" xfId="4689"/>
    <cellStyle name="Input 3 2 3 8" xfId="4690"/>
    <cellStyle name="Input 3 2 4" xfId="4691"/>
    <cellStyle name="Input 3 2 4 2" xfId="4692"/>
    <cellStyle name="Input 3 2 4 2 2" xfId="4693"/>
    <cellStyle name="Input 3 2 4 2 2 2" xfId="4694"/>
    <cellStyle name="Input 3 2 4 2 3" xfId="4695"/>
    <cellStyle name="Input 3 2 4 3" xfId="4696"/>
    <cellStyle name="Input 3 2 4 3 2" xfId="4697"/>
    <cellStyle name="Input 3 2 4 3 2 2" xfId="4698"/>
    <cellStyle name="Input 3 2 4 3 3" xfId="4699"/>
    <cellStyle name="Input 3 2 4 4" xfId="4700"/>
    <cellStyle name="Input 3 2 4 4 2" xfId="4701"/>
    <cellStyle name="Input 3 2 4 4 2 2" xfId="4702"/>
    <cellStyle name="Input 3 2 4 4 3" xfId="4703"/>
    <cellStyle name="Input 3 2 4 5" xfId="4704"/>
    <cellStyle name="Input 3 2 4 5 2" xfId="4705"/>
    <cellStyle name="Input 3 2 4 5 2 2" xfId="4706"/>
    <cellStyle name="Input 3 2 4 5 3" xfId="4707"/>
    <cellStyle name="Input 3 2 4 6" xfId="4708"/>
    <cellStyle name="Input 3 2 4 6 2" xfId="4709"/>
    <cellStyle name="Input 3 2 4 6 2 2" xfId="4710"/>
    <cellStyle name="Input 3 2 4 6 3" xfId="4711"/>
    <cellStyle name="Input 3 2 4 7" xfId="4712"/>
    <cellStyle name="Input 3 2 4 7 2" xfId="4713"/>
    <cellStyle name="Input 3 2 4 8" xfId="4714"/>
    <cellStyle name="Input 3 2 5" xfId="4715"/>
    <cellStyle name="Input 3 2 5 2" xfId="4716"/>
    <cellStyle name="Input 3 2 5 2 2" xfId="4717"/>
    <cellStyle name="Input 3 2 5 2 2 2" xfId="4718"/>
    <cellStyle name="Input 3 2 5 2 3" xfId="4719"/>
    <cellStyle name="Input 3 2 5 3" xfId="4720"/>
    <cellStyle name="Input 3 2 5 3 2" xfId="4721"/>
    <cellStyle name="Input 3 2 5 3 2 2" xfId="4722"/>
    <cellStyle name="Input 3 2 5 3 3" xfId="4723"/>
    <cellStyle name="Input 3 2 5 4" xfId="4724"/>
    <cellStyle name="Input 3 2 5 4 2" xfId="4725"/>
    <cellStyle name="Input 3 2 5 4 2 2" xfId="4726"/>
    <cellStyle name="Input 3 2 5 4 3" xfId="4727"/>
    <cellStyle name="Input 3 2 5 5" xfId="4728"/>
    <cellStyle name="Input 3 2 5 5 2" xfId="4729"/>
    <cellStyle name="Input 3 2 5 5 2 2" xfId="4730"/>
    <cellStyle name="Input 3 2 5 5 3" xfId="4731"/>
    <cellStyle name="Input 3 2 5 6" xfId="4732"/>
    <cellStyle name="Input 3 2 5 6 2" xfId="4733"/>
    <cellStyle name="Input 3 2 5 6 2 2" xfId="4734"/>
    <cellStyle name="Input 3 2 5 6 3" xfId="4735"/>
    <cellStyle name="Input 3 2 5 7" xfId="4736"/>
    <cellStyle name="Input 3 2 5 7 2" xfId="4737"/>
    <cellStyle name="Input 3 2 5 8" xfId="4738"/>
    <cellStyle name="Input 3 2 6" xfId="4739"/>
    <cellStyle name="Input 3 2 6 2" xfId="4740"/>
    <cellStyle name="Input 3 2 6 2 2" xfId="4741"/>
    <cellStyle name="Input 3 2 6 2 2 2" xfId="4742"/>
    <cellStyle name="Input 3 2 6 2 3" xfId="4743"/>
    <cellStyle name="Input 3 2 6 3" xfId="4744"/>
    <cellStyle name="Input 3 2 6 3 2" xfId="4745"/>
    <cellStyle name="Input 3 2 6 3 2 2" xfId="4746"/>
    <cellStyle name="Input 3 2 6 3 3" xfId="4747"/>
    <cellStyle name="Input 3 2 6 4" xfId="4748"/>
    <cellStyle name="Input 3 2 6 4 2" xfId="4749"/>
    <cellStyle name="Input 3 2 6 4 2 2" xfId="4750"/>
    <cellStyle name="Input 3 2 6 4 3" xfId="4751"/>
    <cellStyle name="Input 3 2 6 5" xfId="4752"/>
    <cellStyle name="Input 3 2 6 5 2" xfId="4753"/>
    <cellStyle name="Input 3 2 6 5 2 2" xfId="4754"/>
    <cellStyle name="Input 3 2 6 5 3" xfId="4755"/>
    <cellStyle name="Input 3 2 6 6" xfId="4756"/>
    <cellStyle name="Input 3 2 6 6 2" xfId="4757"/>
    <cellStyle name="Input 3 2 6 7" xfId="4758"/>
    <cellStyle name="Input 3 2 7" xfId="4759"/>
    <cellStyle name="Input 3 2 7 2" xfId="4760"/>
    <cellStyle name="Input 3 2 7 2 2" xfId="4761"/>
    <cellStyle name="Input 3 2 7 2 2 2" xfId="4762"/>
    <cellStyle name="Input 3 2 7 2 3" xfId="4763"/>
    <cellStyle name="Input 3 2 7 3" xfId="4764"/>
    <cellStyle name="Input 3 2 7 3 2" xfId="4765"/>
    <cellStyle name="Input 3 2 7 3 2 2" xfId="4766"/>
    <cellStyle name="Input 3 2 7 3 3" xfId="4767"/>
    <cellStyle name="Input 3 2 7 4" xfId="4768"/>
    <cellStyle name="Input 3 2 7 4 2" xfId="4769"/>
    <cellStyle name="Input 3 2 7 4 2 2" xfId="4770"/>
    <cellStyle name="Input 3 2 7 4 3" xfId="4771"/>
    <cellStyle name="Input 3 2 7 5" xfId="4772"/>
    <cellStyle name="Input 3 2 7 5 2" xfId="4773"/>
    <cellStyle name="Input 3 2 7 5 2 2" xfId="4774"/>
    <cellStyle name="Input 3 2 7 5 3" xfId="4775"/>
    <cellStyle name="Input 3 2 7 6" xfId="4776"/>
    <cellStyle name="Input 3 2 7 6 2" xfId="4777"/>
    <cellStyle name="Input 3 2 7 7" xfId="4778"/>
    <cellStyle name="Input 3 2 8" xfId="4779"/>
    <cellStyle name="Input 3 2 8 2" xfId="4780"/>
    <cellStyle name="Input 3 2 8 2 2" xfId="4781"/>
    <cellStyle name="Input 3 2 8 2 2 2" xfId="4782"/>
    <cellStyle name="Input 3 2 8 2 3" xfId="4783"/>
    <cellStyle name="Input 3 2 8 3" xfId="4784"/>
    <cellStyle name="Input 3 2 8 3 2" xfId="4785"/>
    <cellStyle name="Input 3 2 8 3 2 2" xfId="4786"/>
    <cellStyle name="Input 3 2 8 3 3" xfId="4787"/>
    <cellStyle name="Input 3 2 8 4" xfId="4788"/>
    <cellStyle name="Input 3 2 8 4 2" xfId="4789"/>
    <cellStyle name="Input 3 2 8 4 2 2" xfId="4790"/>
    <cellStyle name="Input 3 2 8 4 3" xfId="4791"/>
    <cellStyle name="Input 3 2 8 5" xfId="4792"/>
    <cellStyle name="Input 3 2 8 5 2" xfId="4793"/>
    <cellStyle name="Input 3 2 8 5 2 2" xfId="4794"/>
    <cellStyle name="Input 3 2 8 5 3" xfId="4795"/>
    <cellStyle name="Input 3 2 8 6" xfId="4796"/>
    <cellStyle name="Input 3 2 8 6 2" xfId="4797"/>
    <cellStyle name="Input 3 2 8 7" xfId="4798"/>
    <cellStyle name="Input 3 2 9" xfId="4799"/>
    <cellStyle name="Input 3 2 9 2" xfId="4800"/>
    <cellStyle name="Input 3 2 9 2 2" xfId="4801"/>
    <cellStyle name="Input 3 2 9 2 2 2" xfId="4802"/>
    <cellStyle name="Input 3 2 9 2 3" xfId="4803"/>
    <cellStyle name="Input 3 2 9 3" xfId="4804"/>
    <cellStyle name="Input 3 2 9 3 2" xfId="4805"/>
    <cellStyle name="Input 3 2 9 3 2 2" xfId="4806"/>
    <cellStyle name="Input 3 2 9 3 3" xfId="4807"/>
    <cellStyle name="Input 3 2 9 4" xfId="4808"/>
    <cellStyle name="Input 3 2 9 4 2" xfId="4809"/>
    <cellStyle name="Input 3 2 9 4 2 2" xfId="4810"/>
    <cellStyle name="Input 3 2 9 4 3" xfId="4811"/>
    <cellStyle name="Input 3 2 9 5" xfId="4812"/>
    <cellStyle name="Input 3 2 9 5 2" xfId="4813"/>
    <cellStyle name="Input 3 2 9 5 2 2" xfId="4814"/>
    <cellStyle name="Input 3 2 9 5 3" xfId="4815"/>
    <cellStyle name="Input 3 2 9 6" xfId="4816"/>
    <cellStyle name="Input 3 2 9 6 2" xfId="4817"/>
    <cellStyle name="Input 3 2 9 7" xfId="4818"/>
    <cellStyle name="Input 3 20" xfId="4819"/>
    <cellStyle name="Input 3 20 2" xfId="4820"/>
    <cellStyle name="Input 3 20 2 2" xfId="4821"/>
    <cellStyle name="Input 3 20 3" xfId="4822"/>
    <cellStyle name="Input 3 21" xfId="4823"/>
    <cellStyle name="Input 3 21 2" xfId="4824"/>
    <cellStyle name="Input 3 3" xfId="4825"/>
    <cellStyle name="Input 3 3 10" xfId="4826"/>
    <cellStyle name="Input 3 3 10 2" xfId="4827"/>
    <cellStyle name="Input 3 3 10 2 2" xfId="4828"/>
    <cellStyle name="Input 3 3 10 2 2 2" xfId="4829"/>
    <cellStyle name="Input 3 3 10 2 3" xfId="4830"/>
    <cellStyle name="Input 3 3 10 3" xfId="4831"/>
    <cellStyle name="Input 3 3 10 3 2" xfId="4832"/>
    <cellStyle name="Input 3 3 10 3 2 2" xfId="4833"/>
    <cellStyle name="Input 3 3 10 3 3" xfId="4834"/>
    <cellStyle name="Input 3 3 10 4" xfId="4835"/>
    <cellStyle name="Input 3 3 10 4 2" xfId="4836"/>
    <cellStyle name="Input 3 3 10 4 2 2" xfId="4837"/>
    <cellStyle name="Input 3 3 10 4 3" xfId="4838"/>
    <cellStyle name="Input 3 3 10 5" xfId="4839"/>
    <cellStyle name="Input 3 3 10 5 2" xfId="4840"/>
    <cellStyle name="Input 3 3 10 5 2 2" xfId="4841"/>
    <cellStyle name="Input 3 3 10 5 3" xfId="4842"/>
    <cellStyle name="Input 3 3 10 6" xfId="4843"/>
    <cellStyle name="Input 3 3 10 6 2" xfId="4844"/>
    <cellStyle name="Input 3 3 10 7" xfId="4845"/>
    <cellStyle name="Input 3 3 11" xfId="4846"/>
    <cellStyle name="Input 3 3 11 2" xfId="4847"/>
    <cellStyle name="Input 3 3 11 2 2" xfId="4848"/>
    <cellStyle name="Input 3 3 11 3" xfId="4849"/>
    <cellStyle name="Input 3 3 12" xfId="4850"/>
    <cellStyle name="Input 3 3 12 2" xfId="4851"/>
    <cellStyle name="Input 3 3 12 2 2" xfId="4852"/>
    <cellStyle name="Input 3 3 12 3" xfId="4853"/>
    <cellStyle name="Input 3 3 13" xfId="4854"/>
    <cellStyle name="Input 3 3 13 2" xfId="4855"/>
    <cellStyle name="Input 3 3 13 2 2" xfId="4856"/>
    <cellStyle name="Input 3 3 13 3" xfId="4857"/>
    <cellStyle name="Input 3 3 14" xfId="4858"/>
    <cellStyle name="Input 3 3 14 2" xfId="4859"/>
    <cellStyle name="Input 3 3 14 2 2" xfId="4860"/>
    <cellStyle name="Input 3 3 14 3" xfId="4861"/>
    <cellStyle name="Input 3 3 15" xfId="4862"/>
    <cellStyle name="Input 3 3 15 2" xfId="4863"/>
    <cellStyle name="Input 3 3 15 2 2" xfId="4864"/>
    <cellStyle name="Input 3 3 15 3" xfId="4865"/>
    <cellStyle name="Input 3 3 16" xfId="4866"/>
    <cellStyle name="Input 3 3 16 2" xfId="4867"/>
    <cellStyle name="Input 3 3 17" xfId="4868"/>
    <cellStyle name="Input 3 3 2" xfId="4869"/>
    <cellStyle name="Input 3 3 2 2" xfId="4870"/>
    <cellStyle name="Input 3 3 2 2 2" xfId="4871"/>
    <cellStyle name="Input 3 3 2 2 2 2" xfId="4872"/>
    <cellStyle name="Input 3 3 2 2 3" xfId="4873"/>
    <cellStyle name="Input 3 3 2 3" xfId="4874"/>
    <cellStyle name="Input 3 3 2 3 2" xfId="4875"/>
    <cellStyle name="Input 3 3 2 3 2 2" xfId="4876"/>
    <cellStyle name="Input 3 3 2 3 3" xfId="4877"/>
    <cellStyle name="Input 3 3 2 4" xfId="4878"/>
    <cellStyle name="Input 3 3 2 4 2" xfId="4879"/>
    <cellStyle name="Input 3 3 2 4 2 2" xfId="4880"/>
    <cellStyle name="Input 3 3 2 4 3" xfId="4881"/>
    <cellStyle name="Input 3 3 2 5" xfId="4882"/>
    <cellStyle name="Input 3 3 2 5 2" xfId="4883"/>
    <cellStyle name="Input 3 3 2 5 2 2" xfId="4884"/>
    <cellStyle name="Input 3 3 2 5 3" xfId="4885"/>
    <cellStyle name="Input 3 3 2 6" xfId="4886"/>
    <cellStyle name="Input 3 3 2 6 2" xfId="4887"/>
    <cellStyle name="Input 3 3 2 6 2 2" xfId="4888"/>
    <cellStyle name="Input 3 3 2 6 3" xfId="4889"/>
    <cellStyle name="Input 3 3 2 7" xfId="4890"/>
    <cellStyle name="Input 3 3 2 7 2" xfId="4891"/>
    <cellStyle name="Input 3 3 2 8" xfId="4892"/>
    <cellStyle name="Input 3 3 3" xfId="4893"/>
    <cellStyle name="Input 3 3 3 2" xfId="4894"/>
    <cellStyle name="Input 3 3 3 2 2" xfId="4895"/>
    <cellStyle name="Input 3 3 3 2 2 2" xfId="4896"/>
    <cellStyle name="Input 3 3 3 2 3" xfId="4897"/>
    <cellStyle name="Input 3 3 3 3" xfId="4898"/>
    <cellStyle name="Input 3 3 3 3 2" xfId="4899"/>
    <cellStyle name="Input 3 3 3 3 2 2" xfId="4900"/>
    <cellStyle name="Input 3 3 3 3 3" xfId="4901"/>
    <cellStyle name="Input 3 3 3 4" xfId="4902"/>
    <cellStyle name="Input 3 3 3 4 2" xfId="4903"/>
    <cellStyle name="Input 3 3 3 4 2 2" xfId="4904"/>
    <cellStyle name="Input 3 3 3 4 3" xfId="4905"/>
    <cellStyle name="Input 3 3 3 5" xfId="4906"/>
    <cellStyle name="Input 3 3 3 5 2" xfId="4907"/>
    <cellStyle name="Input 3 3 3 5 2 2" xfId="4908"/>
    <cellStyle name="Input 3 3 3 5 3" xfId="4909"/>
    <cellStyle name="Input 3 3 3 6" xfId="4910"/>
    <cellStyle name="Input 3 3 3 6 2" xfId="4911"/>
    <cellStyle name="Input 3 3 3 6 2 2" xfId="4912"/>
    <cellStyle name="Input 3 3 3 6 3" xfId="4913"/>
    <cellStyle name="Input 3 3 3 7" xfId="4914"/>
    <cellStyle name="Input 3 3 3 7 2" xfId="4915"/>
    <cellStyle name="Input 3 3 3 8" xfId="4916"/>
    <cellStyle name="Input 3 3 4" xfId="4917"/>
    <cellStyle name="Input 3 3 4 2" xfId="4918"/>
    <cellStyle name="Input 3 3 4 2 2" xfId="4919"/>
    <cellStyle name="Input 3 3 4 2 2 2" xfId="4920"/>
    <cellStyle name="Input 3 3 4 2 3" xfId="4921"/>
    <cellStyle name="Input 3 3 4 3" xfId="4922"/>
    <cellStyle name="Input 3 3 4 3 2" xfId="4923"/>
    <cellStyle name="Input 3 3 4 3 2 2" xfId="4924"/>
    <cellStyle name="Input 3 3 4 3 3" xfId="4925"/>
    <cellStyle name="Input 3 3 4 4" xfId="4926"/>
    <cellStyle name="Input 3 3 4 4 2" xfId="4927"/>
    <cellStyle name="Input 3 3 4 4 2 2" xfId="4928"/>
    <cellStyle name="Input 3 3 4 4 3" xfId="4929"/>
    <cellStyle name="Input 3 3 4 5" xfId="4930"/>
    <cellStyle name="Input 3 3 4 5 2" xfId="4931"/>
    <cellStyle name="Input 3 3 4 5 2 2" xfId="4932"/>
    <cellStyle name="Input 3 3 4 5 3" xfId="4933"/>
    <cellStyle name="Input 3 3 4 6" xfId="4934"/>
    <cellStyle name="Input 3 3 4 6 2" xfId="4935"/>
    <cellStyle name="Input 3 3 4 6 2 2" xfId="4936"/>
    <cellStyle name="Input 3 3 4 6 3" xfId="4937"/>
    <cellStyle name="Input 3 3 4 7" xfId="4938"/>
    <cellStyle name="Input 3 3 4 7 2" xfId="4939"/>
    <cellStyle name="Input 3 3 4 8" xfId="4940"/>
    <cellStyle name="Input 3 3 5" xfId="4941"/>
    <cellStyle name="Input 3 3 5 2" xfId="4942"/>
    <cellStyle name="Input 3 3 5 2 2" xfId="4943"/>
    <cellStyle name="Input 3 3 5 2 2 2" xfId="4944"/>
    <cellStyle name="Input 3 3 5 2 3" xfId="4945"/>
    <cellStyle name="Input 3 3 5 3" xfId="4946"/>
    <cellStyle name="Input 3 3 5 3 2" xfId="4947"/>
    <cellStyle name="Input 3 3 5 3 2 2" xfId="4948"/>
    <cellStyle name="Input 3 3 5 3 3" xfId="4949"/>
    <cellStyle name="Input 3 3 5 4" xfId="4950"/>
    <cellStyle name="Input 3 3 5 4 2" xfId="4951"/>
    <cellStyle name="Input 3 3 5 4 2 2" xfId="4952"/>
    <cellStyle name="Input 3 3 5 4 3" xfId="4953"/>
    <cellStyle name="Input 3 3 5 5" xfId="4954"/>
    <cellStyle name="Input 3 3 5 5 2" xfId="4955"/>
    <cellStyle name="Input 3 3 5 5 2 2" xfId="4956"/>
    <cellStyle name="Input 3 3 5 5 3" xfId="4957"/>
    <cellStyle name="Input 3 3 5 6" xfId="4958"/>
    <cellStyle name="Input 3 3 5 6 2" xfId="4959"/>
    <cellStyle name="Input 3 3 5 7" xfId="4960"/>
    <cellStyle name="Input 3 3 6" xfId="4961"/>
    <cellStyle name="Input 3 3 6 2" xfId="4962"/>
    <cellStyle name="Input 3 3 6 2 2" xfId="4963"/>
    <cellStyle name="Input 3 3 6 2 2 2" xfId="4964"/>
    <cellStyle name="Input 3 3 6 2 3" xfId="4965"/>
    <cellStyle name="Input 3 3 6 3" xfId="4966"/>
    <cellStyle name="Input 3 3 6 3 2" xfId="4967"/>
    <cellStyle name="Input 3 3 6 3 2 2" xfId="4968"/>
    <cellStyle name="Input 3 3 6 3 3" xfId="4969"/>
    <cellStyle name="Input 3 3 6 4" xfId="4970"/>
    <cellStyle name="Input 3 3 6 4 2" xfId="4971"/>
    <cellStyle name="Input 3 3 6 4 2 2" xfId="4972"/>
    <cellStyle name="Input 3 3 6 4 3" xfId="4973"/>
    <cellStyle name="Input 3 3 6 5" xfId="4974"/>
    <cellStyle name="Input 3 3 6 5 2" xfId="4975"/>
    <cellStyle name="Input 3 3 6 5 2 2" xfId="4976"/>
    <cellStyle name="Input 3 3 6 5 3" xfId="4977"/>
    <cellStyle name="Input 3 3 6 6" xfId="4978"/>
    <cellStyle name="Input 3 3 6 6 2" xfId="4979"/>
    <cellStyle name="Input 3 3 6 7" xfId="4980"/>
    <cellStyle name="Input 3 3 7" xfId="4981"/>
    <cellStyle name="Input 3 3 7 2" xfId="4982"/>
    <cellStyle name="Input 3 3 7 2 2" xfId="4983"/>
    <cellStyle name="Input 3 3 7 2 2 2" xfId="4984"/>
    <cellStyle name="Input 3 3 7 2 3" xfId="4985"/>
    <cellStyle name="Input 3 3 7 3" xfId="4986"/>
    <cellStyle name="Input 3 3 7 3 2" xfId="4987"/>
    <cellStyle name="Input 3 3 7 3 2 2" xfId="4988"/>
    <cellStyle name="Input 3 3 7 3 3" xfId="4989"/>
    <cellStyle name="Input 3 3 7 4" xfId="4990"/>
    <cellStyle name="Input 3 3 7 4 2" xfId="4991"/>
    <cellStyle name="Input 3 3 7 4 2 2" xfId="4992"/>
    <cellStyle name="Input 3 3 7 4 3" xfId="4993"/>
    <cellStyle name="Input 3 3 7 5" xfId="4994"/>
    <cellStyle name="Input 3 3 7 5 2" xfId="4995"/>
    <cellStyle name="Input 3 3 7 5 2 2" xfId="4996"/>
    <cellStyle name="Input 3 3 7 5 3" xfId="4997"/>
    <cellStyle name="Input 3 3 7 6" xfId="4998"/>
    <cellStyle name="Input 3 3 7 6 2" xfId="4999"/>
    <cellStyle name="Input 3 3 7 7" xfId="5000"/>
    <cellStyle name="Input 3 3 8" xfId="5001"/>
    <cellStyle name="Input 3 3 8 2" xfId="5002"/>
    <cellStyle name="Input 3 3 8 2 2" xfId="5003"/>
    <cellStyle name="Input 3 3 8 2 2 2" xfId="5004"/>
    <cellStyle name="Input 3 3 8 2 3" xfId="5005"/>
    <cellStyle name="Input 3 3 8 3" xfId="5006"/>
    <cellStyle name="Input 3 3 8 3 2" xfId="5007"/>
    <cellStyle name="Input 3 3 8 3 2 2" xfId="5008"/>
    <cellStyle name="Input 3 3 8 3 3" xfId="5009"/>
    <cellStyle name="Input 3 3 8 4" xfId="5010"/>
    <cellStyle name="Input 3 3 8 4 2" xfId="5011"/>
    <cellStyle name="Input 3 3 8 4 2 2" xfId="5012"/>
    <cellStyle name="Input 3 3 8 4 3" xfId="5013"/>
    <cellStyle name="Input 3 3 8 5" xfId="5014"/>
    <cellStyle name="Input 3 3 8 5 2" xfId="5015"/>
    <cellStyle name="Input 3 3 8 5 2 2" xfId="5016"/>
    <cellStyle name="Input 3 3 8 5 3" xfId="5017"/>
    <cellStyle name="Input 3 3 8 6" xfId="5018"/>
    <cellStyle name="Input 3 3 8 6 2" xfId="5019"/>
    <cellStyle name="Input 3 3 8 7" xfId="5020"/>
    <cellStyle name="Input 3 3 9" xfId="5021"/>
    <cellStyle name="Input 3 3 9 2" xfId="5022"/>
    <cellStyle name="Input 3 3 9 2 2" xfId="5023"/>
    <cellStyle name="Input 3 3 9 2 2 2" xfId="5024"/>
    <cellStyle name="Input 3 3 9 2 3" xfId="5025"/>
    <cellStyle name="Input 3 3 9 3" xfId="5026"/>
    <cellStyle name="Input 3 3 9 3 2" xfId="5027"/>
    <cellStyle name="Input 3 3 9 3 2 2" xfId="5028"/>
    <cellStyle name="Input 3 3 9 3 3" xfId="5029"/>
    <cellStyle name="Input 3 3 9 4" xfId="5030"/>
    <cellStyle name="Input 3 3 9 4 2" xfId="5031"/>
    <cellStyle name="Input 3 3 9 4 2 2" xfId="5032"/>
    <cellStyle name="Input 3 3 9 4 3" xfId="5033"/>
    <cellStyle name="Input 3 3 9 5" xfId="5034"/>
    <cellStyle name="Input 3 3 9 5 2" xfId="5035"/>
    <cellStyle name="Input 3 3 9 5 2 2" xfId="5036"/>
    <cellStyle name="Input 3 3 9 5 3" xfId="5037"/>
    <cellStyle name="Input 3 3 9 6" xfId="5038"/>
    <cellStyle name="Input 3 3 9 6 2" xfId="5039"/>
    <cellStyle name="Input 3 3 9 7" xfId="5040"/>
    <cellStyle name="Input 3 4" xfId="5041"/>
    <cellStyle name="Input 3 4 10" xfId="5042"/>
    <cellStyle name="Input 3 4 10 2" xfId="5043"/>
    <cellStyle name="Input 3 4 10 2 2" xfId="5044"/>
    <cellStyle name="Input 3 4 10 2 2 2" xfId="5045"/>
    <cellStyle name="Input 3 4 10 2 3" xfId="5046"/>
    <cellStyle name="Input 3 4 10 3" xfId="5047"/>
    <cellStyle name="Input 3 4 10 3 2" xfId="5048"/>
    <cellStyle name="Input 3 4 10 3 2 2" xfId="5049"/>
    <cellStyle name="Input 3 4 10 3 3" xfId="5050"/>
    <cellStyle name="Input 3 4 10 4" xfId="5051"/>
    <cellStyle name="Input 3 4 10 4 2" xfId="5052"/>
    <cellStyle name="Input 3 4 10 4 2 2" xfId="5053"/>
    <cellStyle name="Input 3 4 10 4 3" xfId="5054"/>
    <cellStyle name="Input 3 4 10 5" xfId="5055"/>
    <cellStyle name="Input 3 4 10 5 2" xfId="5056"/>
    <cellStyle name="Input 3 4 10 5 2 2" xfId="5057"/>
    <cellStyle name="Input 3 4 10 5 3" xfId="5058"/>
    <cellStyle name="Input 3 4 10 6" xfId="5059"/>
    <cellStyle name="Input 3 4 10 6 2" xfId="5060"/>
    <cellStyle name="Input 3 4 10 7" xfId="5061"/>
    <cellStyle name="Input 3 4 11" xfId="5062"/>
    <cellStyle name="Input 3 4 11 2" xfId="5063"/>
    <cellStyle name="Input 3 4 11 2 2" xfId="5064"/>
    <cellStyle name="Input 3 4 11 3" xfId="5065"/>
    <cellStyle name="Input 3 4 12" xfId="5066"/>
    <cellStyle name="Input 3 4 12 2" xfId="5067"/>
    <cellStyle name="Input 3 4 12 2 2" xfId="5068"/>
    <cellStyle name="Input 3 4 12 3" xfId="5069"/>
    <cellStyle name="Input 3 4 13" xfId="5070"/>
    <cellStyle name="Input 3 4 13 2" xfId="5071"/>
    <cellStyle name="Input 3 4 13 2 2" xfId="5072"/>
    <cellStyle name="Input 3 4 13 3" xfId="5073"/>
    <cellStyle name="Input 3 4 14" xfId="5074"/>
    <cellStyle name="Input 3 4 14 2" xfId="5075"/>
    <cellStyle name="Input 3 4 14 2 2" xfId="5076"/>
    <cellStyle name="Input 3 4 14 3" xfId="5077"/>
    <cellStyle name="Input 3 4 15" xfId="5078"/>
    <cellStyle name="Input 3 4 15 2" xfId="5079"/>
    <cellStyle name="Input 3 4 15 2 2" xfId="5080"/>
    <cellStyle name="Input 3 4 15 3" xfId="5081"/>
    <cellStyle name="Input 3 4 16" xfId="5082"/>
    <cellStyle name="Input 3 4 16 2" xfId="5083"/>
    <cellStyle name="Input 3 4 17" xfId="5084"/>
    <cellStyle name="Input 3 4 2" xfId="5085"/>
    <cellStyle name="Input 3 4 2 2" xfId="5086"/>
    <cellStyle name="Input 3 4 2 2 2" xfId="5087"/>
    <cellStyle name="Input 3 4 2 2 2 2" xfId="5088"/>
    <cellStyle name="Input 3 4 2 2 3" xfId="5089"/>
    <cellStyle name="Input 3 4 2 3" xfId="5090"/>
    <cellStyle name="Input 3 4 2 3 2" xfId="5091"/>
    <cellStyle name="Input 3 4 2 3 2 2" xfId="5092"/>
    <cellStyle name="Input 3 4 2 3 3" xfId="5093"/>
    <cellStyle name="Input 3 4 2 4" xfId="5094"/>
    <cellStyle name="Input 3 4 2 4 2" xfId="5095"/>
    <cellStyle name="Input 3 4 2 4 2 2" xfId="5096"/>
    <cellStyle name="Input 3 4 2 4 3" xfId="5097"/>
    <cellStyle name="Input 3 4 2 5" xfId="5098"/>
    <cellStyle name="Input 3 4 2 5 2" xfId="5099"/>
    <cellStyle name="Input 3 4 2 5 2 2" xfId="5100"/>
    <cellStyle name="Input 3 4 2 5 3" xfId="5101"/>
    <cellStyle name="Input 3 4 2 6" xfId="5102"/>
    <cellStyle name="Input 3 4 2 6 2" xfId="5103"/>
    <cellStyle name="Input 3 4 2 6 2 2" xfId="5104"/>
    <cellStyle name="Input 3 4 2 6 3" xfId="5105"/>
    <cellStyle name="Input 3 4 2 7" xfId="5106"/>
    <cellStyle name="Input 3 4 2 7 2" xfId="5107"/>
    <cellStyle name="Input 3 4 2 8" xfId="5108"/>
    <cellStyle name="Input 3 4 3" xfId="5109"/>
    <cellStyle name="Input 3 4 3 2" xfId="5110"/>
    <cellStyle name="Input 3 4 3 2 2" xfId="5111"/>
    <cellStyle name="Input 3 4 3 2 2 2" xfId="5112"/>
    <cellStyle name="Input 3 4 3 2 3" xfId="5113"/>
    <cellStyle name="Input 3 4 3 3" xfId="5114"/>
    <cellStyle name="Input 3 4 3 3 2" xfId="5115"/>
    <cellStyle name="Input 3 4 3 3 2 2" xfId="5116"/>
    <cellStyle name="Input 3 4 3 3 3" xfId="5117"/>
    <cellStyle name="Input 3 4 3 4" xfId="5118"/>
    <cellStyle name="Input 3 4 3 4 2" xfId="5119"/>
    <cellStyle name="Input 3 4 3 4 2 2" xfId="5120"/>
    <cellStyle name="Input 3 4 3 4 3" xfId="5121"/>
    <cellStyle name="Input 3 4 3 5" xfId="5122"/>
    <cellStyle name="Input 3 4 3 5 2" xfId="5123"/>
    <cellStyle name="Input 3 4 3 5 2 2" xfId="5124"/>
    <cellStyle name="Input 3 4 3 5 3" xfId="5125"/>
    <cellStyle name="Input 3 4 3 6" xfId="5126"/>
    <cellStyle name="Input 3 4 3 6 2" xfId="5127"/>
    <cellStyle name="Input 3 4 3 6 2 2" xfId="5128"/>
    <cellStyle name="Input 3 4 3 6 3" xfId="5129"/>
    <cellStyle name="Input 3 4 3 7" xfId="5130"/>
    <cellStyle name="Input 3 4 3 7 2" xfId="5131"/>
    <cellStyle name="Input 3 4 3 8" xfId="5132"/>
    <cellStyle name="Input 3 4 4" xfId="5133"/>
    <cellStyle name="Input 3 4 4 2" xfId="5134"/>
    <cellStyle name="Input 3 4 4 2 2" xfId="5135"/>
    <cellStyle name="Input 3 4 4 2 2 2" xfId="5136"/>
    <cellStyle name="Input 3 4 4 2 3" xfId="5137"/>
    <cellStyle name="Input 3 4 4 3" xfId="5138"/>
    <cellStyle name="Input 3 4 4 3 2" xfId="5139"/>
    <cellStyle name="Input 3 4 4 3 2 2" xfId="5140"/>
    <cellStyle name="Input 3 4 4 3 3" xfId="5141"/>
    <cellStyle name="Input 3 4 4 4" xfId="5142"/>
    <cellStyle name="Input 3 4 4 4 2" xfId="5143"/>
    <cellStyle name="Input 3 4 4 4 2 2" xfId="5144"/>
    <cellStyle name="Input 3 4 4 4 3" xfId="5145"/>
    <cellStyle name="Input 3 4 4 5" xfId="5146"/>
    <cellStyle name="Input 3 4 4 5 2" xfId="5147"/>
    <cellStyle name="Input 3 4 4 5 2 2" xfId="5148"/>
    <cellStyle name="Input 3 4 4 5 3" xfId="5149"/>
    <cellStyle name="Input 3 4 4 6" xfId="5150"/>
    <cellStyle name="Input 3 4 4 6 2" xfId="5151"/>
    <cellStyle name="Input 3 4 4 7" xfId="5152"/>
    <cellStyle name="Input 3 4 5" xfId="5153"/>
    <cellStyle name="Input 3 4 5 2" xfId="5154"/>
    <cellStyle name="Input 3 4 5 2 2" xfId="5155"/>
    <cellStyle name="Input 3 4 5 2 2 2" xfId="5156"/>
    <cellStyle name="Input 3 4 5 2 3" xfId="5157"/>
    <cellStyle name="Input 3 4 5 3" xfId="5158"/>
    <cellStyle name="Input 3 4 5 3 2" xfId="5159"/>
    <cellStyle name="Input 3 4 5 3 2 2" xfId="5160"/>
    <cellStyle name="Input 3 4 5 3 3" xfId="5161"/>
    <cellStyle name="Input 3 4 5 4" xfId="5162"/>
    <cellStyle name="Input 3 4 5 4 2" xfId="5163"/>
    <cellStyle name="Input 3 4 5 4 2 2" xfId="5164"/>
    <cellStyle name="Input 3 4 5 4 3" xfId="5165"/>
    <cellStyle name="Input 3 4 5 5" xfId="5166"/>
    <cellStyle name="Input 3 4 5 5 2" xfId="5167"/>
    <cellStyle name="Input 3 4 5 5 2 2" xfId="5168"/>
    <cellStyle name="Input 3 4 5 5 3" xfId="5169"/>
    <cellStyle name="Input 3 4 5 6" xfId="5170"/>
    <cellStyle name="Input 3 4 5 6 2" xfId="5171"/>
    <cellStyle name="Input 3 4 5 7" xfId="5172"/>
    <cellStyle name="Input 3 4 6" xfId="5173"/>
    <cellStyle name="Input 3 4 6 2" xfId="5174"/>
    <cellStyle name="Input 3 4 6 2 2" xfId="5175"/>
    <cellStyle name="Input 3 4 6 2 2 2" xfId="5176"/>
    <cellStyle name="Input 3 4 6 2 3" xfId="5177"/>
    <cellStyle name="Input 3 4 6 3" xfId="5178"/>
    <cellStyle name="Input 3 4 6 3 2" xfId="5179"/>
    <cellStyle name="Input 3 4 6 3 2 2" xfId="5180"/>
    <cellStyle name="Input 3 4 6 3 3" xfId="5181"/>
    <cellStyle name="Input 3 4 6 4" xfId="5182"/>
    <cellStyle name="Input 3 4 6 4 2" xfId="5183"/>
    <cellStyle name="Input 3 4 6 4 2 2" xfId="5184"/>
    <cellStyle name="Input 3 4 6 4 3" xfId="5185"/>
    <cellStyle name="Input 3 4 6 5" xfId="5186"/>
    <cellStyle name="Input 3 4 6 5 2" xfId="5187"/>
    <cellStyle name="Input 3 4 6 5 2 2" xfId="5188"/>
    <cellStyle name="Input 3 4 6 5 3" xfId="5189"/>
    <cellStyle name="Input 3 4 6 6" xfId="5190"/>
    <cellStyle name="Input 3 4 6 6 2" xfId="5191"/>
    <cellStyle name="Input 3 4 6 7" xfId="5192"/>
    <cellStyle name="Input 3 4 7" xfId="5193"/>
    <cellStyle name="Input 3 4 7 2" xfId="5194"/>
    <cellStyle name="Input 3 4 7 2 2" xfId="5195"/>
    <cellStyle name="Input 3 4 7 2 2 2" xfId="5196"/>
    <cellStyle name="Input 3 4 7 2 3" xfId="5197"/>
    <cellStyle name="Input 3 4 7 3" xfId="5198"/>
    <cellStyle name="Input 3 4 7 3 2" xfId="5199"/>
    <cellStyle name="Input 3 4 7 3 2 2" xfId="5200"/>
    <cellStyle name="Input 3 4 7 3 3" xfId="5201"/>
    <cellStyle name="Input 3 4 7 4" xfId="5202"/>
    <cellStyle name="Input 3 4 7 4 2" xfId="5203"/>
    <cellStyle name="Input 3 4 7 4 2 2" xfId="5204"/>
    <cellStyle name="Input 3 4 7 4 3" xfId="5205"/>
    <cellStyle name="Input 3 4 7 5" xfId="5206"/>
    <cellStyle name="Input 3 4 7 5 2" xfId="5207"/>
    <cellStyle name="Input 3 4 7 5 2 2" xfId="5208"/>
    <cellStyle name="Input 3 4 7 5 3" xfId="5209"/>
    <cellStyle name="Input 3 4 7 6" xfId="5210"/>
    <cellStyle name="Input 3 4 7 6 2" xfId="5211"/>
    <cellStyle name="Input 3 4 7 7" xfId="5212"/>
    <cellStyle name="Input 3 4 8" xfId="5213"/>
    <cellStyle name="Input 3 4 8 2" xfId="5214"/>
    <cellStyle name="Input 3 4 8 2 2" xfId="5215"/>
    <cellStyle name="Input 3 4 8 2 2 2" xfId="5216"/>
    <cellStyle name="Input 3 4 8 2 3" xfId="5217"/>
    <cellStyle name="Input 3 4 8 3" xfId="5218"/>
    <cellStyle name="Input 3 4 8 3 2" xfId="5219"/>
    <cellStyle name="Input 3 4 8 3 2 2" xfId="5220"/>
    <cellStyle name="Input 3 4 8 3 3" xfId="5221"/>
    <cellStyle name="Input 3 4 8 4" xfId="5222"/>
    <cellStyle name="Input 3 4 8 4 2" xfId="5223"/>
    <cellStyle name="Input 3 4 8 4 2 2" xfId="5224"/>
    <cellStyle name="Input 3 4 8 4 3" xfId="5225"/>
    <cellStyle name="Input 3 4 8 5" xfId="5226"/>
    <cellStyle name="Input 3 4 8 5 2" xfId="5227"/>
    <cellStyle name="Input 3 4 8 5 2 2" xfId="5228"/>
    <cellStyle name="Input 3 4 8 5 3" xfId="5229"/>
    <cellStyle name="Input 3 4 8 6" xfId="5230"/>
    <cellStyle name="Input 3 4 8 6 2" xfId="5231"/>
    <cellStyle name="Input 3 4 8 7" xfId="5232"/>
    <cellStyle name="Input 3 4 9" xfId="5233"/>
    <cellStyle name="Input 3 4 9 2" xfId="5234"/>
    <cellStyle name="Input 3 4 9 2 2" xfId="5235"/>
    <cellStyle name="Input 3 4 9 2 2 2" xfId="5236"/>
    <cellStyle name="Input 3 4 9 2 3" xfId="5237"/>
    <cellStyle name="Input 3 4 9 3" xfId="5238"/>
    <cellStyle name="Input 3 4 9 3 2" xfId="5239"/>
    <cellStyle name="Input 3 4 9 3 2 2" xfId="5240"/>
    <cellStyle name="Input 3 4 9 3 3" xfId="5241"/>
    <cellStyle name="Input 3 4 9 4" xfId="5242"/>
    <cellStyle name="Input 3 4 9 4 2" xfId="5243"/>
    <cellStyle name="Input 3 4 9 4 2 2" xfId="5244"/>
    <cellStyle name="Input 3 4 9 4 3" xfId="5245"/>
    <cellStyle name="Input 3 4 9 5" xfId="5246"/>
    <cellStyle name="Input 3 4 9 5 2" xfId="5247"/>
    <cellStyle name="Input 3 4 9 5 2 2" xfId="5248"/>
    <cellStyle name="Input 3 4 9 5 3" xfId="5249"/>
    <cellStyle name="Input 3 4 9 6" xfId="5250"/>
    <cellStyle name="Input 3 4 9 6 2" xfId="5251"/>
    <cellStyle name="Input 3 4 9 7" xfId="5252"/>
    <cellStyle name="Input 3 5" xfId="5253"/>
    <cellStyle name="Input 3 5 10" xfId="5254"/>
    <cellStyle name="Input 3 5 10 2" xfId="5255"/>
    <cellStyle name="Input 3 5 10 2 2" xfId="5256"/>
    <cellStyle name="Input 3 5 10 2 2 2" xfId="5257"/>
    <cellStyle name="Input 3 5 10 2 3" xfId="5258"/>
    <cellStyle name="Input 3 5 10 3" xfId="5259"/>
    <cellStyle name="Input 3 5 10 3 2" xfId="5260"/>
    <cellStyle name="Input 3 5 10 3 2 2" xfId="5261"/>
    <cellStyle name="Input 3 5 10 3 3" xfId="5262"/>
    <cellStyle name="Input 3 5 10 4" xfId="5263"/>
    <cellStyle name="Input 3 5 10 4 2" xfId="5264"/>
    <cellStyle name="Input 3 5 10 4 2 2" xfId="5265"/>
    <cellStyle name="Input 3 5 10 4 3" xfId="5266"/>
    <cellStyle name="Input 3 5 10 5" xfId="5267"/>
    <cellStyle name="Input 3 5 10 5 2" xfId="5268"/>
    <cellStyle name="Input 3 5 10 5 2 2" xfId="5269"/>
    <cellStyle name="Input 3 5 10 5 3" xfId="5270"/>
    <cellStyle name="Input 3 5 10 6" xfId="5271"/>
    <cellStyle name="Input 3 5 10 6 2" xfId="5272"/>
    <cellStyle name="Input 3 5 10 7" xfId="5273"/>
    <cellStyle name="Input 3 5 11" xfId="5274"/>
    <cellStyle name="Input 3 5 11 2" xfId="5275"/>
    <cellStyle name="Input 3 5 11 2 2" xfId="5276"/>
    <cellStyle name="Input 3 5 11 3" xfId="5277"/>
    <cellStyle name="Input 3 5 12" xfId="5278"/>
    <cellStyle name="Input 3 5 12 2" xfId="5279"/>
    <cellStyle name="Input 3 5 12 2 2" xfId="5280"/>
    <cellStyle name="Input 3 5 12 3" xfId="5281"/>
    <cellStyle name="Input 3 5 13" xfId="5282"/>
    <cellStyle name="Input 3 5 13 2" xfId="5283"/>
    <cellStyle name="Input 3 5 13 2 2" xfId="5284"/>
    <cellStyle name="Input 3 5 13 3" xfId="5285"/>
    <cellStyle name="Input 3 5 14" xfId="5286"/>
    <cellStyle name="Input 3 5 14 2" xfId="5287"/>
    <cellStyle name="Input 3 5 14 2 2" xfId="5288"/>
    <cellStyle name="Input 3 5 14 3" xfId="5289"/>
    <cellStyle name="Input 3 5 15" xfId="5290"/>
    <cellStyle name="Input 3 5 15 2" xfId="5291"/>
    <cellStyle name="Input 3 5 15 2 2" xfId="5292"/>
    <cellStyle name="Input 3 5 15 3" xfId="5293"/>
    <cellStyle name="Input 3 5 16" xfId="5294"/>
    <cellStyle name="Input 3 5 16 2" xfId="5295"/>
    <cellStyle name="Input 3 5 17" xfId="5296"/>
    <cellStyle name="Input 3 5 2" xfId="5297"/>
    <cellStyle name="Input 3 5 2 2" xfId="5298"/>
    <cellStyle name="Input 3 5 2 2 2" xfId="5299"/>
    <cellStyle name="Input 3 5 2 2 2 2" xfId="5300"/>
    <cellStyle name="Input 3 5 2 2 3" xfId="5301"/>
    <cellStyle name="Input 3 5 2 3" xfId="5302"/>
    <cellStyle name="Input 3 5 2 3 2" xfId="5303"/>
    <cellStyle name="Input 3 5 2 3 2 2" xfId="5304"/>
    <cellStyle name="Input 3 5 2 3 3" xfId="5305"/>
    <cellStyle name="Input 3 5 2 4" xfId="5306"/>
    <cellStyle name="Input 3 5 2 4 2" xfId="5307"/>
    <cellStyle name="Input 3 5 2 4 2 2" xfId="5308"/>
    <cellStyle name="Input 3 5 2 4 3" xfId="5309"/>
    <cellStyle name="Input 3 5 2 5" xfId="5310"/>
    <cellStyle name="Input 3 5 2 5 2" xfId="5311"/>
    <cellStyle name="Input 3 5 2 5 2 2" xfId="5312"/>
    <cellStyle name="Input 3 5 2 5 3" xfId="5313"/>
    <cellStyle name="Input 3 5 2 6" xfId="5314"/>
    <cellStyle name="Input 3 5 2 6 2" xfId="5315"/>
    <cellStyle name="Input 3 5 2 6 2 2" xfId="5316"/>
    <cellStyle name="Input 3 5 2 6 3" xfId="5317"/>
    <cellStyle name="Input 3 5 2 7" xfId="5318"/>
    <cellStyle name="Input 3 5 2 7 2" xfId="5319"/>
    <cellStyle name="Input 3 5 2 8" xfId="5320"/>
    <cellStyle name="Input 3 5 3" xfId="5321"/>
    <cellStyle name="Input 3 5 3 2" xfId="5322"/>
    <cellStyle name="Input 3 5 3 2 2" xfId="5323"/>
    <cellStyle name="Input 3 5 3 2 2 2" xfId="5324"/>
    <cellStyle name="Input 3 5 3 2 3" xfId="5325"/>
    <cellStyle name="Input 3 5 3 3" xfId="5326"/>
    <cellStyle name="Input 3 5 3 3 2" xfId="5327"/>
    <cellStyle name="Input 3 5 3 3 2 2" xfId="5328"/>
    <cellStyle name="Input 3 5 3 3 3" xfId="5329"/>
    <cellStyle name="Input 3 5 3 4" xfId="5330"/>
    <cellStyle name="Input 3 5 3 4 2" xfId="5331"/>
    <cellStyle name="Input 3 5 3 4 2 2" xfId="5332"/>
    <cellStyle name="Input 3 5 3 4 3" xfId="5333"/>
    <cellStyle name="Input 3 5 3 5" xfId="5334"/>
    <cellStyle name="Input 3 5 3 5 2" xfId="5335"/>
    <cellStyle name="Input 3 5 3 5 2 2" xfId="5336"/>
    <cellStyle name="Input 3 5 3 5 3" xfId="5337"/>
    <cellStyle name="Input 3 5 3 6" xfId="5338"/>
    <cellStyle name="Input 3 5 3 6 2" xfId="5339"/>
    <cellStyle name="Input 3 5 3 6 2 2" xfId="5340"/>
    <cellStyle name="Input 3 5 3 6 3" xfId="5341"/>
    <cellStyle name="Input 3 5 3 7" xfId="5342"/>
    <cellStyle name="Input 3 5 3 7 2" xfId="5343"/>
    <cellStyle name="Input 3 5 3 8" xfId="5344"/>
    <cellStyle name="Input 3 5 4" xfId="5345"/>
    <cellStyle name="Input 3 5 4 2" xfId="5346"/>
    <cellStyle name="Input 3 5 4 2 2" xfId="5347"/>
    <cellStyle name="Input 3 5 4 2 2 2" xfId="5348"/>
    <cellStyle name="Input 3 5 4 2 3" xfId="5349"/>
    <cellStyle name="Input 3 5 4 3" xfId="5350"/>
    <cellStyle name="Input 3 5 4 3 2" xfId="5351"/>
    <cellStyle name="Input 3 5 4 3 2 2" xfId="5352"/>
    <cellStyle name="Input 3 5 4 3 3" xfId="5353"/>
    <cellStyle name="Input 3 5 4 4" xfId="5354"/>
    <cellStyle name="Input 3 5 4 4 2" xfId="5355"/>
    <cellStyle name="Input 3 5 4 4 2 2" xfId="5356"/>
    <cellStyle name="Input 3 5 4 4 3" xfId="5357"/>
    <cellStyle name="Input 3 5 4 5" xfId="5358"/>
    <cellStyle name="Input 3 5 4 5 2" xfId="5359"/>
    <cellStyle name="Input 3 5 4 5 2 2" xfId="5360"/>
    <cellStyle name="Input 3 5 4 5 3" xfId="5361"/>
    <cellStyle name="Input 3 5 4 6" xfId="5362"/>
    <cellStyle name="Input 3 5 4 6 2" xfId="5363"/>
    <cellStyle name="Input 3 5 4 7" xfId="5364"/>
    <cellStyle name="Input 3 5 5" xfId="5365"/>
    <cellStyle name="Input 3 5 5 2" xfId="5366"/>
    <cellStyle name="Input 3 5 5 2 2" xfId="5367"/>
    <cellStyle name="Input 3 5 5 2 2 2" xfId="5368"/>
    <cellStyle name="Input 3 5 5 2 3" xfId="5369"/>
    <cellStyle name="Input 3 5 5 3" xfId="5370"/>
    <cellStyle name="Input 3 5 5 3 2" xfId="5371"/>
    <cellStyle name="Input 3 5 5 3 2 2" xfId="5372"/>
    <cellStyle name="Input 3 5 5 3 3" xfId="5373"/>
    <cellStyle name="Input 3 5 5 4" xfId="5374"/>
    <cellStyle name="Input 3 5 5 4 2" xfId="5375"/>
    <cellStyle name="Input 3 5 5 4 2 2" xfId="5376"/>
    <cellStyle name="Input 3 5 5 4 3" xfId="5377"/>
    <cellStyle name="Input 3 5 5 5" xfId="5378"/>
    <cellStyle name="Input 3 5 5 5 2" xfId="5379"/>
    <cellStyle name="Input 3 5 5 5 2 2" xfId="5380"/>
    <cellStyle name="Input 3 5 5 5 3" xfId="5381"/>
    <cellStyle name="Input 3 5 5 6" xfId="5382"/>
    <cellStyle name="Input 3 5 5 6 2" xfId="5383"/>
    <cellStyle name="Input 3 5 5 7" xfId="5384"/>
    <cellStyle name="Input 3 5 6" xfId="5385"/>
    <cellStyle name="Input 3 5 6 2" xfId="5386"/>
    <cellStyle name="Input 3 5 6 2 2" xfId="5387"/>
    <cellStyle name="Input 3 5 6 2 2 2" xfId="5388"/>
    <cellStyle name="Input 3 5 6 2 3" xfId="5389"/>
    <cellStyle name="Input 3 5 6 3" xfId="5390"/>
    <cellStyle name="Input 3 5 6 3 2" xfId="5391"/>
    <cellStyle name="Input 3 5 6 3 2 2" xfId="5392"/>
    <cellStyle name="Input 3 5 6 3 3" xfId="5393"/>
    <cellStyle name="Input 3 5 6 4" xfId="5394"/>
    <cellStyle name="Input 3 5 6 4 2" xfId="5395"/>
    <cellStyle name="Input 3 5 6 4 2 2" xfId="5396"/>
    <cellStyle name="Input 3 5 6 4 3" xfId="5397"/>
    <cellStyle name="Input 3 5 6 5" xfId="5398"/>
    <cellStyle name="Input 3 5 6 5 2" xfId="5399"/>
    <cellStyle name="Input 3 5 6 5 2 2" xfId="5400"/>
    <cellStyle name="Input 3 5 6 5 3" xfId="5401"/>
    <cellStyle name="Input 3 5 6 6" xfId="5402"/>
    <cellStyle name="Input 3 5 6 6 2" xfId="5403"/>
    <cellStyle name="Input 3 5 6 7" xfId="5404"/>
    <cellStyle name="Input 3 5 7" xfId="5405"/>
    <cellStyle name="Input 3 5 7 2" xfId="5406"/>
    <cellStyle name="Input 3 5 7 2 2" xfId="5407"/>
    <cellStyle name="Input 3 5 7 2 2 2" xfId="5408"/>
    <cellStyle name="Input 3 5 7 2 3" xfId="5409"/>
    <cellStyle name="Input 3 5 7 3" xfId="5410"/>
    <cellStyle name="Input 3 5 7 3 2" xfId="5411"/>
    <cellStyle name="Input 3 5 7 3 2 2" xfId="5412"/>
    <cellStyle name="Input 3 5 7 3 3" xfId="5413"/>
    <cellStyle name="Input 3 5 7 4" xfId="5414"/>
    <cellStyle name="Input 3 5 7 4 2" xfId="5415"/>
    <cellStyle name="Input 3 5 7 4 2 2" xfId="5416"/>
    <cellStyle name="Input 3 5 7 4 3" xfId="5417"/>
    <cellStyle name="Input 3 5 7 5" xfId="5418"/>
    <cellStyle name="Input 3 5 7 5 2" xfId="5419"/>
    <cellStyle name="Input 3 5 7 5 2 2" xfId="5420"/>
    <cellStyle name="Input 3 5 7 5 3" xfId="5421"/>
    <cellStyle name="Input 3 5 7 6" xfId="5422"/>
    <cellStyle name="Input 3 5 7 6 2" xfId="5423"/>
    <cellStyle name="Input 3 5 7 7" xfId="5424"/>
    <cellStyle name="Input 3 5 8" xfId="5425"/>
    <cellStyle name="Input 3 5 8 2" xfId="5426"/>
    <cellStyle name="Input 3 5 8 2 2" xfId="5427"/>
    <cellStyle name="Input 3 5 8 2 2 2" xfId="5428"/>
    <cellStyle name="Input 3 5 8 2 3" xfId="5429"/>
    <cellStyle name="Input 3 5 8 3" xfId="5430"/>
    <cellStyle name="Input 3 5 8 3 2" xfId="5431"/>
    <cellStyle name="Input 3 5 8 3 2 2" xfId="5432"/>
    <cellStyle name="Input 3 5 8 3 3" xfId="5433"/>
    <cellStyle name="Input 3 5 8 4" xfId="5434"/>
    <cellStyle name="Input 3 5 8 4 2" xfId="5435"/>
    <cellStyle name="Input 3 5 8 4 2 2" xfId="5436"/>
    <cellStyle name="Input 3 5 8 4 3" xfId="5437"/>
    <cellStyle name="Input 3 5 8 5" xfId="5438"/>
    <cellStyle name="Input 3 5 8 5 2" xfId="5439"/>
    <cellStyle name="Input 3 5 8 5 2 2" xfId="5440"/>
    <cellStyle name="Input 3 5 8 5 3" xfId="5441"/>
    <cellStyle name="Input 3 5 8 6" xfId="5442"/>
    <cellStyle name="Input 3 5 8 6 2" xfId="5443"/>
    <cellStyle name="Input 3 5 8 7" xfId="5444"/>
    <cellStyle name="Input 3 5 9" xfId="5445"/>
    <cellStyle name="Input 3 5 9 2" xfId="5446"/>
    <cellStyle name="Input 3 5 9 2 2" xfId="5447"/>
    <cellStyle name="Input 3 5 9 2 2 2" xfId="5448"/>
    <cellStyle name="Input 3 5 9 2 3" xfId="5449"/>
    <cellStyle name="Input 3 5 9 3" xfId="5450"/>
    <cellStyle name="Input 3 5 9 3 2" xfId="5451"/>
    <cellStyle name="Input 3 5 9 3 2 2" xfId="5452"/>
    <cellStyle name="Input 3 5 9 3 3" xfId="5453"/>
    <cellStyle name="Input 3 5 9 4" xfId="5454"/>
    <cellStyle name="Input 3 5 9 4 2" xfId="5455"/>
    <cellStyle name="Input 3 5 9 4 2 2" xfId="5456"/>
    <cellStyle name="Input 3 5 9 4 3" xfId="5457"/>
    <cellStyle name="Input 3 5 9 5" xfId="5458"/>
    <cellStyle name="Input 3 5 9 5 2" xfId="5459"/>
    <cellStyle name="Input 3 5 9 5 2 2" xfId="5460"/>
    <cellStyle name="Input 3 5 9 5 3" xfId="5461"/>
    <cellStyle name="Input 3 5 9 6" xfId="5462"/>
    <cellStyle name="Input 3 5 9 6 2" xfId="5463"/>
    <cellStyle name="Input 3 5 9 7" xfId="5464"/>
    <cellStyle name="Input 3 6" xfId="5465"/>
    <cellStyle name="Input 3 6 10" xfId="5466"/>
    <cellStyle name="Input 3 6 10 2" xfId="5467"/>
    <cellStyle name="Input 3 6 10 2 2" xfId="5468"/>
    <cellStyle name="Input 3 6 10 2 2 2" xfId="5469"/>
    <cellStyle name="Input 3 6 10 2 3" xfId="5470"/>
    <cellStyle name="Input 3 6 10 3" xfId="5471"/>
    <cellStyle name="Input 3 6 10 3 2" xfId="5472"/>
    <cellStyle name="Input 3 6 10 3 2 2" xfId="5473"/>
    <cellStyle name="Input 3 6 10 3 3" xfId="5474"/>
    <cellStyle name="Input 3 6 10 4" xfId="5475"/>
    <cellStyle name="Input 3 6 10 4 2" xfId="5476"/>
    <cellStyle name="Input 3 6 10 4 2 2" xfId="5477"/>
    <cellStyle name="Input 3 6 10 4 3" xfId="5478"/>
    <cellStyle name="Input 3 6 10 5" xfId="5479"/>
    <cellStyle name="Input 3 6 10 5 2" xfId="5480"/>
    <cellStyle name="Input 3 6 10 5 2 2" xfId="5481"/>
    <cellStyle name="Input 3 6 10 5 3" xfId="5482"/>
    <cellStyle name="Input 3 6 10 6" xfId="5483"/>
    <cellStyle name="Input 3 6 10 6 2" xfId="5484"/>
    <cellStyle name="Input 3 6 10 7" xfId="5485"/>
    <cellStyle name="Input 3 6 11" xfId="5486"/>
    <cellStyle name="Input 3 6 11 2" xfId="5487"/>
    <cellStyle name="Input 3 6 11 2 2" xfId="5488"/>
    <cellStyle name="Input 3 6 11 3" xfId="5489"/>
    <cellStyle name="Input 3 6 12" xfId="5490"/>
    <cellStyle name="Input 3 6 12 2" xfId="5491"/>
    <cellStyle name="Input 3 6 12 2 2" xfId="5492"/>
    <cellStyle name="Input 3 6 12 3" xfId="5493"/>
    <cellStyle name="Input 3 6 13" xfId="5494"/>
    <cellStyle name="Input 3 6 13 2" xfId="5495"/>
    <cellStyle name="Input 3 6 13 2 2" xfId="5496"/>
    <cellStyle name="Input 3 6 13 3" xfId="5497"/>
    <cellStyle name="Input 3 6 14" xfId="5498"/>
    <cellStyle name="Input 3 6 14 2" xfId="5499"/>
    <cellStyle name="Input 3 6 14 2 2" xfId="5500"/>
    <cellStyle name="Input 3 6 14 3" xfId="5501"/>
    <cellStyle name="Input 3 6 15" xfId="5502"/>
    <cellStyle name="Input 3 6 15 2" xfId="5503"/>
    <cellStyle name="Input 3 6 15 2 2" xfId="5504"/>
    <cellStyle name="Input 3 6 15 3" xfId="5505"/>
    <cellStyle name="Input 3 6 16" xfId="5506"/>
    <cellStyle name="Input 3 6 16 2" xfId="5507"/>
    <cellStyle name="Input 3 6 17" xfId="5508"/>
    <cellStyle name="Input 3 6 2" xfId="5509"/>
    <cellStyle name="Input 3 6 2 2" xfId="5510"/>
    <cellStyle name="Input 3 6 2 2 2" xfId="5511"/>
    <cellStyle name="Input 3 6 2 2 2 2" xfId="5512"/>
    <cellStyle name="Input 3 6 2 2 3" xfId="5513"/>
    <cellStyle name="Input 3 6 2 3" xfId="5514"/>
    <cellStyle name="Input 3 6 2 3 2" xfId="5515"/>
    <cellStyle name="Input 3 6 2 3 2 2" xfId="5516"/>
    <cellStyle name="Input 3 6 2 3 3" xfId="5517"/>
    <cellStyle name="Input 3 6 2 4" xfId="5518"/>
    <cellStyle name="Input 3 6 2 4 2" xfId="5519"/>
    <cellStyle name="Input 3 6 2 4 2 2" xfId="5520"/>
    <cellStyle name="Input 3 6 2 4 3" xfId="5521"/>
    <cellStyle name="Input 3 6 2 5" xfId="5522"/>
    <cellStyle name="Input 3 6 2 5 2" xfId="5523"/>
    <cellStyle name="Input 3 6 2 5 2 2" xfId="5524"/>
    <cellStyle name="Input 3 6 2 5 3" xfId="5525"/>
    <cellStyle name="Input 3 6 2 6" xfId="5526"/>
    <cellStyle name="Input 3 6 2 6 2" xfId="5527"/>
    <cellStyle name="Input 3 6 2 6 2 2" xfId="5528"/>
    <cellStyle name="Input 3 6 2 6 3" xfId="5529"/>
    <cellStyle name="Input 3 6 2 7" xfId="5530"/>
    <cellStyle name="Input 3 6 2 7 2" xfId="5531"/>
    <cellStyle name="Input 3 6 2 8" xfId="5532"/>
    <cellStyle name="Input 3 6 3" xfId="5533"/>
    <cellStyle name="Input 3 6 3 2" xfId="5534"/>
    <cellStyle name="Input 3 6 3 2 2" xfId="5535"/>
    <cellStyle name="Input 3 6 3 2 2 2" xfId="5536"/>
    <cellStyle name="Input 3 6 3 2 3" xfId="5537"/>
    <cellStyle name="Input 3 6 3 3" xfId="5538"/>
    <cellStyle name="Input 3 6 3 3 2" xfId="5539"/>
    <cellStyle name="Input 3 6 3 3 2 2" xfId="5540"/>
    <cellStyle name="Input 3 6 3 3 3" xfId="5541"/>
    <cellStyle name="Input 3 6 3 4" xfId="5542"/>
    <cellStyle name="Input 3 6 3 4 2" xfId="5543"/>
    <cellStyle name="Input 3 6 3 4 2 2" xfId="5544"/>
    <cellStyle name="Input 3 6 3 4 3" xfId="5545"/>
    <cellStyle name="Input 3 6 3 5" xfId="5546"/>
    <cellStyle name="Input 3 6 3 5 2" xfId="5547"/>
    <cellStyle name="Input 3 6 3 5 2 2" xfId="5548"/>
    <cellStyle name="Input 3 6 3 5 3" xfId="5549"/>
    <cellStyle name="Input 3 6 3 6" xfId="5550"/>
    <cellStyle name="Input 3 6 3 6 2" xfId="5551"/>
    <cellStyle name="Input 3 6 3 6 2 2" xfId="5552"/>
    <cellStyle name="Input 3 6 3 6 3" xfId="5553"/>
    <cellStyle name="Input 3 6 3 7" xfId="5554"/>
    <cellStyle name="Input 3 6 3 7 2" xfId="5555"/>
    <cellStyle name="Input 3 6 3 8" xfId="5556"/>
    <cellStyle name="Input 3 6 4" xfId="5557"/>
    <cellStyle name="Input 3 6 4 2" xfId="5558"/>
    <cellStyle name="Input 3 6 4 2 2" xfId="5559"/>
    <cellStyle name="Input 3 6 4 2 2 2" xfId="5560"/>
    <cellStyle name="Input 3 6 4 2 3" xfId="5561"/>
    <cellStyle name="Input 3 6 4 3" xfId="5562"/>
    <cellStyle name="Input 3 6 4 3 2" xfId="5563"/>
    <cellStyle name="Input 3 6 4 3 2 2" xfId="5564"/>
    <cellStyle name="Input 3 6 4 3 3" xfId="5565"/>
    <cellStyle name="Input 3 6 4 4" xfId="5566"/>
    <cellStyle name="Input 3 6 4 4 2" xfId="5567"/>
    <cellStyle name="Input 3 6 4 4 2 2" xfId="5568"/>
    <cellStyle name="Input 3 6 4 4 3" xfId="5569"/>
    <cellStyle name="Input 3 6 4 5" xfId="5570"/>
    <cellStyle name="Input 3 6 4 5 2" xfId="5571"/>
    <cellStyle name="Input 3 6 4 5 2 2" xfId="5572"/>
    <cellStyle name="Input 3 6 4 5 3" xfId="5573"/>
    <cellStyle name="Input 3 6 4 6" xfId="5574"/>
    <cellStyle name="Input 3 6 4 6 2" xfId="5575"/>
    <cellStyle name="Input 3 6 4 7" xfId="5576"/>
    <cellStyle name="Input 3 6 5" xfId="5577"/>
    <cellStyle name="Input 3 6 5 2" xfId="5578"/>
    <cellStyle name="Input 3 6 5 2 2" xfId="5579"/>
    <cellStyle name="Input 3 6 5 2 2 2" xfId="5580"/>
    <cellStyle name="Input 3 6 5 2 3" xfId="5581"/>
    <cellStyle name="Input 3 6 5 3" xfId="5582"/>
    <cellStyle name="Input 3 6 5 3 2" xfId="5583"/>
    <cellStyle name="Input 3 6 5 3 2 2" xfId="5584"/>
    <cellStyle name="Input 3 6 5 3 3" xfId="5585"/>
    <cellStyle name="Input 3 6 5 4" xfId="5586"/>
    <cellStyle name="Input 3 6 5 4 2" xfId="5587"/>
    <cellStyle name="Input 3 6 5 4 2 2" xfId="5588"/>
    <cellStyle name="Input 3 6 5 4 3" xfId="5589"/>
    <cellStyle name="Input 3 6 5 5" xfId="5590"/>
    <cellStyle name="Input 3 6 5 5 2" xfId="5591"/>
    <cellStyle name="Input 3 6 5 5 2 2" xfId="5592"/>
    <cellStyle name="Input 3 6 5 5 3" xfId="5593"/>
    <cellStyle name="Input 3 6 5 6" xfId="5594"/>
    <cellStyle name="Input 3 6 5 6 2" xfId="5595"/>
    <cellStyle name="Input 3 6 5 7" xfId="5596"/>
    <cellStyle name="Input 3 6 6" xfId="5597"/>
    <cellStyle name="Input 3 6 6 2" xfId="5598"/>
    <cellStyle name="Input 3 6 6 2 2" xfId="5599"/>
    <cellStyle name="Input 3 6 6 2 2 2" xfId="5600"/>
    <cellStyle name="Input 3 6 6 2 3" xfId="5601"/>
    <cellStyle name="Input 3 6 6 3" xfId="5602"/>
    <cellStyle name="Input 3 6 6 3 2" xfId="5603"/>
    <cellStyle name="Input 3 6 6 3 2 2" xfId="5604"/>
    <cellStyle name="Input 3 6 6 3 3" xfId="5605"/>
    <cellStyle name="Input 3 6 6 4" xfId="5606"/>
    <cellStyle name="Input 3 6 6 4 2" xfId="5607"/>
    <cellStyle name="Input 3 6 6 4 2 2" xfId="5608"/>
    <cellStyle name="Input 3 6 6 4 3" xfId="5609"/>
    <cellStyle name="Input 3 6 6 5" xfId="5610"/>
    <cellStyle name="Input 3 6 6 5 2" xfId="5611"/>
    <cellStyle name="Input 3 6 6 5 2 2" xfId="5612"/>
    <cellStyle name="Input 3 6 6 5 3" xfId="5613"/>
    <cellStyle name="Input 3 6 6 6" xfId="5614"/>
    <cellStyle name="Input 3 6 6 6 2" xfId="5615"/>
    <cellStyle name="Input 3 6 6 7" xfId="5616"/>
    <cellStyle name="Input 3 6 7" xfId="5617"/>
    <cellStyle name="Input 3 6 7 2" xfId="5618"/>
    <cellStyle name="Input 3 6 7 2 2" xfId="5619"/>
    <cellStyle name="Input 3 6 7 2 2 2" xfId="5620"/>
    <cellStyle name="Input 3 6 7 2 3" xfId="5621"/>
    <cellStyle name="Input 3 6 7 3" xfId="5622"/>
    <cellStyle name="Input 3 6 7 3 2" xfId="5623"/>
    <cellStyle name="Input 3 6 7 3 2 2" xfId="5624"/>
    <cellStyle name="Input 3 6 7 3 3" xfId="5625"/>
    <cellStyle name="Input 3 6 7 4" xfId="5626"/>
    <cellStyle name="Input 3 6 7 4 2" xfId="5627"/>
    <cellStyle name="Input 3 6 7 4 2 2" xfId="5628"/>
    <cellStyle name="Input 3 6 7 4 3" xfId="5629"/>
    <cellStyle name="Input 3 6 7 5" xfId="5630"/>
    <cellStyle name="Input 3 6 7 5 2" xfId="5631"/>
    <cellStyle name="Input 3 6 7 5 2 2" xfId="5632"/>
    <cellStyle name="Input 3 6 7 5 3" xfId="5633"/>
    <cellStyle name="Input 3 6 7 6" xfId="5634"/>
    <cellStyle name="Input 3 6 7 6 2" xfId="5635"/>
    <cellStyle name="Input 3 6 7 7" xfId="5636"/>
    <cellStyle name="Input 3 6 8" xfId="5637"/>
    <cellStyle name="Input 3 6 8 2" xfId="5638"/>
    <cellStyle name="Input 3 6 8 2 2" xfId="5639"/>
    <cellStyle name="Input 3 6 8 2 2 2" xfId="5640"/>
    <cellStyle name="Input 3 6 8 2 3" xfId="5641"/>
    <cellStyle name="Input 3 6 8 3" xfId="5642"/>
    <cellStyle name="Input 3 6 8 3 2" xfId="5643"/>
    <cellStyle name="Input 3 6 8 3 2 2" xfId="5644"/>
    <cellStyle name="Input 3 6 8 3 3" xfId="5645"/>
    <cellStyle name="Input 3 6 8 4" xfId="5646"/>
    <cellStyle name="Input 3 6 8 4 2" xfId="5647"/>
    <cellStyle name="Input 3 6 8 4 2 2" xfId="5648"/>
    <cellStyle name="Input 3 6 8 4 3" xfId="5649"/>
    <cellStyle name="Input 3 6 8 5" xfId="5650"/>
    <cellStyle name="Input 3 6 8 5 2" xfId="5651"/>
    <cellStyle name="Input 3 6 8 5 2 2" xfId="5652"/>
    <cellStyle name="Input 3 6 8 5 3" xfId="5653"/>
    <cellStyle name="Input 3 6 8 6" xfId="5654"/>
    <cellStyle name="Input 3 6 8 6 2" xfId="5655"/>
    <cellStyle name="Input 3 6 8 7" xfId="5656"/>
    <cellStyle name="Input 3 6 9" xfId="5657"/>
    <cellStyle name="Input 3 6 9 2" xfId="5658"/>
    <cellStyle name="Input 3 6 9 2 2" xfId="5659"/>
    <cellStyle name="Input 3 6 9 2 2 2" xfId="5660"/>
    <cellStyle name="Input 3 6 9 2 3" xfId="5661"/>
    <cellStyle name="Input 3 6 9 3" xfId="5662"/>
    <cellStyle name="Input 3 6 9 3 2" xfId="5663"/>
    <cellStyle name="Input 3 6 9 3 2 2" xfId="5664"/>
    <cellStyle name="Input 3 6 9 3 3" xfId="5665"/>
    <cellStyle name="Input 3 6 9 4" xfId="5666"/>
    <cellStyle name="Input 3 6 9 4 2" xfId="5667"/>
    <cellStyle name="Input 3 6 9 4 2 2" xfId="5668"/>
    <cellStyle name="Input 3 6 9 4 3" xfId="5669"/>
    <cellStyle name="Input 3 6 9 5" xfId="5670"/>
    <cellStyle name="Input 3 6 9 5 2" xfId="5671"/>
    <cellStyle name="Input 3 6 9 5 2 2" xfId="5672"/>
    <cellStyle name="Input 3 6 9 5 3" xfId="5673"/>
    <cellStyle name="Input 3 6 9 6" xfId="5674"/>
    <cellStyle name="Input 3 6 9 6 2" xfId="5675"/>
    <cellStyle name="Input 3 6 9 7" xfId="5676"/>
    <cellStyle name="Input 3 7" xfId="5677"/>
    <cellStyle name="Input 3 7 10" xfId="5678"/>
    <cellStyle name="Input 3 7 10 2" xfId="5679"/>
    <cellStyle name="Input 3 7 10 2 2" xfId="5680"/>
    <cellStyle name="Input 3 7 10 3" xfId="5681"/>
    <cellStyle name="Input 3 7 11" xfId="5682"/>
    <cellStyle name="Input 3 7 11 2" xfId="5683"/>
    <cellStyle name="Input 3 7 11 2 2" xfId="5684"/>
    <cellStyle name="Input 3 7 11 3" xfId="5685"/>
    <cellStyle name="Input 3 7 12" xfId="5686"/>
    <cellStyle name="Input 3 7 12 2" xfId="5687"/>
    <cellStyle name="Input 3 7 12 2 2" xfId="5688"/>
    <cellStyle name="Input 3 7 12 3" xfId="5689"/>
    <cellStyle name="Input 3 7 13" xfId="5690"/>
    <cellStyle name="Input 3 7 13 2" xfId="5691"/>
    <cellStyle name="Input 3 7 13 2 2" xfId="5692"/>
    <cellStyle name="Input 3 7 13 3" xfId="5693"/>
    <cellStyle name="Input 3 7 14" xfId="5694"/>
    <cellStyle name="Input 3 7 14 2" xfId="5695"/>
    <cellStyle name="Input 3 7 14 2 2" xfId="5696"/>
    <cellStyle name="Input 3 7 14 3" xfId="5697"/>
    <cellStyle name="Input 3 7 15" xfId="5698"/>
    <cellStyle name="Input 3 7 15 2" xfId="5699"/>
    <cellStyle name="Input 3 7 16" xfId="5700"/>
    <cellStyle name="Input 3 7 2" xfId="5701"/>
    <cellStyle name="Input 3 7 2 2" xfId="5702"/>
    <cellStyle name="Input 3 7 2 2 2" xfId="5703"/>
    <cellStyle name="Input 3 7 2 2 2 2" xfId="5704"/>
    <cellStyle name="Input 3 7 2 2 3" xfId="5705"/>
    <cellStyle name="Input 3 7 2 3" xfId="5706"/>
    <cellStyle name="Input 3 7 2 3 2" xfId="5707"/>
    <cellStyle name="Input 3 7 2 3 2 2" xfId="5708"/>
    <cellStyle name="Input 3 7 2 3 3" xfId="5709"/>
    <cellStyle name="Input 3 7 2 4" xfId="5710"/>
    <cellStyle name="Input 3 7 2 4 2" xfId="5711"/>
    <cellStyle name="Input 3 7 2 4 2 2" xfId="5712"/>
    <cellStyle name="Input 3 7 2 4 3" xfId="5713"/>
    <cellStyle name="Input 3 7 2 5" xfId="5714"/>
    <cellStyle name="Input 3 7 2 5 2" xfId="5715"/>
    <cellStyle name="Input 3 7 2 5 2 2" xfId="5716"/>
    <cellStyle name="Input 3 7 2 5 3" xfId="5717"/>
    <cellStyle name="Input 3 7 2 6" xfId="5718"/>
    <cellStyle name="Input 3 7 2 6 2" xfId="5719"/>
    <cellStyle name="Input 3 7 2 6 2 2" xfId="5720"/>
    <cellStyle name="Input 3 7 2 6 3" xfId="5721"/>
    <cellStyle name="Input 3 7 2 7" xfId="5722"/>
    <cellStyle name="Input 3 7 2 7 2" xfId="5723"/>
    <cellStyle name="Input 3 7 2 8" xfId="5724"/>
    <cellStyle name="Input 3 7 3" xfId="5725"/>
    <cellStyle name="Input 3 7 3 2" xfId="5726"/>
    <cellStyle name="Input 3 7 3 2 2" xfId="5727"/>
    <cellStyle name="Input 3 7 3 2 2 2" xfId="5728"/>
    <cellStyle name="Input 3 7 3 2 3" xfId="5729"/>
    <cellStyle name="Input 3 7 3 3" xfId="5730"/>
    <cellStyle name="Input 3 7 3 3 2" xfId="5731"/>
    <cellStyle name="Input 3 7 3 3 2 2" xfId="5732"/>
    <cellStyle name="Input 3 7 3 3 3" xfId="5733"/>
    <cellStyle name="Input 3 7 3 4" xfId="5734"/>
    <cellStyle name="Input 3 7 3 4 2" xfId="5735"/>
    <cellStyle name="Input 3 7 3 4 2 2" xfId="5736"/>
    <cellStyle name="Input 3 7 3 4 3" xfId="5737"/>
    <cellStyle name="Input 3 7 3 5" xfId="5738"/>
    <cellStyle name="Input 3 7 3 5 2" xfId="5739"/>
    <cellStyle name="Input 3 7 3 5 2 2" xfId="5740"/>
    <cellStyle name="Input 3 7 3 5 3" xfId="5741"/>
    <cellStyle name="Input 3 7 3 6" xfId="5742"/>
    <cellStyle name="Input 3 7 3 6 2" xfId="5743"/>
    <cellStyle name="Input 3 7 3 6 2 2" xfId="5744"/>
    <cellStyle name="Input 3 7 3 6 3" xfId="5745"/>
    <cellStyle name="Input 3 7 3 7" xfId="5746"/>
    <cellStyle name="Input 3 7 3 7 2" xfId="5747"/>
    <cellStyle name="Input 3 7 3 8" xfId="5748"/>
    <cellStyle name="Input 3 7 4" xfId="5749"/>
    <cellStyle name="Input 3 7 4 2" xfId="5750"/>
    <cellStyle name="Input 3 7 4 2 2" xfId="5751"/>
    <cellStyle name="Input 3 7 4 2 2 2" xfId="5752"/>
    <cellStyle name="Input 3 7 4 2 3" xfId="5753"/>
    <cellStyle name="Input 3 7 4 3" xfId="5754"/>
    <cellStyle name="Input 3 7 4 3 2" xfId="5755"/>
    <cellStyle name="Input 3 7 4 3 2 2" xfId="5756"/>
    <cellStyle name="Input 3 7 4 3 3" xfId="5757"/>
    <cellStyle name="Input 3 7 4 4" xfId="5758"/>
    <cellStyle name="Input 3 7 4 4 2" xfId="5759"/>
    <cellStyle name="Input 3 7 4 4 2 2" xfId="5760"/>
    <cellStyle name="Input 3 7 4 4 3" xfId="5761"/>
    <cellStyle name="Input 3 7 4 5" xfId="5762"/>
    <cellStyle name="Input 3 7 4 5 2" xfId="5763"/>
    <cellStyle name="Input 3 7 4 5 2 2" xfId="5764"/>
    <cellStyle name="Input 3 7 4 5 3" xfId="5765"/>
    <cellStyle name="Input 3 7 4 6" xfId="5766"/>
    <cellStyle name="Input 3 7 4 6 2" xfId="5767"/>
    <cellStyle name="Input 3 7 4 7" xfId="5768"/>
    <cellStyle name="Input 3 7 5" xfId="5769"/>
    <cellStyle name="Input 3 7 5 2" xfId="5770"/>
    <cellStyle name="Input 3 7 5 2 2" xfId="5771"/>
    <cellStyle name="Input 3 7 5 2 2 2" xfId="5772"/>
    <cellStyle name="Input 3 7 5 2 3" xfId="5773"/>
    <cellStyle name="Input 3 7 5 3" xfId="5774"/>
    <cellStyle name="Input 3 7 5 3 2" xfId="5775"/>
    <cellStyle name="Input 3 7 5 3 2 2" xfId="5776"/>
    <cellStyle name="Input 3 7 5 3 3" xfId="5777"/>
    <cellStyle name="Input 3 7 5 4" xfId="5778"/>
    <cellStyle name="Input 3 7 5 4 2" xfId="5779"/>
    <cellStyle name="Input 3 7 5 4 2 2" xfId="5780"/>
    <cellStyle name="Input 3 7 5 4 3" xfId="5781"/>
    <cellStyle name="Input 3 7 5 5" xfId="5782"/>
    <cellStyle name="Input 3 7 5 5 2" xfId="5783"/>
    <cellStyle name="Input 3 7 5 5 2 2" xfId="5784"/>
    <cellStyle name="Input 3 7 5 5 3" xfId="5785"/>
    <cellStyle name="Input 3 7 5 6" xfId="5786"/>
    <cellStyle name="Input 3 7 5 6 2" xfId="5787"/>
    <cellStyle name="Input 3 7 5 7" xfId="5788"/>
    <cellStyle name="Input 3 7 6" xfId="5789"/>
    <cellStyle name="Input 3 7 6 2" xfId="5790"/>
    <cellStyle name="Input 3 7 6 2 2" xfId="5791"/>
    <cellStyle name="Input 3 7 6 2 2 2" xfId="5792"/>
    <cellStyle name="Input 3 7 6 2 3" xfId="5793"/>
    <cellStyle name="Input 3 7 6 3" xfId="5794"/>
    <cellStyle name="Input 3 7 6 3 2" xfId="5795"/>
    <cellStyle name="Input 3 7 6 3 2 2" xfId="5796"/>
    <cellStyle name="Input 3 7 6 3 3" xfId="5797"/>
    <cellStyle name="Input 3 7 6 4" xfId="5798"/>
    <cellStyle name="Input 3 7 6 4 2" xfId="5799"/>
    <cellStyle name="Input 3 7 6 4 2 2" xfId="5800"/>
    <cellStyle name="Input 3 7 6 4 3" xfId="5801"/>
    <cellStyle name="Input 3 7 6 5" xfId="5802"/>
    <cellStyle name="Input 3 7 6 5 2" xfId="5803"/>
    <cellStyle name="Input 3 7 6 5 2 2" xfId="5804"/>
    <cellStyle name="Input 3 7 6 5 3" xfId="5805"/>
    <cellStyle name="Input 3 7 6 6" xfId="5806"/>
    <cellStyle name="Input 3 7 6 6 2" xfId="5807"/>
    <cellStyle name="Input 3 7 6 7" xfId="5808"/>
    <cellStyle name="Input 3 7 7" xfId="5809"/>
    <cellStyle name="Input 3 7 7 2" xfId="5810"/>
    <cellStyle name="Input 3 7 7 2 2" xfId="5811"/>
    <cellStyle name="Input 3 7 7 2 2 2" xfId="5812"/>
    <cellStyle name="Input 3 7 7 2 3" xfId="5813"/>
    <cellStyle name="Input 3 7 7 3" xfId="5814"/>
    <cellStyle name="Input 3 7 7 3 2" xfId="5815"/>
    <cellStyle name="Input 3 7 7 3 2 2" xfId="5816"/>
    <cellStyle name="Input 3 7 7 3 3" xfId="5817"/>
    <cellStyle name="Input 3 7 7 4" xfId="5818"/>
    <cellStyle name="Input 3 7 7 4 2" xfId="5819"/>
    <cellStyle name="Input 3 7 7 4 2 2" xfId="5820"/>
    <cellStyle name="Input 3 7 7 4 3" xfId="5821"/>
    <cellStyle name="Input 3 7 7 5" xfId="5822"/>
    <cellStyle name="Input 3 7 7 5 2" xfId="5823"/>
    <cellStyle name="Input 3 7 7 5 2 2" xfId="5824"/>
    <cellStyle name="Input 3 7 7 5 3" xfId="5825"/>
    <cellStyle name="Input 3 7 7 6" xfId="5826"/>
    <cellStyle name="Input 3 7 7 6 2" xfId="5827"/>
    <cellStyle name="Input 3 7 7 7" xfId="5828"/>
    <cellStyle name="Input 3 7 8" xfId="5829"/>
    <cellStyle name="Input 3 7 8 2" xfId="5830"/>
    <cellStyle name="Input 3 7 8 2 2" xfId="5831"/>
    <cellStyle name="Input 3 7 8 2 2 2" xfId="5832"/>
    <cellStyle name="Input 3 7 8 2 3" xfId="5833"/>
    <cellStyle name="Input 3 7 8 3" xfId="5834"/>
    <cellStyle name="Input 3 7 8 3 2" xfId="5835"/>
    <cellStyle name="Input 3 7 8 3 2 2" xfId="5836"/>
    <cellStyle name="Input 3 7 8 3 3" xfId="5837"/>
    <cellStyle name="Input 3 7 8 4" xfId="5838"/>
    <cellStyle name="Input 3 7 8 4 2" xfId="5839"/>
    <cellStyle name="Input 3 7 8 4 2 2" xfId="5840"/>
    <cellStyle name="Input 3 7 8 4 3" xfId="5841"/>
    <cellStyle name="Input 3 7 8 5" xfId="5842"/>
    <cellStyle name="Input 3 7 8 5 2" xfId="5843"/>
    <cellStyle name="Input 3 7 8 5 2 2" xfId="5844"/>
    <cellStyle name="Input 3 7 8 5 3" xfId="5845"/>
    <cellStyle name="Input 3 7 8 6" xfId="5846"/>
    <cellStyle name="Input 3 7 8 6 2" xfId="5847"/>
    <cellStyle name="Input 3 7 8 7" xfId="5848"/>
    <cellStyle name="Input 3 7 9" xfId="5849"/>
    <cellStyle name="Input 3 7 9 2" xfId="5850"/>
    <cellStyle name="Input 3 7 9 2 2" xfId="5851"/>
    <cellStyle name="Input 3 7 9 2 2 2" xfId="5852"/>
    <cellStyle name="Input 3 7 9 2 3" xfId="5853"/>
    <cellStyle name="Input 3 7 9 3" xfId="5854"/>
    <cellStyle name="Input 3 7 9 3 2" xfId="5855"/>
    <cellStyle name="Input 3 7 9 3 2 2" xfId="5856"/>
    <cellStyle name="Input 3 7 9 3 3" xfId="5857"/>
    <cellStyle name="Input 3 7 9 4" xfId="5858"/>
    <cellStyle name="Input 3 7 9 4 2" xfId="5859"/>
    <cellStyle name="Input 3 7 9 4 2 2" xfId="5860"/>
    <cellStyle name="Input 3 7 9 4 3" xfId="5861"/>
    <cellStyle name="Input 3 7 9 5" xfId="5862"/>
    <cellStyle name="Input 3 7 9 5 2" xfId="5863"/>
    <cellStyle name="Input 3 7 9 5 2 2" xfId="5864"/>
    <cellStyle name="Input 3 7 9 5 3" xfId="5865"/>
    <cellStyle name="Input 3 7 9 6" xfId="5866"/>
    <cellStyle name="Input 3 7 9 6 2" xfId="5867"/>
    <cellStyle name="Input 3 7 9 7" xfId="5868"/>
    <cellStyle name="Input 3 8" xfId="5869"/>
    <cellStyle name="Input 3 8 2" xfId="5870"/>
    <cellStyle name="Input 3 8 2 2" xfId="5871"/>
    <cellStyle name="Input 3 8 2 2 2" xfId="5872"/>
    <cellStyle name="Input 3 8 2 3" xfId="5873"/>
    <cellStyle name="Input 3 8 3" xfId="5874"/>
    <cellStyle name="Input 3 8 3 2" xfId="5875"/>
    <cellStyle name="Input 3 8 3 2 2" xfId="5876"/>
    <cellStyle name="Input 3 8 3 3" xfId="5877"/>
    <cellStyle name="Input 3 8 4" xfId="5878"/>
    <cellStyle name="Input 3 8 4 2" xfId="5879"/>
    <cellStyle name="Input 3 8 4 2 2" xfId="5880"/>
    <cellStyle name="Input 3 8 4 3" xfId="5881"/>
    <cellStyle name="Input 3 8 5" xfId="5882"/>
    <cellStyle name="Input 3 8 5 2" xfId="5883"/>
    <cellStyle name="Input 3 8 5 2 2" xfId="5884"/>
    <cellStyle name="Input 3 8 5 3" xfId="5885"/>
    <cellStyle name="Input 3 8 6" xfId="5886"/>
    <cellStyle name="Input 3 8 6 2" xfId="5887"/>
    <cellStyle name="Input 3 8 6 2 2" xfId="5888"/>
    <cellStyle name="Input 3 8 6 3" xfId="5889"/>
    <cellStyle name="Input 3 8 7" xfId="5890"/>
    <cellStyle name="Input 3 8 7 2" xfId="5891"/>
    <cellStyle name="Input 3 8 8" xfId="5892"/>
    <cellStyle name="Input 3 9" xfId="5893"/>
    <cellStyle name="Input 3 9 2" xfId="5894"/>
    <cellStyle name="Input 3 9 2 2" xfId="5895"/>
    <cellStyle name="Input 3 9 2 2 2" xfId="5896"/>
    <cellStyle name="Input 3 9 2 3" xfId="5897"/>
    <cellStyle name="Input 3 9 3" xfId="5898"/>
    <cellStyle name="Input 3 9 3 2" xfId="5899"/>
    <cellStyle name="Input 3 9 3 2 2" xfId="5900"/>
    <cellStyle name="Input 3 9 3 3" xfId="5901"/>
    <cellStyle name="Input 3 9 4" xfId="5902"/>
    <cellStyle name="Input 3 9 4 2" xfId="5903"/>
    <cellStyle name="Input 3 9 4 2 2" xfId="5904"/>
    <cellStyle name="Input 3 9 4 3" xfId="5905"/>
    <cellStyle name="Input 3 9 5" xfId="5906"/>
    <cellStyle name="Input 3 9 5 2" xfId="5907"/>
    <cellStyle name="Input 3 9 5 2 2" xfId="5908"/>
    <cellStyle name="Input 3 9 5 3" xfId="5909"/>
    <cellStyle name="Input 3 9 6" xfId="5910"/>
    <cellStyle name="Input 3 9 6 2" xfId="5911"/>
    <cellStyle name="Input 3 9 6 2 2" xfId="5912"/>
    <cellStyle name="Input 3 9 6 3" xfId="5913"/>
    <cellStyle name="Input 3 9 7" xfId="5914"/>
    <cellStyle name="Input 3 9 7 2" xfId="5915"/>
    <cellStyle name="Input 3 9 8" xfId="5916"/>
    <cellStyle name="Input 4" xfId="5917"/>
    <cellStyle name="Input 4 10" xfId="5918"/>
    <cellStyle name="Input 4 10 2" xfId="5919"/>
    <cellStyle name="Input 4 10 2 2" xfId="5920"/>
    <cellStyle name="Input 4 10 2 2 2" xfId="5921"/>
    <cellStyle name="Input 4 10 2 3" xfId="5922"/>
    <cellStyle name="Input 4 10 3" xfId="5923"/>
    <cellStyle name="Input 4 10 3 2" xfId="5924"/>
    <cellStyle name="Input 4 10 3 2 2" xfId="5925"/>
    <cellStyle name="Input 4 10 3 3" xfId="5926"/>
    <cellStyle name="Input 4 10 4" xfId="5927"/>
    <cellStyle name="Input 4 10 4 2" xfId="5928"/>
    <cellStyle name="Input 4 10 4 2 2" xfId="5929"/>
    <cellStyle name="Input 4 10 4 3" xfId="5930"/>
    <cellStyle name="Input 4 10 5" xfId="5931"/>
    <cellStyle name="Input 4 10 5 2" xfId="5932"/>
    <cellStyle name="Input 4 10 5 2 2" xfId="5933"/>
    <cellStyle name="Input 4 10 5 3" xfId="5934"/>
    <cellStyle name="Input 4 10 6" xfId="5935"/>
    <cellStyle name="Input 4 10 6 2" xfId="5936"/>
    <cellStyle name="Input 4 10 6 2 2" xfId="5937"/>
    <cellStyle name="Input 4 10 6 3" xfId="5938"/>
    <cellStyle name="Input 4 10 7" xfId="5939"/>
    <cellStyle name="Input 4 10 7 2" xfId="5940"/>
    <cellStyle name="Input 4 10 8" xfId="5941"/>
    <cellStyle name="Input 4 11" xfId="5942"/>
    <cellStyle name="Input 4 11 2" xfId="5943"/>
    <cellStyle name="Input 4 11 2 2" xfId="5944"/>
    <cellStyle name="Input 4 11 2 2 2" xfId="5945"/>
    <cellStyle name="Input 4 11 2 3" xfId="5946"/>
    <cellStyle name="Input 4 11 3" xfId="5947"/>
    <cellStyle name="Input 4 11 3 2" xfId="5948"/>
    <cellStyle name="Input 4 11 3 2 2" xfId="5949"/>
    <cellStyle name="Input 4 11 3 3" xfId="5950"/>
    <cellStyle name="Input 4 11 4" xfId="5951"/>
    <cellStyle name="Input 4 11 4 2" xfId="5952"/>
    <cellStyle name="Input 4 11 4 2 2" xfId="5953"/>
    <cellStyle name="Input 4 11 4 3" xfId="5954"/>
    <cellStyle name="Input 4 11 5" xfId="5955"/>
    <cellStyle name="Input 4 11 5 2" xfId="5956"/>
    <cellStyle name="Input 4 11 5 2 2" xfId="5957"/>
    <cellStyle name="Input 4 11 5 3" xfId="5958"/>
    <cellStyle name="Input 4 11 6" xfId="5959"/>
    <cellStyle name="Input 4 11 6 2" xfId="5960"/>
    <cellStyle name="Input 4 11 7" xfId="5961"/>
    <cellStyle name="Input 4 12" xfId="5962"/>
    <cellStyle name="Input 4 12 2" xfId="5963"/>
    <cellStyle name="Input 4 12 2 2" xfId="5964"/>
    <cellStyle name="Input 4 12 2 2 2" xfId="5965"/>
    <cellStyle name="Input 4 12 2 3" xfId="5966"/>
    <cellStyle name="Input 4 12 3" xfId="5967"/>
    <cellStyle name="Input 4 12 3 2" xfId="5968"/>
    <cellStyle name="Input 4 12 3 2 2" xfId="5969"/>
    <cellStyle name="Input 4 12 3 3" xfId="5970"/>
    <cellStyle name="Input 4 12 4" xfId="5971"/>
    <cellStyle name="Input 4 12 4 2" xfId="5972"/>
    <cellStyle name="Input 4 12 4 2 2" xfId="5973"/>
    <cellStyle name="Input 4 12 4 3" xfId="5974"/>
    <cellStyle name="Input 4 12 5" xfId="5975"/>
    <cellStyle name="Input 4 12 5 2" xfId="5976"/>
    <cellStyle name="Input 4 12 5 2 2" xfId="5977"/>
    <cellStyle name="Input 4 12 5 3" xfId="5978"/>
    <cellStyle name="Input 4 12 6" xfId="5979"/>
    <cellStyle name="Input 4 12 6 2" xfId="5980"/>
    <cellStyle name="Input 4 12 7" xfId="5981"/>
    <cellStyle name="Input 4 13" xfId="5982"/>
    <cellStyle name="Input 4 13 2" xfId="5983"/>
    <cellStyle name="Input 4 13 2 2" xfId="5984"/>
    <cellStyle name="Input 4 13 2 2 2" xfId="5985"/>
    <cellStyle name="Input 4 13 2 3" xfId="5986"/>
    <cellStyle name="Input 4 13 3" xfId="5987"/>
    <cellStyle name="Input 4 13 3 2" xfId="5988"/>
    <cellStyle name="Input 4 13 3 2 2" xfId="5989"/>
    <cellStyle name="Input 4 13 3 3" xfId="5990"/>
    <cellStyle name="Input 4 13 4" xfId="5991"/>
    <cellStyle name="Input 4 13 4 2" xfId="5992"/>
    <cellStyle name="Input 4 13 4 2 2" xfId="5993"/>
    <cellStyle name="Input 4 13 4 3" xfId="5994"/>
    <cellStyle name="Input 4 13 5" xfId="5995"/>
    <cellStyle name="Input 4 13 5 2" xfId="5996"/>
    <cellStyle name="Input 4 13 5 2 2" xfId="5997"/>
    <cellStyle name="Input 4 13 5 3" xfId="5998"/>
    <cellStyle name="Input 4 13 6" xfId="5999"/>
    <cellStyle name="Input 4 13 6 2" xfId="6000"/>
    <cellStyle name="Input 4 13 7" xfId="6001"/>
    <cellStyle name="Input 4 14" xfId="6002"/>
    <cellStyle name="Input 4 14 2" xfId="6003"/>
    <cellStyle name="Input 4 14 2 2" xfId="6004"/>
    <cellStyle name="Input 4 14 2 2 2" xfId="6005"/>
    <cellStyle name="Input 4 14 2 3" xfId="6006"/>
    <cellStyle name="Input 4 14 3" xfId="6007"/>
    <cellStyle name="Input 4 14 3 2" xfId="6008"/>
    <cellStyle name="Input 4 14 3 2 2" xfId="6009"/>
    <cellStyle name="Input 4 14 3 3" xfId="6010"/>
    <cellStyle name="Input 4 14 4" xfId="6011"/>
    <cellStyle name="Input 4 14 4 2" xfId="6012"/>
    <cellStyle name="Input 4 14 4 2 2" xfId="6013"/>
    <cellStyle name="Input 4 14 4 3" xfId="6014"/>
    <cellStyle name="Input 4 14 5" xfId="6015"/>
    <cellStyle name="Input 4 14 5 2" xfId="6016"/>
    <cellStyle name="Input 4 14 5 2 2" xfId="6017"/>
    <cellStyle name="Input 4 14 5 3" xfId="6018"/>
    <cellStyle name="Input 4 14 6" xfId="6019"/>
    <cellStyle name="Input 4 14 6 2" xfId="6020"/>
    <cellStyle name="Input 4 14 7" xfId="6021"/>
    <cellStyle name="Input 4 15" xfId="6022"/>
    <cellStyle name="Input 4 15 2" xfId="6023"/>
    <cellStyle name="Input 4 15 2 2" xfId="6024"/>
    <cellStyle name="Input 4 15 2 2 2" xfId="6025"/>
    <cellStyle name="Input 4 15 2 3" xfId="6026"/>
    <cellStyle name="Input 4 15 3" xfId="6027"/>
    <cellStyle name="Input 4 15 3 2" xfId="6028"/>
    <cellStyle name="Input 4 15 3 2 2" xfId="6029"/>
    <cellStyle name="Input 4 15 3 3" xfId="6030"/>
    <cellStyle name="Input 4 15 4" xfId="6031"/>
    <cellStyle name="Input 4 15 4 2" xfId="6032"/>
    <cellStyle name="Input 4 15 4 2 2" xfId="6033"/>
    <cellStyle name="Input 4 15 4 3" xfId="6034"/>
    <cellStyle name="Input 4 15 5" xfId="6035"/>
    <cellStyle name="Input 4 15 5 2" xfId="6036"/>
    <cellStyle name="Input 4 15 5 2 2" xfId="6037"/>
    <cellStyle name="Input 4 15 5 3" xfId="6038"/>
    <cellStyle name="Input 4 15 6" xfId="6039"/>
    <cellStyle name="Input 4 15 6 2" xfId="6040"/>
    <cellStyle name="Input 4 15 7" xfId="6041"/>
    <cellStyle name="Input 4 16" xfId="6042"/>
    <cellStyle name="Input 4 16 2" xfId="6043"/>
    <cellStyle name="Input 4 16 2 2" xfId="6044"/>
    <cellStyle name="Input 4 16 3" xfId="6045"/>
    <cellStyle name="Input 4 17" xfId="6046"/>
    <cellStyle name="Input 4 17 2" xfId="6047"/>
    <cellStyle name="Input 4 17 2 2" xfId="6048"/>
    <cellStyle name="Input 4 17 3" xfId="6049"/>
    <cellStyle name="Input 4 18" xfId="6050"/>
    <cellStyle name="Input 4 18 2" xfId="6051"/>
    <cellStyle name="Input 4 18 2 2" xfId="6052"/>
    <cellStyle name="Input 4 18 3" xfId="6053"/>
    <cellStyle name="Input 4 19" xfId="6054"/>
    <cellStyle name="Input 4 19 2" xfId="6055"/>
    <cellStyle name="Input 4 19 2 2" xfId="6056"/>
    <cellStyle name="Input 4 19 3" xfId="6057"/>
    <cellStyle name="Input 4 2" xfId="6058"/>
    <cellStyle name="Input 4 2 10" xfId="6059"/>
    <cellStyle name="Input 4 2 10 2" xfId="6060"/>
    <cellStyle name="Input 4 2 10 2 2" xfId="6061"/>
    <cellStyle name="Input 4 2 10 2 2 2" xfId="6062"/>
    <cellStyle name="Input 4 2 10 2 3" xfId="6063"/>
    <cellStyle name="Input 4 2 10 3" xfId="6064"/>
    <cellStyle name="Input 4 2 10 3 2" xfId="6065"/>
    <cellStyle name="Input 4 2 10 3 2 2" xfId="6066"/>
    <cellStyle name="Input 4 2 10 3 3" xfId="6067"/>
    <cellStyle name="Input 4 2 10 4" xfId="6068"/>
    <cellStyle name="Input 4 2 10 4 2" xfId="6069"/>
    <cellStyle name="Input 4 2 10 4 2 2" xfId="6070"/>
    <cellStyle name="Input 4 2 10 4 3" xfId="6071"/>
    <cellStyle name="Input 4 2 10 5" xfId="6072"/>
    <cellStyle name="Input 4 2 10 5 2" xfId="6073"/>
    <cellStyle name="Input 4 2 10 5 2 2" xfId="6074"/>
    <cellStyle name="Input 4 2 10 5 3" xfId="6075"/>
    <cellStyle name="Input 4 2 10 6" xfId="6076"/>
    <cellStyle name="Input 4 2 10 6 2" xfId="6077"/>
    <cellStyle name="Input 4 2 10 7" xfId="6078"/>
    <cellStyle name="Input 4 2 11" xfId="6079"/>
    <cellStyle name="Input 4 2 11 2" xfId="6080"/>
    <cellStyle name="Input 4 2 11 2 2" xfId="6081"/>
    <cellStyle name="Input 4 2 11 3" xfId="6082"/>
    <cellStyle name="Input 4 2 12" xfId="6083"/>
    <cellStyle name="Input 4 2 12 2" xfId="6084"/>
    <cellStyle name="Input 4 2 12 2 2" xfId="6085"/>
    <cellStyle name="Input 4 2 12 3" xfId="6086"/>
    <cellStyle name="Input 4 2 13" xfId="6087"/>
    <cellStyle name="Input 4 2 13 2" xfId="6088"/>
    <cellStyle name="Input 4 2 13 2 2" xfId="6089"/>
    <cellStyle name="Input 4 2 13 3" xfId="6090"/>
    <cellStyle name="Input 4 2 14" xfId="6091"/>
    <cellStyle name="Input 4 2 14 2" xfId="6092"/>
    <cellStyle name="Input 4 2 14 2 2" xfId="6093"/>
    <cellStyle name="Input 4 2 14 3" xfId="6094"/>
    <cellStyle name="Input 4 2 15" xfId="6095"/>
    <cellStyle name="Input 4 2 15 2" xfId="6096"/>
    <cellStyle name="Input 4 2 15 2 2" xfId="6097"/>
    <cellStyle name="Input 4 2 15 3" xfId="6098"/>
    <cellStyle name="Input 4 2 16" xfId="6099"/>
    <cellStyle name="Input 4 2 16 2" xfId="6100"/>
    <cellStyle name="Input 4 2 17" xfId="6101"/>
    <cellStyle name="Input 4 2 2" xfId="6102"/>
    <cellStyle name="Input 4 2 2 2" xfId="6103"/>
    <cellStyle name="Input 4 2 2 2 2" xfId="6104"/>
    <cellStyle name="Input 4 2 2 2 2 2" xfId="6105"/>
    <cellStyle name="Input 4 2 2 2 3" xfId="6106"/>
    <cellStyle name="Input 4 2 2 3" xfId="6107"/>
    <cellStyle name="Input 4 2 2 3 2" xfId="6108"/>
    <cellStyle name="Input 4 2 2 3 2 2" xfId="6109"/>
    <cellStyle name="Input 4 2 2 3 3" xfId="6110"/>
    <cellStyle name="Input 4 2 2 4" xfId="6111"/>
    <cellStyle name="Input 4 2 2 4 2" xfId="6112"/>
    <cellStyle name="Input 4 2 2 4 2 2" xfId="6113"/>
    <cellStyle name="Input 4 2 2 4 3" xfId="6114"/>
    <cellStyle name="Input 4 2 2 5" xfId="6115"/>
    <cellStyle name="Input 4 2 2 5 2" xfId="6116"/>
    <cellStyle name="Input 4 2 2 5 2 2" xfId="6117"/>
    <cellStyle name="Input 4 2 2 5 3" xfId="6118"/>
    <cellStyle name="Input 4 2 2 6" xfId="6119"/>
    <cellStyle name="Input 4 2 2 6 2" xfId="6120"/>
    <cellStyle name="Input 4 2 2 6 2 2" xfId="6121"/>
    <cellStyle name="Input 4 2 2 6 3" xfId="6122"/>
    <cellStyle name="Input 4 2 2 7" xfId="6123"/>
    <cellStyle name="Input 4 2 2 7 2" xfId="6124"/>
    <cellStyle name="Input 4 2 2 8" xfId="6125"/>
    <cellStyle name="Input 4 2 3" xfId="6126"/>
    <cellStyle name="Input 4 2 3 2" xfId="6127"/>
    <cellStyle name="Input 4 2 3 2 2" xfId="6128"/>
    <cellStyle name="Input 4 2 3 2 2 2" xfId="6129"/>
    <cellStyle name="Input 4 2 3 2 3" xfId="6130"/>
    <cellStyle name="Input 4 2 3 3" xfId="6131"/>
    <cellStyle name="Input 4 2 3 3 2" xfId="6132"/>
    <cellStyle name="Input 4 2 3 3 2 2" xfId="6133"/>
    <cellStyle name="Input 4 2 3 3 3" xfId="6134"/>
    <cellStyle name="Input 4 2 3 4" xfId="6135"/>
    <cellStyle name="Input 4 2 3 4 2" xfId="6136"/>
    <cellStyle name="Input 4 2 3 4 2 2" xfId="6137"/>
    <cellStyle name="Input 4 2 3 4 3" xfId="6138"/>
    <cellStyle name="Input 4 2 3 5" xfId="6139"/>
    <cellStyle name="Input 4 2 3 5 2" xfId="6140"/>
    <cellStyle name="Input 4 2 3 5 2 2" xfId="6141"/>
    <cellStyle name="Input 4 2 3 5 3" xfId="6142"/>
    <cellStyle name="Input 4 2 3 6" xfId="6143"/>
    <cellStyle name="Input 4 2 3 6 2" xfId="6144"/>
    <cellStyle name="Input 4 2 3 6 2 2" xfId="6145"/>
    <cellStyle name="Input 4 2 3 6 3" xfId="6146"/>
    <cellStyle name="Input 4 2 3 7" xfId="6147"/>
    <cellStyle name="Input 4 2 3 7 2" xfId="6148"/>
    <cellStyle name="Input 4 2 3 8" xfId="6149"/>
    <cellStyle name="Input 4 2 4" xfId="6150"/>
    <cellStyle name="Input 4 2 4 2" xfId="6151"/>
    <cellStyle name="Input 4 2 4 2 2" xfId="6152"/>
    <cellStyle name="Input 4 2 4 2 2 2" xfId="6153"/>
    <cellStyle name="Input 4 2 4 2 3" xfId="6154"/>
    <cellStyle name="Input 4 2 4 3" xfId="6155"/>
    <cellStyle name="Input 4 2 4 3 2" xfId="6156"/>
    <cellStyle name="Input 4 2 4 3 2 2" xfId="6157"/>
    <cellStyle name="Input 4 2 4 3 3" xfId="6158"/>
    <cellStyle name="Input 4 2 4 4" xfId="6159"/>
    <cellStyle name="Input 4 2 4 4 2" xfId="6160"/>
    <cellStyle name="Input 4 2 4 4 2 2" xfId="6161"/>
    <cellStyle name="Input 4 2 4 4 3" xfId="6162"/>
    <cellStyle name="Input 4 2 4 5" xfId="6163"/>
    <cellStyle name="Input 4 2 4 5 2" xfId="6164"/>
    <cellStyle name="Input 4 2 4 5 2 2" xfId="6165"/>
    <cellStyle name="Input 4 2 4 5 3" xfId="6166"/>
    <cellStyle name="Input 4 2 4 6" xfId="6167"/>
    <cellStyle name="Input 4 2 4 6 2" xfId="6168"/>
    <cellStyle name="Input 4 2 4 6 2 2" xfId="6169"/>
    <cellStyle name="Input 4 2 4 6 3" xfId="6170"/>
    <cellStyle name="Input 4 2 4 7" xfId="6171"/>
    <cellStyle name="Input 4 2 4 7 2" xfId="6172"/>
    <cellStyle name="Input 4 2 4 8" xfId="6173"/>
    <cellStyle name="Input 4 2 5" xfId="6174"/>
    <cellStyle name="Input 4 2 5 2" xfId="6175"/>
    <cellStyle name="Input 4 2 5 2 2" xfId="6176"/>
    <cellStyle name="Input 4 2 5 2 2 2" xfId="6177"/>
    <cellStyle name="Input 4 2 5 2 3" xfId="6178"/>
    <cellStyle name="Input 4 2 5 3" xfId="6179"/>
    <cellStyle name="Input 4 2 5 3 2" xfId="6180"/>
    <cellStyle name="Input 4 2 5 3 2 2" xfId="6181"/>
    <cellStyle name="Input 4 2 5 3 3" xfId="6182"/>
    <cellStyle name="Input 4 2 5 4" xfId="6183"/>
    <cellStyle name="Input 4 2 5 4 2" xfId="6184"/>
    <cellStyle name="Input 4 2 5 4 2 2" xfId="6185"/>
    <cellStyle name="Input 4 2 5 4 3" xfId="6186"/>
    <cellStyle name="Input 4 2 5 5" xfId="6187"/>
    <cellStyle name="Input 4 2 5 5 2" xfId="6188"/>
    <cellStyle name="Input 4 2 5 5 2 2" xfId="6189"/>
    <cellStyle name="Input 4 2 5 5 3" xfId="6190"/>
    <cellStyle name="Input 4 2 5 6" xfId="6191"/>
    <cellStyle name="Input 4 2 5 6 2" xfId="6192"/>
    <cellStyle name="Input 4 2 5 6 2 2" xfId="6193"/>
    <cellStyle name="Input 4 2 5 6 3" xfId="6194"/>
    <cellStyle name="Input 4 2 5 7" xfId="6195"/>
    <cellStyle name="Input 4 2 5 7 2" xfId="6196"/>
    <cellStyle name="Input 4 2 5 8" xfId="6197"/>
    <cellStyle name="Input 4 2 6" xfId="6198"/>
    <cellStyle name="Input 4 2 6 2" xfId="6199"/>
    <cellStyle name="Input 4 2 6 2 2" xfId="6200"/>
    <cellStyle name="Input 4 2 6 2 2 2" xfId="6201"/>
    <cellStyle name="Input 4 2 6 2 3" xfId="6202"/>
    <cellStyle name="Input 4 2 6 3" xfId="6203"/>
    <cellStyle name="Input 4 2 6 3 2" xfId="6204"/>
    <cellStyle name="Input 4 2 6 3 2 2" xfId="6205"/>
    <cellStyle name="Input 4 2 6 3 3" xfId="6206"/>
    <cellStyle name="Input 4 2 6 4" xfId="6207"/>
    <cellStyle name="Input 4 2 6 4 2" xfId="6208"/>
    <cellStyle name="Input 4 2 6 4 2 2" xfId="6209"/>
    <cellStyle name="Input 4 2 6 4 3" xfId="6210"/>
    <cellStyle name="Input 4 2 6 5" xfId="6211"/>
    <cellStyle name="Input 4 2 6 5 2" xfId="6212"/>
    <cellStyle name="Input 4 2 6 5 2 2" xfId="6213"/>
    <cellStyle name="Input 4 2 6 5 3" xfId="6214"/>
    <cellStyle name="Input 4 2 6 6" xfId="6215"/>
    <cellStyle name="Input 4 2 6 6 2" xfId="6216"/>
    <cellStyle name="Input 4 2 6 7" xfId="6217"/>
    <cellStyle name="Input 4 2 7" xfId="6218"/>
    <cellStyle name="Input 4 2 7 2" xfId="6219"/>
    <cellStyle name="Input 4 2 7 2 2" xfId="6220"/>
    <cellStyle name="Input 4 2 7 2 2 2" xfId="6221"/>
    <cellStyle name="Input 4 2 7 2 3" xfId="6222"/>
    <cellStyle name="Input 4 2 7 3" xfId="6223"/>
    <cellStyle name="Input 4 2 7 3 2" xfId="6224"/>
    <cellStyle name="Input 4 2 7 3 2 2" xfId="6225"/>
    <cellStyle name="Input 4 2 7 3 3" xfId="6226"/>
    <cellStyle name="Input 4 2 7 4" xfId="6227"/>
    <cellStyle name="Input 4 2 7 4 2" xfId="6228"/>
    <cellStyle name="Input 4 2 7 4 2 2" xfId="6229"/>
    <cellStyle name="Input 4 2 7 4 3" xfId="6230"/>
    <cellStyle name="Input 4 2 7 5" xfId="6231"/>
    <cellStyle name="Input 4 2 7 5 2" xfId="6232"/>
    <cellStyle name="Input 4 2 7 5 2 2" xfId="6233"/>
    <cellStyle name="Input 4 2 7 5 3" xfId="6234"/>
    <cellStyle name="Input 4 2 7 6" xfId="6235"/>
    <cellStyle name="Input 4 2 7 6 2" xfId="6236"/>
    <cellStyle name="Input 4 2 7 7" xfId="6237"/>
    <cellStyle name="Input 4 2 8" xfId="6238"/>
    <cellStyle name="Input 4 2 8 2" xfId="6239"/>
    <cellStyle name="Input 4 2 8 2 2" xfId="6240"/>
    <cellStyle name="Input 4 2 8 2 2 2" xfId="6241"/>
    <cellStyle name="Input 4 2 8 2 3" xfId="6242"/>
    <cellStyle name="Input 4 2 8 3" xfId="6243"/>
    <cellStyle name="Input 4 2 8 3 2" xfId="6244"/>
    <cellStyle name="Input 4 2 8 3 2 2" xfId="6245"/>
    <cellStyle name="Input 4 2 8 3 3" xfId="6246"/>
    <cellStyle name="Input 4 2 8 4" xfId="6247"/>
    <cellStyle name="Input 4 2 8 4 2" xfId="6248"/>
    <cellStyle name="Input 4 2 8 4 2 2" xfId="6249"/>
    <cellStyle name="Input 4 2 8 4 3" xfId="6250"/>
    <cellStyle name="Input 4 2 8 5" xfId="6251"/>
    <cellStyle name="Input 4 2 8 5 2" xfId="6252"/>
    <cellStyle name="Input 4 2 8 5 2 2" xfId="6253"/>
    <cellStyle name="Input 4 2 8 5 3" xfId="6254"/>
    <cellStyle name="Input 4 2 8 6" xfId="6255"/>
    <cellStyle name="Input 4 2 8 6 2" xfId="6256"/>
    <cellStyle name="Input 4 2 8 7" xfId="6257"/>
    <cellStyle name="Input 4 2 9" xfId="6258"/>
    <cellStyle name="Input 4 2 9 2" xfId="6259"/>
    <cellStyle name="Input 4 2 9 2 2" xfId="6260"/>
    <cellStyle name="Input 4 2 9 2 2 2" xfId="6261"/>
    <cellStyle name="Input 4 2 9 2 3" xfId="6262"/>
    <cellStyle name="Input 4 2 9 3" xfId="6263"/>
    <cellStyle name="Input 4 2 9 3 2" xfId="6264"/>
    <cellStyle name="Input 4 2 9 3 2 2" xfId="6265"/>
    <cellStyle name="Input 4 2 9 3 3" xfId="6266"/>
    <cellStyle name="Input 4 2 9 4" xfId="6267"/>
    <cellStyle name="Input 4 2 9 4 2" xfId="6268"/>
    <cellStyle name="Input 4 2 9 4 2 2" xfId="6269"/>
    <cellStyle name="Input 4 2 9 4 3" xfId="6270"/>
    <cellStyle name="Input 4 2 9 5" xfId="6271"/>
    <cellStyle name="Input 4 2 9 5 2" xfId="6272"/>
    <cellStyle name="Input 4 2 9 5 2 2" xfId="6273"/>
    <cellStyle name="Input 4 2 9 5 3" xfId="6274"/>
    <cellStyle name="Input 4 2 9 6" xfId="6275"/>
    <cellStyle name="Input 4 2 9 6 2" xfId="6276"/>
    <cellStyle name="Input 4 2 9 7" xfId="6277"/>
    <cellStyle name="Input 4 20" xfId="6278"/>
    <cellStyle name="Input 4 20 2" xfId="6279"/>
    <cellStyle name="Input 4 20 2 2" xfId="6280"/>
    <cellStyle name="Input 4 20 3" xfId="6281"/>
    <cellStyle name="Input 4 21" xfId="6282"/>
    <cellStyle name="Input 4 21 2" xfId="6283"/>
    <cellStyle name="Input 4 22" xfId="6284"/>
    <cellStyle name="Input 4 3" xfId="6285"/>
    <cellStyle name="Input 4 3 10" xfId="6286"/>
    <cellStyle name="Input 4 3 10 2" xfId="6287"/>
    <cellStyle name="Input 4 3 10 2 2" xfId="6288"/>
    <cellStyle name="Input 4 3 10 2 2 2" xfId="6289"/>
    <cellStyle name="Input 4 3 10 2 3" xfId="6290"/>
    <cellStyle name="Input 4 3 10 3" xfId="6291"/>
    <cellStyle name="Input 4 3 10 3 2" xfId="6292"/>
    <cellStyle name="Input 4 3 10 3 2 2" xfId="6293"/>
    <cellStyle name="Input 4 3 10 3 3" xfId="6294"/>
    <cellStyle name="Input 4 3 10 4" xfId="6295"/>
    <cellStyle name="Input 4 3 10 4 2" xfId="6296"/>
    <cellStyle name="Input 4 3 10 4 2 2" xfId="6297"/>
    <cellStyle name="Input 4 3 10 4 3" xfId="6298"/>
    <cellStyle name="Input 4 3 10 5" xfId="6299"/>
    <cellStyle name="Input 4 3 10 5 2" xfId="6300"/>
    <cellStyle name="Input 4 3 10 5 2 2" xfId="6301"/>
    <cellStyle name="Input 4 3 10 5 3" xfId="6302"/>
    <cellStyle name="Input 4 3 10 6" xfId="6303"/>
    <cellStyle name="Input 4 3 10 6 2" xfId="6304"/>
    <cellStyle name="Input 4 3 10 7" xfId="6305"/>
    <cellStyle name="Input 4 3 11" xfId="6306"/>
    <cellStyle name="Input 4 3 11 2" xfId="6307"/>
    <cellStyle name="Input 4 3 11 2 2" xfId="6308"/>
    <cellStyle name="Input 4 3 11 3" xfId="6309"/>
    <cellStyle name="Input 4 3 12" xfId="6310"/>
    <cellStyle name="Input 4 3 12 2" xfId="6311"/>
    <cellStyle name="Input 4 3 12 2 2" xfId="6312"/>
    <cellStyle name="Input 4 3 12 3" xfId="6313"/>
    <cellStyle name="Input 4 3 13" xfId="6314"/>
    <cellStyle name="Input 4 3 13 2" xfId="6315"/>
    <cellStyle name="Input 4 3 13 2 2" xfId="6316"/>
    <cellStyle name="Input 4 3 13 3" xfId="6317"/>
    <cellStyle name="Input 4 3 14" xfId="6318"/>
    <cellStyle name="Input 4 3 14 2" xfId="6319"/>
    <cellStyle name="Input 4 3 14 2 2" xfId="6320"/>
    <cellStyle name="Input 4 3 14 3" xfId="6321"/>
    <cellStyle name="Input 4 3 15" xfId="6322"/>
    <cellStyle name="Input 4 3 15 2" xfId="6323"/>
    <cellStyle name="Input 4 3 15 2 2" xfId="6324"/>
    <cellStyle name="Input 4 3 15 3" xfId="6325"/>
    <cellStyle name="Input 4 3 16" xfId="6326"/>
    <cellStyle name="Input 4 3 16 2" xfId="6327"/>
    <cellStyle name="Input 4 3 17" xfId="6328"/>
    <cellStyle name="Input 4 3 2" xfId="6329"/>
    <cellStyle name="Input 4 3 2 2" xfId="6330"/>
    <cellStyle name="Input 4 3 2 2 2" xfId="6331"/>
    <cellStyle name="Input 4 3 2 2 2 2" xfId="6332"/>
    <cellStyle name="Input 4 3 2 2 3" xfId="6333"/>
    <cellStyle name="Input 4 3 2 3" xfId="6334"/>
    <cellStyle name="Input 4 3 2 3 2" xfId="6335"/>
    <cellStyle name="Input 4 3 2 3 2 2" xfId="6336"/>
    <cellStyle name="Input 4 3 2 3 3" xfId="6337"/>
    <cellStyle name="Input 4 3 2 4" xfId="6338"/>
    <cellStyle name="Input 4 3 2 4 2" xfId="6339"/>
    <cellStyle name="Input 4 3 2 4 2 2" xfId="6340"/>
    <cellStyle name="Input 4 3 2 4 3" xfId="6341"/>
    <cellStyle name="Input 4 3 2 5" xfId="6342"/>
    <cellStyle name="Input 4 3 2 5 2" xfId="6343"/>
    <cellStyle name="Input 4 3 2 5 2 2" xfId="6344"/>
    <cellStyle name="Input 4 3 2 5 3" xfId="6345"/>
    <cellStyle name="Input 4 3 2 6" xfId="6346"/>
    <cellStyle name="Input 4 3 2 6 2" xfId="6347"/>
    <cellStyle name="Input 4 3 2 6 2 2" xfId="6348"/>
    <cellStyle name="Input 4 3 2 6 3" xfId="6349"/>
    <cellStyle name="Input 4 3 2 7" xfId="6350"/>
    <cellStyle name="Input 4 3 2 7 2" xfId="6351"/>
    <cellStyle name="Input 4 3 2 8" xfId="6352"/>
    <cellStyle name="Input 4 3 3" xfId="6353"/>
    <cellStyle name="Input 4 3 3 2" xfId="6354"/>
    <cellStyle name="Input 4 3 3 2 2" xfId="6355"/>
    <cellStyle name="Input 4 3 3 2 2 2" xfId="6356"/>
    <cellStyle name="Input 4 3 3 2 3" xfId="6357"/>
    <cellStyle name="Input 4 3 3 3" xfId="6358"/>
    <cellStyle name="Input 4 3 3 3 2" xfId="6359"/>
    <cellStyle name="Input 4 3 3 3 2 2" xfId="6360"/>
    <cellStyle name="Input 4 3 3 3 3" xfId="6361"/>
    <cellStyle name="Input 4 3 3 4" xfId="6362"/>
    <cellStyle name="Input 4 3 3 4 2" xfId="6363"/>
    <cellStyle name="Input 4 3 3 4 2 2" xfId="6364"/>
    <cellStyle name="Input 4 3 3 4 3" xfId="6365"/>
    <cellStyle name="Input 4 3 3 5" xfId="6366"/>
    <cellStyle name="Input 4 3 3 5 2" xfId="6367"/>
    <cellStyle name="Input 4 3 3 5 2 2" xfId="6368"/>
    <cellStyle name="Input 4 3 3 5 3" xfId="6369"/>
    <cellStyle name="Input 4 3 3 6" xfId="6370"/>
    <cellStyle name="Input 4 3 3 6 2" xfId="6371"/>
    <cellStyle name="Input 4 3 3 6 2 2" xfId="6372"/>
    <cellStyle name="Input 4 3 3 6 3" xfId="6373"/>
    <cellStyle name="Input 4 3 3 7" xfId="6374"/>
    <cellStyle name="Input 4 3 3 7 2" xfId="6375"/>
    <cellStyle name="Input 4 3 3 8" xfId="6376"/>
    <cellStyle name="Input 4 3 4" xfId="6377"/>
    <cellStyle name="Input 4 3 4 2" xfId="6378"/>
    <cellStyle name="Input 4 3 4 2 2" xfId="6379"/>
    <cellStyle name="Input 4 3 4 2 2 2" xfId="6380"/>
    <cellStyle name="Input 4 3 4 2 3" xfId="6381"/>
    <cellStyle name="Input 4 3 4 3" xfId="6382"/>
    <cellStyle name="Input 4 3 4 3 2" xfId="6383"/>
    <cellStyle name="Input 4 3 4 3 2 2" xfId="6384"/>
    <cellStyle name="Input 4 3 4 3 3" xfId="6385"/>
    <cellStyle name="Input 4 3 4 4" xfId="6386"/>
    <cellStyle name="Input 4 3 4 4 2" xfId="6387"/>
    <cellStyle name="Input 4 3 4 4 2 2" xfId="6388"/>
    <cellStyle name="Input 4 3 4 4 3" xfId="6389"/>
    <cellStyle name="Input 4 3 4 5" xfId="6390"/>
    <cellStyle name="Input 4 3 4 5 2" xfId="6391"/>
    <cellStyle name="Input 4 3 4 5 2 2" xfId="6392"/>
    <cellStyle name="Input 4 3 4 5 3" xfId="6393"/>
    <cellStyle name="Input 4 3 4 6" xfId="6394"/>
    <cellStyle name="Input 4 3 4 6 2" xfId="6395"/>
    <cellStyle name="Input 4 3 4 6 2 2" xfId="6396"/>
    <cellStyle name="Input 4 3 4 6 3" xfId="6397"/>
    <cellStyle name="Input 4 3 4 7" xfId="6398"/>
    <cellStyle name="Input 4 3 4 7 2" xfId="6399"/>
    <cellStyle name="Input 4 3 4 8" xfId="6400"/>
    <cellStyle name="Input 4 3 5" xfId="6401"/>
    <cellStyle name="Input 4 3 5 2" xfId="6402"/>
    <cellStyle name="Input 4 3 5 2 2" xfId="6403"/>
    <cellStyle name="Input 4 3 5 2 2 2" xfId="6404"/>
    <cellStyle name="Input 4 3 5 2 3" xfId="6405"/>
    <cellStyle name="Input 4 3 5 3" xfId="6406"/>
    <cellStyle name="Input 4 3 5 3 2" xfId="6407"/>
    <cellStyle name="Input 4 3 5 3 2 2" xfId="6408"/>
    <cellStyle name="Input 4 3 5 3 3" xfId="6409"/>
    <cellStyle name="Input 4 3 5 4" xfId="6410"/>
    <cellStyle name="Input 4 3 5 4 2" xfId="6411"/>
    <cellStyle name="Input 4 3 5 4 2 2" xfId="6412"/>
    <cellStyle name="Input 4 3 5 4 3" xfId="6413"/>
    <cellStyle name="Input 4 3 5 5" xfId="6414"/>
    <cellStyle name="Input 4 3 5 5 2" xfId="6415"/>
    <cellStyle name="Input 4 3 5 5 2 2" xfId="6416"/>
    <cellStyle name="Input 4 3 5 5 3" xfId="6417"/>
    <cellStyle name="Input 4 3 5 6" xfId="6418"/>
    <cellStyle name="Input 4 3 5 6 2" xfId="6419"/>
    <cellStyle name="Input 4 3 5 7" xfId="6420"/>
    <cellStyle name="Input 4 3 6" xfId="6421"/>
    <cellStyle name="Input 4 3 6 2" xfId="6422"/>
    <cellStyle name="Input 4 3 6 2 2" xfId="6423"/>
    <cellStyle name="Input 4 3 6 2 2 2" xfId="6424"/>
    <cellStyle name="Input 4 3 6 2 3" xfId="6425"/>
    <cellStyle name="Input 4 3 6 3" xfId="6426"/>
    <cellStyle name="Input 4 3 6 3 2" xfId="6427"/>
    <cellStyle name="Input 4 3 6 3 2 2" xfId="6428"/>
    <cellStyle name="Input 4 3 6 3 3" xfId="6429"/>
    <cellStyle name="Input 4 3 6 4" xfId="6430"/>
    <cellStyle name="Input 4 3 6 4 2" xfId="6431"/>
    <cellStyle name="Input 4 3 6 4 2 2" xfId="6432"/>
    <cellStyle name="Input 4 3 6 4 3" xfId="6433"/>
    <cellStyle name="Input 4 3 6 5" xfId="6434"/>
    <cellStyle name="Input 4 3 6 5 2" xfId="6435"/>
    <cellStyle name="Input 4 3 6 5 2 2" xfId="6436"/>
    <cellStyle name="Input 4 3 6 5 3" xfId="6437"/>
    <cellStyle name="Input 4 3 6 6" xfId="6438"/>
    <cellStyle name="Input 4 3 6 6 2" xfId="6439"/>
    <cellStyle name="Input 4 3 6 7" xfId="6440"/>
    <cellStyle name="Input 4 3 7" xfId="6441"/>
    <cellStyle name="Input 4 3 7 2" xfId="6442"/>
    <cellStyle name="Input 4 3 7 2 2" xfId="6443"/>
    <cellStyle name="Input 4 3 7 2 2 2" xfId="6444"/>
    <cellStyle name="Input 4 3 7 2 3" xfId="6445"/>
    <cellStyle name="Input 4 3 7 3" xfId="6446"/>
    <cellStyle name="Input 4 3 7 3 2" xfId="6447"/>
    <cellStyle name="Input 4 3 7 3 2 2" xfId="6448"/>
    <cellStyle name="Input 4 3 7 3 3" xfId="6449"/>
    <cellStyle name="Input 4 3 7 4" xfId="6450"/>
    <cellStyle name="Input 4 3 7 4 2" xfId="6451"/>
    <cellStyle name="Input 4 3 7 4 2 2" xfId="6452"/>
    <cellStyle name="Input 4 3 7 4 3" xfId="6453"/>
    <cellStyle name="Input 4 3 7 5" xfId="6454"/>
    <cellStyle name="Input 4 3 7 5 2" xfId="6455"/>
    <cellStyle name="Input 4 3 7 5 2 2" xfId="6456"/>
    <cellStyle name="Input 4 3 7 5 3" xfId="6457"/>
    <cellStyle name="Input 4 3 7 6" xfId="6458"/>
    <cellStyle name="Input 4 3 7 6 2" xfId="6459"/>
    <cellStyle name="Input 4 3 7 7" xfId="6460"/>
    <cellStyle name="Input 4 3 8" xfId="6461"/>
    <cellStyle name="Input 4 3 8 2" xfId="6462"/>
    <cellStyle name="Input 4 3 8 2 2" xfId="6463"/>
    <cellStyle name="Input 4 3 8 2 2 2" xfId="6464"/>
    <cellStyle name="Input 4 3 8 2 3" xfId="6465"/>
    <cellStyle name="Input 4 3 8 3" xfId="6466"/>
    <cellStyle name="Input 4 3 8 3 2" xfId="6467"/>
    <cellStyle name="Input 4 3 8 3 2 2" xfId="6468"/>
    <cellStyle name="Input 4 3 8 3 3" xfId="6469"/>
    <cellStyle name="Input 4 3 8 4" xfId="6470"/>
    <cellStyle name="Input 4 3 8 4 2" xfId="6471"/>
    <cellStyle name="Input 4 3 8 4 2 2" xfId="6472"/>
    <cellStyle name="Input 4 3 8 4 3" xfId="6473"/>
    <cellStyle name="Input 4 3 8 5" xfId="6474"/>
    <cellStyle name="Input 4 3 8 5 2" xfId="6475"/>
    <cellStyle name="Input 4 3 8 5 2 2" xfId="6476"/>
    <cellStyle name="Input 4 3 8 5 3" xfId="6477"/>
    <cellStyle name="Input 4 3 8 6" xfId="6478"/>
    <cellStyle name="Input 4 3 8 6 2" xfId="6479"/>
    <cellStyle name="Input 4 3 8 7" xfId="6480"/>
    <cellStyle name="Input 4 3 9" xfId="6481"/>
    <cellStyle name="Input 4 3 9 2" xfId="6482"/>
    <cellStyle name="Input 4 3 9 2 2" xfId="6483"/>
    <cellStyle name="Input 4 3 9 2 2 2" xfId="6484"/>
    <cellStyle name="Input 4 3 9 2 3" xfId="6485"/>
    <cellStyle name="Input 4 3 9 3" xfId="6486"/>
    <cellStyle name="Input 4 3 9 3 2" xfId="6487"/>
    <cellStyle name="Input 4 3 9 3 2 2" xfId="6488"/>
    <cellStyle name="Input 4 3 9 3 3" xfId="6489"/>
    <cellStyle name="Input 4 3 9 4" xfId="6490"/>
    <cellStyle name="Input 4 3 9 4 2" xfId="6491"/>
    <cellStyle name="Input 4 3 9 4 2 2" xfId="6492"/>
    <cellStyle name="Input 4 3 9 4 3" xfId="6493"/>
    <cellStyle name="Input 4 3 9 5" xfId="6494"/>
    <cellStyle name="Input 4 3 9 5 2" xfId="6495"/>
    <cellStyle name="Input 4 3 9 5 2 2" xfId="6496"/>
    <cellStyle name="Input 4 3 9 5 3" xfId="6497"/>
    <cellStyle name="Input 4 3 9 6" xfId="6498"/>
    <cellStyle name="Input 4 3 9 6 2" xfId="6499"/>
    <cellStyle name="Input 4 3 9 7" xfId="6500"/>
    <cellStyle name="Input 4 4" xfId="6501"/>
    <cellStyle name="Input 4 4 10" xfId="6502"/>
    <cellStyle name="Input 4 4 10 2" xfId="6503"/>
    <cellStyle name="Input 4 4 10 2 2" xfId="6504"/>
    <cellStyle name="Input 4 4 10 2 2 2" xfId="6505"/>
    <cellStyle name="Input 4 4 10 2 3" xfId="6506"/>
    <cellStyle name="Input 4 4 10 3" xfId="6507"/>
    <cellStyle name="Input 4 4 10 3 2" xfId="6508"/>
    <cellStyle name="Input 4 4 10 3 2 2" xfId="6509"/>
    <cellStyle name="Input 4 4 10 3 3" xfId="6510"/>
    <cellStyle name="Input 4 4 10 4" xfId="6511"/>
    <cellStyle name="Input 4 4 10 4 2" xfId="6512"/>
    <cellStyle name="Input 4 4 10 4 2 2" xfId="6513"/>
    <cellStyle name="Input 4 4 10 4 3" xfId="6514"/>
    <cellStyle name="Input 4 4 10 5" xfId="6515"/>
    <cellStyle name="Input 4 4 10 5 2" xfId="6516"/>
    <cellStyle name="Input 4 4 10 5 2 2" xfId="6517"/>
    <cellStyle name="Input 4 4 10 5 3" xfId="6518"/>
    <cellStyle name="Input 4 4 10 6" xfId="6519"/>
    <cellStyle name="Input 4 4 10 6 2" xfId="6520"/>
    <cellStyle name="Input 4 4 10 7" xfId="6521"/>
    <cellStyle name="Input 4 4 11" xfId="6522"/>
    <cellStyle name="Input 4 4 11 2" xfId="6523"/>
    <cellStyle name="Input 4 4 11 2 2" xfId="6524"/>
    <cellStyle name="Input 4 4 11 3" xfId="6525"/>
    <cellStyle name="Input 4 4 12" xfId="6526"/>
    <cellStyle name="Input 4 4 12 2" xfId="6527"/>
    <cellStyle name="Input 4 4 12 2 2" xfId="6528"/>
    <cellStyle name="Input 4 4 12 3" xfId="6529"/>
    <cellStyle name="Input 4 4 13" xfId="6530"/>
    <cellStyle name="Input 4 4 13 2" xfId="6531"/>
    <cellStyle name="Input 4 4 13 2 2" xfId="6532"/>
    <cellStyle name="Input 4 4 13 3" xfId="6533"/>
    <cellStyle name="Input 4 4 14" xfId="6534"/>
    <cellStyle name="Input 4 4 14 2" xfId="6535"/>
    <cellStyle name="Input 4 4 14 2 2" xfId="6536"/>
    <cellStyle name="Input 4 4 14 3" xfId="6537"/>
    <cellStyle name="Input 4 4 15" xfId="6538"/>
    <cellStyle name="Input 4 4 15 2" xfId="6539"/>
    <cellStyle name="Input 4 4 15 2 2" xfId="6540"/>
    <cellStyle name="Input 4 4 15 3" xfId="6541"/>
    <cellStyle name="Input 4 4 16" xfId="6542"/>
    <cellStyle name="Input 4 4 16 2" xfId="6543"/>
    <cellStyle name="Input 4 4 17" xfId="6544"/>
    <cellStyle name="Input 4 4 2" xfId="6545"/>
    <cellStyle name="Input 4 4 2 2" xfId="6546"/>
    <cellStyle name="Input 4 4 2 2 2" xfId="6547"/>
    <cellStyle name="Input 4 4 2 2 2 2" xfId="6548"/>
    <cellStyle name="Input 4 4 2 2 3" xfId="6549"/>
    <cellStyle name="Input 4 4 2 3" xfId="6550"/>
    <cellStyle name="Input 4 4 2 3 2" xfId="6551"/>
    <cellStyle name="Input 4 4 2 3 2 2" xfId="6552"/>
    <cellStyle name="Input 4 4 2 3 3" xfId="6553"/>
    <cellStyle name="Input 4 4 2 4" xfId="6554"/>
    <cellStyle name="Input 4 4 2 4 2" xfId="6555"/>
    <cellStyle name="Input 4 4 2 4 2 2" xfId="6556"/>
    <cellStyle name="Input 4 4 2 4 3" xfId="6557"/>
    <cellStyle name="Input 4 4 2 5" xfId="6558"/>
    <cellStyle name="Input 4 4 2 5 2" xfId="6559"/>
    <cellStyle name="Input 4 4 2 5 2 2" xfId="6560"/>
    <cellStyle name="Input 4 4 2 5 3" xfId="6561"/>
    <cellStyle name="Input 4 4 2 6" xfId="6562"/>
    <cellStyle name="Input 4 4 2 6 2" xfId="6563"/>
    <cellStyle name="Input 4 4 2 6 2 2" xfId="6564"/>
    <cellStyle name="Input 4 4 2 6 3" xfId="6565"/>
    <cellStyle name="Input 4 4 2 7" xfId="6566"/>
    <cellStyle name="Input 4 4 2 7 2" xfId="6567"/>
    <cellStyle name="Input 4 4 2 8" xfId="6568"/>
    <cellStyle name="Input 4 4 3" xfId="6569"/>
    <cellStyle name="Input 4 4 3 2" xfId="6570"/>
    <cellStyle name="Input 4 4 3 2 2" xfId="6571"/>
    <cellStyle name="Input 4 4 3 2 2 2" xfId="6572"/>
    <cellStyle name="Input 4 4 3 2 3" xfId="6573"/>
    <cellStyle name="Input 4 4 3 3" xfId="6574"/>
    <cellStyle name="Input 4 4 3 3 2" xfId="6575"/>
    <cellStyle name="Input 4 4 3 3 2 2" xfId="6576"/>
    <cellStyle name="Input 4 4 3 3 3" xfId="6577"/>
    <cellStyle name="Input 4 4 3 4" xfId="6578"/>
    <cellStyle name="Input 4 4 3 4 2" xfId="6579"/>
    <cellStyle name="Input 4 4 3 4 2 2" xfId="6580"/>
    <cellStyle name="Input 4 4 3 4 3" xfId="6581"/>
    <cellStyle name="Input 4 4 3 5" xfId="6582"/>
    <cellStyle name="Input 4 4 3 5 2" xfId="6583"/>
    <cellStyle name="Input 4 4 3 5 2 2" xfId="6584"/>
    <cellStyle name="Input 4 4 3 5 3" xfId="6585"/>
    <cellStyle name="Input 4 4 3 6" xfId="6586"/>
    <cellStyle name="Input 4 4 3 6 2" xfId="6587"/>
    <cellStyle name="Input 4 4 3 6 2 2" xfId="6588"/>
    <cellStyle name="Input 4 4 3 6 3" xfId="6589"/>
    <cellStyle name="Input 4 4 3 7" xfId="6590"/>
    <cellStyle name="Input 4 4 3 7 2" xfId="6591"/>
    <cellStyle name="Input 4 4 3 8" xfId="6592"/>
    <cellStyle name="Input 4 4 4" xfId="6593"/>
    <cellStyle name="Input 4 4 4 2" xfId="6594"/>
    <cellStyle name="Input 4 4 4 2 2" xfId="6595"/>
    <cellStyle name="Input 4 4 4 2 2 2" xfId="6596"/>
    <cellStyle name="Input 4 4 4 2 3" xfId="6597"/>
    <cellStyle name="Input 4 4 4 3" xfId="6598"/>
    <cellStyle name="Input 4 4 4 3 2" xfId="6599"/>
    <cellStyle name="Input 4 4 4 3 2 2" xfId="6600"/>
    <cellStyle name="Input 4 4 4 3 3" xfId="6601"/>
    <cellStyle name="Input 4 4 4 4" xfId="6602"/>
    <cellStyle name="Input 4 4 4 4 2" xfId="6603"/>
    <cellStyle name="Input 4 4 4 4 2 2" xfId="6604"/>
    <cellStyle name="Input 4 4 4 4 3" xfId="6605"/>
    <cellStyle name="Input 4 4 4 5" xfId="6606"/>
    <cellStyle name="Input 4 4 4 5 2" xfId="6607"/>
    <cellStyle name="Input 4 4 4 5 2 2" xfId="6608"/>
    <cellStyle name="Input 4 4 4 5 3" xfId="6609"/>
    <cellStyle name="Input 4 4 4 6" xfId="6610"/>
    <cellStyle name="Input 4 4 4 6 2" xfId="6611"/>
    <cellStyle name="Input 4 4 4 7" xfId="6612"/>
    <cellStyle name="Input 4 4 5" xfId="6613"/>
    <cellStyle name="Input 4 4 5 2" xfId="6614"/>
    <cellStyle name="Input 4 4 5 2 2" xfId="6615"/>
    <cellStyle name="Input 4 4 5 2 2 2" xfId="6616"/>
    <cellStyle name="Input 4 4 5 2 3" xfId="6617"/>
    <cellStyle name="Input 4 4 5 3" xfId="6618"/>
    <cellStyle name="Input 4 4 5 3 2" xfId="6619"/>
    <cellStyle name="Input 4 4 5 3 2 2" xfId="6620"/>
    <cellStyle name="Input 4 4 5 3 3" xfId="6621"/>
    <cellStyle name="Input 4 4 5 4" xfId="6622"/>
    <cellStyle name="Input 4 4 5 4 2" xfId="6623"/>
    <cellStyle name="Input 4 4 5 4 2 2" xfId="6624"/>
    <cellStyle name="Input 4 4 5 4 3" xfId="6625"/>
    <cellStyle name="Input 4 4 5 5" xfId="6626"/>
    <cellStyle name="Input 4 4 5 5 2" xfId="6627"/>
    <cellStyle name="Input 4 4 5 5 2 2" xfId="6628"/>
    <cellStyle name="Input 4 4 5 5 3" xfId="6629"/>
    <cellStyle name="Input 4 4 5 6" xfId="6630"/>
    <cellStyle name="Input 4 4 5 6 2" xfId="6631"/>
    <cellStyle name="Input 4 4 5 7" xfId="6632"/>
    <cellStyle name="Input 4 4 6" xfId="6633"/>
    <cellStyle name="Input 4 4 6 2" xfId="6634"/>
    <cellStyle name="Input 4 4 6 2 2" xfId="6635"/>
    <cellStyle name="Input 4 4 6 2 2 2" xfId="6636"/>
    <cellStyle name="Input 4 4 6 2 3" xfId="6637"/>
    <cellStyle name="Input 4 4 6 3" xfId="6638"/>
    <cellStyle name="Input 4 4 6 3 2" xfId="6639"/>
    <cellStyle name="Input 4 4 6 3 2 2" xfId="6640"/>
    <cellStyle name="Input 4 4 6 3 3" xfId="6641"/>
    <cellStyle name="Input 4 4 6 4" xfId="6642"/>
    <cellStyle name="Input 4 4 6 4 2" xfId="6643"/>
    <cellStyle name="Input 4 4 6 4 2 2" xfId="6644"/>
    <cellStyle name="Input 4 4 6 4 3" xfId="6645"/>
    <cellStyle name="Input 4 4 6 5" xfId="6646"/>
    <cellStyle name="Input 4 4 6 5 2" xfId="6647"/>
    <cellStyle name="Input 4 4 6 5 2 2" xfId="6648"/>
    <cellStyle name="Input 4 4 6 5 3" xfId="6649"/>
    <cellStyle name="Input 4 4 6 6" xfId="6650"/>
    <cellStyle name="Input 4 4 6 6 2" xfId="6651"/>
    <cellStyle name="Input 4 4 6 7" xfId="6652"/>
    <cellStyle name="Input 4 4 7" xfId="6653"/>
    <cellStyle name="Input 4 4 7 2" xfId="6654"/>
    <cellStyle name="Input 4 4 7 2 2" xfId="6655"/>
    <cellStyle name="Input 4 4 7 2 2 2" xfId="6656"/>
    <cellStyle name="Input 4 4 7 2 3" xfId="6657"/>
    <cellStyle name="Input 4 4 7 3" xfId="6658"/>
    <cellStyle name="Input 4 4 7 3 2" xfId="6659"/>
    <cellStyle name="Input 4 4 7 3 2 2" xfId="6660"/>
    <cellStyle name="Input 4 4 7 3 3" xfId="6661"/>
    <cellStyle name="Input 4 4 7 4" xfId="6662"/>
    <cellStyle name="Input 4 4 7 4 2" xfId="6663"/>
    <cellStyle name="Input 4 4 7 4 2 2" xfId="6664"/>
    <cellStyle name="Input 4 4 7 4 3" xfId="6665"/>
    <cellStyle name="Input 4 4 7 5" xfId="6666"/>
    <cellStyle name="Input 4 4 7 5 2" xfId="6667"/>
    <cellStyle name="Input 4 4 7 5 2 2" xfId="6668"/>
    <cellStyle name="Input 4 4 7 5 3" xfId="6669"/>
    <cellStyle name="Input 4 4 7 6" xfId="6670"/>
    <cellStyle name="Input 4 4 7 6 2" xfId="6671"/>
    <cellStyle name="Input 4 4 7 7" xfId="6672"/>
    <cellStyle name="Input 4 4 8" xfId="6673"/>
    <cellStyle name="Input 4 4 8 2" xfId="6674"/>
    <cellStyle name="Input 4 4 8 2 2" xfId="6675"/>
    <cellStyle name="Input 4 4 8 2 2 2" xfId="6676"/>
    <cellStyle name="Input 4 4 8 2 3" xfId="6677"/>
    <cellStyle name="Input 4 4 8 3" xfId="6678"/>
    <cellStyle name="Input 4 4 8 3 2" xfId="6679"/>
    <cellStyle name="Input 4 4 8 3 2 2" xfId="6680"/>
    <cellStyle name="Input 4 4 8 3 3" xfId="6681"/>
    <cellStyle name="Input 4 4 8 4" xfId="6682"/>
    <cellStyle name="Input 4 4 8 4 2" xfId="6683"/>
    <cellStyle name="Input 4 4 8 4 2 2" xfId="6684"/>
    <cellStyle name="Input 4 4 8 4 3" xfId="6685"/>
    <cellStyle name="Input 4 4 8 5" xfId="6686"/>
    <cellStyle name="Input 4 4 8 5 2" xfId="6687"/>
    <cellStyle name="Input 4 4 8 5 2 2" xfId="6688"/>
    <cellStyle name="Input 4 4 8 5 3" xfId="6689"/>
    <cellStyle name="Input 4 4 8 6" xfId="6690"/>
    <cellStyle name="Input 4 4 8 6 2" xfId="6691"/>
    <cellStyle name="Input 4 4 8 7" xfId="6692"/>
    <cellStyle name="Input 4 4 9" xfId="6693"/>
    <cellStyle name="Input 4 4 9 2" xfId="6694"/>
    <cellStyle name="Input 4 4 9 2 2" xfId="6695"/>
    <cellStyle name="Input 4 4 9 2 2 2" xfId="6696"/>
    <cellStyle name="Input 4 4 9 2 3" xfId="6697"/>
    <cellStyle name="Input 4 4 9 3" xfId="6698"/>
    <cellStyle name="Input 4 4 9 3 2" xfId="6699"/>
    <cellStyle name="Input 4 4 9 3 2 2" xfId="6700"/>
    <cellStyle name="Input 4 4 9 3 3" xfId="6701"/>
    <cellStyle name="Input 4 4 9 4" xfId="6702"/>
    <cellStyle name="Input 4 4 9 4 2" xfId="6703"/>
    <cellStyle name="Input 4 4 9 4 2 2" xfId="6704"/>
    <cellStyle name="Input 4 4 9 4 3" xfId="6705"/>
    <cellStyle name="Input 4 4 9 5" xfId="6706"/>
    <cellStyle name="Input 4 4 9 5 2" xfId="6707"/>
    <cellStyle name="Input 4 4 9 5 2 2" xfId="6708"/>
    <cellStyle name="Input 4 4 9 5 3" xfId="6709"/>
    <cellStyle name="Input 4 4 9 6" xfId="6710"/>
    <cellStyle name="Input 4 4 9 6 2" xfId="6711"/>
    <cellStyle name="Input 4 4 9 7" xfId="6712"/>
    <cellStyle name="Input 4 5" xfId="6713"/>
    <cellStyle name="Input 4 5 10" xfId="6714"/>
    <cellStyle name="Input 4 5 10 2" xfId="6715"/>
    <cellStyle name="Input 4 5 10 2 2" xfId="6716"/>
    <cellStyle name="Input 4 5 10 2 2 2" xfId="6717"/>
    <cellStyle name="Input 4 5 10 2 3" xfId="6718"/>
    <cellStyle name="Input 4 5 10 3" xfId="6719"/>
    <cellStyle name="Input 4 5 10 3 2" xfId="6720"/>
    <cellStyle name="Input 4 5 10 3 2 2" xfId="6721"/>
    <cellStyle name="Input 4 5 10 3 3" xfId="6722"/>
    <cellStyle name="Input 4 5 10 4" xfId="6723"/>
    <cellStyle name="Input 4 5 10 4 2" xfId="6724"/>
    <cellStyle name="Input 4 5 10 4 2 2" xfId="6725"/>
    <cellStyle name="Input 4 5 10 4 3" xfId="6726"/>
    <cellStyle name="Input 4 5 10 5" xfId="6727"/>
    <cellStyle name="Input 4 5 10 5 2" xfId="6728"/>
    <cellStyle name="Input 4 5 10 5 2 2" xfId="6729"/>
    <cellStyle name="Input 4 5 10 5 3" xfId="6730"/>
    <cellStyle name="Input 4 5 10 6" xfId="6731"/>
    <cellStyle name="Input 4 5 10 6 2" xfId="6732"/>
    <cellStyle name="Input 4 5 10 7" xfId="6733"/>
    <cellStyle name="Input 4 5 11" xfId="6734"/>
    <cellStyle name="Input 4 5 11 2" xfId="6735"/>
    <cellStyle name="Input 4 5 11 2 2" xfId="6736"/>
    <cellStyle name="Input 4 5 11 3" xfId="6737"/>
    <cellStyle name="Input 4 5 12" xfId="6738"/>
    <cellStyle name="Input 4 5 12 2" xfId="6739"/>
    <cellStyle name="Input 4 5 12 2 2" xfId="6740"/>
    <cellStyle name="Input 4 5 12 3" xfId="6741"/>
    <cellStyle name="Input 4 5 13" xfId="6742"/>
    <cellStyle name="Input 4 5 13 2" xfId="6743"/>
    <cellStyle name="Input 4 5 13 2 2" xfId="6744"/>
    <cellStyle name="Input 4 5 13 3" xfId="6745"/>
    <cellStyle name="Input 4 5 14" xfId="6746"/>
    <cellStyle name="Input 4 5 14 2" xfId="6747"/>
    <cellStyle name="Input 4 5 14 2 2" xfId="6748"/>
    <cellStyle name="Input 4 5 14 3" xfId="6749"/>
    <cellStyle name="Input 4 5 15" xfId="6750"/>
    <cellStyle name="Input 4 5 15 2" xfId="6751"/>
    <cellStyle name="Input 4 5 15 2 2" xfId="6752"/>
    <cellStyle name="Input 4 5 15 3" xfId="6753"/>
    <cellStyle name="Input 4 5 16" xfId="6754"/>
    <cellStyle name="Input 4 5 16 2" xfId="6755"/>
    <cellStyle name="Input 4 5 17" xfId="6756"/>
    <cellStyle name="Input 4 5 2" xfId="6757"/>
    <cellStyle name="Input 4 5 2 2" xfId="6758"/>
    <cellStyle name="Input 4 5 2 2 2" xfId="6759"/>
    <cellStyle name="Input 4 5 2 2 2 2" xfId="6760"/>
    <cellStyle name="Input 4 5 2 2 3" xfId="6761"/>
    <cellStyle name="Input 4 5 2 3" xfId="6762"/>
    <cellStyle name="Input 4 5 2 3 2" xfId="6763"/>
    <cellStyle name="Input 4 5 2 3 2 2" xfId="6764"/>
    <cellStyle name="Input 4 5 2 3 3" xfId="6765"/>
    <cellStyle name="Input 4 5 2 4" xfId="6766"/>
    <cellStyle name="Input 4 5 2 4 2" xfId="6767"/>
    <cellStyle name="Input 4 5 2 4 2 2" xfId="6768"/>
    <cellStyle name="Input 4 5 2 4 3" xfId="6769"/>
    <cellStyle name="Input 4 5 2 5" xfId="6770"/>
    <cellStyle name="Input 4 5 2 5 2" xfId="6771"/>
    <cellStyle name="Input 4 5 2 5 2 2" xfId="6772"/>
    <cellStyle name="Input 4 5 2 5 3" xfId="6773"/>
    <cellStyle name="Input 4 5 2 6" xfId="6774"/>
    <cellStyle name="Input 4 5 2 6 2" xfId="6775"/>
    <cellStyle name="Input 4 5 2 6 2 2" xfId="6776"/>
    <cellStyle name="Input 4 5 2 6 3" xfId="6777"/>
    <cellStyle name="Input 4 5 2 7" xfId="6778"/>
    <cellStyle name="Input 4 5 2 7 2" xfId="6779"/>
    <cellStyle name="Input 4 5 2 8" xfId="6780"/>
    <cellStyle name="Input 4 5 3" xfId="6781"/>
    <cellStyle name="Input 4 5 3 2" xfId="6782"/>
    <cellStyle name="Input 4 5 3 2 2" xfId="6783"/>
    <cellStyle name="Input 4 5 3 2 2 2" xfId="6784"/>
    <cellStyle name="Input 4 5 3 2 3" xfId="6785"/>
    <cellStyle name="Input 4 5 3 3" xfId="6786"/>
    <cellStyle name="Input 4 5 3 3 2" xfId="6787"/>
    <cellStyle name="Input 4 5 3 3 2 2" xfId="6788"/>
    <cellStyle name="Input 4 5 3 3 3" xfId="6789"/>
    <cellStyle name="Input 4 5 3 4" xfId="6790"/>
    <cellStyle name="Input 4 5 3 4 2" xfId="6791"/>
    <cellStyle name="Input 4 5 3 4 2 2" xfId="6792"/>
    <cellStyle name="Input 4 5 3 4 3" xfId="6793"/>
    <cellStyle name="Input 4 5 3 5" xfId="6794"/>
    <cellStyle name="Input 4 5 3 5 2" xfId="6795"/>
    <cellStyle name="Input 4 5 3 5 2 2" xfId="6796"/>
    <cellStyle name="Input 4 5 3 5 3" xfId="6797"/>
    <cellStyle name="Input 4 5 3 6" xfId="6798"/>
    <cellStyle name="Input 4 5 3 6 2" xfId="6799"/>
    <cellStyle name="Input 4 5 3 6 2 2" xfId="6800"/>
    <cellStyle name="Input 4 5 3 6 3" xfId="6801"/>
    <cellStyle name="Input 4 5 3 7" xfId="6802"/>
    <cellStyle name="Input 4 5 3 7 2" xfId="6803"/>
    <cellStyle name="Input 4 5 3 8" xfId="6804"/>
    <cellStyle name="Input 4 5 4" xfId="6805"/>
    <cellStyle name="Input 4 5 4 2" xfId="6806"/>
    <cellStyle name="Input 4 5 4 2 2" xfId="6807"/>
    <cellStyle name="Input 4 5 4 2 2 2" xfId="6808"/>
    <cellStyle name="Input 4 5 4 2 3" xfId="6809"/>
    <cellStyle name="Input 4 5 4 3" xfId="6810"/>
    <cellStyle name="Input 4 5 4 3 2" xfId="6811"/>
    <cellStyle name="Input 4 5 4 3 2 2" xfId="6812"/>
    <cellStyle name="Input 4 5 4 3 3" xfId="6813"/>
    <cellStyle name="Input 4 5 4 4" xfId="6814"/>
    <cellStyle name="Input 4 5 4 4 2" xfId="6815"/>
    <cellStyle name="Input 4 5 4 4 2 2" xfId="6816"/>
    <cellStyle name="Input 4 5 4 4 3" xfId="6817"/>
    <cellStyle name="Input 4 5 4 5" xfId="6818"/>
    <cellStyle name="Input 4 5 4 5 2" xfId="6819"/>
    <cellStyle name="Input 4 5 4 5 2 2" xfId="6820"/>
    <cellStyle name="Input 4 5 4 5 3" xfId="6821"/>
    <cellStyle name="Input 4 5 4 6" xfId="6822"/>
    <cellStyle name="Input 4 5 4 6 2" xfId="6823"/>
    <cellStyle name="Input 4 5 4 7" xfId="6824"/>
    <cellStyle name="Input 4 5 5" xfId="6825"/>
    <cellStyle name="Input 4 5 5 2" xfId="6826"/>
    <cellStyle name="Input 4 5 5 2 2" xfId="6827"/>
    <cellStyle name="Input 4 5 5 2 2 2" xfId="6828"/>
    <cellStyle name="Input 4 5 5 2 3" xfId="6829"/>
    <cellStyle name="Input 4 5 5 3" xfId="6830"/>
    <cellStyle name="Input 4 5 5 3 2" xfId="6831"/>
    <cellStyle name="Input 4 5 5 3 2 2" xfId="6832"/>
    <cellStyle name="Input 4 5 5 3 3" xfId="6833"/>
    <cellStyle name="Input 4 5 5 4" xfId="6834"/>
    <cellStyle name="Input 4 5 5 4 2" xfId="6835"/>
    <cellStyle name="Input 4 5 5 4 2 2" xfId="6836"/>
    <cellStyle name="Input 4 5 5 4 3" xfId="6837"/>
    <cellStyle name="Input 4 5 5 5" xfId="6838"/>
    <cellStyle name="Input 4 5 5 5 2" xfId="6839"/>
    <cellStyle name="Input 4 5 5 5 2 2" xfId="6840"/>
    <cellStyle name="Input 4 5 5 5 3" xfId="6841"/>
    <cellStyle name="Input 4 5 5 6" xfId="6842"/>
    <cellStyle name="Input 4 5 5 6 2" xfId="6843"/>
    <cellStyle name="Input 4 5 5 7" xfId="6844"/>
    <cellStyle name="Input 4 5 6" xfId="6845"/>
    <cellStyle name="Input 4 5 6 2" xfId="6846"/>
    <cellStyle name="Input 4 5 6 2 2" xfId="6847"/>
    <cellStyle name="Input 4 5 6 2 2 2" xfId="6848"/>
    <cellStyle name="Input 4 5 6 2 3" xfId="6849"/>
    <cellStyle name="Input 4 5 6 3" xfId="6850"/>
    <cellStyle name="Input 4 5 6 3 2" xfId="6851"/>
    <cellStyle name="Input 4 5 6 3 2 2" xfId="6852"/>
    <cellStyle name="Input 4 5 6 3 3" xfId="6853"/>
    <cellStyle name="Input 4 5 6 4" xfId="6854"/>
    <cellStyle name="Input 4 5 6 4 2" xfId="6855"/>
    <cellStyle name="Input 4 5 6 4 2 2" xfId="6856"/>
    <cellStyle name="Input 4 5 6 4 3" xfId="6857"/>
    <cellStyle name="Input 4 5 6 5" xfId="6858"/>
    <cellStyle name="Input 4 5 6 5 2" xfId="6859"/>
    <cellStyle name="Input 4 5 6 5 2 2" xfId="6860"/>
    <cellStyle name="Input 4 5 6 5 3" xfId="6861"/>
    <cellStyle name="Input 4 5 6 6" xfId="6862"/>
    <cellStyle name="Input 4 5 6 6 2" xfId="6863"/>
    <cellStyle name="Input 4 5 6 7" xfId="6864"/>
    <cellStyle name="Input 4 5 7" xfId="6865"/>
    <cellStyle name="Input 4 5 7 2" xfId="6866"/>
    <cellStyle name="Input 4 5 7 2 2" xfId="6867"/>
    <cellStyle name="Input 4 5 7 2 2 2" xfId="6868"/>
    <cellStyle name="Input 4 5 7 2 3" xfId="6869"/>
    <cellStyle name="Input 4 5 7 3" xfId="6870"/>
    <cellStyle name="Input 4 5 7 3 2" xfId="6871"/>
    <cellStyle name="Input 4 5 7 3 2 2" xfId="6872"/>
    <cellStyle name="Input 4 5 7 3 3" xfId="6873"/>
    <cellStyle name="Input 4 5 7 4" xfId="6874"/>
    <cellStyle name="Input 4 5 7 4 2" xfId="6875"/>
    <cellStyle name="Input 4 5 7 4 2 2" xfId="6876"/>
    <cellStyle name="Input 4 5 7 4 3" xfId="6877"/>
    <cellStyle name="Input 4 5 7 5" xfId="6878"/>
    <cellStyle name="Input 4 5 7 5 2" xfId="6879"/>
    <cellStyle name="Input 4 5 7 5 2 2" xfId="6880"/>
    <cellStyle name="Input 4 5 7 5 3" xfId="6881"/>
    <cellStyle name="Input 4 5 7 6" xfId="6882"/>
    <cellStyle name="Input 4 5 7 6 2" xfId="6883"/>
    <cellStyle name="Input 4 5 7 7" xfId="6884"/>
    <cellStyle name="Input 4 5 8" xfId="6885"/>
    <cellStyle name="Input 4 5 8 2" xfId="6886"/>
    <cellStyle name="Input 4 5 8 2 2" xfId="6887"/>
    <cellStyle name="Input 4 5 8 2 2 2" xfId="6888"/>
    <cellStyle name="Input 4 5 8 2 3" xfId="6889"/>
    <cellStyle name="Input 4 5 8 3" xfId="6890"/>
    <cellStyle name="Input 4 5 8 3 2" xfId="6891"/>
    <cellStyle name="Input 4 5 8 3 2 2" xfId="6892"/>
    <cellStyle name="Input 4 5 8 3 3" xfId="6893"/>
    <cellStyle name="Input 4 5 8 4" xfId="6894"/>
    <cellStyle name="Input 4 5 8 4 2" xfId="6895"/>
    <cellStyle name="Input 4 5 8 4 2 2" xfId="6896"/>
    <cellStyle name="Input 4 5 8 4 3" xfId="6897"/>
    <cellStyle name="Input 4 5 8 5" xfId="6898"/>
    <cellStyle name="Input 4 5 8 5 2" xfId="6899"/>
    <cellStyle name="Input 4 5 8 5 2 2" xfId="6900"/>
    <cellStyle name="Input 4 5 8 5 3" xfId="6901"/>
    <cellStyle name="Input 4 5 8 6" xfId="6902"/>
    <cellStyle name="Input 4 5 8 6 2" xfId="6903"/>
    <cellStyle name="Input 4 5 8 7" xfId="6904"/>
    <cellStyle name="Input 4 5 9" xfId="6905"/>
    <cellStyle name="Input 4 5 9 2" xfId="6906"/>
    <cellStyle name="Input 4 5 9 2 2" xfId="6907"/>
    <cellStyle name="Input 4 5 9 2 2 2" xfId="6908"/>
    <cellStyle name="Input 4 5 9 2 3" xfId="6909"/>
    <cellStyle name="Input 4 5 9 3" xfId="6910"/>
    <cellStyle name="Input 4 5 9 3 2" xfId="6911"/>
    <cellStyle name="Input 4 5 9 3 2 2" xfId="6912"/>
    <cellStyle name="Input 4 5 9 3 3" xfId="6913"/>
    <cellStyle name="Input 4 5 9 4" xfId="6914"/>
    <cellStyle name="Input 4 5 9 4 2" xfId="6915"/>
    <cellStyle name="Input 4 5 9 4 2 2" xfId="6916"/>
    <cellStyle name="Input 4 5 9 4 3" xfId="6917"/>
    <cellStyle name="Input 4 5 9 5" xfId="6918"/>
    <cellStyle name="Input 4 5 9 5 2" xfId="6919"/>
    <cellStyle name="Input 4 5 9 5 2 2" xfId="6920"/>
    <cellStyle name="Input 4 5 9 5 3" xfId="6921"/>
    <cellStyle name="Input 4 5 9 6" xfId="6922"/>
    <cellStyle name="Input 4 5 9 6 2" xfId="6923"/>
    <cellStyle name="Input 4 5 9 7" xfId="6924"/>
    <cellStyle name="Input 4 6" xfId="6925"/>
    <cellStyle name="Input 4 6 10" xfId="6926"/>
    <cellStyle name="Input 4 6 10 2" xfId="6927"/>
    <cellStyle name="Input 4 6 10 2 2" xfId="6928"/>
    <cellStyle name="Input 4 6 10 2 2 2" xfId="6929"/>
    <cellStyle name="Input 4 6 10 2 3" xfId="6930"/>
    <cellStyle name="Input 4 6 10 3" xfId="6931"/>
    <cellStyle name="Input 4 6 10 3 2" xfId="6932"/>
    <cellStyle name="Input 4 6 10 3 2 2" xfId="6933"/>
    <cellStyle name="Input 4 6 10 3 3" xfId="6934"/>
    <cellStyle name="Input 4 6 10 4" xfId="6935"/>
    <cellStyle name="Input 4 6 10 4 2" xfId="6936"/>
    <cellStyle name="Input 4 6 10 4 2 2" xfId="6937"/>
    <cellStyle name="Input 4 6 10 4 3" xfId="6938"/>
    <cellStyle name="Input 4 6 10 5" xfId="6939"/>
    <cellStyle name="Input 4 6 10 5 2" xfId="6940"/>
    <cellStyle name="Input 4 6 10 5 2 2" xfId="6941"/>
    <cellStyle name="Input 4 6 10 5 3" xfId="6942"/>
    <cellStyle name="Input 4 6 10 6" xfId="6943"/>
    <cellStyle name="Input 4 6 10 6 2" xfId="6944"/>
    <cellStyle name="Input 4 6 10 7" xfId="6945"/>
    <cellStyle name="Input 4 6 11" xfId="6946"/>
    <cellStyle name="Input 4 6 11 2" xfId="6947"/>
    <cellStyle name="Input 4 6 11 2 2" xfId="6948"/>
    <cellStyle name="Input 4 6 11 3" xfId="6949"/>
    <cellStyle name="Input 4 6 12" xfId="6950"/>
    <cellStyle name="Input 4 6 12 2" xfId="6951"/>
    <cellStyle name="Input 4 6 12 2 2" xfId="6952"/>
    <cellStyle name="Input 4 6 12 3" xfId="6953"/>
    <cellStyle name="Input 4 6 13" xfId="6954"/>
    <cellStyle name="Input 4 6 13 2" xfId="6955"/>
    <cellStyle name="Input 4 6 13 2 2" xfId="6956"/>
    <cellStyle name="Input 4 6 13 3" xfId="6957"/>
    <cellStyle name="Input 4 6 14" xfId="6958"/>
    <cellStyle name="Input 4 6 14 2" xfId="6959"/>
    <cellStyle name="Input 4 6 14 2 2" xfId="6960"/>
    <cellStyle name="Input 4 6 14 3" xfId="6961"/>
    <cellStyle name="Input 4 6 15" xfId="6962"/>
    <cellStyle name="Input 4 6 15 2" xfId="6963"/>
    <cellStyle name="Input 4 6 15 2 2" xfId="6964"/>
    <cellStyle name="Input 4 6 15 3" xfId="6965"/>
    <cellStyle name="Input 4 6 16" xfId="6966"/>
    <cellStyle name="Input 4 6 16 2" xfId="6967"/>
    <cellStyle name="Input 4 6 17" xfId="6968"/>
    <cellStyle name="Input 4 6 2" xfId="6969"/>
    <cellStyle name="Input 4 6 2 2" xfId="6970"/>
    <cellStyle name="Input 4 6 2 2 2" xfId="6971"/>
    <cellStyle name="Input 4 6 2 2 2 2" xfId="6972"/>
    <cellStyle name="Input 4 6 2 2 3" xfId="6973"/>
    <cellStyle name="Input 4 6 2 3" xfId="6974"/>
    <cellStyle name="Input 4 6 2 3 2" xfId="6975"/>
    <cellStyle name="Input 4 6 2 3 2 2" xfId="6976"/>
    <cellStyle name="Input 4 6 2 3 3" xfId="6977"/>
    <cellStyle name="Input 4 6 2 4" xfId="6978"/>
    <cellStyle name="Input 4 6 2 4 2" xfId="6979"/>
    <cellStyle name="Input 4 6 2 4 2 2" xfId="6980"/>
    <cellStyle name="Input 4 6 2 4 3" xfId="6981"/>
    <cellStyle name="Input 4 6 2 5" xfId="6982"/>
    <cellStyle name="Input 4 6 2 5 2" xfId="6983"/>
    <cellStyle name="Input 4 6 2 5 2 2" xfId="6984"/>
    <cellStyle name="Input 4 6 2 5 3" xfId="6985"/>
    <cellStyle name="Input 4 6 2 6" xfId="6986"/>
    <cellStyle name="Input 4 6 2 6 2" xfId="6987"/>
    <cellStyle name="Input 4 6 2 6 2 2" xfId="6988"/>
    <cellStyle name="Input 4 6 2 6 3" xfId="6989"/>
    <cellStyle name="Input 4 6 2 7" xfId="6990"/>
    <cellStyle name="Input 4 6 2 7 2" xfId="6991"/>
    <cellStyle name="Input 4 6 2 8" xfId="6992"/>
    <cellStyle name="Input 4 6 3" xfId="6993"/>
    <cellStyle name="Input 4 6 3 2" xfId="6994"/>
    <cellStyle name="Input 4 6 3 2 2" xfId="6995"/>
    <cellStyle name="Input 4 6 3 2 2 2" xfId="6996"/>
    <cellStyle name="Input 4 6 3 2 3" xfId="6997"/>
    <cellStyle name="Input 4 6 3 3" xfId="6998"/>
    <cellStyle name="Input 4 6 3 3 2" xfId="6999"/>
    <cellStyle name="Input 4 6 3 3 2 2" xfId="7000"/>
    <cellStyle name="Input 4 6 3 3 3" xfId="7001"/>
    <cellStyle name="Input 4 6 3 4" xfId="7002"/>
    <cellStyle name="Input 4 6 3 4 2" xfId="7003"/>
    <cellStyle name="Input 4 6 3 4 2 2" xfId="7004"/>
    <cellStyle name="Input 4 6 3 4 3" xfId="7005"/>
    <cellStyle name="Input 4 6 3 5" xfId="7006"/>
    <cellStyle name="Input 4 6 3 5 2" xfId="7007"/>
    <cellStyle name="Input 4 6 3 5 2 2" xfId="7008"/>
    <cellStyle name="Input 4 6 3 5 3" xfId="7009"/>
    <cellStyle name="Input 4 6 3 6" xfId="7010"/>
    <cellStyle name="Input 4 6 3 6 2" xfId="7011"/>
    <cellStyle name="Input 4 6 3 6 2 2" xfId="7012"/>
    <cellStyle name="Input 4 6 3 6 3" xfId="7013"/>
    <cellStyle name="Input 4 6 3 7" xfId="7014"/>
    <cellStyle name="Input 4 6 3 7 2" xfId="7015"/>
    <cellStyle name="Input 4 6 3 8" xfId="7016"/>
    <cellStyle name="Input 4 6 4" xfId="7017"/>
    <cellStyle name="Input 4 6 4 2" xfId="7018"/>
    <cellStyle name="Input 4 6 4 2 2" xfId="7019"/>
    <cellStyle name="Input 4 6 4 2 2 2" xfId="7020"/>
    <cellStyle name="Input 4 6 4 2 3" xfId="7021"/>
    <cellStyle name="Input 4 6 4 3" xfId="7022"/>
    <cellStyle name="Input 4 6 4 3 2" xfId="7023"/>
    <cellStyle name="Input 4 6 4 3 2 2" xfId="7024"/>
    <cellStyle name="Input 4 6 4 3 3" xfId="7025"/>
    <cellStyle name="Input 4 6 4 4" xfId="7026"/>
    <cellStyle name="Input 4 6 4 4 2" xfId="7027"/>
    <cellStyle name="Input 4 6 4 4 2 2" xfId="7028"/>
    <cellStyle name="Input 4 6 4 4 3" xfId="7029"/>
    <cellStyle name="Input 4 6 4 5" xfId="7030"/>
    <cellStyle name="Input 4 6 4 5 2" xfId="7031"/>
    <cellStyle name="Input 4 6 4 5 2 2" xfId="7032"/>
    <cellStyle name="Input 4 6 4 5 3" xfId="7033"/>
    <cellStyle name="Input 4 6 4 6" xfId="7034"/>
    <cellStyle name="Input 4 6 4 6 2" xfId="7035"/>
    <cellStyle name="Input 4 6 4 7" xfId="7036"/>
    <cellStyle name="Input 4 6 5" xfId="7037"/>
    <cellStyle name="Input 4 6 5 2" xfId="7038"/>
    <cellStyle name="Input 4 6 5 2 2" xfId="7039"/>
    <cellStyle name="Input 4 6 5 2 2 2" xfId="7040"/>
    <cellStyle name="Input 4 6 5 2 3" xfId="7041"/>
    <cellStyle name="Input 4 6 5 3" xfId="7042"/>
    <cellStyle name="Input 4 6 5 3 2" xfId="7043"/>
    <cellStyle name="Input 4 6 5 3 2 2" xfId="7044"/>
    <cellStyle name="Input 4 6 5 3 3" xfId="7045"/>
    <cellStyle name="Input 4 6 5 4" xfId="7046"/>
    <cellStyle name="Input 4 6 5 4 2" xfId="7047"/>
    <cellStyle name="Input 4 6 5 4 2 2" xfId="7048"/>
    <cellStyle name="Input 4 6 5 4 3" xfId="7049"/>
    <cellStyle name="Input 4 6 5 5" xfId="7050"/>
    <cellStyle name="Input 4 6 5 5 2" xfId="7051"/>
    <cellStyle name="Input 4 6 5 5 2 2" xfId="7052"/>
    <cellStyle name="Input 4 6 5 5 3" xfId="7053"/>
    <cellStyle name="Input 4 6 5 6" xfId="7054"/>
    <cellStyle name="Input 4 6 5 6 2" xfId="7055"/>
    <cellStyle name="Input 4 6 5 7" xfId="7056"/>
    <cellStyle name="Input 4 6 6" xfId="7057"/>
    <cellStyle name="Input 4 6 6 2" xfId="7058"/>
    <cellStyle name="Input 4 6 6 2 2" xfId="7059"/>
    <cellStyle name="Input 4 6 6 2 2 2" xfId="7060"/>
    <cellStyle name="Input 4 6 6 2 3" xfId="7061"/>
    <cellStyle name="Input 4 6 6 3" xfId="7062"/>
    <cellStyle name="Input 4 6 6 3 2" xfId="7063"/>
    <cellStyle name="Input 4 6 6 3 2 2" xfId="7064"/>
    <cellStyle name="Input 4 6 6 3 3" xfId="7065"/>
    <cellStyle name="Input 4 6 6 4" xfId="7066"/>
    <cellStyle name="Input 4 6 6 4 2" xfId="7067"/>
    <cellStyle name="Input 4 6 6 4 2 2" xfId="7068"/>
    <cellStyle name="Input 4 6 6 4 3" xfId="7069"/>
    <cellStyle name="Input 4 6 6 5" xfId="7070"/>
    <cellStyle name="Input 4 6 6 5 2" xfId="7071"/>
    <cellStyle name="Input 4 6 6 5 2 2" xfId="7072"/>
    <cellStyle name="Input 4 6 6 5 3" xfId="7073"/>
    <cellStyle name="Input 4 6 6 6" xfId="7074"/>
    <cellStyle name="Input 4 6 6 6 2" xfId="7075"/>
    <cellStyle name="Input 4 6 6 7" xfId="7076"/>
    <cellStyle name="Input 4 6 7" xfId="7077"/>
    <cellStyle name="Input 4 6 7 2" xfId="7078"/>
    <cellStyle name="Input 4 6 7 2 2" xfId="7079"/>
    <cellStyle name="Input 4 6 7 2 2 2" xfId="7080"/>
    <cellStyle name="Input 4 6 7 2 3" xfId="7081"/>
    <cellStyle name="Input 4 6 7 3" xfId="7082"/>
    <cellStyle name="Input 4 6 7 3 2" xfId="7083"/>
    <cellStyle name="Input 4 6 7 3 2 2" xfId="7084"/>
    <cellStyle name="Input 4 6 7 3 3" xfId="7085"/>
    <cellStyle name="Input 4 6 7 4" xfId="7086"/>
    <cellStyle name="Input 4 6 7 4 2" xfId="7087"/>
    <cellStyle name="Input 4 6 7 4 2 2" xfId="7088"/>
    <cellStyle name="Input 4 6 7 4 3" xfId="7089"/>
    <cellStyle name="Input 4 6 7 5" xfId="7090"/>
    <cellStyle name="Input 4 6 7 5 2" xfId="7091"/>
    <cellStyle name="Input 4 6 7 5 2 2" xfId="7092"/>
    <cellStyle name="Input 4 6 7 5 3" xfId="7093"/>
    <cellStyle name="Input 4 6 7 6" xfId="7094"/>
    <cellStyle name="Input 4 6 7 6 2" xfId="7095"/>
    <cellStyle name="Input 4 6 7 7" xfId="7096"/>
    <cellStyle name="Input 4 6 8" xfId="7097"/>
    <cellStyle name="Input 4 6 8 2" xfId="7098"/>
    <cellStyle name="Input 4 6 8 2 2" xfId="7099"/>
    <cellStyle name="Input 4 6 8 2 2 2" xfId="7100"/>
    <cellStyle name="Input 4 6 8 2 3" xfId="7101"/>
    <cellStyle name="Input 4 6 8 3" xfId="7102"/>
    <cellStyle name="Input 4 6 8 3 2" xfId="7103"/>
    <cellStyle name="Input 4 6 8 3 2 2" xfId="7104"/>
    <cellStyle name="Input 4 6 8 3 3" xfId="7105"/>
    <cellStyle name="Input 4 6 8 4" xfId="7106"/>
    <cellStyle name="Input 4 6 8 4 2" xfId="7107"/>
    <cellStyle name="Input 4 6 8 4 2 2" xfId="7108"/>
    <cellStyle name="Input 4 6 8 4 3" xfId="7109"/>
    <cellStyle name="Input 4 6 8 5" xfId="7110"/>
    <cellStyle name="Input 4 6 8 5 2" xfId="7111"/>
    <cellStyle name="Input 4 6 8 5 2 2" xfId="7112"/>
    <cellStyle name="Input 4 6 8 5 3" xfId="7113"/>
    <cellStyle name="Input 4 6 8 6" xfId="7114"/>
    <cellStyle name="Input 4 6 8 6 2" xfId="7115"/>
    <cellStyle name="Input 4 6 8 7" xfId="7116"/>
    <cellStyle name="Input 4 6 9" xfId="7117"/>
    <cellStyle name="Input 4 6 9 2" xfId="7118"/>
    <cellStyle name="Input 4 6 9 2 2" xfId="7119"/>
    <cellStyle name="Input 4 6 9 2 2 2" xfId="7120"/>
    <cellStyle name="Input 4 6 9 2 3" xfId="7121"/>
    <cellStyle name="Input 4 6 9 3" xfId="7122"/>
    <cellStyle name="Input 4 6 9 3 2" xfId="7123"/>
    <cellStyle name="Input 4 6 9 3 2 2" xfId="7124"/>
    <cellStyle name="Input 4 6 9 3 3" xfId="7125"/>
    <cellStyle name="Input 4 6 9 4" xfId="7126"/>
    <cellStyle name="Input 4 6 9 4 2" xfId="7127"/>
    <cellStyle name="Input 4 6 9 4 2 2" xfId="7128"/>
    <cellStyle name="Input 4 6 9 4 3" xfId="7129"/>
    <cellStyle name="Input 4 6 9 5" xfId="7130"/>
    <cellStyle name="Input 4 6 9 5 2" xfId="7131"/>
    <cellStyle name="Input 4 6 9 5 2 2" xfId="7132"/>
    <cellStyle name="Input 4 6 9 5 3" xfId="7133"/>
    <cellStyle name="Input 4 6 9 6" xfId="7134"/>
    <cellStyle name="Input 4 6 9 6 2" xfId="7135"/>
    <cellStyle name="Input 4 6 9 7" xfId="7136"/>
    <cellStyle name="Input 4 7" xfId="7137"/>
    <cellStyle name="Input 4 7 10" xfId="7138"/>
    <cellStyle name="Input 4 7 10 2" xfId="7139"/>
    <cellStyle name="Input 4 7 10 2 2" xfId="7140"/>
    <cellStyle name="Input 4 7 10 3" xfId="7141"/>
    <cellStyle name="Input 4 7 11" xfId="7142"/>
    <cellStyle name="Input 4 7 11 2" xfId="7143"/>
    <cellStyle name="Input 4 7 11 2 2" xfId="7144"/>
    <cellStyle name="Input 4 7 11 3" xfId="7145"/>
    <cellStyle name="Input 4 7 12" xfId="7146"/>
    <cellStyle name="Input 4 7 12 2" xfId="7147"/>
    <cellStyle name="Input 4 7 12 2 2" xfId="7148"/>
    <cellStyle name="Input 4 7 12 3" xfId="7149"/>
    <cellStyle name="Input 4 7 13" xfId="7150"/>
    <cellStyle name="Input 4 7 13 2" xfId="7151"/>
    <cellStyle name="Input 4 7 13 2 2" xfId="7152"/>
    <cellStyle name="Input 4 7 13 3" xfId="7153"/>
    <cellStyle name="Input 4 7 14" xfId="7154"/>
    <cellStyle name="Input 4 7 14 2" xfId="7155"/>
    <cellStyle name="Input 4 7 14 2 2" xfId="7156"/>
    <cellStyle name="Input 4 7 14 3" xfId="7157"/>
    <cellStyle name="Input 4 7 15" xfId="7158"/>
    <cellStyle name="Input 4 7 15 2" xfId="7159"/>
    <cellStyle name="Input 4 7 16" xfId="7160"/>
    <cellStyle name="Input 4 7 2" xfId="7161"/>
    <cellStyle name="Input 4 7 2 2" xfId="7162"/>
    <cellStyle name="Input 4 7 2 2 2" xfId="7163"/>
    <cellStyle name="Input 4 7 2 2 2 2" xfId="7164"/>
    <cellStyle name="Input 4 7 2 2 3" xfId="7165"/>
    <cellStyle name="Input 4 7 2 3" xfId="7166"/>
    <cellStyle name="Input 4 7 2 3 2" xfId="7167"/>
    <cellStyle name="Input 4 7 2 3 2 2" xfId="7168"/>
    <cellStyle name="Input 4 7 2 3 3" xfId="7169"/>
    <cellStyle name="Input 4 7 2 4" xfId="7170"/>
    <cellStyle name="Input 4 7 2 4 2" xfId="7171"/>
    <cellStyle name="Input 4 7 2 4 2 2" xfId="7172"/>
    <cellStyle name="Input 4 7 2 4 3" xfId="7173"/>
    <cellStyle name="Input 4 7 2 5" xfId="7174"/>
    <cellStyle name="Input 4 7 2 5 2" xfId="7175"/>
    <cellStyle name="Input 4 7 2 5 2 2" xfId="7176"/>
    <cellStyle name="Input 4 7 2 5 3" xfId="7177"/>
    <cellStyle name="Input 4 7 2 6" xfId="7178"/>
    <cellStyle name="Input 4 7 2 6 2" xfId="7179"/>
    <cellStyle name="Input 4 7 2 6 2 2" xfId="7180"/>
    <cellStyle name="Input 4 7 2 6 3" xfId="7181"/>
    <cellStyle name="Input 4 7 2 7" xfId="7182"/>
    <cellStyle name="Input 4 7 2 7 2" xfId="7183"/>
    <cellStyle name="Input 4 7 2 8" xfId="7184"/>
    <cellStyle name="Input 4 7 3" xfId="7185"/>
    <cellStyle name="Input 4 7 3 2" xfId="7186"/>
    <cellStyle name="Input 4 7 3 2 2" xfId="7187"/>
    <cellStyle name="Input 4 7 3 2 2 2" xfId="7188"/>
    <cellStyle name="Input 4 7 3 2 3" xfId="7189"/>
    <cellStyle name="Input 4 7 3 3" xfId="7190"/>
    <cellStyle name="Input 4 7 3 3 2" xfId="7191"/>
    <cellStyle name="Input 4 7 3 3 2 2" xfId="7192"/>
    <cellStyle name="Input 4 7 3 3 3" xfId="7193"/>
    <cellStyle name="Input 4 7 3 4" xfId="7194"/>
    <cellStyle name="Input 4 7 3 4 2" xfId="7195"/>
    <cellStyle name="Input 4 7 3 4 2 2" xfId="7196"/>
    <cellStyle name="Input 4 7 3 4 3" xfId="7197"/>
    <cellStyle name="Input 4 7 3 5" xfId="7198"/>
    <cellStyle name="Input 4 7 3 5 2" xfId="7199"/>
    <cellStyle name="Input 4 7 3 5 2 2" xfId="7200"/>
    <cellStyle name="Input 4 7 3 5 3" xfId="7201"/>
    <cellStyle name="Input 4 7 3 6" xfId="7202"/>
    <cellStyle name="Input 4 7 3 6 2" xfId="7203"/>
    <cellStyle name="Input 4 7 3 6 2 2" xfId="7204"/>
    <cellStyle name="Input 4 7 3 6 3" xfId="7205"/>
    <cellStyle name="Input 4 7 3 7" xfId="7206"/>
    <cellStyle name="Input 4 7 3 7 2" xfId="7207"/>
    <cellStyle name="Input 4 7 3 8" xfId="7208"/>
    <cellStyle name="Input 4 7 4" xfId="7209"/>
    <cellStyle name="Input 4 7 4 2" xfId="7210"/>
    <cellStyle name="Input 4 7 4 2 2" xfId="7211"/>
    <cellStyle name="Input 4 7 4 2 2 2" xfId="7212"/>
    <cellStyle name="Input 4 7 4 2 3" xfId="7213"/>
    <cellStyle name="Input 4 7 4 3" xfId="7214"/>
    <cellStyle name="Input 4 7 4 3 2" xfId="7215"/>
    <cellStyle name="Input 4 7 4 3 2 2" xfId="7216"/>
    <cellStyle name="Input 4 7 4 3 3" xfId="7217"/>
    <cellStyle name="Input 4 7 4 4" xfId="7218"/>
    <cellStyle name="Input 4 7 4 4 2" xfId="7219"/>
    <cellStyle name="Input 4 7 4 4 2 2" xfId="7220"/>
    <cellStyle name="Input 4 7 4 4 3" xfId="7221"/>
    <cellStyle name="Input 4 7 4 5" xfId="7222"/>
    <cellStyle name="Input 4 7 4 5 2" xfId="7223"/>
    <cellStyle name="Input 4 7 4 5 2 2" xfId="7224"/>
    <cellStyle name="Input 4 7 4 5 3" xfId="7225"/>
    <cellStyle name="Input 4 7 4 6" xfId="7226"/>
    <cellStyle name="Input 4 7 4 6 2" xfId="7227"/>
    <cellStyle name="Input 4 7 4 7" xfId="7228"/>
    <cellStyle name="Input 4 7 5" xfId="7229"/>
    <cellStyle name="Input 4 7 5 2" xfId="7230"/>
    <cellStyle name="Input 4 7 5 2 2" xfId="7231"/>
    <cellStyle name="Input 4 7 5 2 2 2" xfId="7232"/>
    <cellStyle name="Input 4 7 5 2 3" xfId="7233"/>
    <cellStyle name="Input 4 7 5 3" xfId="7234"/>
    <cellStyle name="Input 4 7 5 3 2" xfId="7235"/>
    <cellStyle name="Input 4 7 5 3 2 2" xfId="7236"/>
    <cellStyle name="Input 4 7 5 3 3" xfId="7237"/>
    <cellStyle name="Input 4 7 5 4" xfId="7238"/>
    <cellStyle name="Input 4 7 5 4 2" xfId="7239"/>
    <cellStyle name="Input 4 7 5 4 2 2" xfId="7240"/>
    <cellStyle name="Input 4 7 5 4 3" xfId="7241"/>
    <cellStyle name="Input 4 7 5 5" xfId="7242"/>
    <cellStyle name="Input 4 7 5 5 2" xfId="7243"/>
    <cellStyle name="Input 4 7 5 5 2 2" xfId="7244"/>
    <cellStyle name="Input 4 7 5 5 3" xfId="7245"/>
    <cellStyle name="Input 4 7 5 6" xfId="7246"/>
    <cellStyle name="Input 4 7 5 6 2" xfId="7247"/>
    <cellStyle name="Input 4 7 5 7" xfId="7248"/>
    <cellStyle name="Input 4 7 6" xfId="7249"/>
    <cellStyle name="Input 4 7 6 2" xfId="7250"/>
    <cellStyle name="Input 4 7 6 2 2" xfId="7251"/>
    <cellStyle name="Input 4 7 6 2 2 2" xfId="7252"/>
    <cellStyle name="Input 4 7 6 2 3" xfId="7253"/>
    <cellStyle name="Input 4 7 6 3" xfId="7254"/>
    <cellStyle name="Input 4 7 6 3 2" xfId="7255"/>
    <cellStyle name="Input 4 7 6 3 2 2" xfId="7256"/>
    <cellStyle name="Input 4 7 6 3 3" xfId="7257"/>
    <cellStyle name="Input 4 7 6 4" xfId="7258"/>
    <cellStyle name="Input 4 7 6 4 2" xfId="7259"/>
    <cellStyle name="Input 4 7 6 4 2 2" xfId="7260"/>
    <cellStyle name="Input 4 7 6 4 3" xfId="7261"/>
    <cellStyle name="Input 4 7 6 5" xfId="7262"/>
    <cellStyle name="Input 4 7 6 5 2" xfId="7263"/>
    <cellStyle name="Input 4 7 6 5 2 2" xfId="7264"/>
    <cellStyle name="Input 4 7 6 5 3" xfId="7265"/>
    <cellStyle name="Input 4 7 6 6" xfId="7266"/>
    <cellStyle name="Input 4 7 6 6 2" xfId="7267"/>
    <cellStyle name="Input 4 7 6 7" xfId="7268"/>
    <cellStyle name="Input 4 7 7" xfId="7269"/>
    <cellStyle name="Input 4 7 7 2" xfId="7270"/>
    <cellStyle name="Input 4 7 7 2 2" xfId="7271"/>
    <cellStyle name="Input 4 7 7 2 2 2" xfId="7272"/>
    <cellStyle name="Input 4 7 7 2 3" xfId="7273"/>
    <cellStyle name="Input 4 7 7 3" xfId="7274"/>
    <cellStyle name="Input 4 7 7 3 2" xfId="7275"/>
    <cellStyle name="Input 4 7 7 3 2 2" xfId="7276"/>
    <cellStyle name="Input 4 7 7 3 3" xfId="7277"/>
    <cellStyle name="Input 4 7 7 4" xfId="7278"/>
    <cellStyle name="Input 4 7 7 4 2" xfId="7279"/>
    <cellStyle name="Input 4 7 7 4 2 2" xfId="7280"/>
    <cellStyle name="Input 4 7 7 4 3" xfId="7281"/>
    <cellStyle name="Input 4 7 7 5" xfId="7282"/>
    <cellStyle name="Input 4 7 7 5 2" xfId="7283"/>
    <cellStyle name="Input 4 7 7 5 2 2" xfId="7284"/>
    <cellStyle name="Input 4 7 7 5 3" xfId="7285"/>
    <cellStyle name="Input 4 7 7 6" xfId="7286"/>
    <cellStyle name="Input 4 7 7 6 2" xfId="7287"/>
    <cellStyle name="Input 4 7 7 7" xfId="7288"/>
    <cellStyle name="Input 4 7 8" xfId="7289"/>
    <cellStyle name="Input 4 7 8 2" xfId="7290"/>
    <cellStyle name="Input 4 7 8 2 2" xfId="7291"/>
    <cellStyle name="Input 4 7 8 2 2 2" xfId="7292"/>
    <cellStyle name="Input 4 7 8 2 3" xfId="7293"/>
    <cellStyle name="Input 4 7 8 3" xfId="7294"/>
    <cellStyle name="Input 4 7 8 3 2" xfId="7295"/>
    <cellStyle name="Input 4 7 8 3 2 2" xfId="7296"/>
    <cellStyle name="Input 4 7 8 3 3" xfId="7297"/>
    <cellStyle name="Input 4 7 8 4" xfId="7298"/>
    <cellStyle name="Input 4 7 8 4 2" xfId="7299"/>
    <cellStyle name="Input 4 7 8 4 2 2" xfId="7300"/>
    <cellStyle name="Input 4 7 8 4 3" xfId="7301"/>
    <cellStyle name="Input 4 7 8 5" xfId="7302"/>
    <cellStyle name="Input 4 7 8 5 2" xfId="7303"/>
    <cellStyle name="Input 4 7 8 5 2 2" xfId="7304"/>
    <cellStyle name="Input 4 7 8 5 3" xfId="7305"/>
    <cellStyle name="Input 4 7 8 6" xfId="7306"/>
    <cellStyle name="Input 4 7 8 6 2" xfId="7307"/>
    <cellStyle name="Input 4 7 8 7" xfId="7308"/>
    <cellStyle name="Input 4 7 9" xfId="7309"/>
    <cellStyle name="Input 4 7 9 2" xfId="7310"/>
    <cellStyle name="Input 4 7 9 2 2" xfId="7311"/>
    <cellStyle name="Input 4 7 9 2 2 2" xfId="7312"/>
    <cellStyle name="Input 4 7 9 2 3" xfId="7313"/>
    <cellStyle name="Input 4 7 9 3" xfId="7314"/>
    <cellStyle name="Input 4 7 9 3 2" xfId="7315"/>
    <cellStyle name="Input 4 7 9 3 2 2" xfId="7316"/>
    <cellStyle name="Input 4 7 9 3 3" xfId="7317"/>
    <cellStyle name="Input 4 7 9 4" xfId="7318"/>
    <cellStyle name="Input 4 7 9 4 2" xfId="7319"/>
    <cellStyle name="Input 4 7 9 4 2 2" xfId="7320"/>
    <cellStyle name="Input 4 7 9 4 3" xfId="7321"/>
    <cellStyle name="Input 4 7 9 5" xfId="7322"/>
    <cellStyle name="Input 4 7 9 5 2" xfId="7323"/>
    <cellStyle name="Input 4 7 9 5 2 2" xfId="7324"/>
    <cellStyle name="Input 4 7 9 5 3" xfId="7325"/>
    <cellStyle name="Input 4 7 9 6" xfId="7326"/>
    <cellStyle name="Input 4 7 9 6 2" xfId="7327"/>
    <cellStyle name="Input 4 7 9 7" xfId="7328"/>
    <cellStyle name="Input 4 8" xfId="7329"/>
    <cellStyle name="Input 4 8 2" xfId="7330"/>
    <cellStyle name="Input 4 8 2 2" xfId="7331"/>
    <cellStyle name="Input 4 8 2 2 2" xfId="7332"/>
    <cellStyle name="Input 4 8 2 3" xfId="7333"/>
    <cellStyle name="Input 4 8 3" xfId="7334"/>
    <cellStyle name="Input 4 8 3 2" xfId="7335"/>
    <cellStyle name="Input 4 8 3 2 2" xfId="7336"/>
    <cellStyle name="Input 4 8 3 3" xfId="7337"/>
    <cellStyle name="Input 4 8 4" xfId="7338"/>
    <cellStyle name="Input 4 8 4 2" xfId="7339"/>
    <cellStyle name="Input 4 8 4 2 2" xfId="7340"/>
    <cellStyle name="Input 4 8 4 3" xfId="7341"/>
    <cellStyle name="Input 4 8 5" xfId="7342"/>
    <cellStyle name="Input 4 8 5 2" xfId="7343"/>
    <cellStyle name="Input 4 8 5 2 2" xfId="7344"/>
    <cellStyle name="Input 4 8 5 3" xfId="7345"/>
    <cellStyle name="Input 4 8 6" xfId="7346"/>
    <cellStyle name="Input 4 8 6 2" xfId="7347"/>
    <cellStyle name="Input 4 8 6 2 2" xfId="7348"/>
    <cellStyle name="Input 4 8 6 3" xfId="7349"/>
    <cellStyle name="Input 4 8 7" xfId="7350"/>
    <cellStyle name="Input 4 8 7 2" xfId="7351"/>
    <cellStyle name="Input 4 8 8" xfId="7352"/>
    <cellStyle name="Input 4 9" xfId="7353"/>
    <cellStyle name="Input 4 9 2" xfId="7354"/>
    <cellStyle name="Input 4 9 2 2" xfId="7355"/>
    <cellStyle name="Input 4 9 2 2 2" xfId="7356"/>
    <cellStyle name="Input 4 9 2 3" xfId="7357"/>
    <cellStyle name="Input 4 9 3" xfId="7358"/>
    <cellStyle name="Input 4 9 3 2" xfId="7359"/>
    <cellStyle name="Input 4 9 3 2 2" xfId="7360"/>
    <cellStyle name="Input 4 9 3 3" xfId="7361"/>
    <cellStyle name="Input 4 9 4" xfId="7362"/>
    <cellStyle name="Input 4 9 4 2" xfId="7363"/>
    <cellStyle name="Input 4 9 4 2 2" xfId="7364"/>
    <cellStyle name="Input 4 9 4 3" xfId="7365"/>
    <cellStyle name="Input 4 9 5" xfId="7366"/>
    <cellStyle name="Input 4 9 5 2" xfId="7367"/>
    <cellStyle name="Input 4 9 5 2 2" xfId="7368"/>
    <cellStyle name="Input 4 9 5 3" xfId="7369"/>
    <cellStyle name="Input 4 9 6" xfId="7370"/>
    <cellStyle name="Input 4 9 6 2" xfId="7371"/>
    <cellStyle name="Input 4 9 6 2 2" xfId="7372"/>
    <cellStyle name="Input 4 9 6 3" xfId="7373"/>
    <cellStyle name="Input 4 9 7" xfId="7374"/>
    <cellStyle name="Input 4 9 7 2" xfId="7375"/>
    <cellStyle name="Input 4 9 8" xfId="7376"/>
    <cellStyle name="Input 5" xfId="7377"/>
    <cellStyle name="Input 6" xfId="7378"/>
    <cellStyle name="Insatisfaisant" xfId="7" builtinId="27" customBuiltin="1"/>
    <cellStyle name="Insatisfaisant 2" xfId="7379"/>
    <cellStyle name="Insatisfaisant 2 2" xfId="7380"/>
    <cellStyle name="Insatisfaisant 2 2 2" xfId="7381"/>
    <cellStyle name="Insatisfaisant 2 3" xfId="7382"/>
    <cellStyle name="Insatisfaisant 3" xfId="7383"/>
    <cellStyle name="Insatisfaisant 4" xfId="7384"/>
    <cellStyle name="Insertion" xfId="7385"/>
    <cellStyle name="Intro!TitleTT3" xfId="7386"/>
    <cellStyle name="Intro!TitleTT3 2" xfId="7387"/>
    <cellStyle name="Intro!TitleTT3 2 2" xfId="7388"/>
    <cellStyle name="Intro!TitleTT3 3" xfId="7389"/>
    <cellStyle name="Intro!TitleTT3 4" xfId="7390"/>
    <cellStyle name="Intro!TitleTT4" xfId="7391"/>
    <cellStyle name="Intro!TitleTT4 2" xfId="7392"/>
    <cellStyle name="Intro!TitleTT4 2 2" xfId="7393"/>
    <cellStyle name="Intro!TitleTT4 2 2 2" xfId="7394"/>
    <cellStyle name="Intro!TitleTT4 2 3" xfId="7395"/>
    <cellStyle name="Intro!TitleTT4 2 4" xfId="7396"/>
    <cellStyle name="Intro!TitleTT4 3" xfId="7397"/>
    <cellStyle name="Intro!TitleTT4 3 2" xfId="7398"/>
    <cellStyle name="Intro!TitleTT4 4" xfId="7399"/>
    <cellStyle name="Intro!TitleTT4 5" xfId="7400"/>
    <cellStyle name="Intro!TitleTT4_Produit" xfId="7401"/>
    <cellStyle name="Komma [0]_Aanbieding 2ste off, 24 jan 2000" xfId="7402"/>
    <cellStyle name="Komma_Aanbieding 2ste off, 24 jan 2000" xfId="7403"/>
    <cellStyle name="Label" xfId="7404"/>
    <cellStyle name="Label 2" xfId="7405"/>
    <cellStyle name="Label 3" xfId="7406"/>
    <cellStyle name="Label 4" xfId="7407"/>
    <cellStyle name="Lien hypertexte 2" xfId="7408"/>
    <cellStyle name="Lien hypertexte 2 2" xfId="7409"/>
    <cellStyle name="Lien hypertexte 2 2 2" xfId="7410"/>
    <cellStyle name="Lien hypertexte 2 2 2 2" xfId="7411"/>
    <cellStyle name="Lien hypertexte 2 2 2 3" xfId="7412"/>
    <cellStyle name="Lien hypertexte 2 2 2 4" xfId="7413"/>
    <cellStyle name="Lien hypertexte 2 2 3" xfId="7414"/>
    <cellStyle name="Lien hypertexte 2 2 3 2" xfId="7415"/>
    <cellStyle name="Lien hypertexte 2 2 4" xfId="7416"/>
    <cellStyle name="Lien hypertexte 2 2 5" xfId="7417"/>
    <cellStyle name="Lien hypertexte 2 2 6" xfId="7418"/>
    <cellStyle name="Lien hypertexte 2 2 7" xfId="7419"/>
    <cellStyle name="Lien hypertexte 2 3" xfId="7420"/>
    <cellStyle name="Lien hypertexte 2 3 2" xfId="7421"/>
    <cellStyle name="Lien hypertexte 2 3 3" xfId="7422"/>
    <cellStyle name="Lien hypertexte 2 4" xfId="7423"/>
    <cellStyle name="Lien hypertexte 2 4 2" xfId="7424"/>
    <cellStyle name="Lien hypertexte 2 5" xfId="7425"/>
    <cellStyle name="Lien hypertexte 2 6" xfId="7426"/>
    <cellStyle name="Lien hypertexte 2 7" xfId="7427"/>
    <cellStyle name="Lien hypertexte 2 8" xfId="52973"/>
    <cellStyle name="Lien hypertexte 3" xfId="7428"/>
    <cellStyle name="Lien hypertexte 3 2" xfId="7429"/>
    <cellStyle name="Lien hypertexte 3 2 2" xfId="7430"/>
    <cellStyle name="Lien hypertexte 3 2 2 2" xfId="7431"/>
    <cellStyle name="Lien hypertexte 3 2 3" xfId="7432"/>
    <cellStyle name="Lien hypertexte 3 2 4" xfId="7433"/>
    <cellStyle name="Lien hypertexte 3 3" xfId="7434"/>
    <cellStyle name="Lien hypertexte 3 3 2" xfId="7435"/>
    <cellStyle name="Lien hypertexte 3 4" xfId="7436"/>
    <cellStyle name="Lien hypertexte 3 5" xfId="7437"/>
    <cellStyle name="Lien hypertexte 3 6" xfId="7438"/>
    <cellStyle name="Lien hypertexte 3 7" xfId="7439"/>
    <cellStyle name="Lien hypertexte 3 8" xfId="52993"/>
    <cellStyle name="Lien hypertexte 4" xfId="7440"/>
    <cellStyle name="Lien hypertexte 4 2" xfId="7441"/>
    <cellStyle name="Lien hypertexte 4 2 2" xfId="7442"/>
    <cellStyle name="Lien hypertexte 4 3" xfId="7443"/>
    <cellStyle name="Lien hypertexte 4 4" xfId="7444"/>
    <cellStyle name="Lien hypertexte 4 5" xfId="7445"/>
    <cellStyle name="Lien hypertexte 4 6" xfId="52978"/>
    <cellStyle name="Lien hypertexte 5" xfId="7446"/>
    <cellStyle name="Lien hypertexte visité" xfId="52974" builtinId="9" customBuiltin="1"/>
    <cellStyle name="Linked Cell" xfId="7447"/>
    <cellStyle name="Linked Cell 2" xfId="7448"/>
    <cellStyle name="Linked Cell 2 2" xfId="7449"/>
    <cellStyle name="Linked Cell 3" xfId="7450"/>
    <cellStyle name="Linked Cell 4" xfId="7451"/>
    <cellStyle name="Macro" xfId="7452"/>
    <cellStyle name="Macro 2" xfId="7453"/>
    <cellStyle name="Macro 2 2" xfId="7454"/>
    <cellStyle name="Macro 2 2 2" xfId="7455"/>
    <cellStyle name="Macro 2 3" xfId="7456"/>
    <cellStyle name="Macro 3" xfId="7457"/>
    <cellStyle name="Macro 3 2" xfId="7458"/>
    <cellStyle name="Macro 4" xfId="7459"/>
    <cellStyle name="měny_06-ORDER-Hradec" xfId="7460"/>
    <cellStyle name="Migliaia (0)_." xfId="7461"/>
    <cellStyle name="Migliaia [0] 2" xfId="7462"/>
    <cellStyle name="Migliaia_~0018001" xfId="7463"/>
    <cellStyle name="Millares [0]_~0031420" xfId="7464"/>
    <cellStyle name="Millares 2" xfId="7465"/>
    <cellStyle name="Millares 2 2" xfId="7466"/>
    <cellStyle name="Millares 2 2 2" xfId="7467"/>
    <cellStyle name="Millares 2 3" xfId="7468"/>
    <cellStyle name="Millares 2 4" xfId="7469"/>
    <cellStyle name="Millares 2 5" xfId="7470"/>
    <cellStyle name="Millares_~0031420" xfId="7471"/>
    <cellStyle name="Milliers 10" xfId="7472"/>
    <cellStyle name="Milliers 11" xfId="7473"/>
    <cellStyle name="Milliers 12" xfId="7474"/>
    <cellStyle name="Milliers 13" xfId="7475"/>
    <cellStyle name="Milliers 14" xfId="52965"/>
    <cellStyle name="Milliers 2" xfId="7476"/>
    <cellStyle name="Milliers 2 10" xfId="7477"/>
    <cellStyle name="Milliers 2 11" xfId="7478"/>
    <cellStyle name="Milliers 2 2" xfId="7479"/>
    <cellStyle name="Milliers 2 2 2" xfId="7480"/>
    <cellStyle name="Milliers 2 2 2 2" xfId="7481"/>
    <cellStyle name="Milliers 2 2 2 3" xfId="7482"/>
    <cellStyle name="Milliers 2 2 3" xfId="7483"/>
    <cellStyle name="Milliers 2 2 3 2" xfId="7484"/>
    <cellStyle name="Milliers 2 2 3 3" xfId="7485"/>
    <cellStyle name="Milliers 2 2 4" xfId="7486"/>
    <cellStyle name="Milliers 2 2 4 2" xfId="7487"/>
    <cellStyle name="Milliers 2 2 5" xfId="7488"/>
    <cellStyle name="Milliers 2 2 5 2" xfId="7489"/>
    <cellStyle name="Milliers 2 2 6" xfId="7490"/>
    <cellStyle name="Milliers 2 2 7" xfId="7491"/>
    <cellStyle name="Milliers 2 2 8" xfId="52995"/>
    <cellStyle name="Milliers 2 3" xfId="7492"/>
    <cellStyle name="Milliers 2 3 2" xfId="7493"/>
    <cellStyle name="Milliers 2 3 2 2" xfId="7494"/>
    <cellStyle name="Milliers 2 3 3" xfId="7495"/>
    <cellStyle name="Milliers 2 3 4" xfId="7496"/>
    <cellStyle name="Milliers 2 4" xfId="7497"/>
    <cellStyle name="Milliers 2 4 2" xfId="7498"/>
    <cellStyle name="Milliers 2 4 3" xfId="7499"/>
    <cellStyle name="Milliers 2 5" xfId="7500"/>
    <cellStyle name="Milliers 2 5 2" xfId="7501"/>
    <cellStyle name="Milliers 2 6" xfId="7502"/>
    <cellStyle name="Milliers 2 6 2" xfId="7503"/>
    <cellStyle name="Milliers 2 7" xfId="7504"/>
    <cellStyle name="Milliers 2 8" xfId="7505"/>
    <cellStyle name="Milliers 2 9" xfId="7506"/>
    <cellStyle name="Milliers 3" xfId="7507"/>
    <cellStyle name="Milliers 3 2" xfId="7508"/>
    <cellStyle name="Milliers 3 2 2" xfId="7509"/>
    <cellStyle name="Milliers 3 2 2 2" xfId="7510"/>
    <cellStyle name="Milliers 3 2 2 3" xfId="52999"/>
    <cellStyle name="Milliers 3 2 3" xfId="7511"/>
    <cellStyle name="Milliers 3 2 4" xfId="52976"/>
    <cellStyle name="Milliers 3 3" xfId="7512"/>
    <cellStyle name="Milliers 3 3 2" xfId="7513"/>
    <cellStyle name="Milliers 3 3 3" xfId="52996"/>
    <cellStyle name="Milliers 3 4" xfId="7514"/>
    <cellStyle name="Milliers 3 4 2" xfId="7515"/>
    <cellStyle name="Milliers 3 5" xfId="7516"/>
    <cellStyle name="Milliers 3 6" xfId="52970"/>
    <cellStyle name="Milliers 4" xfId="7517"/>
    <cellStyle name="Milliers 4 2" xfId="7518"/>
    <cellStyle name="Milliers 4 2 2" xfId="7519"/>
    <cellStyle name="Milliers 4 2 3" xfId="7520"/>
    <cellStyle name="Milliers 4 2 4" xfId="7521"/>
    <cellStyle name="Milliers 4 3" xfId="7522"/>
    <cellStyle name="Milliers 4 3 2" xfId="7523"/>
    <cellStyle name="Milliers 4 3 3" xfId="7524"/>
    <cellStyle name="Milliers 4 4" xfId="7525"/>
    <cellStyle name="Milliers 4 4 2" xfId="7526"/>
    <cellStyle name="Milliers 4 4 3" xfId="7527"/>
    <cellStyle name="Milliers 4 5" xfId="7528"/>
    <cellStyle name="Milliers 4 5 2" xfId="7529"/>
    <cellStyle name="Milliers 4 6" xfId="7530"/>
    <cellStyle name="Milliers 4 7" xfId="7531"/>
    <cellStyle name="Milliers 4 8" xfId="52975"/>
    <cellStyle name="Milliers 5" xfId="7532"/>
    <cellStyle name="Milliers 5 2" xfId="7533"/>
    <cellStyle name="Milliers 5 2 2" xfId="7534"/>
    <cellStyle name="Milliers 5 2 3" xfId="7535"/>
    <cellStyle name="Milliers 5 3" xfId="7536"/>
    <cellStyle name="Milliers 5 3 2" xfId="7537"/>
    <cellStyle name="Milliers 5 4" xfId="7538"/>
    <cellStyle name="Milliers 5 5" xfId="7539"/>
    <cellStyle name="Milliers 6" xfId="7540"/>
    <cellStyle name="Milliers 6 2" xfId="7541"/>
    <cellStyle name="Milliers 6 2 2" xfId="7542"/>
    <cellStyle name="Milliers 6 2 3" xfId="7543"/>
    <cellStyle name="Milliers 6 3" xfId="7544"/>
    <cellStyle name="Milliers 6 3 2" xfId="7545"/>
    <cellStyle name="Milliers 6 4" xfId="7546"/>
    <cellStyle name="Milliers 6 5" xfId="7547"/>
    <cellStyle name="Milliers 63" xfId="7548"/>
    <cellStyle name="Milliers 64" xfId="7549"/>
    <cellStyle name="Milliers 65" xfId="7550"/>
    <cellStyle name="Milliers 66" xfId="7551"/>
    <cellStyle name="Milliers 7" xfId="7552"/>
    <cellStyle name="Milliers 7 2" xfId="7553"/>
    <cellStyle name="Milliers 7 2 2" xfId="7554"/>
    <cellStyle name="Milliers 7 2 3" xfId="7555"/>
    <cellStyle name="Milliers 7 3" xfId="7556"/>
    <cellStyle name="Milliers 7 3 2" xfId="7557"/>
    <cellStyle name="Milliers 7 3 3" xfId="7558"/>
    <cellStyle name="Milliers 7 4" xfId="7559"/>
    <cellStyle name="Milliers 7 5" xfId="7560"/>
    <cellStyle name="Milliers 8" xfId="7561"/>
    <cellStyle name="Milliers 8 2" xfId="7562"/>
    <cellStyle name="Milliers 8 2 2" xfId="7563"/>
    <cellStyle name="Milliers 8 2 2 2" xfId="7564"/>
    <cellStyle name="Milliers 8 2 3" xfId="7565"/>
    <cellStyle name="Milliers 8 2 3 2" xfId="7566"/>
    <cellStyle name="Milliers 8 2 3 2 2" xfId="7567"/>
    <cellStyle name="Milliers 8 2 3 3" xfId="7568"/>
    <cellStyle name="Milliers 8 2 3 3 2" xfId="7569"/>
    <cellStyle name="Milliers 8 2 3 4" xfId="7570"/>
    <cellStyle name="Milliers 8 2 4" xfId="7571"/>
    <cellStyle name="Milliers 8 3" xfId="7572"/>
    <cellStyle name="Milliers 8 3 2" xfId="7573"/>
    <cellStyle name="Milliers 8 4" xfId="7574"/>
    <cellStyle name="Milliers 8 4 2" xfId="7575"/>
    <cellStyle name="Milliers 8 5" xfId="7576"/>
    <cellStyle name="Milliers 8 6" xfId="7577"/>
    <cellStyle name="Milliers 8 7" xfId="7578"/>
    <cellStyle name="Milliers 9" xfId="7579"/>
    <cellStyle name="Milliers 9 2" xfId="7580"/>
    <cellStyle name="modif" xfId="7581"/>
    <cellStyle name="Moeda [0]_~0013417" xfId="7582"/>
    <cellStyle name="Moeda_~0013417" xfId="7583"/>
    <cellStyle name="Moneda [0]_~0031420" xfId="7584"/>
    <cellStyle name="Moneda_~0031420" xfId="7585"/>
    <cellStyle name="Monétaire 2" xfId="7586"/>
    <cellStyle name="Monétaire 2 2" xfId="7587"/>
    <cellStyle name="Monétaire 2 2 2" xfId="7588"/>
    <cellStyle name="Monétaire 2 3" xfId="7589"/>
    <cellStyle name="Monétaire 2 4" xfId="7590"/>
    <cellStyle name="Monétaire 2 5" xfId="7591"/>
    <cellStyle name="Monétaire 3" xfId="7592"/>
    <cellStyle name="Monétaire 3 2" xfId="7593"/>
    <cellStyle name="Monétaire 3 2 2" xfId="7594"/>
    <cellStyle name="Monétaire 3 2 3" xfId="7595"/>
    <cellStyle name="Monétaire 3 3" xfId="7596"/>
    <cellStyle name="Monétaire 3 4" xfId="7597"/>
    <cellStyle name="Monétaire 4" xfId="7598"/>
    <cellStyle name="Monétaire 4 2" xfId="7599"/>
    <cellStyle name="Monétaire 4 3" xfId="7600"/>
    <cellStyle name="Monétaire 5" xfId="7601"/>
    <cellStyle name="Monétaire 5 2" xfId="7602"/>
    <cellStyle name="Monétaire 5 2 2" xfId="7603"/>
    <cellStyle name="Monétaire 5 3" xfId="7604"/>
    <cellStyle name="Monétaire 5 3 2" xfId="7605"/>
    <cellStyle name="Monétaire 5 4" xfId="7606"/>
    <cellStyle name="Monétaire 5 5" xfId="7607"/>
    <cellStyle name="Monétaire 6" xfId="7608"/>
    <cellStyle name="Monétaire 6 2" xfId="7609"/>
    <cellStyle name="Monétaire 6 2 2" xfId="7610"/>
    <cellStyle name="Monétaire 6 2 2 2" xfId="7611"/>
    <cellStyle name="Monétaire 6 2 3" xfId="7612"/>
    <cellStyle name="Monétaire 6 2 3 2" xfId="7613"/>
    <cellStyle name="Monétaire 6 2 3 2 2" xfId="7614"/>
    <cellStyle name="Monétaire 6 2 3 3" xfId="7615"/>
    <cellStyle name="Monétaire 6 2 3 3 2" xfId="7616"/>
    <cellStyle name="Monétaire 6 2 3 4" xfId="7617"/>
    <cellStyle name="Monétaire 6 2 4" xfId="7618"/>
    <cellStyle name="Monétaire 6 3" xfId="7619"/>
    <cellStyle name="Monétaire 6 3 2" xfId="7620"/>
    <cellStyle name="Monétaire 6 4" xfId="7621"/>
    <cellStyle name="Monétaire 6 4 2" xfId="7622"/>
    <cellStyle name="Monétaire 6 5" xfId="7623"/>
    <cellStyle name="Monétaire 7" xfId="7624"/>
    <cellStyle name="Monétaire 7 2" xfId="7625"/>
    <cellStyle name="Monétaire 8" xfId="7626"/>
    <cellStyle name="Monétaire 9" xfId="7627"/>
    <cellStyle name="myNewStyle" xfId="7628"/>
    <cellStyle name="myNewStyle 2" xfId="7629"/>
    <cellStyle name="myNewStyle 2 2" xfId="7630"/>
    <cellStyle name="myNewStyle 3" xfId="7631"/>
    <cellStyle name="myNewStyle 4" xfId="7632"/>
    <cellStyle name="myNewStyle 5" xfId="7633"/>
    <cellStyle name="myNewStyle 6" xfId="7634"/>
    <cellStyle name="myNewStyle 7" xfId="7635"/>
    <cellStyle name="NegatifIsOk" xfId="7636"/>
    <cellStyle name="Neutral" xfId="7637"/>
    <cellStyle name="Neutral 2" xfId="7638"/>
    <cellStyle name="Neutral 2 2" xfId="7639"/>
    <cellStyle name="Neutral 3" xfId="7640"/>
    <cellStyle name="Neutral 4" xfId="7641"/>
    <cellStyle name="Neutrale" xfId="7642"/>
    <cellStyle name="Neutre" xfId="8" builtinId="28" customBuiltin="1"/>
    <cellStyle name="Neutre 2" xfId="7643"/>
    <cellStyle name="Neutre 2 2" xfId="7644"/>
    <cellStyle name="Neutre 2 2 2" xfId="7645"/>
    <cellStyle name="Neutre 2 3" xfId="7646"/>
    <cellStyle name="Neutre 3" xfId="7647"/>
    <cellStyle name="Neutre 4" xfId="7648"/>
    <cellStyle name="Noeud Niveau 2" xfId="7649"/>
    <cellStyle name="Non d‚fini" xfId="7650"/>
    <cellStyle name="Non d‚fini 2" xfId="7651"/>
    <cellStyle name="Non d‚fini 2 2" xfId="7652"/>
    <cellStyle name="Non d‚fini 2 2 2" xfId="7653"/>
    <cellStyle name="Non d‚fini 2 3" xfId="7654"/>
    <cellStyle name="Non d‚fini 2 4" xfId="7655"/>
    <cellStyle name="Non d‚fini 3" xfId="7656"/>
    <cellStyle name="Non d‚fini 3 2" xfId="7657"/>
    <cellStyle name="Non d‚fini 3 2 2" xfId="7658"/>
    <cellStyle name="Non d‚fini 3 2 2 2" xfId="7659"/>
    <cellStyle name="Non d‚fini 3 3" xfId="7660"/>
    <cellStyle name="Non d‚fini 3 3 2" xfId="7661"/>
    <cellStyle name="Non d‚fini 4" xfId="7662"/>
    <cellStyle name="Non d‚fini 4 2" xfId="7663"/>
    <cellStyle name="Non d‚fini 5" xfId="7664"/>
    <cellStyle name="Non d‚fini 6" xfId="7665"/>
    <cellStyle name="Non d‚fini_Produit" xfId="7666"/>
    <cellStyle name="Non défini" xfId="7667"/>
    <cellStyle name="Non défini 2" xfId="7668"/>
    <cellStyle name="Non défini 2 2" xfId="7669"/>
    <cellStyle name="Non défini 2 2 2" xfId="7670"/>
    <cellStyle name="Non défini 2 3" xfId="7671"/>
    <cellStyle name="Non défini 2 4" xfId="7672"/>
    <cellStyle name="Non défini 3" xfId="7673"/>
    <cellStyle name="Non défini 3 2" xfId="7674"/>
    <cellStyle name="Non défini 3 2 2" xfId="7675"/>
    <cellStyle name="Non défini 3 2 2 2" xfId="7676"/>
    <cellStyle name="Non défini 3 3" xfId="7677"/>
    <cellStyle name="Non défini 3 3 2" xfId="7678"/>
    <cellStyle name="Non défini 4" xfId="7679"/>
    <cellStyle name="Non défini 4 2" xfId="7680"/>
    <cellStyle name="Non défini 5" xfId="7681"/>
    <cellStyle name="Non défini 6" xfId="7682"/>
    <cellStyle name="Non défini_Produit" xfId="7683"/>
    <cellStyle name="Non_definito" xfId="7684"/>
    <cellStyle name="NonDef" xfId="7685"/>
    <cellStyle name="NonDef 2" xfId="7686"/>
    <cellStyle name="NonDef 2 10" xfId="7687"/>
    <cellStyle name="NonDef 2 10 2" xfId="7688"/>
    <cellStyle name="NonDef 2 10 2 2" xfId="7689"/>
    <cellStyle name="NonDef 2 10 2 2 2" xfId="7690"/>
    <cellStyle name="NonDef 2 10 2 3" xfId="7691"/>
    <cellStyle name="NonDef 2 10 3" xfId="7692"/>
    <cellStyle name="NonDef 2 10 3 2" xfId="7693"/>
    <cellStyle name="NonDef 2 10 3 2 2" xfId="7694"/>
    <cellStyle name="NonDef 2 10 3 3" xfId="7695"/>
    <cellStyle name="NonDef 2 10 4" xfId="7696"/>
    <cellStyle name="NonDef 2 10 4 2" xfId="7697"/>
    <cellStyle name="NonDef 2 10 4 2 2" xfId="7698"/>
    <cellStyle name="NonDef 2 10 4 3" xfId="7699"/>
    <cellStyle name="NonDef 2 10 5" xfId="7700"/>
    <cellStyle name="NonDef 2 10 5 2" xfId="7701"/>
    <cellStyle name="NonDef 2 10 5 2 2" xfId="7702"/>
    <cellStyle name="NonDef 2 10 5 3" xfId="7703"/>
    <cellStyle name="NonDef 2 10 6" xfId="7704"/>
    <cellStyle name="NonDef 2 10 6 2" xfId="7705"/>
    <cellStyle name="NonDef 2 10 6 2 2" xfId="7706"/>
    <cellStyle name="NonDef 2 10 6 3" xfId="7707"/>
    <cellStyle name="NonDef 2 10 7" xfId="7708"/>
    <cellStyle name="NonDef 2 10 7 2" xfId="7709"/>
    <cellStyle name="NonDef 2 10 8" xfId="7710"/>
    <cellStyle name="NonDef 2 11" xfId="7711"/>
    <cellStyle name="NonDef 2 11 2" xfId="7712"/>
    <cellStyle name="NonDef 2 11 2 2" xfId="7713"/>
    <cellStyle name="NonDef 2 11 2 2 2" xfId="7714"/>
    <cellStyle name="NonDef 2 11 2 3" xfId="7715"/>
    <cellStyle name="NonDef 2 11 3" xfId="7716"/>
    <cellStyle name="NonDef 2 11 3 2" xfId="7717"/>
    <cellStyle name="NonDef 2 11 3 2 2" xfId="7718"/>
    <cellStyle name="NonDef 2 11 3 3" xfId="7719"/>
    <cellStyle name="NonDef 2 11 4" xfId="7720"/>
    <cellStyle name="NonDef 2 11 4 2" xfId="7721"/>
    <cellStyle name="NonDef 2 11 4 2 2" xfId="7722"/>
    <cellStyle name="NonDef 2 11 4 3" xfId="7723"/>
    <cellStyle name="NonDef 2 11 5" xfId="7724"/>
    <cellStyle name="NonDef 2 11 5 2" xfId="7725"/>
    <cellStyle name="NonDef 2 11 5 2 2" xfId="7726"/>
    <cellStyle name="NonDef 2 11 5 3" xfId="7727"/>
    <cellStyle name="NonDef 2 11 6" xfId="7728"/>
    <cellStyle name="NonDef 2 11 6 2" xfId="7729"/>
    <cellStyle name="NonDef 2 11 6 2 2" xfId="7730"/>
    <cellStyle name="NonDef 2 11 6 3" xfId="7731"/>
    <cellStyle name="NonDef 2 11 7" xfId="7732"/>
    <cellStyle name="NonDef 2 11 7 2" xfId="7733"/>
    <cellStyle name="NonDef 2 11 8" xfId="7734"/>
    <cellStyle name="NonDef 2 12" xfId="7735"/>
    <cellStyle name="NonDef 2 12 2" xfId="7736"/>
    <cellStyle name="NonDef 2 12 2 2" xfId="7737"/>
    <cellStyle name="NonDef 2 12 2 2 2" xfId="7738"/>
    <cellStyle name="NonDef 2 12 2 3" xfId="7739"/>
    <cellStyle name="NonDef 2 12 3" xfId="7740"/>
    <cellStyle name="NonDef 2 12 3 2" xfId="7741"/>
    <cellStyle name="NonDef 2 12 3 2 2" xfId="7742"/>
    <cellStyle name="NonDef 2 12 3 3" xfId="7743"/>
    <cellStyle name="NonDef 2 12 4" xfId="7744"/>
    <cellStyle name="NonDef 2 12 4 2" xfId="7745"/>
    <cellStyle name="NonDef 2 12 4 2 2" xfId="7746"/>
    <cellStyle name="NonDef 2 12 4 3" xfId="7747"/>
    <cellStyle name="NonDef 2 12 5" xfId="7748"/>
    <cellStyle name="NonDef 2 12 5 2" xfId="7749"/>
    <cellStyle name="NonDef 2 12 5 2 2" xfId="7750"/>
    <cellStyle name="NonDef 2 12 5 3" xfId="7751"/>
    <cellStyle name="NonDef 2 12 6" xfId="7752"/>
    <cellStyle name="NonDef 2 12 6 2" xfId="7753"/>
    <cellStyle name="NonDef 2 12 7" xfId="7754"/>
    <cellStyle name="NonDef 2 13" xfId="7755"/>
    <cellStyle name="NonDef 2 13 2" xfId="7756"/>
    <cellStyle name="NonDef 2 13 2 2" xfId="7757"/>
    <cellStyle name="NonDef 2 13 2 2 2" xfId="7758"/>
    <cellStyle name="NonDef 2 13 2 3" xfId="7759"/>
    <cellStyle name="NonDef 2 13 3" xfId="7760"/>
    <cellStyle name="NonDef 2 13 3 2" xfId="7761"/>
    <cellStyle name="NonDef 2 13 3 2 2" xfId="7762"/>
    <cellStyle name="NonDef 2 13 3 3" xfId="7763"/>
    <cellStyle name="NonDef 2 13 4" xfId="7764"/>
    <cellStyle name="NonDef 2 13 4 2" xfId="7765"/>
    <cellStyle name="NonDef 2 13 4 2 2" xfId="7766"/>
    <cellStyle name="NonDef 2 13 4 3" xfId="7767"/>
    <cellStyle name="NonDef 2 13 5" xfId="7768"/>
    <cellStyle name="NonDef 2 13 5 2" xfId="7769"/>
    <cellStyle name="NonDef 2 13 5 2 2" xfId="7770"/>
    <cellStyle name="NonDef 2 13 5 3" xfId="7771"/>
    <cellStyle name="NonDef 2 13 6" xfId="7772"/>
    <cellStyle name="NonDef 2 13 6 2" xfId="7773"/>
    <cellStyle name="NonDef 2 13 7" xfId="7774"/>
    <cellStyle name="NonDef 2 14" xfId="7775"/>
    <cellStyle name="NonDef 2 14 2" xfId="7776"/>
    <cellStyle name="NonDef 2 14 2 2" xfId="7777"/>
    <cellStyle name="NonDef 2 14 2 2 2" xfId="7778"/>
    <cellStyle name="NonDef 2 14 2 3" xfId="7779"/>
    <cellStyle name="NonDef 2 14 3" xfId="7780"/>
    <cellStyle name="NonDef 2 14 3 2" xfId="7781"/>
    <cellStyle name="NonDef 2 14 3 2 2" xfId="7782"/>
    <cellStyle name="NonDef 2 14 3 3" xfId="7783"/>
    <cellStyle name="NonDef 2 14 4" xfId="7784"/>
    <cellStyle name="NonDef 2 14 4 2" xfId="7785"/>
    <cellStyle name="NonDef 2 14 4 2 2" xfId="7786"/>
    <cellStyle name="NonDef 2 14 4 3" xfId="7787"/>
    <cellStyle name="NonDef 2 14 5" xfId="7788"/>
    <cellStyle name="NonDef 2 14 5 2" xfId="7789"/>
    <cellStyle name="NonDef 2 14 5 2 2" xfId="7790"/>
    <cellStyle name="NonDef 2 14 5 3" xfId="7791"/>
    <cellStyle name="NonDef 2 14 6" xfId="7792"/>
    <cellStyle name="NonDef 2 14 6 2" xfId="7793"/>
    <cellStyle name="NonDef 2 14 7" xfId="7794"/>
    <cellStyle name="NonDef 2 15" xfId="7795"/>
    <cellStyle name="NonDef 2 15 2" xfId="7796"/>
    <cellStyle name="NonDef 2 15 2 2" xfId="7797"/>
    <cellStyle name="NonDef 2 15 2 2 2" xfId="7798"/>
    <cellStyle name="NonDef 2 15 2 3" xfId="7799"/>
    <cellStyle name="NonDef 2 15 3" xfId="7800"/>
    <cellStyle name="NonDef 2 15 3 2" xfId="7801"/>
    <cellStyle name="NonDef 2 15 3 2 2" xfId="7802"/>
    <cellStyle name="NonDef 2 15 3 3" xfId="7803"/>
    <cellStyle name="NonDef 2 15 4" xfId="7804"/>
    <cellStyle name="NonDef 2 15 4 2" xfId="7805"/>
    <cellStyle name="NonDef 2 15 4 2 2" xfId="7806"/>
    <cellStyle name="NonDef 2 15 4 3" xfId="7807"/>
    <cellStyle name="NonDef 2 15 5" xfId="7808"/>
    <cellStyle name="NonDef 2 15 5 2" xfId="7809"/>
    <cellStyle name="NonDef 2 15 5 2 2" xfId="7810"/>
    <cellStyle name="NonDef 2 15 5 3" xfId="7811"/>
    <cellStyle name="NonDef 2 15 6" xfId="7812"/>
    <cellStyle name="NonDef 2 15 6 2" xfId="7813"/>
    <cellStyle name="NonDef 2 15 7" xfId="7814"/>
    <cellStyle name="NonDef 2 16" xfId="7815"/>
    <cellStyle name="NonDef 2 16 2" xfId="7816"/>
    <cellStyle name="NonDef 2 16 2 2" xfId="7817"/>
    <cellStyle name="NonDef 2 16 2 2 2" xfId="7818"/>
    <cellStyle name="NonDef 2 16 2 3" xfId="7819"/>
    <cellStyle name="NonDef 2 16 3" xfId="7820"/>
    <cellStyle name="NonDef 2 16 3 2" xfId="7821"/>
    <cellStyle name="NonDef 2 16 3 2 2" xfId="7822"/>
    <cellStyle name="NonDef 2 16 3 3" xfId="7823"/>
    <cellStyle name="NonDef 2 16 4" xfId="7824"/>
    <cellStyle name="NonDef 2 16 4 2" xfId="7825"/>
    <cellStyle name="NonDef 2 16 4 2 2" xfId="7826"/>
    <cellStyle name="NonDef 2 16 4 3" xfId="7827"/>
    <cellStyle name="NonDef 2 16 5" xfId="7828"/>
    <cellStyle name="NonDef 2 16 5 2" xfId="7829"/>
    <cellStyle name="NonDef 2 16 5 2 2" xfId="7830"/>
    <cellStyle name="NonDef 2 16 5 3" xfId="7831"/>
    <cellStyle name="NonDef 2 16 6" xfId="7832"/>
    <cellStyle name="NonDef 2 16 6 2" xfId="7833"/>
    <cellStyle name="NonDef 2 16 7" xfId="7834"/>
    <cellStyle name="NonDef 2 17" xfId="7835"/>
    <cellStyle name="NonDef 2 17 2" xfId="7836"/>
    <cellStyle name="NonDef 2 17 2 2" xfId="7837"/>
    <cellStyle name="NonDef 2 17 3" xfId="7838"/>
    <cellStyle name="NonDef 2 18" xfId="7839"/>
    <cellStyle name="NonDef 2 18 2" xfId="7840"/>
    <cellStyle name="NonDef 2 18 2 2" xfId="7841"/>
    <cellStyle name="NonDef 2 18 3" xfId="7842"/>
    <cellStyle name="NonDef 2 19" xfId="7843"/>
    <cellStyle name="NonDef 2 19 2" xfId="7844"/>
    <cellStyle name="NonDef 2 19 2 2" xfId="7845"/>
    <cellStyle name="NonDef 2 19 3" xfId="7846"/>
    <cellStyle name="NonDef 2 2" xfId="7847"/>
    <cellStyle name="NonDef 2 2 10" xfId="7848"/>
    <cellStyle name="NonDef 2 2 10 2" xfId="7849"/>
    <cellStyle name="NonDef 2 2 10 2 2" xfId="7850"/>
    <cellStyle name="NonDef 2 2 10 2 2 2" xfId="7851"/>
    <cellStyle name="NonDef 2 2 10 2 3" xfId="7852"/>
    <cellStyle name="NonDef 2 2 10 3" xfId="7853"/>
    <cellStyle name="NonDef 2 2 10 3 2" xfId="7854"/>
    <cellStyle name="NonDef 2 2 10 3 2 2" xfId="7855"/>
    <cellStyle name="NonDef 2 2 10 3 3" xfId="7856"/>
    <cellStyle name="NonDef 2 2 10 4" xfId="7857"/>
    <cellStyle name="NonDef 2 2 10 4 2" xfId="7858"/>
    <cellStyle name="NonDef 2 2 10 4 2 2" xfId="7859"/>
    <cellStyle name="NonDef 2 2 10 4 3" xfId="7860"/>
    <cellStyle name="NonDef 2 2 10 5" xfId="7861"/>
    <cellStyle name="NonDef 2 2 10 5 2" xfId="7862"/>
    <cellStyle name="NonDef 2 2 10 5 2 2" xfId="7863"/>
    <cellStyle name="NonDef 2 2 10 5 3" xfId="7864"/>
    <cellStyle name="NonDef 2 2 10 6" xfId="7865"/>
    <cellStyle name="NonDef 2 2 10 6 2" xfId="7866"/>
    <cellStyle name="NonDef 2 2 10 6 2 2" xfId="7867"/>
    <cellStyle name="NonDef 2 2 10 6 3" xfId="7868"/>
    <cellStyle name="NonDef 2 2 10 7" xfId="7869"/>
    <cellStyle name="NonDef 2 2 10 7 2" xfId="7870"/>
    <cellStyle name="NonDef 2 2 10 8" xfId="7871"/>
    <cellStyle name="NonDef 2 2 11" xfId="7872"/>
    <cellStyle name="NonDef 2 2 11 2" xfId="7873"/>
    <cellStyle name="NonDef 2 2 11 2 2" xfId="7874"/>
    <cellStyle name="NonDef 2 2 11 2 2 2" xfId="7875"/>
    <cellStyle name="NonDef 2 2 11 2 3" xfId="7876"/>
    <cellStyle name="NonDef 2 2 11 3" xfId="7877"/>
    <cellStyle name="NonDef 2 2 11 3 2" xfId="7878"/>
    <cellStyle name="NonDef 2 2 11 3 2 2" xfId="7879"/>
    <cellStyle name="NonDef 2 2 11 3 3" xfId="7880"/>
    <cellStyle name="NonDef 2 2 11 4" xfId="7881"/>
    <cellStyle name="NonDef 2 2 11 4 2" xfId="7882"/>
    <cellStyle name="NonDef 2 2 11 4 2 2" xfId="7883"/>
    <cellStyle name="NonDef 2 2 11 4 3" xfId="7884"/>
    <cellStyle name="NonDef 2 2 11 5" xfId="7885"/>
    <cellStyle name="NonDef 2 2 11 5 2" xfId="7886"/>
    <cellStyle name="NonDef 2 2 11 5 2 2" xfId="7887"/>
    <cellStyle name="NonDef 2 2 11 5 3" xfId="7888"/>
    <cellStyle name="NonDef 2 2 11 6" xfId="7889"/>
    <cellStyle name="NonDef 2 2 11 6 2" xfId="7890"/>
    <cellStyle name="NonDef 2 2 11 7" xfId="7891"/>
    <cellStyle name="NonDef 2 2 12" xfId="7892"/>
    <cellStyle name="NonDef 2 2 12 2" xfId="7893"/>
    <cellStyle name="NonDef 2 2 12 2 2" xfId="7894"/>
    <cellStyle name="NonDef 2 2 12 2 2 2" xfId="7895"/>
    <cellStyle name="NonDef 2 2 12 2 3" xfId="7896"/>
    <cellStyle name="NonDef 2 2 12 3" xfId="7897"/>
    <cellStyle name="NonDef 2 2 12 3 2" xfId="7898"/>
    <cellStyle name="NonDef 2 2 12 3 2 2" xfId="7899"/>
    <cellStyle name="NonDef 2 2 12 3 3" xfId="7900"/>
    <cellStyle name="NonDef 2 2 12 4" xfId="7901"/>
    <cellStyle name="NonDef 2 2 12 4 2" xfId="7902"/>
    <cellStyle name="NonDef 2 2 12 4 2 2" xfId="7903"/>
    <cellStyle name="NonDef 2 2 12 4 3" xfId="7904"/>
    <cellStyle name="NonDef 2 2 12 5" xfId="7905"/>
    <cellStyle name="NonDef 2 2 12 5 2" xfId="7906"/>
    <cellStyle name="NonDef 2 2 12 5 2 2" xfId="7907"/>
    <cellStyle name="NonDef 2 2 12 5 3" xfId="7908"/>
    <cellStyle name="NonDef 2 2 12 6" xfId="7909"/>
    <cellStyle name="NonDef 2 2 12 6 2" xfId="7910"/>
    <cellStyle name="NonDef 2 2 12 7" xfId="7911"/>
    <cellStyle name="NonDef 2 2 13" xfId="7912"/>
    <cellStyle name="NonDef 2 2 13 2" xfId="7913"/>
    <cellStyle name="NonDef 2 2 13 2 2" xfId="7914"/>
    <cellStyle name="NonDef 2 2 13 2 2 2" xfId="7915"/>
    <cellStyle name="NonDef 2 2 13 2 3" xfId="7916"/>
    <cellStyle name="NonDef 2 2 13 3" xfId="7917"/>
    <cellStyle name="NonDef 2 2 13 3 2" xfId="7918"/>
    <cellStyle name="NonDef 2 2 13 3 2 2" xfId="7919"/>
    <cellStyle name="NonDef 2 2 13 3 3" xfId="7920"/>
    <cellStyle name="NonDef 2 2 13 4" xfId="7921"/>
    <cellStyle name="NonDef 2 2 13 4 2" xfId="7922"/>
    <cellStyle name="NonDef 2 2 13 4 2 2" xfId="7923"/>
    <cellStyle name="NonDef 2 2 13 4 3" xfId="7924"/>
    <cellStyle name="NonDef 2 2 13 5" xfId="7925"/>
    <cellStyle name="NonDef 2 2 13 5 2" xfId="7926"/>
    <cellStyle name="NonDef 2 2 13 5 2 2" xfId="7927"/>
    <cellStyle name="NonDef 2 2 13 5 3" xfId="7928"/>
    <cellStyle name="NonDef 2 2 13 6" xfId="7929"/>
    <cellStyle name="NonDef 2 2 13 6 2" xfId="7930"/>
    <cellStyle name="NonDef 2 2 13 7" xfId="7931"/>
    <cellStyle name="NonDef 2 2 14" xfId="7932"/>
    <cellStyle name="NonDef 2 2 14 2" xfId="7933"/>
    <cellStyle name="NonDef 2 2 14 2 2" xfId="7934"/>
    <cellStyle name="NonDef 2 2 14 2 2 2" xfId="7935"/>
    <cellStyle name="NonDef 2 2 14 2 3" xfId="7936"/>
    <cellStyle name="NonDef 2 2 14 3" xfId="7937"/>
    <cellStyle name="NonDef 2 2 14 3 2" xfId="7938"/>
    <cellStyle name="NonDef 2 2 14 3 2 2" xfId="7939"/>
    <cellStyle name="NonDef 2 2 14 3 3" xfId="7940"/>
    <cellStyle name="NonDef 2 2 14 4" xfId="7941"/>
    <cellStyle name="NonDef 2 2 14 4 2" xfId="7942"/>
    <cellStyle name="NonDef 2 2 14 4 2 2" xfId="7943"/>
    <cellStyle name="NonDef 2 2 14 4 3" xfId="7944"/>
    <cellStyle name="NonDef 2 2 14 5" xfId="7945"/>
    <cellStyle name="NonDef 2 2 14 5 2" xfId="7946"/>
    <cellStyle name="NonDef 2 2 14 5 2 2" xfId="7947"/>
    <cellStyle name="NonDef 2 2 14 5 3" xfId="7948"/>
    <cellStyle name="NonDef 2 2 14 6" xfId="7949"/>
    <cellStyle name="NonDef 2 2 14 6 2" xfId="7950"/>
    <cellStyle name="NonDef 2 2 14 7" xfId="7951"/>
    <cellStyle name="NonDef 2 2 15" xfId="7952"/>
    <cellStyle name="NonDef 2 2 15 2" xfId="7953"/>
    <cellStyle name="NonDef 2 2 15 2 2" xfId="7954"/>
    <cellStyle name="NonDef 2 2 15 2 2 2" xfId="7955"/>
    <cellStyle name="NonDef 2 2 15 2 3" xfId="7956"/>
    <cellStyle name="NonDef 2 2 15 3" xfId="7957"/>
    <cellStyle name="NonDef 2 2 15 3 2" xfId="7958"/>
    <cellStyle name="NonDef 2 2 15 3 2 2" xfId="7959"/>
    <cellStyle name="NonDef 2 2 15 3 3" xfId="7960"/>
    <cellStyle name="NonDef 2 2 15 4" xfId="7961"/>
    <cellStyle name="NonDef 2 2 15 4 2" xfId="7962"/>
    <cellStyle name="NonDef 2 2 15 4 2 2" xfId="7963"/>
    <cellStyle name="NonDef 2 2 15 4 3" xfId="7964"/>
    <cellStyle name="NonDef 2 2 15 5" xfId="7965"/>
    <cellStyle name="NonDef 2 2 15 5 2" xfId="7966"/>
    <cellStyle name="NonDef 2 2 15 5 2 2" xfId="7967"/>
    <cellStyle name="NonDef 2 2 15 5 3" xfId="7968"/>
    <cellStyle name="NonDef 2 2 15 6" xfId="7969"/>
    <cellStyle name="NonDef 2 2 15 6 2" xfId="7970"/>
    <cellStyle name="NonDef 2 2 15 7" xfId="7971"/>
    <cellStyle name="NonDef 2 2 16" xfId="7972"/>
    <cellStyle name="NonDef 2 2 16 2" xfId="7973"/>
    <cellStyle name="NonDef 2 2 16 2 2" xfId="7974"/>
    <cellStyle name="NonDef 2 2 16 3" xfId="7975"/>
    <cellStyle name="NonDef 2 2 17" xfId="7976"/>
    <cellStyle name="NonDef 2 2 17 2" xfId="7977"/>
    <cellStyle name="NonDef 2 2 17 2 2" xfId="7978"/>
    <cellStyle name="NonDef 2 2 17 3" xfId="7979"/>
    <cellStyle name="NonDef 2 2 18" xfId="7980"/>
    <cellStyle name="NonDef 2 2 18 2" xfId="7981"/>
    <cellStyle name="NonDef 2 2 18 2 2" xfId="7982"/>
    <cellStyle name="NonDef 2 2 18 3" xfId="7983"/>
    <cellStyle name="NonDef 2 2 19" xfId="7984"/>
    <cellStyle name="NonDef 2 2 19 2" xfId="7985"/>
    <cellStyle name="NonDef 2 2 19 2 2" xfId="7986"/>
    <cellStyle name="NonDef 2 2 19 3" xfId="7987"/>
    <cellStyle name="NonDef 2 2 2" xfId="7988"/>
    <cellStyle name="NonDef 2 2 2 10" xfId="7989"/>
    <cellStyle name="NonDef 2 2 2 10 2" xfId="7990"/>
    <cellStyle name="NonDef 2 2 2 10 2 2" xfId="7991"/>
    <cellStyle name="NonDef 2 2 2 10 2 2 2" xfId="7992"/>
    <cellStyle name="NonDef 2 2 2 10 2 3" xfId="7993"/>
    <cellStyle name="NonDef 2 2 2 10 3" xfId="7994"/>
    <cellStyle name="NonDef 2 2 2 10 3 2" xfId="7995"/>
    <cellStyle name="NonDef 2 2 2 10 3 2 2" xfId="7996"/>
    <cellStyle name="NonDef 2 2 2 10 3 3" xfId="7997"/>
    <cellStyle name="NonDef 2 2 2 10 4" xfId="7998"/>
    <cellStyle name="NonDef 2 2 2 10 4 2" xfId="7999"/>
    <cellStyle name="NonDef 2 2 2 10 4 2 2" xfId="8000"/>
    <cellStyle name="NonDef 2 2 2 10 4 3" xfId="8001"/>
    <cellStyle name="NonDef 2 2 2 10 5" xfId="8002"/>
    <cellStyle name="NonDef 2 2 2 10 5 2" xfId="8003"/>
    <cellStyle name="NonDef 2 2 2 10 5 2 2" xfId="8004"/>
    <cellStyle name="NonDef 2 2 2 10 5 3" xfId="8005"/>
    <cellStyle name="NonDef 2 2 2 10 6" xfId="8006"/>
    <cellStyle name="NonDef 2 2 2 10 6 2" xfId="8007"/>
    <cellStyle name="NonDef 2 2 2 10 7" xfId="8008"/>
    <cellStyle name="NonDef 2 2 2 11" xfId="8009"/>
    <cellStyle name="NonDef 2 2 2 11 2" xfId="8010"/>
    <cellStyle name="NonDef 2 2 2 11 2 2" xfId="8011"/>
    <cellStyle name="NonDef 2 2 2 11 3" xfId="8012"/>
    <cellStyle name="NonDef 2 2 2 12" xfId="8013"/>
    <cellStyle name="NonDef 2 2 2 12 2" xfId="8014"/>
    <cellStyle name="NonDef 2 2 2 12 2 2" xfId="8015"/>
    <cellStyle name="NonDef 2 2 2 12 3" xfId="8016"/>
    <cellStyle name="NonDef 2 2 2 13" xfId="8017"/>
    <cellStyle name="NonDef 2 2 2 13 2" xfId="8018"/>
    <cellStyle name="NonDef 2 2 2 13 2 2" xfId="8019"/>
    <cellStyle name="NonDef 2 2 2 13 3" xfId="8020"/>
    <cellStyle name="NonDef 2 2 2 14" xfId="8021"/>
    <cellStyle name="NonDef 2 2 2 14 2" xfId="8022"/>
    <cellStyle name="NonDef 2 2 2 14 2 2" xfId="8023"/>
    <cellStyle name="NonDef 2 2 2 14 3" xfId="8024"/>
    <cellStyle name="NonDef 2 2 2 15" xfId="8025"/>
    <cellStyle name="NonDef 2 2 2 15 2" xfId="8026"/>
    <cellStyle name="NonDef 2 2 2 15 2 2" xfId="8027"/>
    <cellStyle name="NonDef 2 2 2 15 3" xfId="8028"/>
    <cellStyle name="NonDef 2 2 2 16" xfId="8029"/>
    <cellStyle name="NonDef 2 2 2 16 2" xfId="8030"/>
    <cellStyle name="NonDef 2 2 2 17" xfId="8031"/>
    <cellStyle name="NonDef 2 2 2 2" xfId="8032"/>
    <cellStyle name="NonDef 2 2 2 2 2" xfId="8033"/>
    <cellStyle name="NonDef 2 2 2 2 2 2" xfId="8034"/>
    <cellStyle name="NonDef 2 2 2 2 2 2 2" xfId="8035"/>
    <cellStyle name="NonDef 2 2 2 2 2 3" xfId="8036"/>
    <cellStyle name="NonDef 2 2 2 2 3" xfId="8037"/>
    <cellStyle name="NonDef 2 2 2 2 3 2" xfId="8038"/>
    <cellStyle name="NonDef 2 2 2 2 3 2 2" xfId="8039"/>
    <cellStyle name="NonDef 2 2 2 2 3 3" xfId="8040"/>
    <cellStyle name="NonDef 2 2 2 2 4" xfId="8041"/>
    <cellStyle name="NonDef 2 2 2 2 4 2" xfId="8042"/>
    <cellStyle name="NonDef 2 2 2 2 4 2 2" xfId="8043"/>
    <cellStyle name="NonDef 2 2 2 2 4 3" xfId="8044"/>
    <cellStyle name="NonDef 2 2 2 2 5" xfId="8045"/>
    <cellStyle name="NonDef 2 2 2 2 5 2" xfId="8046"/>
    <cellStyle name="NonDef 2 2 2 2 5 2 2" xfId="8047"/>
    <cellStyle name="NonDef 2 2 2 2 5 3" xfId="8048"/>
    <cellStyle name="NonDef 2 2 2 2 6" xfId="8049"/>
    <cellStyle name="NonDef 2 2 2 2 6 2" xfId="8050"/>
    <cellStyle name="NonDef 2 2 2 2 6 2 2" xfId="8051"/>
    <cellStyle name="NonDef 2 2 2 2 6 3" xfId="8052"/>
    <cellStyle name="NonDef 2 2 2 2 7" xfId="8053"/>
    <cellStyle name="NonDef 2 2 2 2 7 2" xfId="8054"/>
    <cellStyle name="NonDef 2 2 2 2 8" xfId="8055"/>
    <cellStyle name="NonDef 2 2 2 3" xfId="8056"/>
    <cellStyle name="NonDef 2 2 2 3 2" xfId="8057"/>
    <cellStyle name="NonDef 2 2 2 3 2 2" xfId="8058"/>
    <cellStyle name="NonDef 2 2 2 3 2 2 2" xfId="8059"/>
    <cellStyle name="NonDef 2 2 2 3 2 3" xfId="8060"/>
    <cellStyle name="NonDef 2 2 2 3 3" xfId="8061"/>
    <cellStyle name="NonDef 2 2 2 3 3 2" xfId="8062"/>
    <cellStyle name="NonDef 2 2 2 3 3 2 2" xfId="8063"/>
    <cellStyle name="NonDef 2 2 2 3 3 3" xfId="8064"/>
    <cellStyle name="NonDef 2 2 2 3 4" xfId="8065"/>
    <cellStyle name="NonDef 2 2 2 3 4 2" xfId="8066"/>
    <cellStyle name="NonDef 2 2 2 3 4 2 2" xfId="8067"/>
    <cellStyle name="NonDef 2 2 2 3 4 3" xfId="8068"/>
    <cellStyle name="NonDef 2 2 2 3 5" xfId="8069"/>
    <cellStyle name="NonDef 2 2 2 3 5 2" xfId="8070"/>
    <cellStyle name="NonDef 2 2 2 3 5 2 2" xfId="8071"/>
    <cellStyle name="NonDef 2 2 2 3 5 3" xfId="8072"/>
    <cellStyle name="NonDef 2 2 2 3 6" xfId="8073"/>
    <cellStyle name="NonDef 2 2 2 3 6 2" xfId="8074"/>
    <cellStyle name="NonDef 2 2 2 3 6 2 2" xfId="8075"/>
    <cellStyle name="NonDef 2 2 2 3 6 3" xfId="8076"/>
    <cellStyle name="NonDef 2 2 2 3 7" xfId="8077"/>
    <cellStyle name="NonDef 2 2 2 3 7 2" xfId="8078"/>
    <cellStyle name="NonDef 2 2 2 3 8" xfId="8079"/>
    <cellStyle name="NonDef 2 2 2 4" xfId="8080"/>
    <cellStyle name="NonDef 2 2 2 4 2" xfId="8081"/>
    <cellStyle name="NonDef 2 2 2 4 2 2" xfId="8082"/>
    <cellStyle name="NonDef 2 2 2 4 2 2 2" xfId="8083"/>
    <cellStyle name="NonDef 2 2 2 4 2 3" xfId="8084"/>
    <cellStyle name="NonDef 2 2 2 4 3" xfId="8085"/>
    <cellStyle name="NonDef 2 2 2 4 3 2" xfId="8086"/>
    <cellStyle name="NonDef 2 2 2 4 3 2 2" xfId="8087"/>
    <cellStyle name="NonDef 2 2 2 4 3 3" xfId="8088"/>
    <cellStyle name="NonDef 2 2 2 4 4" xfId="8089"/>
    <cellStyle name="NonDef 2 2 2 4 4 2" xfId="8090"/>
    <cellStyle name="NonDef 2 2 2 4 4 2 2" xfId="8091"/>
    <cellStyle name="NonDef 2 2 2 4 4 3" xfId="8092"/>
    <cellStyle name="NonDef 2 2 2 4 5" xfId="8093"/>
    <cellStyle name="NonDef 2 2 2 4 5 2" xfId="8094"/>
    <cellStyle name="NonDef 2 2 2 4 5 2 2" xfId="8095"/>
    <cellStyle name="NonDef 2 2 2 4 5 3" xfId="8096"/>
    <cellStyle name="NonDef 2 2 2 4 6" xfId="8097"/>
    <cellStyle name="NonDef 2 2 2 4 6 2" xfId="8098"/>
    <cellStyle name="NonDef 2 2 2 4 6 2 2" xfId="8099"/>
    <cellStyle name="NonDef 2 2 2 4 6 3" xfId="8100"/>
    <cellStyle name="NonDef 2 2 2 4 7" xfId="8101"/>
    <cellStyle name="NonDef 2 2 2 4 7 2" xfId="8102"/>
    <cellStyle name="NonDef 2 2 2 4 8" xfId="8103"/>
    <cellStyle name="NonDef 2 2 2 5" xfId="8104"/>
    <cellStyle name="NonDef 2 2 2 5 2" xfId="8105"/>
    <cellStyle name="NonDef 2 2 2 5 2 2" xfId="8106"/>
    <cellStyle name="NonDef 2 2 2 5 2 2 2" xfId="8107"/>
    <cellStyle name="NonDef 2 2 2 5 2 3" xfId="8108"/>
    <cellStyle name="NonDef 2 2 2 5 3" xfId="8109"/>
    <cellStyle name="NonDef 2 2 2 5 3 2" xfId="8110"/>
    <cellStyle name="NonDef 2 2 2 5 3 2 2" xfId="8111"/>
    <cellStyle name="NonDef 2 2 2 5 3 3" xfId="8112"/>
    <cellStyle name="NonDef 2 2 2 5 4" xfId="8113"/>
    <cellStyle name="NonDef 2 2 2 5 4 2" xfId="8114"/>
    <cellStyle name="NonDef 2 2 2 5 4 2 2" xfId="8115"/>
    <cellStyle name="NonDef 2 2 2 5 4 3" xfId="8116"/>
    <cellStyle name="NonDef 2 2 2 5 5" xfId="8117"/>
    <cellStyle name="NonDef 2 2 2 5 5 2" xfId="8118"/>
    <cellStyle name="NonDef 2 2 2 5 5 2 2" xfId="8119"/>
    <cellStyle name="NonDef 2 2 2 5 5 3" xfId="8120"/>
    <cellStyle name="NonDef 2 2 2 5 6" xfId="8121"/>
    <cellStyle name="NonDef 2 2 2 5 6 2" xfId="8122"/>
    <cellStyle name="NonDef 2 2 2 5 6 2 2" xfId="8123"/>
    <cellStyle name="NonDef 2 2 2 5 6 3" xfId="8124"/>
    <cellStyle name="NonDef 2 2 2 5 7" xfId="8125"/>
    <cellStyle name="NonDef 2 2 2 5 7 2" xfId="8126"/>
    <cellStyle name="NonDef 2 2 2 5 8" xfId="8127"/>
    <cellStyle name="NonDef 2 2 2 6" xfId="8128"/>
    <cellStyle name="NonDef 2 2 2 6 2" xfId="8129"/>
    <cellStyle name="NonDef 2 2 2 6 2 2" xfId="8130"/>
    <cellStyle name="NonDef 2 2 2 6 2 2 2" xfId="8131"/>
    <cellStyle name="NonDef 2 2 2 6 2 3" xfId="8132"/>
    <cellStyle name="NonDef 2 2 2 6 3" xfId="8133"/>
    <cellStyle name="NonDef 2 2 2 6 3 2" xfId="8134"/>
    <cellStyle name="NonDef 2 2 2 6 3 2 2" xfId="8135"/>
    <cellStyle name="NonDef 2 2 2 6 3 3" xfId="8136"/>
    <cellStyle name="NonDef 2 2 2 6 4" xfId="8137"/>
    <cellStyle name="NonDef 2 2 2 6 4 2" xfId="8138"/>
    <cellStyle name="NonDef 2 2 2 6 4 2 2" xfId="8139"/>
    <cellStyle name="NonDef 2 2 2 6 4 3" xfId="8140"/>
    <cellStyle name="NonDef 2 2 2 6 5" xfId="8141"/>
    <cellStyle name="NonDef 2 2 2 6 5 2" xfId="8142"/>
    <cellStyle name="NonDef 2 2 2 6 5 2 2" xfId="8143"/>
    <cellStyle name="NonDef 2 2 2 6 5 3" xfId="8144"/>
    <cellStyle name="NonDef 2 2 2 6 6" xfId="8145"/>
    <cellStyle name="NonDef 2 2 2 6 6 2" xfId="8146"/>
    <cellStyle name="NonDef 2 2 2 6 7" xfId="8147"/>
    <cellStyle name="NonDef 2 2 2 7" xfId="8148"/>
    <cellStyle name="NonDef 2 2 2 7 2" xfId="8149"/>
    <cellStyle name="NonDef 2 2 2 7 2 2" xfId="8150"/>
    <cellStyle name="NonDef 2 2 2 7 2 2 2" xfId="8151"/>
    <cellStyle name="NonDef 2 2 2 7 2 3" xfId="8152"/>
    <cellStyle name="NonDef 2 2 2 7 3" xfId="8153"/>
    <cellStyle name="NonDef 2 2 2 7 3 2" xfId="8154"/>
    <cellStyle name="NonDef 2 2 2 7 3 2 2" xfId="8155"/>
    <cellStyle name="NonDef 2 2 2 7 3 3" xfId="8156"/>
    <cellStyle name="NonDef 2 2 2 7 4" xfId="8157"/>
    <cellStyle name="NonDef 2 2 2 7 4 2" xfId="8158"/>
    <cellStyle name="NonDef 2 2 2 7 4 2 2" xfId="8159"/>
    <cellStyle name="NonDef 2 2 2 7 4 3" xfId="8160"/>
    <cellStyle name="NonDef 2 2 2 7 5" xfId="8161"/>
    <cellStyle name="NonDef 2 2 2 7 5 2" xfId="8162"/>
    <cellStyle name="NonDef 2 2 2 7 5 2 2" xfId="8163"/>
    <cellStyle name="NonDef 2 2 2 7 5 3" xfId="8164"/>
    <cellStyle name="NonDef 2 2 2 7 6" xfId="8165"/>
    <cellStyle name="NonDef 2 2 2 7 6 2" xfId="8166"/>
    <cellStyle name="NonDef 2 2 2 7 7" xfId="8167"/>
    <cellStyle name="NonDef 2 2 2 8" xfId="8168"/>
    <cellStyle name="NonDef 2 2 2 8 2" xfId="8169"/>
    <cellStyle name="NonDef 2 2 2 8 2 2" xfId="8170"/>
    <cellStyle name="NonDef 2 2 2 8 2 2 2" xfId="8171"/>
    <cellStyle name="NonDef 2 2 2 8 2 3" xfId="8172"/>
    <cellStyle name="NonDef 2 2 2 8 3" xfId="8173"/>
    <cellStyle name="NonDef 2 2 2 8 3 2" xfId="8174"/>
    <cellStyle name="NonDef 2 2 2 8 3 2 2" xfId="8175"/>
    <cellStyle name="NonDef 2 2 2 8 3 3" xfId="8176"/>
    <cellStyle name="NonDef 2 2 2 8 4" xfId="8177"/>
    <cellStyle name="NonDef 2 2 2 8 4 2" xfId="8178"/>
    <cellStyle name="NonDef 2 2 2 8 4 2 2" xfId="8179"/>
    <cellStyle name="NonDef 2 2 2 8 4 3" xfId="8180"/>
    <cellStyle name="NonDef 2 2 2 8 5" xfId="8181"/>
    <cellStyle name="NonDef 2 2 2 8 5 2" xfId="8182"/>
    <cellStyle name="NonDef 2 2 2 8 5 2 2" xfId="8183"/>
    <cellStyle name="NonDef 2 2 2 8 5 3" xfId="8184"/>
    <cellStyle name="NonDef 2 2 2 8 6" xfId="8185"/>
    <cellStyle name="NonDef 2 2 2 8 6 2" xfId="8186"/>
    <cellStyle name="NonDef 2 2 2 8 7" xfId="8187"/>
    <cellStyle name="NonDef 2 2 2 9" xfId="8188"/>
    <cellStyle name="NonDef 2 2 2 9 2" xfId="8189"/>
    <cellStyle name="NonDef 2 2 2 9 2 2" xfId="8190"/>
    <cellStyle name="NonDef 2 2 2 9 2 2 2" xfId="8191"/>
    <cellStyle name="NonDef 2 2 2 9 2 3" xfId="8192"/>
    <cellStyle name="NonDef 2 2 2 9 3" xfId="8193"/>
    <cellStyle name="NonDef 2 2 2 9 3 2" xfId="8194"/>
    <cellStyle name="NonDef 2 2 2 9 3 2 2" xfId="8195"/>
    <cellStyle name="NonDef 2 2 2 9 3 3" xfId="8196"/>
    <cellStyle name="NonDef 2 2 2 9 4" xfId="8197"/>
    <cellStyle name="NonDef 2 2 2 9 4 2" xfId="8198"/>
    <cellStyle name="NonDef 2 2 2 9 4 2 2" xfId="8199"/>
    <cellStyle name="NonDef 2 2 2 9 4 3" xfId="8200"/>
    <cellStyle name="NonDef 2 2 2 9 5" xfId="8201"/>
    <cellStyle name="NonDef 2 2 2 9 5 2" xfId="8202"/>
    <cellStyle name="NonDef 2 2 2 9 5 2 2" xfId="8203"/>
    <cellStyle name="NonDef 2 2 2 9 5 3" xfId="8204"/>
    <cellStyle name="NonDef 2 2 2 9 6" xfId="8205"/>
    <cellStyle name="NonDef 2 2 2 9 6 2" xfId="8206"/>
    <cellStyle name="NonDef 2 2 2 9 7" xfId="8207"/>
    <cellStyle name="NonDef 2 2 20" xfId="8208"/>
    <cellStyle name="NonDef 2 2 20 2" xfId="8209"/>
    <cellStyle name="NonDef 2 2 20 2 2" xfId="8210"/>
    <cellStyle name="NonDef 2 2 20 3" xfId="8211"/>
    <cellStyle name="NonDef 2 2 21" xfId="8212"/>
    <cellStyle name="NonDef 2 2 21 2" xfId="8213"/>
    <cellStyle name="NonDef 2 2 22" xfId="8214"/>
    <cellStyle name="NonDef 2 2 3" xfId="8215"/>
    <cellStyle name="NonDef 2 2 3 10" xfId="8216"/>
    <cellStyle name="NonDef 2 2 3 10 2" xfId="8217"/>
    <cellStyle name="NonDef 2 2 3 10 2 2" xfId="8218"/>
    <cellStyle name="NonDef 2 2 3 10 2 2 2" xfId="8219"/>
    <cellStyle name="NonDef 2 2 3 10 2 3" xfId="8220"/>
    <cellStyle name="NonDef 2 2 3 10 3" xfId="8221"/>
    <cellStyle name="NonDef 2 2 3 10 3 2" xfId="8222"/>
    <cellStyle name="NonDef 2 2 3 10 3 2 2" xfId="8223"/>
    <cellStyle name="NonDef 2 2 3 10 3 3" xfId="8224"/>
    <cellStyle name="NonDef 2 2 3 10 4" xfId="8225"/>
    <cellStyle name="NonDef 2 2 3 10 4 2" xfId="8226"/>
    <cellStyle name="NonDef 2 2 3 10 4 2 2" xfId="8227"/>
    <cellStyle name="NonDef 2 2 3 10 4 3" xfId="8228"/>
    <cellStyle name="NonDef 2 2 3 10 5" xfId="8229"/>
    <cellStyle name="NonDef 2 2 3 10 5 2" xfId="8230"/>
    <cellStyle name="NonDef 2 2 3 10 5 2 2" xfId="8231"/>
    <cellStyle name="NonDef 2 2 3 10 5 3" xfId="8232"/>
    <cellStyle name="NonDef 2 2 3 10 6" xfId="8233"/>
    <cellStyle name="NonDef 2 2 3 10 6 2" xfId="8234"/>
    <cellStyle name="NonDef 2 2 3 10 7" xfId="8235"/>
    <cellStyle name="NonDef 2 2 3 11" xfId="8236"/>
    <cellStyle name="NonDef 2 2 3 11 2" xfId="8237"/>
    <cellStyle name="NonDef 2 2 3 11 2 2" xfId="8238"/>
    <cellStyle name="NonDef 2 2 3 11 3" xfId="8239"/>
    <cellStyle name="NonDef 2 2 3 12" xfId="8240"/>
    <cellStyle name="NonDef 2 2 3 12 2" xfId="8241"/>
    <cellStyle name="NonDef 2 2 3 12 2 2" xfId="8242"/>
    <cellStyle name="NonDef 2 2 3 12 3" xfId="8243"/>
    <cellStyle name="NonDef 2 2 3 13" xfId="8244"/>
    <cellStyle name="NonDef 2 2 3 13 2" xfId="8245"/>
    <cellStyle name="NonDef 2 2 3 13 2 2" xfId="8246"/>
    <cellStyle name="NonDef 2 2 3 13 3" xfId="8247"/>
    <cellStyle name="NonDef 2 2 3 14" xfId="8248"/>
    <cellStyle name="NonDef 2 2 3 14 2" xfId="8249"/>
    <cellStyle name="NonDef 2 2 3 14 2 2" xfId="8250"/>
    <cellStyle name="NonDef 2 2 3 14 3" xfId="8251"/>
    <cellStyle name="NonDef 2 2 3 15" xfId="8252"/>
    <cellStyle name="NonDef 2 2 3 15 2" xfId="8253"/>
    <cellStyle name="NonDef 2 2 3 15 2 2" xfId="8254"/>
    <cellStyle name="NonDef 2 2 3 15 3" xfId="8255"/>
    <cellStyle name="NonDef 2 2 3 16" xfId="8256"/>
    <cellStyle name="NonDef 2 2 3 16 2" xfId="8257"/>
    <cellStyle name="NonDef 2 2 3 17" xfId="8258"/>
    <cellStyle name="NonDef 2 2 3 2" xfId="8259"/>
    <cellStyle name="NonDef 2 2 3 2 2" xfId="8260"/>
    <cellStyle name="NonDef 2 2 3 2 2 2" xfId="8261"/>
    <cellStyle name="NonDef 2 2 3 2 2 2 2" xfId="8262"/>
    <cellStyle name="NonDef 2 2 3 2 2 3" xfId="8263"/>
    <cellStyle name="NonDef 2 2 3 2 3" xfId="8264"/>
    <cellStyle name="NonDef 2 2 3 2 3 2" xfId="8265"/>
    <cellStyle name="NonDef 2 2 3 2 3 2 2" xfId="8266"/>
    <cellStyle name="NonDef 2 2 3 2 3 3" xfId="8267"/>
    <cellStyle name="NonDef 2 2 3 2 4" xfId="8268"/>
    <cellStyle name="NonDef 2 2 3 2 4 2" xfId="8269"/>
    <cellStyle name="NonDef 2 2 3 2 4 2 2" xfId="8270"/>
    <cellStyle name="NonDef 2 2 3 2 4 3" xfId="8271"/>
    <cellStyle name="NonDef 2 2 3 2 5" xfId="8272"/>
    <cellStyle name="NonDef 2 2 3 2 5 2" xfId="8273"/>
    <cellStyle name="NonDef 2 2 3 2 5 2 2" xfId="8274"/>
    <cellStyle name="NonDef 2 2 3 2 5 3" xfId="8275"/>
    <cellStyle name="NonDef 2 2 3 2 6" xfId="8276"/>
    <cellStyle name="NonDef 2 2 3 2 6 2" xfId="8277"/>
    <cellStyle name="NonDef 2 2 3 2 6 2 2" xfId="8278"/>
    <cellStyle name="NonDef 2 2 3 2 6 3" xfId="8279"/>
    <cellStyle name="NonDef 2 2 3 2 7" xfId="8280"/>
    <cellStyle name="NonDef 2 2 3 2 7 2" xfId="8281"/>
    <cellStyle name="NonDef 2 2 3 2 8" xfId="8282"/>
    <cellStyle name="NonDef 2 2 3 3" xfId="8283"/>
    <cellStyle name="NonDef 2 2 3 3 2" xfId="8284"/>
    <cellStyle name="NonDef 2 2 3 3 2 2" xfId="8285"/>
    <cellStyle name="NonDef 2 2 3 3 2 2 2" xfId="8286"/>
    <cellStyle name="NonDef 2 2 3 3 2 3" xfId="8287"/>
    <cellStyle name="NonDef 2 2 3 3 3" xfId="8288"/>
    <cellStyle name="NonDef 2 2 3 3 3 2" xfId="8289"/>
    <cellStyle name="NonDef 2 2 3 3 3 2 2" xfId="8290"/>
    <cellStyle name="NonDef 2 2 3 3 3 3" xfId="8291"/>
    <cellStyle name="NonDef 2 2 3 3 4" xfId="8292"/>
    <cellStyle name="NonDef 2 2 3 3 4 2" xfId="8293"/>
    <cellStyle name="NonDef 2 2 3 3 4 2 2" xfId="8294"/>
    <cellStyle name="NonDef 2 2 3 3 4 3" xfId="8295"/>
    <cellStyle name="NonDef 2 2 3 3 5" xfId="8296"/>
    <cellStyle name="NonDef 2 2 3 3 5 2" xfId="8297"/>
    <cellStyle name="NonDef 2 2 3 3 5 2 2" xfId="8298"/>
    <cellStyle name="NonDef 2 2 3 3 5 3" xfId="8299"/>
    <cellStyle name="NonDef 2 2 3 3 6" xfId="8300"/>
    <cellStyle name="NonDef 2 2 3 3 6 2" xfId="8301"/>
    <cellStyle name="NonDef 2 2 3 3 6 2 2" xfId="8302"/>
    <cellStyle name="NonDef 2 2 3 3 6 3" xfId="8303"/>
    <cellStyle name="NonDef 2 2 3 3 7" xfId="8304"/>
    <cellStyle name="NonDef 2 2 3 3 7 2" xfId="8305"/>
    <cellStyle name="NonDef 2 2 3 3 8" xfId="8306"/>
    <cellStyle name="NonDef 2 2 3 4" xfId="8307"/>
    <cellStyle name="NonDef 2 2 3 4 2" xfId="8308"/>
    <cellStyle name="NonDef 2 2 3 4 2 2" xfId="8309"/>
    <cellStyle name="NonDef 2 2 3 4 2 2 2" xfId="8310"/>
    <cellStyle name="NonDef 2 2 3 4 2 3" xfId="8311"/>
    <cellStyle name="NonDef 2 2 3 4 3" xfId="8312"/>
    <cellStyle name="NonDef 2 2 3 4 3 2" xfId="8313"/>
    <cellStyle name="NonDef 2 2 3 4 3 2 2" xfId="8314"/>
    <cellStyle name="NonDef 2 2 3 4 3 3" xfId="8315"/>
    <cellStyle name="NonDef 2 2 3 4 4" xfId="8316"/>
    <cellStyle name="NonDef 2 2 3 4 4 2" xfId="8317"/>
    <cellStyle name="NonDef 2 2 3 4 4 2 2" xfId="8318"/>
    <cellStyle name="NonDef 2 2 3 4 4 3" xfId="8319"/>
    <cellStyle name="NonDef 2 2 3 4 5" xfId="8320"/>
    <cellStyle name="NonDef 2 2 3 4 5 2" xfId="8321"/>
    <cellStyle name="NonDef 2 2 3 4 5 2 2" xfId="8322"/>
    <cellStyle name="NonDef 2 2 3 4 5 3" xfId="8323"/>
    <cellStyle name="NonDef 2 2 3 4 6" xfId="8324"/>
    <cellStyle name="NonDef 2 2 3 4 6 2" xfId="8325"/>
    <cellStyle name="NonDef 2 2 3 4 6 2 2" xfId="8326"/>
    <cellStyle name="NonDef 2 2 3 4 6 3" xfId="8327"/>
    <cellStyle name="NonDef 2 2 3 4 7" xfId="8328"/>
    <cellStyle name="NonDef 2 2 3 4 7 2" xfId="8329"/>
    <cellStyle name="NonDef 2 2 3 4 8" xfId="8330"/>
    <cellStyle name="NonDef 2 2 3 5" xfId="8331"/>
    <cellStyle name="NonDef 2 2 3 5 2" xfId="8332"/>
    <cellStyle name="NonDef 2 2 3 5 2 2" xfId="8333"/>
    <cellStyle name="NonDef 2 2 3 5 2 2 2" xfId="8334"/>
    <cellStyle name="NonDef 2 2 3 5 2 3" xfId="8335"/>
    <cellStyle name="NonDef 2 2 3 5 3" xfId="8336"/>
    <cellStyle name="NonDef 2 2 3 5 3 2" xfId="8337"/>
    <cellStyle name="NonDef 2 2 3 5 3 2 2" xfId="8338"/>
    <cellStyle name="NonDef 2 2 3 5 3 3" xfId="8339"/>
    <cellStyle name="NonDef 2 2 3 5 4" xfId="8340"/>
    <cellStyle name="NonDef 2 2 3 5 4 2" xfId="8341"/>
    <cellStyle name="NonDef 2 2 3 5 4 2 2" xfId="8342"/>
    <cellStyle name="NonDef 2 2 3 5 4 3" xfId="8343"/>
    <cellStyle name="NonDef 2 2 3 5 5" xfId="8344"/>
    <cellStyle name="NonDef 2 2 3 5 5 2" xfId="8345"/>
    <cellStyle name="NonDef 2 2 3 5 5 2 2" xfId="8346"/>
    <cellStyle name="NonDef 2 2 3 5 5 3" xfId="8347"/>
    <cellStyle name="NonDef 2 2 3 5 6" xfId="8348"/>
    <cellStyle name="NonDef 2 2 3 5 6 2" xfId="8349"/>
    <cellStyle name="NonDef 2 2 3 5 7" xfId="8350"/>
    <cellStyle name="NonDef 2 2 3 6" xfId="8351"/>
    <cellStyle name="NonDef 2 2 3 6 2" xfId="8352"/>
    <cellStyle name="NonDef 2 2 3 6 2 2" xfId="8353"/>
    <cellStyle name="NonDef 2 2 3 6 2 2 2" xfId="8354"/>
    <cellStyle name="NonDef 2 2 3 6 2 3" xfId="8355"/>
    <cellStyle name="NonDef 2 2 3 6 3" xfId="8356"/>
    <cellStyle name="NonDef 2 2 3 6 3 2" xfId="8357"/>
    <cellStyle name="NonDef 2 2 3 6 3 2 2" xfId="8358"/>
    <cellStyle name="NonDef 2 2 3 6 3 3" xfId="8359"/>
    <cellStyle name="NonDef 2 2 3 6 4" xfId="8360"/>
    <cellStyle name="NonDef 2 2 3 6 4 2" xfId="8361"/>
    <cellStyle name="NonDef 2 2 3 6 4 2 2" xfId="8362"/>
    <cellStyle name="NonDef 2 2 3 6 4 3" xfId="8363"/>
    <cellStyle name="NonDef 2 2 3 6 5" xfId="8364"/>
    <cellStyle name="NonDef 2 2 3 6 5 2" xfId="8365"/>
    <cellStyle name="NonDef 2 2 3 6 5 2 2" xfId="8366"/>
    <cellStyle name="NonDef 2 2 3 6 5 3" xfId="8367"/>
    <cellStyle name="NonDef 2 2 3 6 6" xfId="8368"/>
    <cellStyle name="NonDef 2 2 3 6 6 2" xfId="8369"/>
    <cellStyle name="NonDef 2 2 3 6 7" xfId="8370"/>
    <cellStyle name="NonDef 2 2 3 7" xfId="8371"/>
    <cellStyle name="NonDef 2 2 3 7 2" xfId="8372"/>
    <cellStyle name="NonDef 2 2 3 7 2 2" xfId="8373"/>
    <cellStyle name="NonDef 2 2 3 7 2 2 2" xfId="8374"/>
    <cellStyle name="NonDef 2 2 3 7 2 3" xfId="8375"/>
    <cellStyle name="NonDef 2 2 3 7 3" xfId="8376"/>
    <cellStyle name="NonDef 2 2 3 7 3 2" xfId="8377"/>
    <cellStyle name="NonDef 2 2 3 7 3 2 2" xfId="8378"/>
    <cellStyle name="NonDef 2 2 3 7 3 3" xfId="8379"/>
    <cellStyle name="NonDef 2 2 3 7 4" xfId="8380"/>
    <cellStyle name="NonDef 2 2 3 7 4 2" xfId="8381"/>
    <cellStyle name="NonDef 2 2 3 7 4 2 2" xfId="8382"/>
    <cellStyle name="NonDef 2 2 3 7 4 3" xfId="8383"/>
    <cellStyle name="NonDef 2 2 3 7 5" xfId="8384"/>
    <cellStyle name="NonDef 2 2 3 7 5 2" xfId="8385"/>
    <cellStyle name="NonDef 2 2 3 7 5 2 2" xfId="8386"/>
    <cellStyle name="NonDef 2 2 3 7 5 3" xfId="8387"/>
    <cellStyle name="NonDef 2 2 3 7 6" xfId="8388"/>
    <cellStyle name="NonDef 2 2 3 7 6 2" xfId="8389"/>
    <cellStyle name="NonDef 2 2 3 7 7" xfId="8390"/>
    <cellStyle name="NonDef 2 2 3 8" xfId="8391"/>
    <cellStyle name="NonDef 2 2 3 8 2" xfId="8392"/>
    <cellStyle name="NonDef 2 2 3 8 2 2" xfId="8393"/>
    <cellStyle name="NonDef 2 2 3 8 2 2 2" xfId="8394"/>
    <cellStyle name="NonDef 2 2 3 8 2 3" xfId="8395"/>
    <cellStyle name="NonDef 2 2 3 8 3" xfId="8396"/>
    <cellStyle name="NonDef 2 2 3 8 3 2" xfId="8397"/>
    <cellStyle name="NonDef 2 2 3 8 3 2 2" xfId="8398"/>
    <cellStyle name="NonDef 2 2 3 8 3 3" xfId="8399"/>
    <cellStyle name="NonDef 2 2 3 8 4" xfId="8400"/>
    <cellStyle name="NonDef 2 2 3 8 4 2" xfId="8401"/>
    <cellStyle name="NonDef 2 2 3 8 4 2 2" xfId="8402"/>
    <cellStyle name="NonDef 2 2 3 8 4 3" xfId="8403"/>
    <cellStyle name="NonDef 2 2 3 8 5" xfId="8404"/>
    <cellStyle name="NonDef 2 2 3 8 5 2" xfId="8405"/>
    <cellStyle name="NonDef 2 2 3 8 5 2 2" xfId="8406"/>
    <cellStyle name="NonDef 2 2 3 8 5 3" xfId="8407"/>
    <cellStyle name="NonDef 2 2 3 8 6" xfId="8408"/>
    <cellStyle name="NonDef 2 2 3 8 6 2" xfId="8409"/>
    <cellStyle name="NonDef 2 2 3 8 7" xfId="8410"/>
    <cellStyle name="NonDef 2 2 3 9" xfId="8411"/>
    <cellStyle name="NonDef 2 2 3 9 2" xfId="8412"/>
    <cellStyle name="NonDef 2 2 3 9 2 2" xfId="8413"/>
    <cellStyle name="NonDef 2 2 3 9 2 2 2" xfId="8414"/>
    <cellStyle name="NonDef 2 2 3 9 2 3" xfId="8415"/>
    <cellStyle name="NonDef 2 2 3 9 3" xfId="8416"/>
    <cellStyle name="NonDef 2 2 3 9 3 2" xfId="8417"/>
    <cellStyle name="NonDef 2 2 3 9 3 2 2" xfId="8418"/>
    <cellStyle name="NonDef 2 2 3 9 3 3" xfId="8419"/>
    <cellStyle name="NonDef 2 2 3 9 4" xfId="8420"/>
    <cellStyle name="NonDef 2 2 3 9 4 2" xfId="8421"/>
    <cellStyle name="NonDef 2 2 3 9 4 2 2" xfId="8422"/>
    <cellStyle name="NonDef 2 2 3 9 4 3" xfId="8423"/>
    <cellStyle name="NonDef 2 2 3 9 5" xfId="8424"/>
    <cellStyle name="NonDef 2 2 3 9 5 2" xfId="8425"/>
    <cellStyle name="NonDef 2 2 3 9 5 2 2" xfId="8426"/>
    <cellStyle name="NonDef 2 2 3 9 5 3" xfId="8427"/>
    <cellStyle name="NonDef 2 2 3 9 6" xfId="8428"/>
    <cellStyle name="NonDef 2 2 3 9 6 2" xfId="8429"/>
    <cellStyle name="NonDef 2 2 3 9 7" xfId="8430"/>
    <cellStyle name="NonDef 2 2 4" xfId="8431"/>
    <cellStyle name="NonDef 2 2 4 10" xfId="8432"/>
    <cellStyle name="NonDef 2 2 4 10 2" xfId="8433"/>
    <cellStyle name="NonDef 2 2 4 10 2 2" xfId="8434"/>
    <cellStyle name="NonDef 2 2 4 10 2 2 2" xfId="8435"/>
    <cellStyle name="NonDef 2 2 4 10 2 3" xfId="8436"/>
    <cellStyle name="NonDef 2 2 4 10 3" xfId="8437"/>
    <cellStyle name="NonDef 2 2 4 10 3 2" xfId="8438"/>
    <cellStyle name="NonDef 2 2 4 10 3 2 2" xfId="8439"/>
    <cellStyle name="NonDef 2 2 4 10 3 3" xfId="8440"/>
    <cellStyle name="NonDef 2 2 4 10 4" xfId="8441"/>
    <cellStyle name="NonDef 2 2 4 10 4 2" xfId="8442"/>
    <cellStyle name="NonDef 2 2 4 10 4 2 2" xfId="8443"/>
    <cellStyle name="NonDef 2 2 4 10 4 3" xfId="8444"/>
    <cellStyle name="NonDef 2 2 4 10 5" xfId="8445"/>
    <cellStyle name="NonDef 2 2 4 10 5 2" xfId="8446"/>
    <cellStyle name="NonDef 2 2 4 10 5 2 2" xfId="8447"/>
    <cellStyle name="NonDef 2 2 4 10 5 3" xfId="8448"/>
    <cellStyle name="NonDef 2 2 4 10 6" xfId="8449"/>
    <cellStyle name="NonDef 2 2 4 10 6 2" xfId="8450"/>
    <cellStyle name="NonDef 2 2 4 10 7" xfId="8451"/>
    <cellStyle name="NonDef 2 2 4 11" xfId="8452"/>
    <cellStyle name="NonDef 2 2 4 11 2" xfId="8453"/>
    <cellStyle name="NonDef 2 2 4 11 2 2" xfId="8454"/>
    <cellStyle name="NonDef 2 2 4 11 3" xfId="8455"/>
    <cellStyle name="NonDef 2 2 4 12" xfId="8456"/>
    <cellStyle name="NonDef 2 2 4 12 2" xfId="8457"/>
    <cellStyle name="NonDef 2 2 4 12 2 2" xfId="8458"/>
    <cellStyle name="NonDef 2 2 4 12 3" xfId="8459"/>
    <cellStyle name="NonDef 2 2 4 13" xfId="8460"/>
    <cellStyle name="NonDef 2 2 4 13 2" xfId="8461"/>
    <cellStyle name="NonDef 2 2 4 13 2 2" xfId="8462"/>
    <cellStyle name="NonDef 2 2 4 13 3" xfId="8463"/>
    <cellStyle name="NonDef 2 2 4 14" xfId="8464"/>
    <cellStyle name="NonDef 2 2 4 14 2" xfId="8465"/>
    <cellStyle name="NonDef 2 2 4 14 2 2" xfId="8466"/>
    <cellStyle name="NonDef 2 2 4 14 3" xfId="8467"/>
    <cellStyle name="NonDef 2 2 4 15" xfId="8468"/>
    <cellStyle name="NonDef 2 2 4 15 2" xfId="8469"/>
    <cellStyle name="NonDef 2 2 4 15 2 2" xfId="8470"/>
    <cellStyle name="NonDef 2 2 4 15 3" xfId="8471"/>
    <cellStyle name="NonDef 2 2 4 16" xfId="8472"/>
    <cellStyle name="NonDef 2 2 4 16 2" xfId="8473"/>
    <cellStyle name="NonDef 2 2 4 17" xfId="8474"/>
    <cellStyle name="NonDef 2 2 4 2" xfId="8475"/>
    <cellStyle name="NonDef 2 2 4 2 2" xfId="8476"/>
    <cellStyle name="NonDef 2 2 4 2 2 2" xfId="8477"/>
    <cellStyle name="NonDef 2 2 4 2 2 2 2" xfId="8478"/>
    <cellStyle name="NonDef 2 2 4 2 2 3" xfId="8479"/>
    <cellStyle name="NonDef 2 2 4 2 3" xfId="8480"/>
    <cellStyle name="NonDef 2 2 4 2 3 2" xfId="8481"/>
    <cellStyle name="NonDef 2 2 4 2 3 2 2" xfId="8482"/>
    <cellStyle name="NonDef 2 2 4 2 3 3" xfId="8483"/>
    <cellStyle name="NonDef 2 2 4 2 4" xfId="8484"/>
    <cellStyle name="NonDef 2 2 4 2 4 2" xfId="8485"/>
    <cellStyle name="NonDef 2 2 4 2 4 2 2" xfId="8486"/>
    <cellStyle name="NonDef 2 2 4 2 4 3" xfId="8487"/>
    <cellStyle name="NonDef 2 2 4 2 5" xfId="8488"/>
    <cellStyle name="NonDef 2 2 4 2 5 2" xfId="8489"/>
    <cellStyle name="NonDef 2 2 4 2 5 2 2" xfId="8490"/>
    <cellStyle name="NonDef 2 2 4 2 5 3" xfId="8491"/>
    <cellStyle name="NonDef 2 2 4 2 6" xfId="8492"/>
    <cellStyle name="NonDef 2 2 4 2 6 2" xfId="8493"/>
    <cellStyle name="NonDef 2 2 4 2 6 2 2" xfId="8494"/>
    <cellStyle name="NonDef 2 2 4 2 6 3" xfId="8495"/>
    <cellStyle name="NonDef 2 2 4 2 7" xfId="8496"/>
    <cellStyle name="NonDef 2 2 4 2 7 2" xfId="8497"/>
    <cellStyle name="NonDef 2 2 4 2 8" xfId="8498"/>
    <cellStyle name="NonDef 2 2 4 3" xfId="8499"/>
    <cellStyle name="NonDef 2 2 4 3 2" xfId="8500"/>
    <cellStyle name="NonDef 2 2 4 3 2 2" xfId="8501"/>
    <cellStyle name="NonDef 2 2 4 3 2 2 2" xfId="8502"/>
    <cellStyle name="NonDef 2 2 4 3 2 3" xfId="8503"/>
    <cellStyle name="NonDef 2 2 4 3 3" xfId="8504"/>
    <cellStyle name="NonDef 2 2 4 3 3 2" xfId="8505"/>
    <cellStyle name="NonDef 2 2 4 3 3 2 2" xfId="8506"/>
    <cellStyle name="NonDef 2 2 4 3 3 3" xfId="8507"/>
    <cellStyle name="NonDef 2 2 4 3 4" xfId="8508"/>
    <cellStyle name="NonDef 2 2 4 3 4 2" xfId="8509"/>
    <cellStyle name="NonDef 2 2 4 3 4 2 2" xfId="8510"/>
    <cellStyle name="NonDef 2 2 4 3 4 3" xfId="8511"/>
    <cellStyle name="NonDef 2 2 4 3 5" xfId="8512"/>
    <cellStyle name="NonDef 2 2 4 3 5 2" xfId="8513"/>
    <cellStyle name="NonDef 2 2 4 3 5 2 2" xfId="8514"/>
    <cellStyle name="NonDef 2 2 4 3 5 3" xfId="8515"/>
    <cellStyle name="NonDef 2 2 4 3 6" xfId="8516"/>
    <cellStyle name="NonDef 2 2 4 3 6 2" xfId="8517"/>
    <cellStyle name="NonDef 2 2 4 3 6 2 2" xfId="8518"/>
    <cellStyle name="NonDef 2 2 4 3 6 3" xfId="8519"/>
    <cellStyle name="NonDef 2 2 4 3 7" xfId="8520"/>
    <cellStyle name="NonDef 2 2 4 3 7 2" xfId="8521"/>
    <cellStyle name="NonDef 2 2 4 3 8" xfId="8522"/>
    <cellStyle name="NonDef 2 2 4 4" xfId="8523"/>
    <cellStyle name="NonDef 2 2 4 4 2" xfId="8524"/>
    <cellStyle name="NonDef 2 2 4 4 2 2" xfId="8525"/>
    <cellStyle name="NonDef 2 2 4 4 2 2 2" xfId="8526"/>
    <cellStyle name="NonDef 2 2 4 4 2 3" xfId="8527"/>
    <cellStyle name="NonDef 2 2 4 4 3" xfId="8528"/>
    <cellStyle name="NonDef 2 2 4 4 3 2" xfId="8529"/>
    <cellStyle name="NonDef 2 2 4 4 3 2 2" xfId="8530"/>
    <cellStyle name="NonDef 2 2 4 4 3 3" xfId="8531"/>
    <cellStyle name="NonDef 2 2 4 4 4" xfId="8532"/>
    <cellStyle name="NonDef 2 2 4 4 4 2" xfId="8533"/>
    <cellStyle name="NonDef 2 2 4 4 4 2 2" xfId="8534"/>
    <cellStyle name="NonDef 2 2 4 4 4 3" xfId="8535"/>
    <cellStyle name="NonDef 2 2 4 4 5" xfId="8536"/>
    <cellStyle name="NonDef 2 2 4 4 5 2" xfId="8537"/>
    <cellStyle name="NonDef 2 2 4 4 5 2 2" xfId="8538"/>
    <cellStyle name="NonDef 2 2 4 4 5 3" xfId="8539"/>
    <cellStyle name="NonDef 2 2 4 4 6" xfId="8540"/>
    <cellStyle name="NonDef 2 2 4 4 6 2" xfId="8541"/>
    <cellStyle name="NonDef 2 2 4 4 7" xfId="8542"/>
    <cellStyle name="NonDef 2 2 4 5" xfId="8543"/>
    <cellStyle name="NonDef 2 2 4 5 2" xfId="8544"/>
    <cellStyle name="NonDef 2 2 4 5 2 2" xfId="8545"/>
    <cellStyle name="NonDef 2 2 4 5 2 2 2" xfId="8546"/>
    <cellStyle name="NonDef 2 2 4 5 2 3" xfId="8547"/>
    <cellStyle name="NonDef 2 2 4 5 3" xfId="8548"/>
    <cellStyle name="NonDef 2 2 4 5 3 2" xfId="8549"/>
    <cellStyle name="NonDef 2 2 4 5 3 2 2" xfId="8550"/>
    <cellStyle name="NonDef 2 2 4 5 3 3" xfId="8551"/>
    <cellStyle name="NonDef 2 2 4 5 4" xfId="8552"/>
    <cellStyle name="NonDef 2 2 4 5 4 2" xfId="8553"/>
    <cellStyle name="NonDef 2 2 4 5 4 2 2" xfId="8554"/>
    <cellStyle name="NonDef 2 2 4 5 4 3" xfId="8555"/>
    <cellStyle name="NonDef 2 2 4 5 5" xfId="8556"/>
    <cellStyle name="NonDef 2 2 4 5 5 2" xfId="8557"/>
    <cellStyle name="NonDef 2 2 4 5 5 2 2" xfId="8558"/>
    <cellStyle name="NonDef 2 2 4 5 5 3" xfId="8559"/>
    <cellStyle name="NonDef 2 2 4 5 6" xfId="8560"/>
    <cellStyle name="NonDef 2 2 4 5 6 2" xfId="8561"/>
    <cellStyle name="NonDef 2 2 4 5 7" xfId="8562"/>
    <cellStyle name="NonDef 2 2 4 6" xfId="8563"/>
    <cellStyle name="NonDef 2 2 4 6 2" xfId="8564"/>
    <cellStyle name="NonDef 2 2 4 6 2 2" xfId="8565"/>
    <cellStyle name="NonDef 2 2 4 6 2 2 2" xfId="8566"/>
    <cellStyle name="NonDef 2 2 4 6 2 3" xfId="8567"/>
    <cellStyle name="NonDef 2 2 4 6 3" xfId="8568"/>
    <cellStyle name="NonDef 2 2 4 6 3 2" xfId="8569"/>
    <cellStyle name="NonDef 2 2 4 6 3 2 2" xfId="8570"/>
    <cellStyle name="NonDef 2 2 4 6 3 3" xfId="8571"/>
    <cellStyle name="NonDef 2 2 4 6 4" xfId="8572"/>
    <cellStyle name="NonDef 2 2 4 6 4 2" xfId="8573"/>
    <cellStyle name="NonDef 2 2 4 6 4 2 2" xfId="8574"/>
    <cellStyle name="NonDef 2 2 4 6 4 3" xfId="8575"/>
    <cellStyle name="NonDef 2 2 4 6 5" xfId="8576"/>
    <cellStyle name="NonDef 2 2 4 6 5 2" xfId="8577"/>
    <cellStyle name="NonDef 2 2 4 6 5 2 2" xfId="8578"/>
    <cellStyle name="NonDef 2 2 4 6 5 3" xfId="8579"/>
    <cellStyle name="NonDef 2 2 4 6 6" xfId="8580"/>
    <cellStyle name="NonDef 2 2 4 6 6 2" xfId="8581"/>
    <cellStyle name="NonDef 2 2 4 6 7" xfId="8582"/>
    <cellStyle name="NonDef 2 2 4 7" xfId="8583"/>
    <cellStyle name="NonDef 2 2 4 7 2" xfId="8584"/>
    <cellStyle name="NonDef 2 2 4 7 2 2" xfId="8585"/>
    <cellStyle name="NonDef 2 2 4 7 2 2 2" xfId="8586"/>
    <cellStyle name="NonDef 2 2 4 7 2 3" xfId="8587"/>
    <cellStyle name="NonDef 2 2 4 7 3" xfId="8588"/>
    <cellStyle name="NonDef 2 2 4 7 3 2" xfId="8589"/>
    <cellStyle name="NonDef 2 2 4 7 3 2 2" xfId="8590"/>
    <cellStyle name="NonDef 2 2 4 7 3 3" xfId="8591"/>
    <cellStyle name="NonDef 2 2 4 7 4" xfId="8592"/>
    <cellStyle name="NonDef 2 2 4 7 4 2" xfId="8593"/>
    <cellStyle name="NonDef 2 2 4 7 4 2 2" xfId="8594"/>
    <cellStyle name="NonDef 2 2 4 7 4 3" xfId="8595"/>
    <cellStyle name="NonDef 2 2 4 7 5" xfId="8596"/>
    <cellStyle name="NonDef 2 2 4 7 5 2" xfId="8597"/>
    <cellStyle name="NonDef 2 2 4 7 5 2 2" xfId="8598"/>
    <cellStyle name="NonDef 2 2 4 7 5 3" xfId="8599"/>
    <cellStyle name="NonDef 2 2 4 7 6" xfId="8600"/>
    <cellStyle name="NonDef 2 2 4 7 6 2" xfId="8601"/>
    <cellStyle name="NonDef 2 2 4 7 7" xfId="8602"/>
    <cellStyle name="NonDef 2 2 4 8" xfId="8603"/>
    <cellStyle name="NonDef 2 2 4 8 2" xfId="8604"/>
    <cellStyle name="NonDef 2 2 4 8 2 2" xfId="8605"/>
    <cellStyle name="NonDef 2 2 4 8 2 2 2" xfId="8606"/>
    <cellStyle name="NonDef 2 2 4 8 2 3" xfId="8607"/>
    <cellStyle name="NonDef 2 2 4 8 3" xfId="8608"/>
    <cellStyle name="NonDef 2 2 4 8 3 2" xfId="8609"/>
    <cellStyle name="NonDef 2 2 4 8 3 2 2" xfId="8610"/>
    <cellStyle name="NonDef 2 2 4 8 3 3" xfId="8611"/>
    <cellStyle name="NonDef 2 2 4 8 4" xfId="8612"/>
    <cellStyle name="NonDef 2 2 4 8 4 2" xfId="8613"/>
    <cellStyle name="NonDef 2 2 4 8 4 2 2" xfId="8614"/>
    <cellStyle name="NonDef 2 2 4 8 4 3" xfId="8615"/>
    <cellStyle name="NonDef 2 2 4 8 5" xfId="8616"/>
    <cellStyle name="NonDef 2 2 4 8 5 2" xfId="8617"/>
    <cellStyle name="NonDef 2 2 4 8 5 2 2" xfId="8618"/>
    <cellStyle name="NonDef 2 2 4 8 5 3" xfId="8619"/>
    <cellStyle name="NonDef 2 2 4 8 6" xfId="8620"/>
    <cellStyle name="NonDef 2 2 4 8 6 2" xfId="8621"/>
    <cellStyle name="NonDef 2 2 4 8 7" xfId="8622"/>
    <cellStyle name="NonDef 2 2 4 9" xfId="8623"/>
    <cellStyle name="NonDef 2 2 4 9 2" xfId="8624"/>
    <cellStyle name="NonDef 2 2 4 9 2 2" xfId="8625"/>
    <cellStyle name="NonDef 2 2 4 9 2 2 2" xfId="8626"/>
    <cellStyle name="NonDef 2 2 4 9 2 3" xfId="8627"/>
    <cellStyle name="NonDef 2 2 4 9 3" xfId="8628"/>
    <cellStyle name="NonDef 2 2 4 9 3 2" xfId="8629"/>
    <cellStyle name="NonDef 2 2 4 9 3 2 2" xfId="8630"/>
    <cellStyle name="NonDef 2 2 4 9 3 3" xfId="8631"/>
    <cellStyle name="NonDef 2 2 4 9 4" xfId="8632"/>
    <cellStyle name="NonDef 2 2 4 9 4 2" xfId="8633"/>
    <cellStyle name="NonDef 2 2 4 9 4 2 2" xfId="8634"/>
    <cellStyle name="NonDef 2 2 4 9 4 3" xfId="8635"/>
    <cellStyle name="NonDef 2 2 4 9 5" xfId="8636"/>
    <cellStyle name="NonDef 2 2 4 9 5 2" xfId="8637"/>
    <cellStyle name="NonDef 2 2 4 9 5 2 2" xfId="8638"/>
    <cellStyle name="NonDef 2 2 4 9 5 3" xfId="8639"/>
    <cellStyle name="NonDef 2 2 4 9 6" xfId="8640"/>
    <cellStyle name="NonDef 2 2 4 9 6 2" xfId="8641"/>
    <cellStyle name="NonDef 2 2 4 9 7" xfId="8642"/>
    <cellStyle name="NonDef 2 2 5" xfId="8643"/>
    <cellStyle name="NonDef 2 2 5 10" xfId="8644"/>
    <cellStyle name="NonDef 2 2 5 10 2" xfId="8645"/>
    <cellStyle name="NonDef 2 2 5 10 2 2" xfId="8646"/>
    <cellStyle name="NonDef 2 2 5 10 2 2 2" xfId="8647"/>
    <cellStyle name="NonDef 2 2 5 10 2 3" xfId="8648"/>
    <cellStyle name="NonDef 2 2 5 10 3" xfId="8649"/>
    <cellStyle name="NonDef 2 2 5 10 3 2" xfId="8650"/>
    <cellStyle name="NonDef 2 2 5 10 3 2 2" xfId="8651"/>
    <cellStyle name="NonDef 2 2 5 10 3 3" xfId="8652"/>
    <cellStyle name="NonDef 2 2 5 10 4" xfId="8653"/>
    <cellStyle name="NonDef 2 2 5 10 4 2" xfId="8654"/>
    <cellStyle name="NonDef 2 2 5 10 4 2 2" xfId="8655"/>
    <cellStyle name="NonDef 2 2 5 10 4 3" xfId="8656"/>
    <cellStyle name="NonDef 2 2 5 10 5" xfId="8657"/>
    <cellStyle name="NonDef 2 2 5 10 5 2" xfId="8658"/>
    <cellStyle name="NonDef 2 2 5 10 5 2 2" xfId="8659"/>
    <cellStyle name="NonDef 2 2 5 10 5 3" xfId="8660"/>
    <cellStyle name="NonDef 2 2 5 10 6" xfId="8661"/>
    <cellStyle name="NonDef 2 2 5 10 6 2" xfId="8662"/>
    <cellStyle name="NonDef 2 2 5 10 7" xfId="8663"/>
    <cellStyle name="NonDef 2 2 5 11" xfId="8664"/>
    <cellStyle name="NonDef 2 2 5 11 2" xfId="8665"/>
    <cellStyle name="NonDef 2 2 5 11 2 2" xfId="8666"/>
    <cellStyle name="NonDef 2 2 5 11 3" xfId="8667"/>
    <cellStyle name="NonDef 2 2 5 12" xfId="8668"/>
    <cellStyle name="NonDef 2 2 5 12 2" xfId="8669"/>
    <cellStyle name="NonDef 2 2 5 12 2 2" xfId="8670"/>
    <cellStyle name="NonDef 2 2 5 12 3" xfId="8671"/>
    <cellStyle name="NonDef 2 2 5 13" xfId="8672"/>
    <cellStyle name="NonDef 2 2 5 13 2" xfId="8673"/>
    <cellStyle name="NonDef 2 2 5 13 2 2" xfId="8674"/>
    <cellStyle name="NonDef 2 2 5 13 3" xfId="8675"/>
    <cellStyle name="NonDef 2 2 5 14" xfId="8676"/>
    <cellStyle name="NonDef 2 2 5 14 2" xfId="8677"/>
    <cellStyle name="NonDef 2 2 5 14 2 2" xfId="8678"/>
    <cellStyle name="NonDef 2 2 5 14 3" xfId="8679"/>
    <cellStyle name="NonDef 2 2 5 15" xfId="8680"/>
    <cellStyle name="NonDef 2 2 5 15 2" xfId="8681"/>
    <cellStyle name="NonDef 2 2 5 15 2 2" xfId="8682"/>
    <cellStyle name="NonDef 2 2 5 15 3" xfId="8683"/>
    <cellStyle name="NonDef 2 2 5 16" xfId="8684"/>
    <cellStyle name="NonDef 2 2 5 16 2" xfId="8685"/>
    <cellStyle name="NonDef 2 2 5 17" xfId="8686"/>
    <cellStyle name="NonDef 2 2 5 2" xfId="8687"/>
    <cellStyle name="NonDef 2 2 5 2 2" xfId="8688"/>
    <cellStyle name="NonDef 2 2 5 2 2 2" xfId="8689"/>
    <cellStyle name="NonDef 2 2 5 2 2 2 2" xfId="8690"/>
    <cellStyle name="NonDef 2 2 5 2 2 3" xfId="8691"/>
    <cellStyle name="NonDef 2 2 5 2 3" xfId="8692"/>
    <cellStyle name="NonDef 2 2 5 2 3 2" xfId="8693"/>
    <cellStyle name="NonDef 2 2 5 2 3 2 2" xfId="8694"/>
    <cellStyle name="NonDef 2 2 5 2 3 3" xfId="8695"/>
    <cellStyle name="NonDef 2 2 5 2 4" xfId="8696"/>
    <cellStyle name="NonDef 2 2 5 2 4 2" xfId="8697"/>
    <cellStyle name="NonDef 2 2 5 2 4 2 2" xfId="8698"/>
    <cellStyle name="NonDef 2 2 5 2 4 3" xfId="8699"/>
    <cellStyle name="NonDef 2 2 5 2 5" xfId="8700"/>
    <cellStyle name="NonDef 2 2 5 2 5 2" xfId="8701"/>
    <cellStyle name="NonDef 2 2 5 2 5 2 2" xfId="8702"/>
    <cellStyle name="NonDef 2 2 5 2 5 3" xfId="8703"/>
    <cellStyle name="NonDef 2 2 5 2 6" xfId="8704"/>
    <cellStyle name="NonDef 2 2 5 2 6 2" xfId="8705"/>
    <cellStyle name="NonDef 2 2 5 2 6 2 2" xfId="8706"/>
    <cellStyle name="NonDef 2 2 5 2 6 3" xfId="8707"/>
    <cellStyle name="NonDef 2 2 5 2 7" xfId="8708"/>
    <cellStyle name="NonDef 2 2 5 2 7 2" xfId="8709"/>
    <cellStyle name="NonDef 2 2 5 2 8" xfId="8710"/>
    <cellStyle name="NonDef 2 2 5 3" xfId="8711"/>
    <cellStyle name="NonDef 2 2 5 3 2" xfId="8712"/>
    <cellStyle name="NonDef 2 2 5 3 2 2" xfId="8713"/>
    <cellStyle name="NonDef 2 2 5 3 2 2 2" xfId="8714"/>
    <cellStyle name="NonDef 2 2 5 3 2 3" xfId="8715"/>
    <cellStyle name="NonDef 2 2 5 3 3" xfId="8716"/>
    <cellStyle name="NonDef 2 2 5 3 3 2" xfId="8717"/>
    <cellStyle name="NonDef 2 2 5 3 3 2 2" xfId="8718"/>
    <cellStyle name="NonDef 2 2 5 3 3 3" xfId="8719"/>
    <cellStyle name="NonDef 2 2 5 3 4" xfId="8720"/>
    <cellStyle name="NonDef 2 2 5 3 4 2" xfId="8721"/>
    <cellStyle name="NonDef 2 2 5 3 4 2 2" xfId="8722"/>
    <cellStyle name="NonDef 2 2 5 3 4 3" xfId="8723"/>
    <cellStyle name="NonDef 2 2 5 3 5" xfId="8724"/>
    <cellStyle name="NonDef 2 2 5 3 5 2" xfId="8725"/>
    <cellStyle name="NonDef 2 2 5 3 5 2 2" xfId="8726"/>
    <cellStyle name="NonDef 2 2 5 3 5 3" xfId="8727"/>
    <cellStyle name="NonDef 2 2 5 3 6" xfId="8728"/>
    <cellStyle name="NonDef 2 2 5 3 6 2" xfId="8729"/>
    <cellStyle name="NonDef 2 2 5 3 6 2 2" xfId="8730"/>
    <cellStyle name="NonDef 2 2 5 3 6 3" xfId="8731"/>
    <cellStyle name="NonDef 2 2 5 3 7" xfId="8732"/>
    <cellStyle name="NonDef 2 2 5 3 7 2" xfId="8733"/>
    <cellStyle name="NonDef 2 2 5 3 8" xfId="8734"/>
    <cellStyle name="NonDef 2 2 5 4" xfId="8735"/>
    <cellStyle name="NonDef 2 2 5 4 2" xfId="8736"/>
    <cellStyle name="NonDef 2 2 5 4 2 2" xfId="8737"/>
    <cellStyle name="NonDef 2 2 5 4 2 2 2" xfId="8738"/>
    <cellStyle name="NonDef 2 2 5 4 2 3" xfId="8739"/>
    <cellStyle name="NonDef 2 2 5 4 3" xfId="8740"/>
    <cellStyle name="NonDef 2 2 5 4 3 2" xfId="8741"/>
    <cellStyle name="NonDef 2 2 5 4 3 2 2" xfId="8742"/>
    <cellStyle name="NonDef 2 2 5 4 3 3" xfId="8743"/>
    <cellStyle name="NonDef 2 2 5 4 4" xfId="8744"/>
    <cellStyle name="NonDef 2 2 5 4 4 2" xfId="8745"/>
    <cellStyle name="NonDef 2 2 5 4 4 2 2" xfId="8746"/>
    <cellStyle name="NonDef 2 2 5 4 4 3" xfId="8747"/>
    <cellStyle name="NonDef 2 2 5 4 5" xfId="8748"/>
    <cellStyle name="NonDef 2 2 5 4 5 2" xfId="8749"/>
    <cellStyle name="NonDef 2 2 5 4 5 2 2" xfId="8750"/>
    <cellStyle name="NonDef 2 2 5 4 5 3" xfId="8751"/>
    <cellStyle name="NonDef 2 2 5 4 6" xfId="8752"/>
    <cellStyle name="NonDef 2 2 5 4 6 2" xfId="8753"/>
    <cellStyle name="NonDef 2 2 5 4 7" xfId="8754"/>
    <cellStyle name="NonDef 2 2 5 5" xfId="8755"/>
    <cellStyle name="NonDef 2 2 5 5 2" xfId="8756"/>
    <cellStyle name="NonDef 2 2 5 5 2 2" xfId="8757"/>
    <cellStyle name="NonDef 2 2 5 5 2 2 2" xfId="8758"/>
    <cellStyle name="NonDef 2 2 5 5 2 3" xfId="8759"/>
    <cellStyle name="NonDef 2 2 5 5 3" xfId="8760"/>
    <cellStyle name="NonDef 2 2 5 5 3 2" xfId="8761"/>
    <cellStyle name="NonDef 2 2 5 5 3 2 2" xfId="8762"/>
    <cellStyle name="NonDef 2 2 5 5 3 3" xfId="8763"/>
    <cellStyle name="NonDef 2 2 5 5 4" xfId="8764"/>
    <cellStyle name="NonDef 2 2 5 5 4 2" xfId="8765"/>
    <cellStyle name="NonDef 2 2 5 5 4 2 2" xfId="8766"/>
    <cellStyle name="NonDef 2 2 5 5 4 3" xfId="8767"/>
    <cellStyle name="NonDef 2 2 5 5 5" xfId="8768"/>
    <cellStyle name="NonDef 2 2 5 5 5 2" xfId="8769"/>
    <cellStyle name="NonDef 2 2 5 5 5 2 2" xfId="8770"/>
    <cellStyle name="NonDef 2 2 5 5 5 3" xfId="8771"/>
    <cellStyle name="NonDef 2 2 5 5 6" xfId="8772"/>
    <cellStyle name="NonDef 2 2 5 5 6 2" xfId="8773"/>
    <cellStyle name="NonDef 2 2 5 5 7" xfId="8774"/>
    <cellStyle name="NonDef 2 2 5 6" xfId="8775"/>
    <cellStyle name="NonDef 2 2 5 6 2" xfId="8776"/>
    <cellStyle name="NonDef 2 2 5 6 2 2" xfId="8777"/>
    <cellStyle name="NonDef 2 2 5 6 2 2 2" xfId="8778"/>
    <cellStyle name="NonDef 2 2 5 6 2 3" xfId="8779"/>
    <cellStyle name="NonDef 2 2 5 6 3" xfId="8780"/>
    <cellStyle name="NonDef 2 2 5 6 3 2" xfId="8781"/>
    <cellStyle name="NonDef 2 2 5 6 3 2 2" xfId="8782"/>
    <cellStyle name="NonDef 2 2 5 6 3 3" xfId="8783"/>
    <cellStyle name="NonDef 2 2 5 6 4" xfId="8784"/>
    <cellStyle name="NonDef 2 2 5 6 4 2" xfId="8785"/>
    <cellStyle name="NonDef 2 2 5 6 4 2 2" xfId="8786"/>
    <cellStyle name="NonDef 2 2 5 6 4 3" xfId="8787"/>
    <cellStyle name="NonDef 2 2 5 6 5" xfId="8788"/>
    <cellStyle name="NonDef 2 2 5 6 5 2" xfId="8789"/>
    <cellStyle name="NonDef 2 2 5 6 5 2 2" xfId="8790"/>
    <cellStyle name="NonDef 2 2 5 6 5 3" xfId="8791"/>
    <cellStyle name="NonDef 2 2 5 6 6" xfId="8792"/>
    <cellStyle name="NonDef 2 2 5 6 6 2" xfId="8793"/>
    <cellStyle name="NonDef 2 2 5 6 7" xfId="8794"/>
    <cellStyle name="NonDef 2 2 5 7" xfId="8795"/>
    <cellStyle name="NonDef 2 2 5 7 2" xfId="8796"/>
    <cellStyle name="NonDef 2 2 5 7 2 2" xfId="8797"/>
    <cellStyle name="NonDef 2 2 5 7 2 2 2" xfId="8798"/>
    <cellStyle name="NonDef 2 2 5 7 2 3" xfId="8799"/>
    <cellStyle name="NonDef 2 2 5 7 3" xfId="8800"/>
    <cellStyle name="NonDef 2 2 5 7 3 2" xfId="8801"/>
    <cellStyle name="NonDef 2 2 5 7 3 2 2" xfId="8802"/>
    <cellStyle name="NonDef 2 2 5 7 3 3" xfId="8803"/>
    <cellStyle name="NonDef 2 2 5 7 4" xfId="8804"/>
    <cellStyle name="NonDef 2 2 5 7 4 2" xfId="8805"/>
    <cellStyle name="NonDef 2 2 5 7 4 2 2" xfId="8806"/>
    <cellStyle name="NonDef 2 2 5 7 4 3" xfId="8807"/>
    <cellStyle name="NonDef 2 2 5 7 5" xfId="8808"/>
    <cellStyle name="NonDef 2 2 5 7 5 2" xfId="8809"/>
    <cellStyle name="NonDef 2 2 5 7 5 2 2" xfId="8810"/>
    <cellStyle name="NonDef 2 2 5 7 5 3" xfId="8811"/>
    <cellStyle name="NonDef 2 2 5 7 6" xfId="8812"/>
    <cellStyle name="NonDef 2 2 5 7 6 2" xfId="8813"/>
    <cellStyle name="NonDef 2 2 5 7 7" xfId="8814"/>
    <cellStyle name="NonDef 2 2 5 8" xfId="8815"/>
    <cellStyle name="NonDef 2 2 5 8 2" xfId="8816"/>
    <cellStyle name="NonDef 2 2 5 8 2 2" xfId="8817"/>
    <cellStyle name="NonDef 2 2 5 8 2 2 2" xfId="8818"/>
    <cellStyle name="NonDef 2 2 5 8 2 3" xfId="8819"/>
    <cellStyle name="NonDef 2 2 5 8 3" xfId="8820"/>
    <cellStyle name="NonDef 2 2 5 8 3 2" xfId="8821"/>
    <cellStyle name="NonDef 2 2 5 8 3 2 2" xfId="8822"/>
    <cellStyle name="NonDef 2 2 5 8 3 3" xfId="8823"/>
    <cellStyle name="NonDef 2 2 5 8 4" xfId="8824"/>
    <cellStyle name="NonDef 2 2 5 8 4 2" xfId="8825"/>
    <cellStyle name="NonDef 2 2 5 8 4 2 2" xfId="8826"/>
    <cellStyle name="NonDef 2 2 5 8 4 3" xfId="8827"/>
    <cellStyle name="NonDef 2 2 5 8 5" xfId="8828"/>
    <cellStyle name="NonDef 2 2 5 8 5 2" xfId="8829"/>
    <cellStyle name="NonDef 2 2 5 8 5 2 2" xfId="8830"/>
    <cellStyle name="NonDef 2 2 5 8 5 3" xfId="8831"/>
    <cellStyle name="NonDef 2 2 5 8 6" xfId="8832"/>
    <cellStyle name="NonDef 2 2 5 8 6 2" xfId="8833"/>
    <cellStyle name="NonDef 2 2 5 8 7" xfId="8834"/>
    <cellStyle name="NonDef 2 2 5 9" xfId="8835"/>
    <cellStyle name="NonDef 2 2 5 9 2" xfId="8836"/>
    <cellStyle name="NonDef 2 2 5 9 2 2" xfId="8837"/>
    <cellStyle name="NonDef 2 2 5 9 2 2 2" xfId="8838"/>
    <cellStyle name="NonDef 2 2 5 9 2 3" xfId="8839"/>
    <cellStyle name="NonDef 2 2 5 9 3" xfId="8840"/>
    <cellStyle name="NonDef 2 2 5 9 3 2" xfId="8841"/>
    <cellStyle name="NonDef 2 2 5 9 3 2 2" xfId="8842"/>
    <cellStyle name="NonDef 2 2 5 9 3 3" xfId="8843"/>
    <cellStyle name="NonDef 2 2 5 9 4" xfId="8844"/>
    <cellStyle name="NonDef 2 2 5 9 4 2" xfId="8845"/>
    <cellStyle name="NonDef 2 2 5 9 4 2 2" xfId="8846"/>
    <cellStyle name="NonDef 2 2 5 9 4 3" xfId="8847"/>
    <cellStyle name="NonDef 2 2 5 9 5" xfId="8848"/>
    <cellStyle name="NonDef 2 2 5 9 5 2" xfId="8849"/>
    <cellStyle name="NonDef 2 2 5 9 5 2 2" xfId="8850"/>
    <cellStyle name="NonDef 2 2 5 9 5 3" xfId="8851"/>
    <cellStyle name="NonDef 2 2 5 9 6" xfId="8852"/>
    <cellStyle name="NonDef 2 2 5 9 6 2" xfId="8853"/>
    <cellStyle name="NonDef 2 2 5 9 7" xfId="8854"/>
    <cellStyle name="NonDef 2 2 6" xfId="8855"/>
    <cellStyle name="NonDef 2 2 6 10" xfId="8856"/>
    <cellStyle name="NonDef 2 2 6 10 2" xfId="8857"/>
    <cellStyle name="NonDef 2 2 6 10 2 2" xfId="8858"/>
    <cellStyle name="NonDef 2 2 6 10 2 2 2" xfId="8859"/>
    <cellStyle name="NonDef 2 2 6 10 2 3" xfId="8860"/>
    <cellStyle name="NonDef 2 2 6 10 3" xfId="8861"/>
    <cellStyle name="NonDef 2 2 6 10 3 2" xfId="8862"/>
    <cellStyle name="NonDef 2 2 6 10 3 2 2" xfId="8863"/>
    <cellStyle name="NonDef 2 2 6 10 3 3" xfId="8864"/>
    <cellStyle name="NonDef 2 2 6 10 4" xfId="8865"/>
    <cellStyle name="NonDef 2 2 6 10 4 2" xfId="8866"/>
    <cellStyle name="NonDef 2 2 6 10 4 2 2" xfId="8867"/>
    <cellStyle name="NonDef 2 2 6 10 4 3" xfId="8868"/>
    <cellStyle name="NonDef 2 2 6 10 5" xfId="8869"/>
    <cellStyle name="NonDef 2 2 6 10 5 2" xfId="8870"/>
    <cellStyle name="NonDef 2 2 6 10 5 2 2" xfId="8871"/>
    <cellStyle name="NonDef 2 2 6 10 5 3" xfId="8872"/>
    <cellStyle name="NonDef 2 2 6 10 6" xfId="8873"/>
    <cellStyle name="NonDef 2 2 6 10 6 2" xfId="8874"/>
    <cellStyle name="NonDef 2 2 6 10 7" xfId="8875"/>
    <cellStyle name="NonDef 2 2 6 11" xfId="8876"/>
    <cellStyle name="NonDef 2 2 6 11 2" xfId="8877"/>
    <cellStyle name="NonDef 2 2 6 11 2 2" xfId="8878"/>
    <cellStyle name="NonDef 2 2 6 11 3" xfId="8879"/>
    <cellStyle name="NonDef 2 2 6 12" xfId="8880"/>
    <cellStyle name="NonDef 2 2 6 12 2" xfId="8881"/>
    <cellStyle name="NonDef 2 2 6 12 2 2" xfId="8882"/>
    <cellStyle name="NonDef 2 2 6 12 3" xfId="8883"/>
    <cellStyle name="NonDef 2 2 6 13" xfId="8884"/>
    <cellStyle name="NonDef 2 2 6 13 2" xfId="8885"/>
    <cellStyle name="NonDef 2 2 6 13 2 2" xfId="8886"/>
    <cellStyle name="NonDef 2 2 6 13 3" xfId="8887"/>
    <cellStyle name="NonDef 2 2 6 14" xfId="8888"/>
    <cellStyle name="NonDef 2 2 6 14 2" xfId="8889"/>
    <cellStyle name="NonDef 2 2 6 14 2 2" xfId="8890"/>
    <cellStyle name="NonDef 2 2 6 14 3" xfId="8891"/>
    <cellStyle name="NonDef 2 2 6 15" xfId="8892"/>
    <cellStyle name="NonDef 2 2 6 15 2" xfId="8893"/>
    <cellStyle name="NonDef 2 2 6 15 2 2" xfId="8894"/>
    <cellStyle name="NonDef 2 2 6 15 3" xfId="8895"/>
    <cellStyle name="NonDef 2 2 6 16" xfId="8896"/>
    <cellStyle name="NonDef 2 2 6 16 2" xfId="8897"/>
    <cellStyle name="NonDef 2 2 6 17" xfId="8898"/>
    <cellStyle name="NonDef 2 2 6 2" xfId="8899"/>
    <cellStyle name="NonDef 2 2 6 2 2" xfId="8900"/>
    <cellStyle name="NonDef 2 2 6 2 2 2" xfId="8901"/>
    <cellStyle name="NonDef 2 2 6 2 2 2 2" xfId="8902"/>
    <cellStyle name="NonDef 2 2 6 2 2 3" xfId="8903"/>
    <cellStyle name="NonDef 2 2 6 2 3" xfId="8904"/>
    <cellStyle name="NonDef 2 2 6 2 3 2" xfId="8905"/>
    <cellStyle name="NonDef 2 2 6 2 3 2 2" xfId="8906"/>
    <cellStyle name="NonDef 2 2 6 2 3 3" xfId="8907"/>
    <cellStyle name="NonDef 2 2 6 2 4" xfId="8908"/>
    <cellStyle name="NonDef 2 2 6 2 4 2" xfId="8909"/>
    <cellStyle name="NonDef 2 2 6 2 4 2 2" xfId="8910"/>
    <cellStyle name="NonDef 2 2 6 2 4 3" xfId="8911"/>
    <cellStyle name="NonDef 2 2 6 2 5" xfId="8912"/>
    <cellStyle name="NonDef 2 2 6 2 5 2" xfId="8913"/>
    <cellStyle name="NonDef 2 2 6 2 5 2 2" xfId="8914"/>
    <cellStyle name="NonDef 2 2 6 2 5 3" xfId="8915"/>
    <cellStyle name="NonDef 2 2 6 2 6" xfId="8916"/>
    <cellStyle name="NonDef 2 2 6 2 6 2" xfId="8917"/>
    <cellStyle name="NonDef 2 2 6 2 6 2 2" xfId="8918"/>
    <cellStyle name="NonDef 2 2 6 2 6 3" xfId="8919"/>
    <cellStyle name="NonDef 2 2 6 2 7" xfId="8920"/>
    <cellStyle name="NonDef 2 2 6 2 7 2" xfId="8921"/>
    <cellStyle name="NonDef 2 2 6 2 8" xfId="8922"/>
    <cellStyle name="NonDef 2 2 6 3" xfId="8923"/>
    <cellStyle name="NonDef 2 2 6 3 2" xfId="8924"/>
    <cellStyle name="NonDef 2 2 6 3 2 2" xfId="8925"/>
    <cellStyle name="NonDef 2 2 6 3 2 2 2" xfId="8926"/>
    <cellStyle name="NonDef 2 2 6 3 2 3" xfId="8927"/>
    <cellStyle name="NonDef 2 2 6 3 3" xfId="8928"/>
    <cellStyle name="NonDef 2 2 6 3 3 2" xfId="8929"/>
    <cellStyle name="NonDef 2 2 6 3 3 2 2" xfId="8930"/>
    <cellStyle name="NonDef 2 2 6 3 3 3" xfId="8931"/>
    <cellStyle name="NonDef 2 2 6 3 4" xfId="8932"/>
    <cellStyle name="NonDef 2 2 6 3 4 2" xfId="8933"/>
    <cellStyle name="NonDef 2 2 6 3 4 2 2" xfId="8934"/>
    <cellStyle name="NonDef 2 2 6 3 4 3" xfId="8935"/>
    <cellStyle name="NonDef 2 2 6 3 5" xfId="8936"/>
    <cellStyle name="NonDef 2 2 6 3 5 2" xfId="8937"/>
    <cellStyle name="NonDef 2 2 6 3 5 2 2" xfId="8938"/>
    <cellStyle name="NonDef 2 2 6 3 5 3" xfId="8939"/>
    <cellStyle name="NonDef 2 2 6 3 6" xfId="8940"/>
    <cellStyle name="NonDef 2 2 6 3 6 2" xfId="8941"/>
    <cellStyle name="NonDef 2 2 6 3 6 2 2" xfId="8942"/>
    <cellStyle name="NonDef 2 2 6 3 6 3" xfId="8943"/>
    <cellStyle name="NonDef 2 2 6 3 7" xfId="8944"/>
    <cellStyle name="NonDef 2 2 6 3 7 2" xfId="8945"/>
    <cellStyle name="NonDef 2 2 6 3 8" xfId="8946"/>
    <cellStyle name="NonDef 2 2 6 4" xfId="8947"/>
    <cellStyle name="NonDef 2 2 6 4 2" xfId="8948"/>
    <cellStyle name="NonDef 2 2 6 4 2 2" xfId="8949"/>
    <cellStyle name="NonDef 2 2 6 4 2 2 2" xfId="8950"/>
    <cellStyle name="NonDef 2 2 6 4 2 3" xfId="8951"/>
    <cellStyle name="NonDef 2 2 6 4 3" xfId="8952"/>
    <cellStyle name="NonDef 2 2 6 4 3 2" xfId="8953"/>
    <cellStyle name="NonDef 2 2 6 4 3 2 2" xfId="8954"/>
    <cellStyle name="NonDef 2 2 6 4 3 3" xfId="8955"/>
    <cellStyle name="NonDef 2 2 6 4 4" xfId="8956"/>
    <cellStyle name="NonDef 2 2 6 4 4 2" xfId="8957"/>
    <cellStyle name="NonDef 2 2 6 4 4 2 2" xfId="8958"/>
    <cellStyle name="NonDef 2 2 6 4 4 3" xfId="8959"/>
    <cellStyle name="NonDef 2 2 6 4 5" xfId="8960"/>
    <cellStyle name="NonDef 2 2 6 4 5 2" xfId="8961"/>
    <cellStyle name="NonDef 2 2 6 4 5 2 2" xfId="8962"/>
    <cellStyle name="NonDef 2 2 6 4 5 3" xfId="8963"/>
    <cellStyle name="NonDef 2 2 6 4 6" xfId="8964"/>
    <cellStyle name="NonDef 2 2 6 4 6 2" xfId="8965"/>
    <cellStyle name="NonDef 2 2 6 4 7" xfId="8966"/>
    <cellStyle name="NonDef 2 2 6 5" xfId="8967"/>
    <cellStyle name="NonDef 2 2 6 5 2" xfId="8968"/>
    <cellStyle name="NonDef 2 2 6 5 2 2" xfId="8969"/>
    <cellStyle name="NonDef 2 2 6 5 2 2 2" xfId="8970"/>
    <cellStyle name="NonDef 2 2 6 5 2 3" xfId="8971"/>
    <cellStyle name="NonDef 2 2 6 5 3" xfId="8972"/>
    <cellStyle name="NonDef 2 2 6 5 3 2" xfId="8973"/>
    <cellStyle name="NonDef 2 2 6 5 3 2 2" xfId="8974"/>
    <cellStyle name="NonDef 2 2 6 5 3 3" xfId="8975"/>
    <cellStyle name="NonDef 2 2 6 5 4" xfId="8976"/>
    <cellStyle name="NonDef 2 2 6 5 4 2" xfId="8977"/>
    <cellStyle name="NonDef 2 2 6 5 4 2 2" xfId="8978"/>
    <cellStyle name="NonDef 2 2 6 5 4 3" xfId="8979"/>
    <cellStyle name="NonDef 2 2 6 5 5" xfId="8980"/>
    <cellStyle name="NonDef 2 2 6 5 5 2" xfId="8981"/>
    <cellStyle name="NonDef 2 2 6 5 5 2 2" xfId="8982"/>
    <cellStyle name="NonDef 2 2 6 5 5 3" xfId="8983"/>
    <cellStyle name="NonDef 2 2 6 5 6" xfId="8984"/>
    <cellStyle name="NonDef 2 2 6 5 6 2" xfId="8985"/>
    <cellStyle name="NonDef 2 2 6 5 7" xfId="8986"/>
    <cellStyle name="NonDef 2 2 6 6" xfId="8987"/>
    <cellStyle name="NonDef 2 2 6 6 2" xfId="8988"/>
    <cellStyle name="NonDef 2 2 6 6 2 2" xfId="8989"/>
    <cellStyle name="NonDef 2 2 6 6 2 2 2" xfId="8990"/>
    <cellStyle name="NonDef 2 2 6 6 2 3" xfId="8991"/>
    <cellStyle name="NonDef 2 2 6 6 3" xfId="8992"/>
    <cellStyle name="NonDef 2 2 6 6 3 2" xfId="8993"/>
    <cellStyle name="NonDef 2 2 6 6 3 2 2" xfId="8994"/>
    <cellStyle name="NonDef 2 2 6 6 3 3" xfId="8995"/>
    <cellStyle name="NonDef 2 2 6 6 4" xfId="8996"/>
    <cellStyle name="NonDef 2 2 6 6 4 2" xfId="8997"/>
    <cellStyle name="NonDef 2 2 6 6 4 2 2" xfId="8998"/>
    <cellStyle name="NonDef 2 2 6 6 4 3" xfId="8999"/>
    <cellStyle name="NonDef 2 2 6 6 5" xfId="9000"/>
    <cellStyle name="NonDef 2 2 6 6 5 2" xfId="9001"/>
    <cellStyle name="NonDef 2 2 6 6 5 2 2" xfId="9002"/>
    <cellStyle name="NonDef 2 2 6 6 5 3" xfId="9003"/>
    <cellStyle name="NonDef 2 2 6 6 6" xfId="9004"/>
    <cellStyle name="NonDef 2 2 6 6 6 2" xfId="9005"/>
    <cellStyle name="NonDef 2 2 6 6 7" xfId="9006"/>
    <cellStyle name="NonDef 2 2 6 7" xfId="9007"/>
    <cellStyle name="NonDef 2 2 6 7 2" xfId="9008"/>
    <cellStyle name="NonDef 2 2 6 7 2 2" xfId="9009"/>
    <cellStyle name="NonDef 2 2 6 7 2 2 2" xfId="9010"/>
    <cellStyle name="NonDef 2 2 6 7 2 3" xfId="9011"/>
    <cellStyle name="NonDef 2 2 6 7 3" xfId="9012"/>
    <cellStyle name="NonDef 2 2 6 7 3 2" xfId="9013"/>
    <cellStyle name="NonDef 2 2 6 7 3 2 2" xfId="9014"/>
    <cellStyle name="NonDef 2 2 6 7 3 3" xfId="9015"/>
    <cellStyle name="NonDef 2 2 6 7 4" xfId="9016"/>
    <cellStyle name="NonDef 2 2 6 7 4 2" xfId="9017"/>
    <cellStyle name="NonDef 2 2 6 7 4 2 2" xfId="9018"/>
    <cellStyle name="NonDef 2 2 6 7 4 3" xfId="9019"/>
    <cellStyle name="NonDef 2 2 6 7 5" xfId="9020"/>
    <cellStyle name="NonDef 2 2 6 7 5 2" xfId="9021"/>
    <cellStyle name="NonDef 2 2 6 7 5 2 2" xfId="9022"/>
    <cellStyle name="NonDef 2 2 6 7 5 3" xfId="9023"/>
    <cellStyle name="NonDef 2 2 6 7 6" xfId="9024"/>
    <cellStyle name="NonDef 2 2 6 7 6 2" xfId="9025"/>
    <cellStyle name="NonDef 2 2 6 7 7" xfId="9026"/>
    <cellStyle name="NonDef 2 2 6 8" xfId="9027"/>
    <cellStyle name="NonDef 2 2 6 8 2" xfId="9028"/>
    <cellStyle name="NonDef 2 2 6 8 2 2" xfId="9029"/>
    <cellStyle name="NonDef 2 2 6 8 2 2 2" xfId="9030"/>
    <cellStyle name="NonDef 2 2 6 8 2 3" xfId="9031"/>
    <cellStyle name="NonDef 2 2 6 8 3" xfId="9032"/>
    <cellStyle name="NonDef 2 2 6 8 3 2" xfId="9033"/>
    <cellStyle name="NonDef 2 2 6 8 3 2 2" xfId="9034"/>
    <cellStyle name="NonDef 2 2 6 8 3 3" xfId="9035"/>
    <cellStyle name="NonDef 2 2 6 8 4" xfId="9036"/>
    <cellStyle name="NonDef 2 2 6 8 4 2" xfId="9037"/>
    <cellStyle name="NonDef 2 2 6 8 4 2 2" xfId="9038"/>
    <cellStyle name="NonDef 2 2 6 8 4 3" xfId="9039"/>
    <cellStyle name="NonDef 2 2 6 8 5" xfId="9040"/>
    <cellStyle name="NonDef 2 2 6 8 5 2" xfId="9041"/>
    <cellStyle name="NonDef 2 2 6 8 5 2 2" xfId="9042"/>
    <cellStyle name="NonDef 2 2 6 8 5 3" xfId="9043"/>
    <cellStyle name="NonDef 2 2 6 8 6" xfId="9044"/>
    <cellStyle name="NonDef 2 2 6 8 6 2" xfId="9045"/>
    <cellStyle name="NonDef 2 2 6 8 7" xfId="9046"/>
    <cellStyle name="NonDef 2 2 6 9" xfId="9047"/>
    <cellStyle name="NonDef 2 2 6 9 2" xfId="9048"/>
    <cellStyle name="NonDef 2 2 6 9 2 2" xfId="9049"/>
    <cellStyle name="NonDef 2 2 6 9 2 2 2" xfId="9050"/>
    <cellStyle name="NonDef 2 2 6 9 2 3" xfId="9051"/>
    <cellStyle name="NonDef 2 2 6 9 3" xfId="9052"/>
    <cellStyle name="NonDef 2 2 6 9 3 2" xfId="9053"/>
    <cellStyle name="NonDef 2 2 6 9 3 2 2" xfId="9054"/>
    <cellStyle name="NonDef 2 2 6 9 3 3" xfId="9055"/>
    <cellStyle name="NonDef 2 2 6 9 4" xfId="9056"/>
    <cellStyle name="NonDef 2 2 6 9 4 2" xfId="9057"/>
    <cellStyle name="NonDef 2 2 6 9 4 2 2" xfId="9058"/>
    <cellStyle name="NonDef 2 2 6 9 4 3" xfId="9059"/>
    <cellStyle name="NonDef 2 2 6 9 5" xfId="9060"/>
    <cellStyle name="NonDef 2 2 6 9 5 2" xfId="9061"/>
    <cellStyle name="NonDef 2 2 6 9 5 2 2" xfId="9062"/>
    <cellStyle name="NonDef 2 2 6 9 5 3" xfId="9063"/>
    <cellStyle name="NonDef 2 2 6 9 6" xfId="9064"/>
    <cellStyle name="NonDef 2 2 6 9 6 2" xfId="9065"/>
    <cellStyle name="NonDef 2 2 6 9 7" xfId="9066"/>
    <cellStyle name="NonDef 2 2 7" xfId="9067"/>
    <cellStyle name="NonDef 2 2 7 10" xfId="9068"/>
    <cellStyle name="NonDef 2 2 7 10 2" xfId="9069"/>
    <cellStyle name="NonDef 2 2 7 10 2 2" xfId="9070"/>
    <cellStyle name="NonDef 2 2 7 10 3" xfId="9071"/>
    <cellStyle name="NonDef 2 2 7 11" xfId="9072"/>
    <cellStyle name="NonDef 2 2 7 11 2" xfId="9073"/>
    <cellStyle name="NonDef 2 2 7 11 2 2" xfId="9074"/>
    <cellStyle name="NonDef 2 2 7 11 3" xfId="9075"/>
    <cellStyle name="NonDef 2 2 7 12" xfId="9076"/>
    <cellStyle name="NonDef 2 2 7 12 2" xfId="9077"/>
    <cellStyle name="NonDef 2 2 7 12 2 2" xfId="9078"/>
    <cellStyle name="NonDef 2 2 7 12 3" xfId="9079"/>
    <cellStyle name="NonDef 2 2 7 13" xfId="9080"/>
    <cellStyle name="NonDef 2 2 7 13 2" xfId="9081"/>
    <cellStyle name="NonDef 2 2 7 13 2 2" xfId="9082"/>
    <cellStyle name="NonDef 2 2 7 13 3" xfId="9083"/>
    <cellStyle name="NonDef 2 2 7 14" xfId="9084"/>
    <cellStyle name="NonDef 2 2 7 14 2" xfId="9085"/>
    <cellStyle name="NonDef 2 2 7 14 2 2" xfId="9086"/>
    <cellStyle name="NonDef 2 2 7 14 3" xfId="9087"/>
    <cellStyle name="NonDef 2 2 7 15" xfId="9088"/>
    <cellStyle name="NonDef 2 2 7 15 2" xfId="9089"/>
    <cellStyle name="NonDef 2 2 7 16" xfId="9090"/>
    <cellStyle name="NonDef 2 2 7 2" xfId="9091"/>
    <cellStyle name="NonDef 2 2 7 2 2" xfId="9092"/>
    <cellStyle name="NonDef 2 2 7 2 2 2" xfId="9093"/>
    <cellStyle name="NonDef 2 2 7 2 2 2 2" xfId="9094"/>
    <cellStyle name="NonDef 2 2 7 2 2 3" xfId="9095"/>
    <cellStyle name="NonDef 2 2 7 2 3" xfId="9096"/>
    <cellStyle name="NonDef 2 2 7 2 3 2" xfId="9097"/>
    <cellStyle name="NonDef 2 2 7 2 3 2 2" xfId="9098"/>
    <cellStyle name="NonDef 2 2 7 2 3 3" xfId="9099"/>
    <cellStyle name="NonDef 2 2 7 2 4" xfId="9100"/>
    <cellStyle name="NonDef 2 2 7 2 4 2" xfId="9101"/>
    <cellStyle name="NonDef 2 2 7 2 4 2 2" xfId="9102"/>
    <cellStyle name="NonDef 2 2 7 2 4 3" xfId="9103"/>
    <cellStyle name="NonDef 2 2 7 2 5" xfId="9104"/>
    <cellStyle name="NonDef 2 2 7 2 5 2" xfId="9105"/>
    <cellStyle name="NonDef 2 2 7 2 5 2 2" xfId="9106"/>
    <cellStyle name="NonDef 2 2 7 2 5 3" xfId="9107"/>
    <cellStyle name="NonDef 2 2 7 2 6" xfId="9108"/>
    <cellStyle name="NonDef 2 2 7 2 6 2" xfId="9109"/>
    <cellStyle name="NonDef 2 2 7 2 6 2 2" xfId="9110"/>
    <cellStyle name="NonDef 2 2 7 2 6 3" xfId="9111"/>
    <cellStyle name="NonDef 2 2 7 2 7" xfId="9112"/>
    <cellStyle name="NonDef 2 2 7 2 7 2" xfId="9113"/>
    <cellStyle name="NonDef 2 2 7 2 8" xfId="9114"/>
    <cellStyle name="NonDef 2 2 7 3" xfId="9115"/>
    <cellStyle name="NonDef 2 2 7 3 2" xfId="9116"/>
    <cellStyle name="NonDef 2 2 7 3 2 2" xfId="9117"/>
    <cellStyle name="NonDef 2 2 7 3 2 2 2" xfId="9118"/>
    <cellStyle name="NonDef 2 2 7 3 2 3" xfId="9119"/>
    <cellStyle name="NonDef 2 2 7 3 3" xfId="9120"/>
    <cellStyle name="NonDef 2 2 7 3 3 2" xfId="9121"/>
    <cellStyle name="NonDef 2 2 7 3 3 2 2" xfId="9122"/>
    <cellStyle name="NonDef 2 2 7 3 3 3" xfId="9123"/>
    <cellStyle name="NonDef 2 2 7 3 4" xfId="9124"/>
    <cellStyle name="NonDef 2 2 7 3 4 2" xfId="9125"/>
    <cellStyle name="NonDef 2 2 7 3 4 2 2" xfId="9126"/>
    <cellStyle name="NonDef 2 2 7 3 4 3" xfId="9127"/>
    <cellStyle name="NonDef 2 2 7 3 5" xfId="9128"/>
    <cellStyle name="NonDef 2 2 7 3 5 2" xfId="9129"/>
    <cellStyle name="NonDef 2 2 7 3 5 2 2" xfId="9130"/>
    <cellStyle name="NonDef 2 2 7 3 5 3" xfId="9131"/>
    <cellStyle name="NonDef 2 2 7 3 6" xfId="9132"/>
    <cellStyle name="NonDef 2 2 7 3 6 2" xfId="9133"/>
    <cellStyle name="NonDef 2 2 7 3 6 2 2" xfId="9134"/>
    <cellStyle name="NonDef 2 2 7 3 6 3" xfId="9135"/>
    <cellStyle name="NonDef 2 2 7 3 7" xfId="9136"/>
    <cellStyle name="NonDef 2 2 7 3 7 2" xfId="9137"/>
    <cellStyle name="NonDef 2 2 7 3 8" xfId="9138"/>
    <cellStyle name="NonDef 2 2 7 4" xfId="9139"/>
    <cellStyle name="NonDef 2 2 7 4 2" xfId="9140"/>
    <cellStyle name="NonDef 2 2 7 4 2 2" xfId="9141"/>
    <cellStyle name="NonDef 2 2 7 4 2 2 2" xfId="9142"/>
    <cellStyle name="NonDef 2 2 7 4 2 3" xfId="9143"/>
    <cellStyle name="NonDef 2 2 7 4 3" xfId="9144"/>
    <cellStyle name="NonDef 2 2 7 4 3 2" xfId="9145"/>
    <cellStyle name="NonDef 2 2 7 4 3 2 2" xfId="9146"/>
    <cellStyle name="NonDef 2 2 7 4 3 3" xfId="9147"/>
    <cellStyle name="NonDef 2 2 7 4 4" xfId="9148"/>
    <cellStyle name="NonDef 2 2 7 4 4 2" xfId="9149"/>
    <cellStyle name="NonDef 2 2 7 4 4 2 2" xfId="9150"/>
    <cellStyle name="NonDef 2 2 7 4 4 3" xfId="9151"/>
    <cellStyle name="NonDef 2 2 7 4 5" xfId="9152"/>
    <cellStyle name="NonDef 2 2 7 4 5 2" xfId="9153"/>
    <cellStyle name="NonDef 2 2 7 4 5 2 2" xfId="9154"/>
    <cellStyle name="NonDef 2 2 7 4 5 3" xfId="9155"/>
    <cellStyle name="NonDef 2 2 7 4 6" xfId="9156"/>
    <cellStyle name="NonDef 2 2 7 4 6 2" xfId="9157"/>
    <cellStyle name="NonDef 2 2 7 4 7" xfId="9158"/>
    <cellStyle name="NonDef 2 2 7 5" xfId="9159"/>
    <cellStyle name="NonDef 2 2 7 5 2" xfId="9160"/>
    <cellStyle name="NonDef 2 2 7 5 2 2" xfId="9161"/>
    <cellStyle name="NonDef 2 2 7 5 2 2 2" xfId="9162"/>
    <cellStyle name="NonDef 2 2 7 5 2 3" xfId="9163"/>
    <cellStyle name="NonDef 2 2 7 5 3" xfId="9164"/>
    <cellStyle name="NonDef 2 2 7 5 3 2" xfId="9165"/>
    <cellStyle name="NonDef 2 2 7 5 3 2 2" xfId="9166"/>
    <cellStyle name="NonDef 2 2 7 5 3 3" xfId="9167"/>
    <cellStyle name="NonDef 2 2 7 5 4" xfId="9168"/>
    <cellStyle name="NonDef 2 2 7 5 4 2" xfId="9169"/>
    <cellStyle name="NonDef 2 2 7 5 4 2 2" xfId="9170"/>
    <cellStyle name="NonDef 2 2 7 5 4 3" xfId="9171"/>
    <cellStyle name="NonDef 2 2 7 5 5" xfId="9172"/>
    <cellStyle name="NonDef 2 2 7 5 5 2" xfId="9173"/>
    <cellStyle name="NonDef 2 2 7 5 5 2 2" xfId="9174"/>
    <cellStyle name="NonDef 2 2 7 5 5 3" xfId="9175"/>
    <cellStyle name="NonDef 2 2 7 5 6" xfId="9176"/>
    <cellStyle name="NonDef 2 2 7 5 6 2" xfId="9177"/>
    <cellStyle name="NonDef 2 2 7 5 7" xfId="9178"/>
    <cellStyle name="NonDef 2 2 7 6" xfId="9179"/>
    <cellStyle name="NonDef 2 2 7 6 2" xfId="9180"/>
    <cellStyle name="NonDef 2 2 7 6 2 2" xfId="9181"/>
    <cellStyle name="NonDef 2 2 7 6 2 2 2" xfId="9182"/>
    <cellStyle name="NonDef 2 2 7 6 2 3" xfId="9183"/>
    <cellStyle name="NonDef 2 2 7 6 3" xfId="9184"/>
    <cellStyle name="NonDef 2 2 7 6 3 2" xfId="9185"/>
    <cellStyle name="NonDef 2 2 7 6 3 2 2" xfId="9186"/>
    <cellStyle name="NonDef 2 2 7 6 3 3" xfId="9187"/>
    <cellStyle name="NonDef 2 2 7 6 4" xfId="9188"/>
    <cellStyle name="NonDef 2 2 7 6 4 2" xfId="9189"/>
    <cellStyle name="NonDef 2 2 7 6 4 2 2" xfId="9190"/>
    <cellStyle name="NonDef 2 2 7 6 4 3" xfId="9191"/>
    <cellStyle name="NonDef 2 2 7 6 5" xfId="9192"/>
    <cellStyle name="NonDef 2 2 7 6 5 2" xfId="9193"/>
    <cellStyle name="NonDef 2 2 7 6 5 2 2" xfId="9194"/>
    <cellStyle name="NonDef 2 2 7 6 5 3" xfId="9195"/>
    <cellStyle name="NonDef 2 2 7 6 6" xfId="9196"/>
    <cellStyle name="NonDef 2 2 7 6 6 2" xfId="9197"/>
    <cellStyle name="NonDef 2 2 7 6 7" xfId="9198"/>
    <cellStyle name="NonDef 2 2 7 7" xfId="9199"/>
    <cellStyle name="NonDef 2 2 7 7 2" xfId="9200"/>
    <cellStyle name="NonDef 2 2 7 7 2 2" xfId="9201"/>
    <cellStyle name="NonDef 2 2 7 7 2 2 2" xfId="9202"/>
    <cellStyle name="NonDef 2 2 7 7 2 3" xfId="9203"/>
    <cellStyle name="NonDef 2 2 7 7 3" xfId="9204"/>
    <cellStyle name="NonDef 2 2 7 7 3 2" xfId="9205"/>
    <cellStyle name="NonDef 2 2 7 7 3 2 2" xfId="9206"/>
    <cellStyle name="NonDef 2 2 7 7 3 3" xfId="9207"/>
    <cellStyle name="NonDef 2 2 7 7 4" xfId="9208"/>
    <cellStyle name="NonDef 2 2 7 7 4 2" xfId="9209"/>
    <cellStyle name="NonDef 2 2 7 7 4 2 2" xfId="9210"/>
    <cellStyle name="NonDef 2 2 7 7 4 3" xfId="9211"/>
    <cellStyle name="NonDef 2 2 7 7 5" xfId="9212"/>
    <cellStyle name="NonDef 2 2 7 7 5 2" xfId="9213"/>
    <cellStyle name="NonDef 2 2 7 7 5 2 2" xfId="9214"/>
    <cellStyle name="NonDef 2 2 7 7 5 3" xfId="9215"/>
    <cellStyle name="NonDef 2 2 7 7 6" xfId="9216"/>
    <cellStyle name="NonDef 2 2 7 7 6 2" xfId="9217"/>
    <cellStyle name="NonDef 2 2 7 7 7" xfId="9218"/>
    <cellStyle name="NonDef 2 2 7 8" xfId="9219"/>
    <cellStyle name="NonDef 2 2 7 8 2" xfId="9220"/>
    <cellStyle name="NonDef 2 2 7 8 2 2" xfId="9221"/>
    <cellStyle name="NonDef 2 2 7 8 2 2 2" xfId="9222"/>
    <cellStyle name="NonDef 2 2 7 8 2 3" xfId="9223"/>
    <cellStyle name="NonDef 2 2 7 8 3" xfId="9224"/>
    <cellStyle name="NonDef 2 2 7 8 3 2" xfId="9225"/>
    <cellStyle name="NonDef 2 2 7 8 3 2 2" xfId="9226"/>
    <cellStyle name="NonDef 2 2 7 8 3 3" xfId="9227"/>
    <cellStyle name="NonDef 2 2 7 8 4" xfId="9228"/>
    <cellStyle name="NonDef 2 2 7 8 4 2" xfId="9229"/>
    <cellStyle name="NonDef 2 2 7 8 4 2 2" xfId="9230"/>
    <cellStyle name="NonDef 2 2 7 8 4 3" xfId="9231"/>
    <cellStyle name="NonDef 2 2 7 8 5" xfId="9232"/>
    <cellStyle name="NonDef 2 2 7 8 5 2" xfId="9233"/>
    <cellStyle name="NonDef 2 2 7 8 5 2 2" xfId="9234"/>
    <cellStyle name="NonDef 2 2 7 8 5 3" xfId="9235"/>
    <cellStyle name="NonDef 2 2 7 8 6" xfId="9236"/>
    <cellStyle name="NonDef 2 2 7 8 6 2" xfId="9237"/>
    <cellStyle name="NonDef 2 2 7 8 7" xfId="9238"/>
    <cellStyle name="NonDef 2 2 7 9" xfId="9239"/>
    <cellStyle name="NonDef 2 2 7 9 2" xfId="9240"/>
    <cellStyle name="NonDef 2 2 7 9 2 2" xfId="9241"/>
    <cellStyle name="NonDef 2 2 7 9 2 2 2" xfId="9242"/>
    <cellStyle name="NonDef 2 2 7 9 2 3" xfId="9243"/>
    <cellStyle name="NonDef 2 2 7 9 3" xfId="9244"/>
    <cellStyle name="NonDef 2 2 7 9 3 2" xfId="9245"/>
    <cellStyle name="NonDef 2 2 7 9 3 2 2" xfId="9246"/>
    <cellStyle name="NonDef 2 2 7 9 3 3" xfId="9247"/>
    <cellStyle name="NonDef 2 2 7 9 4" xfId="9248"/>
    <cellStyle name="NonDef 2 2 7 9 4 2" xfId="9249"/>
    <cellStyle name="NonDef 2 2 7 9 4 2 2" xfId="9250"/>
    <cellStyle name="NonDef 2 2 7 9 4 3" xfId="9251"/>
    <cellStyle name="NonDef 2 2 7 9 5" xfId="9252"/>
    <cellStyle name="NonDef 2 2 7 9 5 2" xfId="9253"/>
    <cellStyle name="NonDef 2 2 7 9 5 2 2" xfId="9254"/>
    <cellStyle name="NonDef 2 2 7 9 5 3" xfId="9255"/>
    <cellStyle name="NonDef 2 2 7 9 6" xfId="9256"/>
    <cellStyle name="NonDef 2 2 7 9 6 2" xfId="9257"/>
    <cellStyle name="NonDef 2 2 7 9 7" xfId="9258"/>
    <cellStyle name="NonDef 2 2 8" xfId="9259"/>
    <cellStyle name="NonDef 2 2 8 2" xfId="9260"/>
    <cellStyle name="NonDef 2 2 8 2 2" xfId="9261"/>
    <cellStyle name="NonDef 2 2 8 2 2 2" xfId="9262"/>
    <cellStyle name="NonDef 2 2 8 2 3" xfId="9263"/>
    <cellStyle name="NonDef 2 2 8 3" xfId="9264"/>
    <cellStyle name="NonDef 2 2 8 3 2" xfId="9265"/>
    <cellStyle name="NonDef 2 2 8 3 2 2" xfId="9266"/>
    <cellStyle name="NonDef 2 2 8 3 3" xfId="9267"/>
    <cellStyle name="NonDef 2 2 8 4" xfId="9268"/>
    <cellStyle name="NonDef 2 2 8 4 2" xfId="9269"/>
    <cellStyle name="NonDef 2 2 8 4 2 2" xfId="9270"/>
    <cellStyle name="NonDef 2 2 8 4 3" xfId="9271"/>
    <cellStyle name="NonDef 2 2 8 5" xfId="9272"/>
    <cellStyle name="NonDef 2 2 8 5 2" xfId="9273"/>
    <cellStyle name="NonDef 2 2 8 5 2 2" xfId="9274"/>
    <cellStyle name="NonDef 2 2 8 5 3" xfId="9275"/>
    <cellStyle name="NonDef 2 2 8 6" xfId="9276"/>
    <cellStyle name="NonDef 2 2 8 6 2" xfId="9277"/>
    <cellStyle name="NonDef 2 2 8 6 2 2" xfId="9278"/>
    <cellStyle name="NonDef 2 2 8 6 3" xfId="9279"/>
    <cellStyle name="NonDef 2 2 8 7" xfId="9280"/>
    <cellStyle name="NonDef 2 2 8 7 2" xfId="9281"/>
    <cellStyle name="NonDef 2 2 8 8" xfId="9282"/>
    <cellStyle name="NonDef 2 2 9" xfId="9283"/>
    <cellStyle name="NonDef 2 2 9 2" xfId="9284"/>
    <cellStyle name="NonDef 2 2 9 2 2" xfId="9285"/>
    <cellStyle name="NonDef 2 2 9 2 2 2" xfId="9286"/>
    <cellStyle name="NonDef 2 2 9 2 3" xfId="9287"/>
    <cellStyle name="NonDef 2 2 9 3" xfId="9288"/>
    <cellStyle name="NonDef 2 2 9 3 2" xfId="9289"/>
    <cellStyle name="NonDef 2 2 9 3 2 2" xfId="9290"/>
    <cellStyle name="NonDef 2 2 9 3 3" xfId="9291"/>
    <cellStyle name="NonDef 2 2 9 4" xfId="9292"/>
    <cellStyle name="NonDef 2 2 9 4 2" xfId="9293"/>
    <cellStyle name="NonDef 2 2 9 4 2 2" xfId="9294"/>
    <cellStyle name="NonDef 2 2 9 4 3" xfId="9295"/>
    <cellStyle name="NonDef 2 2 9 5" xfId="9296"/>
    <cellStyle name="NonDef 2 2 9 5 2" xfId="9297"/>
    <cellStyle name="NonDef 2 2 9 5 2 2" xfId="9298"/>
    <cellStyle name="NonDef 2 2 9 5 3" xfId="9299"/>
    <cellStyle name="NonDef 2 2 9 6" xfId="9300"/>
    <cellStyle name="NonDef 2 2 9 6 2" xfId="9301"/>
    <cellStyle name="NonDef 2 2 9 6 2 2" xfId="9302"/>
    <cellStyle name="NonDef 2 2 9 6 3" xfId="9303"/>
    <cellStyle name="NonDef 2 2 9 7" xfId="9304"/>
    <cellStyle name="NonDef 2 2 9 7 2" xfId="9305"/>
    <cellStyle name="NonDef 2 2 9 8" xfId="9306"/>
    <cellStyle name="NonDef 2 20" xfId="9307"/>
    <cellStyle name="NonDef 2 20 2" xfId="9308"/>
    <cellStyle name="NonDef 2 20 2 2" xfId="9309"/>
    <cellStyle name="NonDef 2 20 3" xfId="9310"/>
    <cellStyle name="NonDef 2 21" xfId="9311"/>
    <cellStyle name="NonDef 2 21 2" xfId="9312"/>
    <cellStyle name="NonDef 2 21 2 2" xfId="9313"/>
    <cellStyle name="NonDef 2 21 3" xfId="9314"/>
    <cellStyle name="NonDef 2 22" xfId="9315"/>
    <cellStyle name="NonDef 2 22 2" xfId="9316"/>
    <cellStyle name="NonDef 2 23" xfId="9317"/>
    <cellStyle name="NonDef 2 3" xfId="9318"/>
    <cellStyle name="NonDef 2 3 10" xfId="9319"/>
    <cellStyle name="NonDef 2 3 10 2" xfId="9320"/>
    <cellStyle name="NonDef 2 3 10 2 2" xfId="9321"/>
    <cellStyle name="NonDef 2 3 10 2 2 2" xfId="9322"/>
    <cellStyle name="NonDef 2 3 10 2 3" xfId="9323"/>
    <cellStyle name="NonDef 2 3 10 3" xfId="9324"/>
    <cellStyle name="NonDef 2 3 10 3 2" xfId="9325"/>
    <cellStyle name="NonDef 2 3 10 3 2 2" xfId="9326"/>
    <cellStyle name="NonDef 2 3 10 3 3" xfId="9327"/>
    <cellStyle name="NonDef 2 3 10 4" xfId="9328"/>
    <cellStyle name="NonDef 2 3 10 4 2" xfId="9329"/>
    <cellStyle name="NonDef 2 3 10 4 2 2" xfId="9330"/>
    <cellStyle name="NonDef 2 3 10 4 3" xfId="9331"/>
    <cellStyle name="NonDef 2 3 10 5" xfId="9332"/>
    <cellStyle name="NonDef 2 3 10 5 2" xfId="9333"/>
    <cellStyle name="NonDef 2 3 10 5 2 2" xfId="9334"/>
    <cellStyle name="NonDef 2 3 10 5 3" xfId="9335"/>
    <cellStyle name="NonDef 2 3 10 6" xfId="9336"/>
    <cellStyle name="NonDef 2 3 10 6 2" xfId="9337"/>
    <cellStyle name="NonDef 2 3 10 7" xfId="9338"/>
    <cellStyle name="NonDef 2 3 11" xfId="9339"/>
    <cellStyle name="NonDef 2 3 11 2" xfId="9340"/>
    <cellStyle name="NonDef 2 3 11 2 2" xfId="9341"/>
    <cellStyle name="NonDef 2 3 11 3" xfId="9342"/>
    <cellStyle name="NonDef 2 3 12" xfId="9343"/>
    <cellStyle name="NonDef 2 3 12 2" xfId="9344"/>
    <cellStyle name="NonDef 2 3 12 2 2" xfId="9345"/>
    <cellStyle name="NonDef 2 3 12 3" xfId="9346"/>
    <cellStyle name="NonDef 2 3 13" xfId="9347"/>
    <cellStyle name="NonDef 2 3 13 2" xfId="9348"/>
    <cellStyle name="NonDef 2 3 13 2 2" xfId="9349"/>
    <cellStyle name="NonDef 2 3 13 3" xfId="9350"/>
    <cellStyle name="NonDef 2 3 14" xfId="9351"/>
    <cellStyle name="NonDef 2 3 14 2" xfId="9352"/>
    <cellStyle name="NonDef 2 3 14 2 2" xfId="9353"/>
    <cellStyle name="NonDef 2 3 14 3" xfId="9354"/>
    <cellStyle name="NonDef 2 3 15" xfId="9355"/>
    <cellStyle name="NonDef 2 3 15 2" xfId="9356"/>
    <cellStyle name="NonDef 2 3 15 2 2" xfId="9357"/>
    <cellStyle name="NonDef 2 3 15 3" xfId="9358"/>
    <cellStyle name="NonDef 2 3 16" xfId="9359"/>
    <cellStyle name="NonDef 2 3 16 2" xfId="9360"/>
    <cellStyle name="NonDef 2 3 17" xfId="9361"/>
    <cellStyle name="NonDef 2 3 2" xfId="9362"/>
    <cellStyle name="NonDef 2 3 2 2" xfId="9363"/>
    <cellStyle name="NonDef 2 3 2 2 2" xfId="9364"/>
    <cellStyle name="NonDef 2 3 2 2 2 2" xfId="9365"/>
    <cellStyle name="NonDef 2 3 2 2 3" xfId="9366"/>
    <cellStyle name="NonDef 2 3 2 3" xfId="9367"/>
    <cellStyle name="NonDef 2 3 2 3 2" xfId="9368"/>
    <cellStyle name="NonDef 2 3 2 3 2 2" xfId="9369"/>
    <cellStyle name="NonDef 2 3 2 3 3" xfId="9370"/>
    <cellStyle name="NonDef 2 3 2 4" xfId="9371"/>
    <cellStyle name="NonDef 2 3 2 4 2" xfId="9372"/>
    <cellStyle name="NonDef 2 3 2 4 2 2" xfId="9373"/>
    <cellStyle name="NonDef 2 3 2 4 3" xfId="9374"/>
    <cellStyle name="NonDef 2 3 2 5" xfId="9375"/>
    <cellStyle name="NonDef 2 3 2 5 2" xfId="9376"/>
    <cellStyle name="NonDef 2 3 2 5 2 2" xfId="9377"/>
    <cellStyle name="NonDef 2 3 2 5 3" xfId="9378"/>
    <cellStyle name="NonDef 2 3 2 6" xfId="9379"/>
    <cellStyle name="NonDef 2 3 2 6 2" xfId="9380"/>
    <cellStyle name="NonDef 2 3 2 6 2 2" xfId="9381"/>
    <cellStyle name="NonDef 2 3 2 6 3" xfId="9382"/>
    <cellStyle name="NonDef 2 3 2 7" xfId="9383"/>
    <cellStyle name="NonDef 2 3 2 7 2" xfId="9384"/>
    <cellStyle name="NonDef 2 3 2 8" xfId="9385"/>
    <cellStyle name="NonDef 2 3 3" xfId="9386"/>
    <cellStyle name="NonDef 2 3 3 2" xfId="9387"/>
    <cellStyle name="NonDef 2 3 3 2 2" xfId="9388"/>
    <cellStyle name="NonDef 2 3 3 2 2 2" xfId="9389"/>
    <cellStyle name="NonDef 2 3 3 2 3" xfId="9390"/>
    <cellStyle name="NonDef 2 3 3 3" xfId="9391"/>
    <cellStyle name="NonDef 2 3 3 3 2" xfId="9392"/>
    <cellStyle name="NonDef 2 3 3 3 2 2" xfId="9393"/>
    <cellStyle name="NonDef 2 3 3 3 3" xfId="9394"/>
    <cellStyle name="NonDef 2 3 3 4" xfId="9395"/>
    <cellStyle name="NonDef 2 3 3 4 2" xfId="9396"/>
    <cellStyle name="NonDef 2 3 3 4 2 2" xfId="9397"/>
    <cellStyle name="NonDef 2 3 3 4 3" xfId="9398"/>
    <cellStyle name="NonDef 2 3 3 5" xfId="9399"/>
    <cellStyle name="NonDef 2 3 3 5 2" xfId="9400"/>
    <cellStyle name="NonDef 2 3 3 5 2 2" xfId="9401"/>
    <cellStyle name="NonDef 2 3 3 5 3" xfId="9402"/>
    <cellStyle name="NonDef 2 3 3 6" xfId="9403"/>
    <cellStyle name="NonDef 2 3 3 6 2" xfId="9404"/>
    <cellStyle name="NonDef 2 3 3 6 2 2" xfId="9405"/>
    <cellStyle name="NonDef 2 3 3 6 3" xfId="9406"/>
    <cellStyle name="NonDef 2 3 3 7" xfId="9407"/>
    <cellStyle name="NonDef 2 3 3 7 2" xfId="9408"/>
    <cellStyle name="NonDef 2 3 3 8" xfId="9409"/>
    <cellStyle name="NonDef 2 3 4" xfId="9410"/>
    <cellStyle name="NonDef 2 3 4 2" xfId="9411"/>
    <cellStyle name="NonDef 2 3 4 2 2" xfId="9412"/>
    <cellStyle name="NonDef 2 3 4 2 2 2" xfId="9413"/>
    <cellStyle name="NonDef 2 3 4 2 3" xfId="9414"/>
    <cellStyle name="NonDef 2 3 4 3" xfId="9415"/>
    <cellStyle name="NonDef 2 3 4 3 2" xfId="9416"/>
    <cellStyle name="NonDef 2 3 4 3 2 2" xfId="9417"/>
    <cellStyle name="NonDef 2 3 4 3 3" xfId="9418"/>
    <cellStyle name="NonDef 2 3 4 4" xfId="9419"/>
    <cellStyle name="NonDef 2 3 4 4 2" xfId="9420"/>
    <cellStyle name="NonDef 2 3 4 4 2 2" xfId="9421"/>
    <cellStyle name="NonDef 2 3 4 4 3" xfId="9422"/>
    <cellStyle name="NonDef 2 3 4 5" xfId="9423"/>
    <cellStyle name="NonDef 2 3 4 5 2" xfId="9424"/>
    <cellStyle name="NonDef 2 3 4 5 2 2" xfId="9425"/>
    <cellStyle name="NonDef 2 3 4 5 3" xfId="9426"/>
    <cellStyle name="NonDef 2 3 4 6" xfId="9427"/>
    <cellStyle name="NonDef 2 3 4 6 2" xfId="9428"/>
    <cellStyle name="NonDef 2 3 4 6 2 2" xfId="9429"/>
    <cellStyle name="NonDef 2 3 4 6 3" xfId="9430"/>
    <cellStyle name="NonDef 2 3 4 7" xfId="9431"/>
    <cellStyle name="NonDef 2 3 4 7 2" xfId="9432"/>
    <cellStyle name="NonDef 2 3 4 8" xfId="9433"/>
    <cellStyle name="NonDef 2 3 5" xfId="9434"/>
    <cellStyle name="NonDef 2 3 5 2" xfId="9435"/>
    <cellStyle name="NonDef 2 3 5 2 2" xfId="9436"/>
    <cellStyle name="NonDef 2 3 5 2 2 2" xfId="9437"/>
    <cellStyle name="NonDef 2 3 5 2 3" xfId="9438"/>
    <cellStyle name="NonDef 2 3 5 3" xfId="9439"/>
    <cellStyle name="NonDef 2 3 5 3 2" xfId="9440"/>
    <cellStyle name="NonDef 2 3 5 3 2 2" xfId="9441"/>
    <cellStyle name="NonDef 2 3 5 3 3" xfId="9442"/>
    <cellStyle name="NonDef 2 3 5 4" xfId="9443"/>
    <cellStyle name="NonDef 2 3 5 4 2" xfId="9444"/>
    <cellStyle name="NonDef 2 3 5 4 2 2" xfId="9445"/>
    <cellStyle name="NonDef 2 3 5 4 3" xfId="9446"/>
    <cellStyle name="NonDef 2 3 5 5" xfId="9447"/>
    <cellStyle name="NonDef 2 3 5 5 2" xfId="9448"/>
    <cellStyle name="NonDef 2 3 5 5 2 2" xfId="9449"/>
    <cellStyle name="NonDef 2 3 5 5 3" xfId="9450"/>
    <cellStyle name="NonDef 2 3 5 6" xfId="9451"/>
    <cellStyle name="NonDef 2 3 5 6 2" xfId="9452"/>
    <cellStyle name="NonDef 2 3 5 6 2 2" xfId="9453"/>
    <cellStyle name="NonDef 2 3 5 6 3" xfId="9454"/>
    <cellStyle name="NonDef 2 3 5 7" xfId="9455"/>
    <cellStyle name="NonDef 2 3 5 7 2" xfId="9456"/>
    <cellStyle name="NonDef 2 3 5 8" xfId="9457"/>
    <cellStyle name="NonDef 2 3 6" xfId="9458"/>
    <cellStyle name="NonDef 2 3 6 2" xfId="9459"/>
    <cellStyle name="NonDef 2 3 6 2 2" xfId="9460"/>
    <cellStyle name="NonDef 2 3 6 2 2 2" xfId="9461"/>
    <cellStyle name="NonDef 2 3 6 2 3" xfId="9462"/>
    <cellStyle name="NonDef 2 3 6 3" xfId="9463"/>
    <cellStyle name="NonDef 2 3 6 3 2" xfId="9464"/>
    <cellStyle name="NonDef 2 3 6 3 2 2" xfId="9465"/>
    <cellStyle name="NonDef 2 3 6 3 3" xfId="9466"/>
    <cellStyle name="NonDef 2 3 6 4" xfId="9467"/>
    <cellStyle name="NonDef 2 3 6 4 2" xfId="9468"/>
    <cellStyle name="NonDef 2 3 6 4 2 2" xfId="9469"/>
    <cellStyle name="NonDef 2 3 6 4 3" xfId="9470"/>
    <cellStyle name="NonDef 2 3 6 5" xfId="9471"/>
    <cellStyle name="NonDef 2 3 6 5 2" xfId="9472"/>
    <cellStyle name="NonDef 2 3 6 5 2 2" xfId="9473"/>
    <cellStyle name="NonDef 2 3 6 5 3" xfId="9474"/>
    <cellStyle name="NonDef 2 3 6 6" xfId="9475"/>
    <cellStyle name="NonDef 2 3 6 6 2" xfId="9476"/>
    <cellStyle name="NonDef 2 3 6 7" xfId="9477"/>
    <cellStyle name="NonDef 2 3 7" xfId="9478"/>
    <cellStyle name="NonDef 2 3 7 2" xfId="9479"/>
    <cellStyle name="NonDef 2 3 7 2 2" xfId="9480"/>
    <cellStyle name="NonDef 2 3 7 2 2 2" xfId="9481"/>
    <cellStyle name="NonDef 2 3 7 2 3" xfId="9482"/>
    <cellStyle name="NonDef 2 3 7 3" xfId="9483"/>
    <cellStyle name="NonDef 2 3 7 3 2" xfId="9484"/>
    <cellStyle name="NonDef 2 3 7 3 2 2" xfId="9485"/>
    <cellStyle name="NonDef 2 3 7 3 3" xfId="9486"/>
    <cellStyle name="NonDef 2 3 7 4" xfId="9487"/>
    <cellStyle name="NonDef 2 3 7 4 2" xfId="9488"/>
    <cellStyle name="NonDef 2 3 7 4 2 2" xfId="9489"/>
    <cellStyle name="NonDef 2 3 7 4 3" xfId="9490"/>
    <cellStyle name="NonDef 2 3 7 5" xfId="9491"/>
    <cellStyle name="NonDef 2 3 7 5 2" xfId="9492"/>
    <cellStyle name="NonDef 2 3 7 5 2 2" xfId="9493"/>
    <cellStyle name="NonDef 2 3 7 5 3" xfId="9494"/>
    <cellStyle name="NonDef 2 3 7 6" xfId="9495"/>
    <cellStyle name="NonDef 2 3 7 6 2" xfId="9496"/>
    <cellStyle name="NonDef 2 3 7 7" xfId="9497"/>
    <cellStyle name="NonDef 2 3 8" xfId="9498"/>
    <cellStyle name="NonDef 2 3 8 2" xfId="9499"/>
    <cellStyle name="NonDef 2 3 8 2 2" xfId="9500"/>
    <cellStyle name="NonDef 2 3 8 2 2 2" xfId="9501"/>
    <cellStyle name="NonDef 2 3 8 2 3" xfId="9502"/>
    <cellStyle name="NonDef 2 3 8 3" xfId="9503"/>
    <cellStyle name="NonDef 2 3 8 3 2" xfId="9504"/>
    <cellStyle name="NonDef 2 3 8 3 2 2" xfId="9505"/>
    <cellStyle name="NonDef 2 3 8 3 3" xfId="9506"/>
    <cellStyle name="NonDef 2 3 8 4" xfId="9507"/>
    <cellStyle name="NonDef 2 3 8 4 2" xfId="9508"/>
    <cellStyle name="NonDef 2 3 8 4 2 2" xfId="9509"/>
    <cellStyle name="NonDef 2 3 8 4 3" xfId="9510"/>
    <cellStyle name="NonDef 2 3 8 5" xfId="9511"/>
    <cellStyle name="NonDef 2 3 8 5 2" xfId="9512"/>
    <cellStyle name="NonDef 2 3 8 5 2 2" xfId="9513"/>
    <cellStyle name="NonDef 2 3 8 5 3" xfId="9514"/>
    <cellStyle name="NonDef 2 3 8 6" xfId="9515"/>
    <cellStyle name="NonDef 2 3 8 6 2" xfId="9516"/>
    <cellStyle name="NonDef 2 3 8 7" xfId="9517"/>
    <cellStyle name="NonDef 2 3 9" xfId="9518"/>
    <cellStyle name="NonDef 2 3 9 2" xfId="9519"/>
    <cellStyle name="NonDef 2 3 9 2 2" xfId="9520"/>
    <cellStyle name="NonDef 2 3 9 2 2 2" xfId="9521"/>
    <cellStyle name="NonDef 2 3 9 2 3" xfId="9522"/>
    <cellStyle name="NonDef 2 3 9 3" xfId="9523"/>
    <cellStyle name="NonDef 2 3 9 3 2" xfId="9524"/>
    <cellStyle name="NonDef 2 3 9 3 2 2" xfId="9525"/>
    <cellStyle name="NonDef 2 3 9 3 3" xfId="9526"/>
    <cellStyle name="NonDef 2 3 9 4" xfId="9527"/>
    <cellStyle name="NonDef 2 3 9 4 2" xfId="9528"/>
    <cellStyle name="NonDef 2 3 9 4 2 2" xfId="9529"/>
    <cellStyle name="NonDef 2 3 9 4 3" xfId="9530"/>
    <cellStyle name="NonDef 2 3 9 5" xfId="9531"/>
    <cellStyle name="NonDef 2 3 9 5 2" xfId="9532"/>
    <cellStyle name="NonDef 2 3 9 5 2 2" xfId="9533"/>
    <cellStyle name="NonDef 2 3 9 5 3" xfId="9534"/>
    <cellStyle name="NonDef 2 3 9 6" xfId="9535"/>
    <cellStyle name="NonDef 2 3 9 6 2" xfId="9536"/>
    <cellStyle name="NonDef 2 3 9 7" xfId="9537"/>
    <cellStyle name="NonDef 2 4" xfId="9538"/>
    <cellStyle name="NonDef 2 4 10" xfId="9539"/>
    <cellStyle name="NonDef 2 4 10 2" xfId="9540"/>
    <cellStyle name="NonDef 2 4 10 2 2" xfId="9541"/>
    <cellStyle name="NonDef 2 4 10 2 2 2" xfId="9542"/>
    <cellStyle name="NonDef 2 4 10 2 3" xfId="9543"/>
    <cellStyle name="NonDef 2 4 10 3" xfId="9544"/>
    <cellStyle name="NonDef 2 4 10 3 2" xfId="9545"/>
    <cellStyle name="NonDef 2 4 10 3 2 2" xfId="9546"/>
    <cellStyle name="NonDef 2 4 10 3 3" xfId="9547"/>
    <cellStyle name="NonDef 2 4 10 4" xfId="9548"/>
    <cellStyle name="NonDef 2 4 10 4 2" xfId="9549"/>
    <cellStyle name="NonDef 2 4 10 4 2 2" xfId="9550"/>
    <cellStyle name="NonDef 2 4 10 4 3" xfId="9551"/>
    <cellStyle name="NonDef 2 4 10 5" xfId="9552"/>
    <cellStyle name="NonDef 2 4 10 5 2" xfId="9553"/>
    <cellStyle name="NonDef 2 4 10 5 2 2" xfId="9554"/>
    <cellStyle name="NonDef 2 4 10 5 3" xfId="9555"/>
    <cellStyle name="NonDef 2 4 10 6" xfId="9556"/>
    <cellStyle name="NonDef 2 4 10 6 2" xfId="9557"/>
    <cellStyle name="NonDef 2 4 10 7" xfId="9558"/>
    <cellStyle name="NonDef 2 4 11" xfId="9559"/>
    <cellStyle name="NonDef 2 4 11 2" xfId="9560"/>
    <cellStyle name="NonDef 2 4 11 2 2" xfId="9561"/>
    <cellStyle name="NonDef 2 4 11 3" xfId="9562"/>
    <cellStyle name="NonDef 2 4 12" xfId="9563"/>
    <cellStyle name="NonDef 2 4 12 2" xfId="9564"/>
    <cellStyle name="NonDef 2 4 12 2 2" xfId="9565"/>
    <cellStyle name="NonDef 2 4 12 3" xfId="9566"/>
    <cellStyle name="NonDef 2 4 13" xfId="9567"/>
    <cellStyle name="NonDef 2 4 13 2" xfId="9568"/>
    <cellStyle name="NonDef 2 4 13 2 2" xfId="9569"/>
    <cellStyle name="NonDef 2 4 13 3" xfId="9570"/>
    <cellStyle name="NonDef 2 4 14" xfId="9571"/>
    <cellStyle name="NonDef 2 4 14 2" xfId="9572"/>
    <cellStyle name="NonDef 2 4 14 2 2" xfId="9573"/>
    <cellStyle name="NonDef 2 4 14 3" xfId="9574"/>
    <cellStyle name="NonDef 2 4 15" xfId="9575"/>
    <cellStyle name="NonDef 2 4 15 2" xfId="9576"/>
    <cellStyle name="NonDef 2 4 15 2 2" xfId="9577"/>
    <cellStyle name="NonDef 2 4 15 3" xfId="9578"/>
    <cellStyle name="NonDef 2 4 16" xfId="9579"/>
    <cellStyle name="NonDef 2 4 16 2" xfId="9580"/>
    <cellStyle name="NonDef 2 4 17" xfId="9581"/>
    <cellStyle name="NonDef 2 4 2" xfId="9582"/>
    <cellStyle name="NonDef 2 4 2 2" xfId="9583"/>
    <cellStyle name="NonDef 2 4 2 2 2" xfId="9584"/>
    <cellStyle name="NonDef 2 4 2 2 2 2" xfId="9585"/>
    <cellStyle name="NonDef 2 4 2 2 3" xfId="9586"/>
    <cellStyle name="NonDef 2 4 2 3" xfId="9587"/>
    <cellStyle name="NonDef 2 4 2 3 2" xfId="9588"/>
    <cellStyle name="NonDef 2 4 2 3 2 2" xfId="9589"/>
    <cellStyle name="NonDef 2 4 2 3 3" xfId="9590"/>
    <cellStyle name="NonDef 2 4 2 4" xfId="9591"/>
    <cellStyle name="NonDef 2 4 2 4 2" xfId="9592"/>
    <cellStyle name="NonDef 2 4 2 4 2 2" xfId="9593"/>
    <cellStyle name="NonDef 2 4 2 4 3" xfId="9594"/>
    <cellStyle name="NonDef 2 4 2 5" xfId="9595"/>
    <cellStyle name="NonDef 2 4 2 5 2" xfId="9596"/>
    <cellStyle name="NonDef 2 4 2 5 2 2" xfId="9597"/>
    <cellStyle name="NonDef 2 4 2 5 3" xfId="9598"/>
    <cellStyle name="NonDef 2 4 2 6" xfId="9599"/>
    <cellStyle name="NonDef 2 4 2 6 2" xfId="9600"/>
    <cellStyle name="NonDef 2 4 2 6 2 2" xfId="9601"/>
    <cellStyle name="NonDef 2 4 2 6 3" xfId="9602"/>
    <cellStyle name="NonDef 2 4 2 7" xfId="9603"/>
    <cellStyle name="NonDef 2 4 2 7 2" xfId="9604"/>
    <cellStyle name="NonDef 2 4 2 8" xfId="9605"/>
    <cellStyle name="NonDef 2 4 3" xfId="9606"/>
    <cellStyle name="NonDef 2 4 3 2" xfId="9607"/>
    <cellStyle name="NonDef 2 4 3 2 2" xfId="9608"/>
    <cellStyle name="NonDef 2 4 3 2 2 2" xfId="9609"/>
    <cellStyle name="NonDef 2 4 3 2 3" xfId="9610"/>
    <cellStyle name="NonDef 2 4 3 3" xfId="9611"/>
    <cellStyle name="NonDef 2 4 3 3 2" xfId="9612"/>
    <cellStyle name="NonDef 2 4 3 3 2 2" xfId="9613"/>
    <cellStyle name="NonDef 2 4 3 3 3" xfId="9614"/>
    <cellStyle name="NonDef 2 4 3 4" xfId="9615"/>
    <cellStyle name="NonDef 2 4 3 4 2" xfId="9616"/>
    <cellStyle name="NonDef 2 4 3 4 2 2" xfId="9617"/>
    <cellStyle name="NonDef 2 4 3 4 3" xfId="9618"/>
    <cellStyle name="NonDef 2 4 3 5" xfId="9619"/>
    <cellStyle name="NonDef 2 4 3 5 2" xfId="9620"/>
    <cellStyle name="NonDef 2 4 3 5 2 2" xfId="9621"/>
    <cellStyle name="NonDef 2 4 3 5 3" xfId="9622"/>
    <cellStyle name="NonDef 2 4 3 6" xfId="9623"/>
    <cellStyle name="NonDef 2 4 3 6 2" xfId="9624"/>
    <cellStyle name="NonDef 2 4 3 6 2 2" xfId="9625"/>
    <cellStyle name="NonDef 2 4 3 6 3" xfId="9626"/>
    <cellStyle name="NonDef 2 4 3 7" xfId="9627"/>
    <cellStyle name="NonDef 2 4 3 7 2" xfId="9628"/>
    <cellStyle name="NonDef 2 4 3 8" xfId="9629"/>
    <cellStyle name="NonDef 2 4 4" xfId="9630"/>
    <cellStyle name="NonDef 2 4 4 2" xfId="9631"/>
    <cellStyle name="NonDef 2 4 4 2 2" xfId="9632"/>
    <cellStyle name="NonDef 2 4 4 2 2 2" xfId="9633"/>
    <cellStyle name="NonDef 2 4 4 2 3" xfId="9634"/>
    <cellStyle name="NonDef 2 4 4 3" xfId="9635"/>
    <cellStyle name="NonDef 2 4 4 3 2" xfId="9636"/>
    <cellStyle name="NonDef 2 4 4 3 2 2" xfId="9637"/>
    <cellStyle name="NonDef 2 4 4 3 3" xfId="9638"/>
    <cellStyle name="NonDef 2 4 4 4" xfId="9639"/>
    <cellStyle name="NonDef 2 4 4 4 2" xfId="9640"/>
    <cellStyle name="NonDef 2 4 4 4 2 2" xfId="9641"/>
    <cellStyle name="NonDef 2 4 4 4 3" xfId="9642"/>
    <cellStyle name="NonDef 2 4 4 5" xfId="9643"/>
    <cellStyle name="NonDef 2 4 4 5 2" xfId="9644"/>
    <cellStyle name="NonDef 2 4 4 5 2 2" xfId="9645"/>
    <cellStyle name="NonDef 2 4 4 5 3" xfId="9646"/>
    <cellStyle name="NonDef 2 4 4 6" xfId="9647"/>
    <cellStyle name="NonDef 2 4 4 6 2" xfId="9648"/>
    <cellStyle name="NonDef 2 4 4 6 2 2" xfId="9649"/>
    <cellStyle name="NonDef 2 4 4 6 3" xfId="9650"/>
    <cellStyle name="NonDef 2 4 4 7" xfId="9651"/>
    <cellStyle name="NonDef 2 4 4 7 2" xfId="9652"/>
    <cellStyle name="NonDef 2 4 4 8" xfId="9653"/>
    <cellStyle name="NonDef 2 4 5" xfId="9654"/>
    <cellStyle name="NonDef 2 4 5 2" xfId="9655"/>
    <cellStyle name="NonDef 2 4 5 2 2" xfId="9656"/>
    <cellStyle name="NonDef 2 4 5 2 2 2" xfId="9657"/>
    <cellStyle name="NonDef 2 4 5 2 3" xfId="9658"/>
    <cellStyle name="NonDef 2 4 5 3" xfId="9659"/>
    <cellStyle name="NonDef 2 4 5 3 2" xfId="9660"/>
    <cellStyle name="NonDef 2 4 5 3 2 2" xfId="9661"/>
    <cellStyle name="NonDef 2 4 5 3 3" xfId="9662"/>
    <cellStyle name="NonDef 2 4 5 4" xfId="9663"/>
    <cellStyle name="NonDef 2 4 5 4 2" xfId="9664"/>
    <cellStyle name="NonDef 2 4 5 4 2 2" xfId="9665"/>
    <cellStyle name="NonDef 2 4 5 4 3" xfId="9666"/>
    <cellStyle name="NonDef 2 4 5 5" xfId="9667"/>
    <cellStyle name="NonDef 2 4 5 5 2" xfId="9668"/>
    <cellStyle name="NonDef 2 4 5 5 2 2" xfId="9669"/>
    <cellStyle name="NonDef 2 4 5 5 3" xfId="9670"/>
    <cellStyle name="NonDef 2 4 5 6" xfId="9671"/>
    <cellStyle name="NonDef 2 4 5 6 2" xfId="9672"/>
    <cellStyle name="NonDef 2 4 5 7" xfId="9673"/>
    <cellStyle name="NonDef 2 4 6" xfId="9674"/>
    <cellStyle name="NonDef 2 4 6 2" xfId="9675"/>
    <cellStyle name="NonDef 2 4 6 2 2" xfId="9676"/>
    <cellStyle name="NonDef 2 4 6 2 2 2" xfId="9677"/>
    <cellStyle name="NonDef 2 4 6 2 3" xfId="9678"/>
    <cellStyle name="NonDef 2 4 6 3" xfId="9679"/>
    <cellStyle name="NonDef 2 4 6 3 2" xfId="9680"/>
    <cellStyle name="NonDef 2 4 6 3 2 2" xfId="9681"/>
    <cellStyle name="NonDef 2 4 6 3 3" xfId="9682"/>
    <cellStyle name="NonDef 2 4 6 4" xfId="9683"/>
    <cellStyle name="NonDef 2 4 6 4 2" xfId="9684"/>
    <cellStyle name="NonDef 2 4 6 4 2 2" xfId="9685"/>
    <cellStyle name="NonDef 2 4 6 4 3" xfId="9686"/>
    <cellStyle name="NonDef 2 4 6 5" xfId="9687"/>
    <cellStyle name="NonDef 2 4 6 5 2" xfId="9688"/>
    <cellStyle name="NonDef 2 4 6 5 2 2" xfId="9689"/>
    <cellStyle name="NonDef 2 4 6 5 3" xfId="9690"/>
    <cellStyle name="NonDef 2 4 6 6" xfId="9691"/>
    <cellStyle name="NonDef 2 4 6 6 2" xfId="9692"/>
    <cellStyle name="NonDef 2 4 6 7" xfId="9693"/>
    <cellStyle name="NonDef 2 4 7" xfId="9694"/>
    <cellStyle name="NonDef 2 4 7 2" xfId="9695"/>
    <cellStyle name="NonDef 2 4 7 2 2" xfId="9696"/>
    <cellStyle name="NonDef 2 4 7 2 2 2" xfId="9697"/>
    <cellStyle name="NonDef 2 4 7 2 3" xfId="9698"/>
    <cellStyle name="NonDef 2 4 7 3" xfId="9699"/>
    <cellStyle name="NonDef 2 4 7 3 2" xfId="9700"/>
    <cellStyle name="NonDef 2 4 7 3 2 2" xfId="9701"/>
    <cellStyle name="NonDef 2 4 7 3 3" xfId="9702"/>
    <cellStyle name="NonDef 2 4 7 4" xfId="9703"/>
    <cellStyle name="NonDef 2 4 7 4 2" xfId="9704"/>
    <cellStyle name="NonDef 2 4 7 4 2 2" xfId="9705"/>
    <cellStyle name="NonDef 2 4 7 4 3" xfId="9706"/>
    <cellStyle name="NonDef 2 4 7 5" xfId="9707"/>
    <cellStyle name="NonDef 2 4 7 5 2" xfId="9708"/>
    <cellStyle name="NonDef 2 4 7 5 2 2" xfId="9709"/>
    <cellStyle name="NonDef 2 4 7 5 3" xfId="9710"/>
    <cellStyle name="NonDef 2 4 7 6" xfId="9711"/>
    <cellStyle name="NonDef 2 4 7 6 2" xfId="9712"/>
    <cellStyle name="NonDef 2 4 7 7" xfId="9713"/>
    <cellStyle name="NonDef 2 4 8" xfId="9714"/>
    <cellStyle name="NonDef 2 4 8 2" xfId="9715"/>
    <cellStyle name="NonDef 2 4 8 2 2" xfId="9716"/>
    <cellStyle name="NonDef 2 4 8 2 2 2" xfId="9717"/>
    <cellStyle name="NonDef 2 4 8 2 3" xfId="9718"/>
    <cellStyle name="NonDef 2 4 8 3" xfId="9719"/>
    <cellStyle name="NonDef 2 4 8 3 2" xfId="9720"/>
    <cellStyle name="NonDef 2 4 8 3 2 2" xfId="9721"/>
    <cellStyle name="NonDef 2 4 8 3 3" xfId="9722"/>
    <cellStyle name="NonDef 2 4 8 4" xfId="9723"/>
    <cellStyle name="NonDef 2 4 8 4 2" xfId="9724"/>
    <cellStyle name="NonDef 2 4 8 4 2 2" xfId="9725"/>
    <cellStyle name="NonDef 2 4 8 4 3" xfId="9726"/>
    <cellStyle name="NonDef 2 4 8 5" xfId="9727"/>
    <cellStyle name="NonDef 2 4 8 5 2" xfId="9728"/>
    <cellStyle name="NonDef 2 4 8 5 2 2" xfId="9729"/>
    <cellStyle name="NonDef 2 4 8 5 3" xfId="9730"/>
    <cellStyle name="NonDef 2 4 8 6" xfId="9731"/>
    <cellStyle name="NonDef 2 4 8 6 2" xfId="9732"/>
    <cellStyle name="NonDef 2 4 8 7" xfId="9733"/>
    <cellStyle name="NonDef 2 4 9" xfId="9734"/>
    <cellStyle name="NonDef 2 4 9 2" xfId="9735"/>
    <cellStyle name="NonDef 2 4 9 2 2" xfId="9736"/>
    <cellStyle name="NonDef 2 4 9 2 2 2" xfId="9737"/>
    <cellStyle name="NonDef 2 4 9 2 3" xfId="9738"/>
    <cellStyle name="NonDef 2 4 9 3" xfId="9739"/>
    <cellStyle name="NonDef 2 4 9 3 2" xfId="9740"/>
    <cellStyle name="NonDef 2 4 9 3 2 2" xfId="9741"/>
    <cellStyle name="NonDef 2 4 9 3 3" xfId="9742"/>
    <cellStyle name="NonDef 2 4 9 4" xfId="9743"/>
    <cellStyle name="NonDef 2 4 9 4 2" xfId="9744"/>
    <cellStyle name="NonDef 2 4 9 4 2 2" xfId="9745"/>
    <cellStyle name="NonDef 2 4 9 4 3" xfId="9746"/>
    <cellStyle name="NonDef 2 4 9 5" xfId="9747"/>
    <cellStyle name="NonDef 2 4 9 5 2" xfId="9748"/>
    <cellStyle name="NonDef 2 4 9 5 2 2" xfId="9749"/>
    <cellStyle name="NonDef 2 4 9 5 3" xfId="9750"/>
    <cellStyle name="NonDef 2 4 9 6" xfId="9751"/>
    <cellStyle name="NonDef 2 4 9 6 2" xfId="9752"/>
    <cellStyle name="NonDef 2 4 9 7" xfId="9753"/>
    <cellStyle name="NonDef 2 5" xfId="9754"/>
    <cellStyle name="NonDef 2 5 10" xfId="9755"/>
    <cellStyle name="NonDef 2 5 10 2" xfId="9756"/>
    <cellStyle name="NonDef 2 5 10 2 2" xfId="9757"/>
    <cellStyle name="NonDef 2 5 10 2 2 2" xfId="9758"/>
    <cellStyle name="NonDef 2 5 10 2 3" xfId="9759"/>
    <cellStyle name="NonDef 2 5 10 3" xfId="9760"/>
    <cellStyle name="NonDef 2 5 10 3 2" xfId="9761"/>
    <cellStyle name="NonDef 2 5 10 3 2 2" xfId="9762"/>
    <cellStyle name="NonDef 2 5 10 3 3" xfId="9763"/>
    <cellStyle name="NonDef 2 5 10 4" xfId="9764"/>
    <cellStyle name="NonDef 2 5 10 4 2" xfId="9765"/>
    <cellStyle name="NonDef 2 5 10 4 2 2" xfId="9766"/>
    <cellStyle name="NonDef 2 5 10 4 3" xfId="9767"/>
    <cellStyle name="NonDef 2 5 10 5" xfId="9768"/>
    <cellStyle name="NonDef 2 5 10 5 2" xfId="9769"/>
    <cellStyle name="NonDef 2 5 10 5 2 2" xfId="9770"/>
    <cellStyle name="NonDef 2 5 10 5 3" xfId="9771"/>
    <cellStyle name="NonDef 2 5 10 6" xfId="9772"/>
    <cellStyle name="NonDef 2 5 10 6 2" xfId="9773"/>
    <cellStyle name="NonDef 2 5 10 7" xfId="9774"/>
    <cellStyle name="NonDef 2 5 11" xfId="9775"/>
    <cellStyle name="NonDef 2 5 11 2" xfId="9776"/>
    <cellStyle name="NonDef 2 5 11 2 2" xfId="9777"/>
    <cellStyle name="NonDef 2 5 11 3" xfId="9778"/>
    <cellStyle name="NonDef 2 5 12" xfId="9779"/>
    <cellStyle name="NonDef 2 5 12 2" xfId="9780"/>
    <cellStyle name="NonDef 2 5 12 2 2" xfId="9781"/>
    <cellStyle name="NonDef 2 5 12 3" xfId="9782"/>
    <cellStyle name="NonDef 2 5 13" xfId="9783"/>
    <cellStyle name="NonDef 2 5 13 2" xfId="9784"/>
    <cellStyle name="NonDef 2 5 13 2 2" xfId="9785"/>
    <cellStyle name="NonDef 2 5 13 3" xfId="9786"/>
    <cellStyle name="NonDef 2 5 14" xfId="9787"/>
    <cellStyle name="NonDef 2 5 14 2" xfId="9788"/>
    <cellStyle name="NonDef 2 5 14 2 2" xfId="9789"/>
    <cellStyle name="NonDef 2 5 14 3" xfId="9790"/>
    <cellStyle name="NonDef 2 5 15" xfId="9791"/>
    <cellStyle name="NonDef 2 5 15 2" xfId="9792"/>
    <cellStyle name="NonDef 2 5 15 2 2" xfId="9793"/>
    <cellStyle name="NonDef 2 5 15 3" xfId="9794"/>
    <cellStyle name="NonDef 2 5 16" xfId="9795"/>
    <cellStyle name="NonDef 2 5 16 2" xfId="9796"/>
    <cellStyle name="NonDef 2 5 17" xfId="9797"/>
    <cellStyle name="NonDef 2 5 2" xfId="9798"/>
    <cellStyle name="NonDef 2 5 2 2" xfId="9799"/>
    <cellStyle name="NonDef 2 5 2 2 2" xfId="9800"/>
    <cellStyle name="NonDef 2 5 2 2 2 2" xfId="9801"/>
    <cellStyle name="NonDef 2 5 2 2 3" xfId="9802"/>
    <cellStyle name="NonDef 2 5 2 3" xfId="9803"/>
    <cellStyle name="NonDef 2 5 2 3 2" xfId="9804"/>
    <cellStyle name="NonDef 2 5 2 3 2 2" xfId="9805"/>
    <cellStyle name="NonDef 2 5 2 3 3" xfId="9806"/>
    <cellStyle name="NonDef 2 5 2 4" xfId="9807"/>
    <cellStyle name="NonDef 2 5 2 4 2" xfId="9808"/>
    <cellStyle name="NonDef 2 5 2 4 2 2" xfId="9809"/>
    <cellStyle name="NonDef 2 5 2 4 3" xfId="9810"/>
    <cellStyle name="NonDef 2 5 2 5" xfId="9811"/>
    <cellStyle name="NonDef 2 5 2 5 2" xfId="9812"/>
    <cellStyle name="NonDef 2 5 2 5 2 2" xfId="9813"/>
    <cellStyle name="NonDef 2 5 2 5 3" xfId="9814"/>
    <cellStyle name="NonDef 2 5 2 6" xfId="9815"/>
    <cellStyle name="NonDef 2 5 2 6 2" xfId="9816"/>
    <cellStyle name="NonDef 2 5 2 6 2 2" xfId="9817"/>
    <cellStyle name="NonDef 2 5 2 6 3" xfId="9818"/>
    <cellStyle name="NonDef 2 5 2 7" xfId="9819"/>
    <cellStyle name="NonDef 2 5 2 7 2" xfId="9820"/>
    <cellStyle name="NonDef 2 5 2 8" xfId="9821"/>
    <cellStyle name="NonDef 2 5 3" xfId="9822"/>
    <cellStyle name="NonDef 2 5 3 2" xfId="9823"/>
    <cellStyle name="NonDef 2 5 3 2 2" xfId="9824"/>
    <cellStyle name="NonDef 2 5 3 2 2 2" xfId="9825"/>
    <cellStyle name="NonDef 2 5 3 2 3" xfId="9826"/>
    <cellStyle name="NonDef 2 5 3 3" xfId="9827"/>
    <cellStyle name="NonDef 2 5 3 3 2" xfId="9828"/>
    <cellStyle name="NonDef 2 5 3 3 2 2" xfId="9829"/>
    <cellStyle name="NonDef 2 5 3 3 3" xfId="9830"/>
    <cellStyle name="NonDef 2 5 3 4" xfId="9831"/>
    <cellStyle name="NonDef 2 5 3 4 2" xfId="9832"/>
    <cellStyle name="NonDef 2 5 3 4 2 2" xfId="9833"/>
    <cellStyle name="NonDef 2 5 3 4 3" xfId="9834"/>
    <cellStyle name="NonDef 2 5 3 5" xfId="9835"/>
    <cellStyle name="NonDef 2 5 3 5 2" xfId="9836"/>
    <cellStyle name="NonDef 2 5 3 5 2 2" xfId="9837"/>
    <cellStyle name="NonDef 2 5 3 5 3" xfId="9838"/>
    <cellStyle name="NonDef 2 5 3 6" xfId="9839"/>
    <cellStyle name="NonDef 2 5 3 6 2" xfId="9840"/>
    <cellStyle name="NonDef 2 5 3 6 2 2" xfId="9841"/>
    <cellStyle name="NonDef 2 5 3 6 3" xfId="9842"/>
    <cellStyle name="NonDef 2 5 3 7" xfId="9843"/>
    <cellStyle name="NonDef 2 5 3 7 2" xfId="9844"/>
    <cellStyle name="NonDef 2 5 3 8" xfId="9845"/>
    <cellStyle name="NonDef 2 5 4" xfId="9846"/>
    <cellStyle name="NonDef 2 5 4 2" xfId="9847"/>
    <cellStyle name="NonDef 2 5 4 2 2" xfId="9848"/>
    <cellStyle name="NonDef 2 5 4 2 2 2" xfId="9849"/>
    <cellStyle name="NonDef 2 5 4 2 3" xfId="9850"/>
    <cellStyle name="NonDef 2 5 4 3" xfId="9851"/>
    <cellStyle name="NonDef 2 5 4 3 2" xfId="9852"/>
    <cellStyle name="NonDef 2 5 4 3 2 2" xfId="9853"/>
    <cellStyle name="NonDef 2 5 4 3 3" xfId="9854"/>
    <cellStyle name="NonDef 2 5 4 4" xfId="9855"/>
    <cellStyle name="NonDef 2 5 4 4 2" xfId="9856"/>
    <cellStyle name="NonDef 2 5 4 4 2 2" xfId="9857"/>
    <cellStyle name="NonDef 2 5 4 4 3" xfId="9858"/>
    <cellStyle name="NonDef 2 5 4 5" xfId="9859"/>
    <cellStyle name="NonDef 2 5 4 5 2" xfId="9860"/>
    <cellStyle name="NonDef 2 5 4 5 2 2" xfId="9861"/>
    <cellStyle name="NonDef 2 5 4 5 3" xfId="9862"/>
    <cellStyle name="NonDef 2 5 4 6" xfId="9863"/>
    <cellStyle name="NonDef 2 5 4 6 2" xfId="9864"/>
    <cellStyle name="NonDef 2 5 4 7" xfId="9865"/>
    <cellStyle name="NonDef 2 5 5" xfId="9866"/>
    <cellStyle name="NonDef 2 5 5 2" xfId="9867"/>
    <cellStyle name="NonDef 2 5 5 2 2" xfId="9868"/>
    <cellStyle name="NonDef 2 5 5 2 2 2" xfId="9869"/>
    <cellStyle name="NonDef 2 5 5 2 3" xfId="9870"/>
    <cellStyle name="NonDef 2 5 5 3" xfId="9871"/>
    <cellStyle name="NonDef 2 5 5 3 2" xfId="9872"/>
    <cellStyle name="NonDef 2 5 5 3 2 2" xfId="9873"/>
    <cellStyle name="NonDef 2 5 5 3 3" xfId="9874"/>
    <cellStyle name="NonDef 2 5 5 4" xfId="9875"/>
    <cellStyle name="NonDef 2 5 5 4 2" xfId="9876"/>
    <cellStyle name="NonDef 2 5 5 4 2 2" xfId="9877"/>
    <cellStyle name="NonDef 2 5 5 4 3" xfId="9878"/>
    <cellStyle name="NonDef 2 5 5 5" xfId="9879"/>
    <cellStyle name="NonDef 2 5 5 5 2" xfId="9880"/>
    <cellStyle name="NonDef 2 5 5 5 2 2" xfId="9881"/>
    <cellStyle name="NonDef 2 5 5 5 3" xfId="9882"/>
    <cellStyle name="NonDef 2 5 5 6" xfId="9883"/>
    <cellStyle name="NonDef 2 5 5 6 2" xfId="9884"/>
    <cellStyle name="NonDef 2 5 5 7" xfId="9885"/>
    <cellStyle name="NonDef 2 5 6" xfId="9886"/>
    <cellStyle name="NonDef 2 5 6 2" xfId="9887"/>
    <cellStyle name="NonDef 2 5 6 2 2" xfId="9888"/>
    <cellStyle name="NonDef 2 5 6 2 2 2" xfId="9889"/>
    <cellStyle name="NonDef 2 5 6 2 3" xfId="9890"/>
    <cellStyle name="NonDef 2 5 6 3" xfId="9891"/>
    <cellStyle name="NonDef 2 5 6 3 2" xfId="9892"/>
    <cellStyle name="NonDef 2 5 6 3 2 2" xfId="9893"/>
    <cellStyle name="NonDef 2 5 6 3 3" xfId="9894"/>
    <cellStyle name="NonDef 2 5 6 4" xfId="9895"/>
    <cellStyle name="NonDef 2 5 6 4 2" xfId="9896"/>
    <cellStyle name="NonDef 2 5 6 4 2 2" xfId="9897"/>
    <cellStyle name="NonDef 2 5 6 4 3" xfId="9898"/>
    <cellStyle name="NonDef 2 5 6 5" xfId="9899"/>
    <cellStyle name="NonDef 2 5 6 5 2" xfId="9900"/>
    <cellStyle name="NonDef 2 5 6 5 2 2" xfId="9901"/>
    <cellStyle name="NonDef 2 5 6 5 3" xfId="9902"/>
    <cellStyle name="NonDef 2 5 6 6" xfId="9903"/>
    <cellStyle name="NonDef 2 5 6 6 2" xfId="9904"/>
    <cellStyle name="NonDef 2 5 6 7" xfId="9905"/>
    <cellStyle name="NonDef 2 5 7" xfId="9906"/>
    <cellStyle name="NonDef 2 5 7 2" xfId="9907"/>
    <cellStyle name="NonDef 2 5 7 2 2" xfId="9908"/>
    <cellStyle name="NonDef 2 5 7 2 2 2" xfId="9909"/>
    <cellStyle name="NonDef 2 5 7 2 3" xfId="9910"/>
    <cellStyle name="NonDef 2 5 7 3" xfId="9911"/>
    <cellStyle name="NonDef 2 5 7 3 2" xfId="9912"/>
    <cellStyle name="NonDef 2 5 7 3 2 2" xfId="9913"/>
    <cellStyle name="NonDef 2 5 7 3 3" xfId="9914"/>
    <cellStyle name="NonDef 2 5 7 4" xfId="9915"/>
    <cellStyle name="NonDef 2 5 7 4 2" xfId="9916"/>
    <cellStyle name="NonDef 2 5 7 4 2 2" xfId="9917"/>
    <cellStyle name="NonDef 2 5 7 4 3" xfId="9918"/>
    <cellStyle name="NonDef 2 5 7 5" xfId="9919"/>
    <cellStyle name="NonDef 2 5 7 5 2" xfId="9920"/>
    <cellStyle name="NonDef 2 5 7 5 2 2" xfId="9921"/>
    <cellStyle name="NonDef 2 5 7 5 3" xfId="9922"/>
    <cellStyle name="NonDef 2 5 7 6" xfId="9923"/>
    <cellStyle name="NonDef 2 5 7 6 2" xfId="9924"/>
    <cellStyle name="NonDef 2 5 7 7" xfId="9925"/>
    <cellStyle name="NonDef 2 5 8" xfId="9926"/>
    <cellStyle name="NonDef 2 5 8 2" xfId="9927"/>
    <cellStyle name="NonDef 2 5 8 2 2" xfId="9928"/>
    <cellStyle name="NonDef 2 5 8 2 2 2" xfId="9929"/>
    <cellStyle name="NonDef 2 5 8 2 3" xfId="9930"/>
    <cellStyle name="NonDef 2 5 8 3" xfId="9931"/>
    <cellStyle name="NonDef 2 5 8 3 2" xfId="9932"/>
    <cellStyle name="NonDef 2 5 8 3 2 2" xfId="9933"/>
    <cellStyle name="NonDef 2 5 8 3 3" xfId="9934"/>
    <cellStyle name="NonDef 2 5 8 4" xfId="9935"/>
    <cellStyle name="NonDef 2 5 8 4 2" xfId="9936"/>
    <cellStyle name="NonDef 2 5 8 4 2 2" xfId="9937"/>
    <cellStyle name="NonDef 2 5 8 4 3" xfId="9938"/>
    <cellStyle name="NonDef 2 5 8 5" xfId="9939"/>
    <cellStyle name="NonDef 2 5 8 5 2" xfId="9940"/>
    <cellStyle name="NonDef 2 5 8 5 2 2" xfId="9941"/>
    <cellStyle name="NonDef 2 5 8 5 3" xfId="9942"/>
    <cellStyle name="NonDef 2 5 8 6" xfId="9943"/>
    <cellStyle name="NonDef 2 5 8 6 2" xfId="9944"/>
    <cellStyle name="NonDef 2 5 8 7" xfId="9945"/>
    <cellStyle name="NonDef 2 5 9" xfId="9946"/>
    <cellStyle name="NonDef 2 5 9 2" xfId="9947"/>
    <cellStyle name="NonDef 2 5 9 2 2" xfId="9948"/>
    <cellStyle name="NonDef 2 5 9 2 2 2" xfId="9949"/>
    <cellStyle name="NonDef 2 5 9 2 3" xfId="9950"/>
    <cellStyle name="NonDef 2 5 9 3" xfId="9951"/>
    <cellStyle name="NonDef 2 5 9 3 2" xfId="9952"/>
    <cellStyle name="NonDef 2 5 9 3 2 2" xfId="9953"/>
    <cellStyle name="NonDef 2 5 9 3 3" xfId="9954"/>
    <cellStyle name="NonDef 2 5 9 4" xfId="9955"/>
    <cellStyle name="NonDef 2 5 9 4 2" xfId="9956"/>
    <cellStyle name="NonDef 2 5 9 4 2 2" xfId="9957"/>
    <cellStyle name="NonDef 2 5 9 4 3" xfId="9958"/>
    <cellStyle name="NonDef 2 5 9 5" xfId="9959"/>
    <cellStyle name="NonDef 2 5 9 5 2" xfId="9960"/>
    <cellStyle name="NonDef 2 5 9 5 2 2" xfId="9961"/>
    <cellStyle name="NonDef 2 5 9 5 3" xfId="9962"/>
    <cellStyle name="NonDef 2 5 9 6" xfId="9963"/>
    <cellStyle name="NonDef 2 5 9 6 2" xfId="9964"/>
    <cellStyle name="NonDef 2 5 9 7" xfId="9965"/>
    <cellStyle name="NonDef 2 6" xfId="9966"/>
    <cellStyle name="NonDef 2 6 10" xfId="9967"/>
    <cellStyle name="NonDef 2 6 10 2" xfId="9968"/>
    <cellStyle name="NonDef 2 6 10 2 2" xfId="9969"/>
    <cellStyle name="NonDef 2 6 10 2 2 2" xfId="9970"/>
    <cellStyle name="NonDef 2 6 10 2 3" xfId="9971"/>
    <cellStyle name="NonDef 2 6 10 3" xfId="9972"/>
    <cellStyle name="NonDef 2 6 10 3 2" xfId="9973"/>
    <cellStyle name="NonDef 2 6 10 3 2 2" xfId="9974"/>
    <cellStyle name="NonDef 2 6 10 3 3" xfId="9975"/>
    <cellStyle name="NonDef 2 6 10 4" xfId="9976"/>
    <cellStyle name="NonDef 2 6 10 4 2" xfId="9977"/>
    <cellStyle name="NonDef 2 6 10 4 2 2" xfId="9978"/>
    <cellStyle name="NonDef 2 6 10 4 3" xfId="9979"/>
    <cellStyle name="NonDef 2 6 10 5" xfId="9980"/>
    <cellStyle name="NonDef 2 6 10 5 2" xfId="9981"/>
    <cellStyle name="NonDef 2 6 10 5 2 2" xfId="9982"/>
    <cellStyle name="NonDef 2 6 10 5 3" xfId="9983"/>
    <cellStyle name="NonDef 2 6 10 6" xfId="9984"/>
    <cellStyle name="NonDef 2 6 10 6 2" xfId="9985"/>
    <cellStyle name="NonDef 2 6 10 7" xfId="9986"/>
    <cellStyle name="NonDef 2 6 11" xfId="9987"/>
    <cellStyle name="NonDef 2 6 11 2" xfId="9988"/>
    <cellStyle name="NonDef 2 6 11 2 2" xfId="9989"/>
    <cellStyle name="NonDef 2 6 11 3" xfId="9990"/>
    <cellStyle name="NonDef 2 6 12" xfId="9991"/>
    <cellStyle name="NonDef 2 6 12 2" xfId="9992"/>
    <cellStyle name="NonDef 2 6 12 2 2" xfId="9993"/>
    <cellStyle name="NonDef 2 6 12 3" xfId="9994"/>
    <cellStyle name="NonDef 2 6 13" xfId="9995"/>
    <cellStyle name="NonDef 2 6 13 2" xfId="9996"/>
    <cellStyle name="NonDef 2 6 13 2 2" xfId="9997"/>
    <cellStyle name="NonDef 2 6 13 3" xfId="9998"/>
    <cellStyle name="NonDef 2 6 14" xfId="9999"/>
    <cellStyle name="NonDef 2 6 14 2" xfId="10000"/>
    <cellStyle name="NonDef 2 6 14 2 2" xfId="10001"/>
    <cellStyle name="NonDef 2 6 14 3" xfId="10002"/>
    <cellStyle name="NonDef 2 6 15" xfId="10003"/>
    <cellStyle name="NonDef 2 6 15 2" xfId="10004"/>
    <cellStyle name="NonDef 2 6 15 2 2" xfId="10005"/>
    <cellStyle name="NonDef 2 6 15 3" xfId="10006"/>
    <cellStyle name="NonDef 2 6 16" xfId="10007"/>
    <cellStyle name="NonDef 2 6 16 2" xfId="10008"/>
    <cellStyle name="NonDef 2 6 17" xfId="10009"/>
    <cellStyle name="NonDef 2 6 2" xfId="10010"/>
    <cellStyle name="NonDef 2 6 2 2" xfId="10011"/>
    <cellStyle name="NonDef 2 6 2 2 2" xfId="10012"/>
    <cellStyle name="NonDef 2 6 2 2 2 2" xfId="10013"/>
    <cellStyle name="NonDef 2 6 2 2 3" xfId="10014"/>
    <cellStyle name="NonDef 2 6 2 3" xfId="10015"/>
    <cellStyle name="NonDef 2 6 2 3 2" xfId="10016"/>
    <cellStyle name="NonDef 2 6 2 3 2 2" xfId="10017"/>
    <cellStyle name="NonDef 2 6 2 3 3" xfId="10018"/>
    <cellStyle name="NonDef 2 6 2 4" xfId="10019"/>
    <cellStyle name="NonDef 2 6 2 4 2" xfId="10020"/>
    <cellStyle name="NonDef 2 6 2 4 2 2" xfId="10021"/>
    <cellStyle name="NonDef 2 6 2 4 3" xfId="10022"/>
    <cellStyle name="NonDef 2 6 2 5" xfId="10023"/>
    <cellStyle name="NonDef 2 6 2 5 2" xfId="10024"/>
    <cellStyle name="NonDef 2 6 2 5 2 2" xfId="10025"/>
    <cellStyle name="NonDef 2 6 2 5 3" xfId="10026"/>
    <cellStyle name="NonDef 2 6 2 6" xfId="10027"/>
    <cellStyle name="NonDef 2 6 2 6 2" xfId="10028"/>
    <cellStyle name="NonDef 2 6 2 6 2 2" xfId="10029"/>
    <cellStyle name="NonDef 2 6 2 6 3" xfId="10030"/>
    <cellStyle name="NonDef 2 6 2 7" xfId="10031"/>
    <cellStyle name="NonDef 2 6 2 7 2" xfId="10032"/>
    <cellStyle name="NonDef 2 6 2 8" xfId="10033"/>
    <cellStyle name="NonDef 2 6 3" xfId="10034"/>
    <cellStyle name="NonDef 2 6 3 2" xfId="10035"/>
    <cellStyle name="NonDef 2 6 3 2 2" xfId="10036"/>
    <cellStyle name="NonDef 2 6 3 2 2 2" xfId="10037"/>
    <cellStyle name="NonDef 2 6 3 2 3" xfId="10038"/>
    <cellStyle name="NonDef 2 6 3 3" xfId="10039"/>
    <cellStyle name="NonDef 2 6 3 3 2" xfId="10040"/>
    <cellStyle name="NonDef 2 6 3 3 2 2" xfId="10041"/>
    <cellStyle name="NonDef 2 6 3 3 3" xfId="10042"/>
    <cellStyle name="NonDef 2 6 3 4" xfId="10043"/>
    <cellStyle name="NonDef 2 6 3 4 2" xfId="10044"/>
    <cellStyle name="NonDef 2 6 3 4 2 2" xfId="10045"/>
    <cellStyle name="NonDef 2 6 3 4 3" xfId="10046"/>
    <cellStyle name="NonDef 2 6 3 5" xfId="10047"/>
    <cellStyle name="NonDef 2 6 3 5 2" xfId="10048"/>
    <cellStyle name="NonDef 2 6 3 5 2 2" xfId="10049"/>
    <cellStyle name="NonDef 2 6 3 5 3" xfId="10050"/>
    <cellStyle name="NonDef 2 6 3 6" xfId="10051"/>
    <cellStyle name="NonDef 2 6 3 6 2" xfId="10052"/>
    <cellStyle name="NonDef 2 6 3 6 2 2" xfId="10053"/>
    <cellStyle name="NonDef 2 6 3 6 3" xfId="10054"/>
    <cellStyle name="NonDef 2 6 3 7" xfId="10055"/>
    <cellStyle name="NonDef 2 6 3 7 2" xfId="10056"/>
    <cellStyle name="NonDef 2 6 3 8" xfId="10057"/>
    <cellStyle name="NonDef 2 6 4" xfId="10058"/>
    <cellStyle name="NonDef 2 6 4 2" xfId="10059"/>
    <cellStyle name="NonDef 2 6 4 2 2" xfId="10060"/>
    <cellStyle name="NonDef 2 6 4 2 2 2" xfId="10061"/>
    <cellStyle name="NonDef 2 6 4 2 3" xfId="10062"/>
    <cellStyle name="NonDef 2 6 4 3" xfId="10063"/>
    <cellStyle name="NonDef 2 6 4 3 2" xfId="10064"/>
    <cellStyle name="NonDef 2 6 4 3 2 2" xfId="10065"/>
    <cellStyle name="NonDef 2 6 4 3 3" xfId="10066"/>
    <cellStyle name="NonDef 2 6 4 4" xfId="10067"/>
    <cellStyle name="NonDef 2 6 4 4 2" xfId="10068"/>
    <cellStyle name="NonDef 2 6 4 4 2 2" xfId="10069"/>
    <cellStyle name="NonDef 2 6 4 4 3" xfId="10070"/>
    <cellStyle name="NonDef 2 6 4 5" xfId="10071"/>
    <cellStyle name="NonDef 2 6 4 5 2" xfId="10072"/>
    <cellStyle name="NonDef 2 6 4 5 2 2" xfId="10073"/>
    <cellStyle name="NonDef 2 6 4 5 3" xfId="10074"/>
    <cellStyle name="NonDef 2 6 4 6" xfId="10075"/>
    <cellStyle name="NonDef 2 6 4 6 2" xfId="10076"/>
    <cellStyle name="NonDef 2 6 4 7" xfId="10077"/>
    <cellStyle name="NonDef 2 6 5" xfId="10078"/>
    <cellStyle name="NonDef 2 6 5 2" xfId="10079"/>
    <cellStyle name="NonDef 2 6 5 2 2" xfId="10080"/>
    <cellStyle name="NonDef 2 6 5 2 2 2" xfId="10081"/>
    <cellStyle name="NonDef 2 6 5 2 3" xfId="10082"/>
    <cellStyle name="NonDef 2 6 5 3" xfId="10083"/>
    <cellStyle name="NonDef 2 6 5 3 2" xfId="10084"/>
    <cellStyle name="NonDef 2 6 5 3 2 2" xfId="10085"/>
    <cellStyle name="NonDef 2 6 5 3 3" xfId="10086"/>
    <cellStyle name="NonDef 2 6 5 4" xfId="10087"/>
    <cellStyle name="NonDef 2 6 5 4 2" xfId="10088"/>
    <cellStyle name="NonDef 2 6 5 4 2 2" xfId="10089"/>
    <cellStyle name="NonDef 2 6 5 4 3" xfId="10090"/>
    <cellStyle name="NonDef 2 6 5 5" xfId="10091"/>
    <cellStyle name="NonDef 2 6 5 5 2" xfId="10092"/>
    <cellStyle name="NonDef 2 6 5 5 2 2" xfId="10093"/>
    <cellStyle name="NonDef 2 6 5 5 3" xfId="10094"/>
    <cellStyle name="NonDef 2 6 5 6" xfId="10095"/>
    <cellStyle name="NonDef 2 6 5 6 2" xfId="10096"/>
    <cellStyle name="NonDef 2 6 5 7" xfId="10097"/>
    <cellStyle name="NonDef 2 6 6" xfId="10098"/>
    <cellStyle name="NonDef 2 6 6 2" xfId="10099"/>
    <cellStyle name="NonDef 2 6 6 2 2" xfId="10100"/>
    <cellStyle name="NonDef 2 6 6 2 2 2" xfId="10101"/>
    <cellStyle name="NonDef 2 6 6 2 3" xfId="10102"/>
    <cellStyle name="NonDef 2 6 6 3" xfId="10103"/>
    <cellStyle name="NonDef 2 6 6 3 2" xfId="10104"/>
    <cellStyle name="NonDef 2 6 6 3 2 2" xfId="10105"/>
    <cellStyle name="NonDef 2 6 6 3 3" xfId="10106"/>
    <cellStyle name="NonDef 2 6 6 4" xfId="10107"/>
    <cellStyle name="NonDef 2 6 6 4 2" xfId="10108"/>
    <cellStyle name="NonDef 2 6 6 4 2 2" xfId="10109"/>
    <cellStyle name="NonDef 2 6 6 4 3" xfId="10110"/>
    <cellStyle name="NonDef 2 6 6 5" xfId="10111"/>
    <cellStyle name="NonDef 2 6 6 5 2" xfId="10112"/>
    <cellStyle name="NonDef 2 6 6 5 2 2" xfId="10113"/>
    <cellStyle name="NonDef 2 6 6 5 3" xfId="10114"/>
    <cellStyle name="NonDef 2 6 6 6" xfId="10115"/>
    <cellStyle name="NonDef 2 6 6 6 2" xfId="10116"/>
    <cellStyle name="NonDef 2 6 6 7" xfId="10117"/>
    <cellStyle name="NonDef 2 6 7" xfId="10118"/>
    <cellStyle name="NonDef 2 6 7 2" xfId="10119"/>
    <cellStyle name="NonDef 2 6 7 2 2" xfId="10120"/>
    <cellStyle name="NonDef 2 6 7 2 2 2" xfId="10121"/>
    <cellStyle name="NonDef 2 6 7 2 3" xfId="10122"/>
    <cellStyle name="NonDef 2 6 7 3" xfId="10123"/>
    <cellStyle name="NonDef 2 6 7 3 2" xfId="10124"/>
    <cellStyle name="NonDef 2 6 7 3 2 2" xfId="10125"/>
    <cellStyle name="NonDef 2 6 7 3 3" xfId="10126"/>
    <cellStyle name="NonDef 2 6 7 4" xfId="10127"/>
    <cellStyle name="NonDef 2 6 7 4 2" xfId="10128"/>
    <cellStyle name="NonDef 2 6 7 4 2 2" xfId="10129"/>
    <cellStyle name="NonDef 2 6 7 4 3" xfId="10130"/>
    <cellStyle name="NonDef 2 6 7 5" xfId="10131"/>
    <cellStyle name="NonDef 2 6 7 5 2" xfId="10132"/>
    <cellStyle name="NonDef 2 6 7 5 2 2" xfId="10133"/>
    <cellStyle name="NonDef 2 6 7 5 3" xfId="10134"/>
    <cellStyle name="NonDef 2 6 7 6" xfId="10135"/>
    <cellStyle name="NonDef 2 6 7 6 2" xfId="10136"/>
    <cellStyle name="NonDef 2 6 7 7" xfId="10137"/>
    <cellStyle name="NonDef 2 6 8" xfId="10138"/>
    <cellStyle name="NonDef 2 6 8 2" xfId="10139"/>
    <cellStyle name="NonDef 2 6 8 2 2" xfId="10140"/>
    <cellStyle name="NonDef 2 6 8 2 2 2" xfId="10141"/>
    <cellStyle name="NonDef 2 6 8 2 3" xfId="10142"/>
    <cellStyle name="NonDef 2 6 8 3" xfId="10143"/>
    <cellStyle name="NonDef 2 6 8 3 2" xfId="10144"/>
    <cellStyle name="NonDef 2 6 8 3 2 2" xfId="10145"/>
    <cellStyle name="NonDef 2 6 8 3 3" xfId="10146"/>
    <cellStyle name="NonDef 2 6 8 4" xfId="10147"/>
    <cellStyle name="NonDef 2 6 8 4 2" xfId="10148"/>
    <cellStyle name="NonDef 2 6 8 4 2 2" xfId="10149"/>
    <cellStyle name="NonDef 2 6 8 4 3" xfId="10150"/>
    <cellStyle name="NonDef 2 6 8 5" xfId="10151"/>
    <cellStyle name="NonDef 2 6 8 5 2" xfId="10152"/>
    <cellStyle name="NonDef 2 6 8 5 2 2" xfId="10153"/>
    <cellStyle name="NonDef 2 6 8 5 3" xfId="10154"/>
    <cellStyle name="NonDef 2 6 8 6" xfId="10155"/>
    <cellStyle name="NonDef 2 6 8 6 2" xfId="10156"/>
    <cellStyle name="NonDef 2 6 8 7" xfId="10157"/>
    <cellStyle name="NonDef 2 6 9" xfId="10158"/>
    <cellStyle name="NonDef 2 6 9 2" xfId="10159"/>
    <cellStyle name="NonDef 2 6 9 2 2" xfId="10160"/>
    <cellStyle name="NonDef 2 6 9 2 2 2" xfId="10161"/>
    <cellStyle name="NonDef 2 6 9 2 3" xfId="10162"/>
    <cellStyle name="NonDef 2 6 9 3" xfId="10163"/>
    <cellStyle name="NonDef 2 6 9 3 2" xfId="10164"/>
    <cellStyle name="NonDef 2 6 9 3 2 2" xfId="10165"/>
    <cellStyle name="NonDef 2 6 9 3 3" xfId="10166"/>
    <cellStyle name="NonDef 2 6 9 4" xfId="10167"/>
    <cellStyle name="NonDef 2 6 9 4 2" xfId="10168"/>
    <cellStyle name="NonDef 2 6 9 4 2 2" xfId="10169"/>
    <cellStyle name="NonDef 2 6 9 4 3" xfId="10170"/>
    <cellStyle name="NonDef 2 6 9 5" xfId="10171"/>
    <cellStyle name="NonDef 2 6 9 5 2" xfId="10172"/>
    <cellStyle name="NonDef 2 6 9 5 2 2" xfId="10173"/>
    <cellStyle name="NonDef 2 6 9 5 3" xfId="10174"/>
    <cellStyle name="NonDef 2 6 9 6" xfId="10175"/>
    <cellStyle name="NonDef 2 6 9 6 2" xfId="10176"/>
    <cellStyle name="NonDef 2 6 9 7" xfId="10177"/>
    <cellStyle name="NonDef 2 7" xfId="10178"/>
    <cellStyle name="NonDef 2 7 10" xfId="10179"/>
    <cellStyle name="NonDef 2 7 10 2" xfId="10180"/>
    <cellStyle name="NonDef 2 7 10 2 2" xfId="10181"/>
    <cellStyle name="NonDef 2 7 10 2 2 2" xfId="10182"/>
    <cellStyle name="NonDef 2 7 10 2 3" xfId="10183"/>
    <cellStyle name="NonDef 2 7 10 3" xfId="10184"/>
    <cellStyle name="NonDef 2 7 10 3 2" xfId="10185"/>
    <cellStyle name="NonDef 2 7 10 3 2 2" xfId="10186"/>
    <cellStyle name="NonDef 2 7 10 3 3" xfId="10187"/>
    <cellStyle name="NonDef 2 7 10 4" xfId="10188"/>
    <cellStyle name="NonDef 2 7 10 4 2" xfId="10189"/>
    <cellStyle name="NonDef 2 7 10 4 2 2" xfId="10190"/>
    <cellStyle name="NonDef 2 7 10 4 3" xfId="10191"/>
    <cellStyle name="NonDef 2 7 10 5" xfId="10192"/>
    <cellStyle name="NonDef 2 7 10 5 2" xfId="10193"/>
    <cellStyle name="NonDef 2 7 10 5 2 2" xfId="10194"/>
    <cellStyle name="NonDef 2 7 10 5 3" xfId="10195"/>
    <cellStyle name="NonDef 2 7 10 6" xfId="10196"/>
    <cellStyle name="NonDef 2 7 10 6 2" xfId="10197"/>
    <cellStyle name="NonDef 2 7 10 7" xfId="10198"/>
    <cellStyle name="NonDef 2 7 11" xfId="10199"/>
    <cellStyle name="NonDef 2 7 11 2" xfId="10200"/>
    <cellStyle name="NonDef 2 7 11 2 2" xfId="10201"/>
    <cellStyle name="NonDef 2 7 11 3" xfId="10202"/>
    <cellStyle name="NonDef 2 7 12" xfId="10203"/>
    <cellStyle name="NonDef 2 7 12 2" xfId="10204"/>
    <cellStyle name="NonDef 2 7 12 2 2" xfId="10205"/>
    <cellStyle name="NonDef 2 7 12 3" xfId="10206"/>
    <cellStyle name="NonDef 2 7 13" xfId="10207"/>
    <cellStyle name="NonDef 2 7 13 2" xfId="10208"/>
    <cellStyle name="NonDef 2 7 13 2 2" xfId="10209"/>
    <cellStyle name="NonDef 2 7 13 3" xfId="10210"/>
    <cellStyle name="NonDef 2 7 14" xfId="10211"/>
    <cellStyle name="NonDef 2 7 14 2" xfId="10212"/>
    <cellStyle name="NonDef 2 7 14 2 2" xfId="10213"/>
    <cellStyle name="NonDef 2 7 14 3" xfId="10214"/>
    <cellStyle name="NonDef 2 7 15" xfId="10215"/>
    <cellStyle name="NonDef 2 7 15 2" xfId="10216"/>
    <cellStyle name="NonDef 2 7 15 2 2" xfId="10217"/>
    <cellStyle name="NonDef 2 7 15 3" xfId="10218"/>
    <cellStyle name="NonDef 2 7 16" xfId="10219"/>
    <cellStyle name="NonDef 2 7 16 2" xfId="10220"/>
    <cellStyle name="NonDef 2 7 17" xfId="10221"/>
    <cellStyle name="NonDef 2 7 2" xfId="10222"/>
    <cellStyle name="NonDef 2 7 2 2" xfId="10223"/>
    <cellStyle name="NonDef 2 7 2 2 2" xfId="10224"/>
    <cellStyle name="NonDef 2 7 2 2 2 2" xfId="10225"/>
    <cellStyle name="NonDef 2 7 2 2 3" xfId="10226"/>
    <cellStyle name="NonDef 2 7 2 3" xfId="10227"/>
    <cellStyle name="NonDef 2 7 2 3 2" xfId="10228"/>
    <cellStyle name="NonDef 2 7 2 3 2 2" xfId="10229"/>
    <cellStyle name="NonDef 2 7 2 3 3" xfId="10230"/>
    <cellStyle name="NonDef 2 7 2 4" xfId="10231"/>
    <cellStyle name="NonDef 2 7 2 4 2" xfId="10232"/>
    <cellStyle name="NonDef 2 7 2 4 2 2" xfId="10233"/>
    <cellStyle name="NonDef 2 7 2 4 3" xfId="10234"/>
    <cellStyle name="NonDef 2 7 2 5" xfId="10235"/>
    <cellStyle name="NonDef 2 7 2 5 2" xfId="10236"/>
    <cellStyle name="NonDef 2 7 2 5 2 2" xfId="10237"/>
    <cellStyle name="NonDef 2 7 2 5 3" xfId="10238"/>
    <cellStyle name="NonDef 2 7 2 6" xfId="10239"/>
    <cellStyle name="NonDef 2 7 2 6 2" xfId="10240"/>
    <cellStyle name="NonDef 2 7 2 6 2 2" xfId="10241"/>
    <cellStyle name="NonDef 2 7 2 6 3" xfId="10242"/>
    <cellStyle name="NonDef 2 7 2 7" xfId="10243"/>
    <cellStyle name="NonDef 2 7 2 7 2" xfId="10244"/>
    <cellStyle name="NonDef 2 7 2 8" xfId="10245"/>
    <cellStyle name="NonDef 2 7 3" xfId="10246"/>
    <cellStyle name="NonDef 2 7 3 2" xfId="10247"/>
    <cellStyle name="NonDef 2 7 3 2 2" xfId="10248"/>
    <cellStyle name="NonDef 2 7 3 2 2 2" xfId="10249"/>
    <cellStyle name="NonDef 2 7 3 2 3" xfId="10250"/>
    <cellStyle name="NonDef 2 7 3 3" xfId="10251"/>
    <cellStyle name="NonDef 2 7 3 3 2" xfId="10252"/>
    <cellStyle name="NonDef 2 7 3 3 2 2" xfId="10253"/>
    <cellStyle name="NonDef 2 7 3 3 3" xfId="10254"/>
    <cellStyle name="NonDef 2 7 3 4" xfId="10255"/>
    <cellStyle name="NonDef 2 7 3 4 2" xfId="10256"/>
    <cellStyle name="NonDef 2 7 3 4 2 2" xfId="10257"/>
    <cellStyle name="NonDef 2 7 3 4 3" xfId="10258"/>
    <cellStyle name="NonDef 2 7 3 5" xfId="10259"/>
    <cellStyle name="NonDef 2 7 3 5 2" xfId="10260"/>
    <cellStyle name="NonDef 2 7 3 5 2 2" xfId="10261"/>
    <cellStyle name="NonDef 2 7 3 5 3" xfId="10262"/>
    <cellStyle name="NonDef 2 7 3 6" xfId="10263"/>
    <cellStyle name="NonDef 2 7 3 6 2" xfId="10264"/>
    <cellStyle name="NonDef 2 7 3 6 2 2" xfId="10265"/>
    <cellStyle name="NonDef 2 7 3 6 3" xfId="10266"/>
    <cellStyle name="NonDef 2 7 3 7" xfId="10267"/>
    <cellStyle name="NonDef 2 7 3 7 2" xfId="10268"/>
    <cellStyle name="NonDef 2 7 3 8" xfId="10269"/>
    <cellStyle name="NonDef 2 7 4" xfId="10270"/>
    <cellStyle name="NonDef 2 7 4 2" xfId="10271"/>
    <cellStyle name="NonDef 2 7 4 2 2" xfId="10272"/>
    <cellStyle name="NonDef 2 7 4 2 2 2" xfId="10273"/>
    <cellStyle name="NonDef 2 7 4 2 3" xfId="10274"/>
    <cellStyle name="NonDef 2 7 4 3" xfId="10275"/>
    <cellStyle name="NonDef 2 7 4 3 2" xfId="10276"/>
    <cellStyle name="NonDef 2 7 4 3 2 2" xfId="10277"/>
    <cellStyle name="NonDef 2 7 4 3 3" xfId="10278"/>
    <cellStyle name="NonDef 2 7 4 4" xfId="10279"/>
    <cellStyle name="NonDef 2 7 4 4 2" xfId="10280"/>
    <cellStyle name="NonDef 2 7 4 4 2 2" xfId="10281"/>
    <cellStyle name="NonDef 2 7 4 4 3" xfId="10282"/>
    <cellStyle name="NonDef 2 7 4 5" xfId="10283"/>
    <cellStyle name="NonDef 2 7 4 5 2" xfId="10284"/>
    <cellStyle name="NonDef 2 7 4 5 2 2" xfId="10285"/>
    <cellStyle name="NonDef 2 7 4 5 3" xfId="10286"/>
    <cellStyle name="NonDef 2 7 4 6" xfId="10287"/>
    <cellStyle name="NonDef 2 7 4 6 2" xfId="10288"/>
    <cellStyle name="NonDef 2 7 4 7" xfId="10289"/>
    <cellStyle name="NonDef 2 7 5" xfId="10290"/>
    <cellStyle name="NonDef 2 7 5 2" xfId="10291"/>
    <cellStyle name="NonDef 2 7 5 2 2" xfId="10292"/>
    <cellStyle name="NonDef 2 7 5 2 2 2" xfId="10293"/>
    <cellStyle name="NonDef 2 7 5 2 3" xfId="10294"/>
    <cellStyle name="NonDef 2 7 5 3" xfId="10295"/>
    <cellStyle name="NonDef 2 7 5 3 2" xfId="10296"/>
    <cellStyle name="NonDef 2 7 5 3 2 2" xfId="10297"/>
    <cellStyle name="NonDef 2 7 5 3 3" xfId="10298"/>
    <cellStyle name="NonDef 2 7 5 4" xfId="10299"/>
    <cellStyle name="NonDef 2 7 5 4 2" xfId="10300"/>
    <cellStyle name="NonDef 2 7 5 4 2 2" xfId="10301"/>
    <cellStyle name="NonDef 2 7 5 4 3" xfId="10302"/>
    <cellStyle name="NonDef 2 7 5 5" xfId="10303"/>
    <cellStyle name="NonDef 2 7 5 5 2" xfId="10304"/>
    <cellStyle name="NonDef 2 7 5 5 2 2" xfId="10305"/>
    <cellStyle name="NonDef 2 7 5 5 3" xfId="10306"/>
    <cellStyle name="NonDef 2 7 5 6" xfId="10307"/>
    <cellStyle name="NonDef 2 7 5 6 2" xfId="10308"/>
    <cellStyle name="NonDef 2 7 5 7" xfId="10309"/>
    <cellStyle name="NonDef 2 7 6" xfId="10310"/>
    <cellStyle name="NonDef 2 7 6 2" xfId="10311"/>
    <cellStyle name="NonDef 2 7 6 2 2" xfId="10312"/>
    <cellStyle name="NonDef 2 7 6 2 2 2" xfId="10313"/>
    <cellStyle name="NonDef 2 7 6 2 3" xfId="10314"/>
    <cellStyle name="NonDef 2 7 6 3" xfId="10315"/>
    <cellStyle name="NonDef 2 7 6 3 2" xfId="10316"/>
    <cellStyle name="NonDef 2 7 6 3 2 2" xfId="10317"/>
    <cellStyle name="NonDef 2 7 6 3 3" xfId="10318"/>
    <cellStyle name="NonDef 2 7 6 4" xfId="10319"/>
    <cellStyle name="NonDef 2 7 6 4 2" xfId="10320"/>
    <cellStyle name="NonDef 2 7 6 4 2 2" xfId="10321"/>
    <cellStyle name="NonDef 2 7 6 4 3" xfId="10322"/>
    <cellStyle name="NonDef 2 7 6 5" xfId="10323"/>
    <cellStyle name="NonDef 2 7 6 5 2" xfId="10324"/>
    <cellStyle name="NonDef 2 7 6 5 2 2" xfId="10325"/>
    <cellStyle name="NonDef 2 7 6 5 3" xfId="10326"/>
    <cellStyle name="NonDef 2 7 6 6" xfId="10327"/>
    <cellStyle name="NonDef 2 7 6 6 2" xfId="10328"/>
    <cellStyle name="NonDef 2 7 6 7" xfId="10329"/>
    <cellStyle name="NonDef 2 7 7" xfId="10330"/>
    <cellStyle name="NonDef 2 7 7 2" xfId="10331"/>
    <cellStyle name="NonDef 2 7 7 2 2" xfId="10332"/>
    <cellStyle name="NonDef 2 7 7 2 2 2" xfId="10333"/>
    <cellStyle name="NonDef 2 7 7 2 3" xfId="10334"/>
    <cellStyle name="NonDef 2 7 7 3" xfId="10335"/>
    <cellStyle name="NonDef 2 7 7 3 2" xfId="10336"/>
    <cellStyle name="NonDef 2 7 7 3 2 2" xfId="10337"/>
    <cellStyle name="NonDef 2 7 7 3 3" xfId="10338"/>
    <cellStyle name="NonDef 2 7 7 4" xfId="10339"/>
    <cellStyle name="NonDef 2 7 7 4 2" xfId="10340"/>
    <cellStyle name="NonDef 2 7 7 4 2 2" xfId="10341"/>
    <cellStyle name="NonDef 2 7 7 4 3" xfId="10342"/>
    <cellStyle name="NonDef 2 7 7 5" xfId="10343"/>
    <cellStyle name="NonDef 2 7 7 5 2" xfId="10344"/>
    <cellStyle name="NonDef 2 7 7 5 2 2" xfId="10345"/>
    <cellStyle name="NonDef 2 7 7 5 3" xfId="10346"/>
    <cellStyle name="NonDef 2 7 7 6" xfId="10347"/>
    <cellStyle name="NonDef 2 7 7 6 2" xfId="10348"/>
    <cellStyle name="NonDef 2 7 7 7" xfId="10349"/>
    <cellStyle name="NonDef 2 7 8" xfId="10350"/>
    <cellStyle name="NonDef 2 7 8 2" xfId="10351"/>
    <cellStyle name="NonDef 2 7 8 2 2" xfId="10352"/>
    <cellStyle name="NonDef 2 7 8 2 2 2" xfId="10353"/>
    <cellStyle name="NonDef 2 7 8 2 3" xfId="10354"/>
    <cellStyle name="NonDef 2 7 8 3" xfId="10355"/>
    <cellStyle name="NonDef 2 7 8 3 2" xfId="10356"/>
    <cellStyle name="NonDef 2 7 8 3 2 2" xfId="10357"/>
    <cellStyle name="NonDef 2 7 8 3 3" xfId="10358"/>
    <cellStyle name="NonDef 2 7 8 4" xfId="10359"/>
    <cellStyle name="NonDef 2 7 8 4 2" xfId="10360"/>
    <cellStyle name="NonDef 2 7 8 4 2 2" xfId="10361"/>
    <cellStyle name="NonDef 2 7 8 4 3" xfId="10362"/>
    <cellStyle name="NonDef 2 7 8 5" xfId="10363"/>
    <cellStyle name="NonDef 2 7 8 5 2" xfId="10364"/>
    <cellStyle name="NonDef 2 7 8 5 2 2" xfId="10365"/>
    <cellStyle name="NonDef 2 7 8 5 3" xfId="10366"/>
    <cellStyle name="NonDef 2 7 8 6" xfId="10367"/>
    <cellStyle name="NonDef 2 7 8 6 2" xfId="10368"/>
    <cellStyle name="NonDef 2 7 8 7" xfId="10369"/>
    <cellStyle name="NonDef 2 7 9" xfId="10370"/>
    <cellStyle name="NonDef 2 7 9 2" xfId="10371"/>
    <cellStyle name="NonDef 2 7 9 2 2" xfId="10372"/>
    <cellStyle name="NonDef 2 7 9 2 2 2" xfId="10373"/>
    <cellStyle name="NonDef 2 7 9 2 3" xfId="10374"/>
    <cellStyle name="NonDef 2 7 9 3" xfId="10375"/>
    <cellStyle name="NonDef 2 7 9 3 2" xfId="10376"/>
    <cellStyle name="NonDef 2 7 9 3 2 2" xfId="10377"/>
    <cellStyle name="NonDef 2 7 9 3 3" xfId="10378"/>
    <cellStyle name="NonDef 2 7 9 4" xfId="10379"/>
    <cellStyle name="NonDef 2 7 9 4 2" xfId="10380"/>
    <cellStyle name="NonDef 2 7 9 4 2 2" xfId="10381"/>
    <cellStyle name="NonDef 2 7 9 4 3" xfId="10382"/>
    <cellStyle name="NonDef 2 7 9 5" xfId="10383"/>
    <cellStyle name="NonDef 2 7 9 5 2" xfId="10384"/>
    <cellStyle name="NonDef 2 7 9 5 2 2" xfId="10385"/>
    <cellStyle name="NonDef 2 7 9 5 3" xfId="10386"/>
    <cellStyle name="NonDef 2 7 9 6" xfId="10387"/>
    <cellStyle name="NonDef 2 7 9 6 2" xfId="10388"/>
    <cellStyle name="NonDef 2 7 9 7" xfId="10389"/>
    <cellStyle name="NonDef 2 8" xfId="10390"/>
    <cellStyle name="NonDef 2 8 10" xfId="10391"/>
    <cellStyle name="NonDef 2 8 10 2" xfId="10392"/>
    <cellStyle name="NonDef 2 8 10 2 2" xfId="10393"/>
    <cellStyle name="NonDef 2 8 10 3" xfId="10394"/>
    <cellStyle name="NonDef 2 8 11" xfId="10395"/>
    <cellStyle name="NonDef 2 8 11 2" xfId="10396"/>
    <cellStyle name="NonDef 2 8 11 2 2" xfId="10397"/>
    <cellStyle name="NonDef 2 8 11 3" xfId="10398"/>
    <cellStyle name="NonDef 2 8 12" xfId="10399"/>
    <cellStyle name="NonDef 2 8 12 2" xfId="10400"/>
    <cellStyle name="NonDef 2 8 12 2 2" xfId="10401"/>
    <cellStyle name="NonDef 2 8 12 3" xfId="10402"/>
    <cellStyle name="NonDef 2 8 13" xfId="10403"/>
    <cellStyle name="NonDef 2 8 13 2" xfId="10404"/>
    <cellStyle name="NonDef 2 8 13 2 2" xfId="10405"/>
    <cellStyle name="NonDef 2 8 13 3" xfId="10406"/>
    <cellStyle name="NonDef 2 8 14" xfId="10407"/>
    <cellStyle name="NonDef 2 8 14 2" xfId="10408"/>
    <cellStyle name="NonDef 2 8 14 2 2" xfId="10409"/>
    <cellStyle name="NonDef 2 8 14 3" xfId="10410"/>
    <cellStyle name="NonDef 2 8 15" xfId="10411"/>
    <cellStyle name="NonDef 2 8 15 2" xfId="10412"/>
    <cellStyle name="NonDef 2 8 16" xfId="10413"/>
    <cellStyle name="NonDef 2 8 2" xfId="10414"/>
    <cellStyle name="NonDef 2 8 2 2" xfId="10415"/>
    <cellStyle name="NonDef 2 8 2 2 2" xfId="10416"/>
    <cellStyle name="NonDef 2 8 2 2 2 2" xfId="10417"/>
    <cellStyle name="NonDef 2 8 2 2 3" xfId="10418"/>
    <cellStyle name="NonDef 2 8 2 3" xfId="10419"/>
    <cellStyle name="NonDef 2 8 2 3 2" xfId="10420"/>
    <cellStyle name="NonDef 2 8 2 3 2 2" xfId="10421"/>
    <cellStyle name="NonDef 2 8 2 3 3" xfId="10422"/>
    <cellStyle name="NonDef 2 8 2 4" xfId="10423"/>
    <cellStyle name="NonDef 2 8 2 4 2" xfId="10424"/>
    <cellStyle name="NonDef 2 8 2 4 2 2" xfId="10425"/>
    <cellStyle name="NonDef 2 8 2 4 3" xfId="10426"/>
    <cellStyle name="NonDef 2 8 2 5" xfId="10427"/>
    <cellStyle name="NonDef 2 8 2 5 2" xfId="10428"/>
    <cellStyle name="NonDef 2 8 2 5 2 2" xfId="10429"/>
    <cellStyle name="NonDef 2 8 2 5 3" xfId="10430"/>
    <cellStyle name="NonDef 2 8 2 6" xfId="10431"/>
    <cellStyle name="NonDef 2 8 2 6 2" xfId="10432"/>
    <cellStyle name="NonDef 2 8 2 6 2 2" xfId="10433"/>
    <cellStyle name="NonDef 2 8 2 6 3" xfId="10434"/>
    <cellStyle name="NonDef 2 8 2 7" xfId="10435"/>
    <cellStyle name="NonDef 2 8 2 7 2" xfId="10436"/>
    <cellStyle name="NonDef 2 8 2 8" xfId="10437"/>
    <cellStyle name="NonDef 2 8 3" xfId="10438"/>
    <cellStyle name="NonDef 2 8 3 2" xfId="10439"/>
    <cellStyle name="NonDef 2 8 3 2 2" xfId="10440"/>
    <cellStyle name="NonDef 2 8 3 2 2 2" xfId="10441"/>
    <cellStyle name="NonDef 2 8 3 2 3" xfId="10442"/>
    <cellStyle name="NonDef 2 8 3 3" xfId="10443"/>
    <cellStyle name="NonDef 2 8 3 3 2" xfId="10444"/>
    <cellStyle name="NonDef 2 8 3 3 2 2" xfId="10445"/>
    <cellStyle name="NonDef 2 8 3 3 3" xfId="10446"/>
    <cellStyle name="NonDef 2 8 3 4" xfId="10447"/>
    <cellStyle name="NonDef 2 8 3 4 2" xfId="10448"/>
    <cellStyle name="NonDef 2 8 3 4 2 2" xfId="10449"/>
    <cellStyle name="NonDef 2 8 3 4 3" xfId="10450"/>
    <cellStyle name="NonDef 2 8 3 5" xfId="10451"/>
    <cellStyle name="NonDef 2 8 3 5 2" xfId="10452"/>
    <cellStyle name="NonDef 2 8 3 5 2 2" xfId="10453"/>
    <cellStyle name="NonDef 2 8 3 5 3" xfId="10454"/>
    <cellStyle name="NonDef 2 8 3 6" xfId="10455"/>
    <cellStyle name="NonDef 2 8 3 6 2" xfId="10456"/>
    <cellStyle name="NonDef 2 8 3 6 2 2" xfId="10457"/>
    <cellStyle name="NonDef 2 8 3 6 3" xfId="10458"/>
    <cellStyle name="NonDef 2 8 3 7" xfId="10459"/>
    <cellStyle name="NonDef 2 8 3 7 2" xfId="10460"/>
    <cellStyle name="NonDef 2 8 3 8" xfId="10461"/>
    <cellStyle name="NonDef 2 8 4" xfId="10462"/>
    <cellStyle name="NonDef 2 8 4 2" xfId="10463"/>
    <cellStyle name="NonDef 2 8 4 2 2" xfId="10464"/>
    <cellStyle name="NonDef 2 8 4 2 2 2" xfId="10465"/>
    <cellStyle name="NonDef 2 8 4 2 3" xfId="10466"/>
    <cellStyle name="NonDef 2 8 4 3" xfId="10467"/>
    <cellStyle name="NonDef 2 8 4 3 2" xfId="10468"/>
    <cellStyle name="NonDef 2 8 4 3 2 2" xfId="10469"/>
    <cellStyle name="NonDef 2 8 4 3 3" xfId="10470"/>
    <cellStyle name="NonDef 2 8 4 4" xfId="10471"/>
    <cellStyle name="NonDef 2 8 4 4 2" xfId="10472"/>
    <cellStyle name="NonDef 2 8 4 4 2 2" xfId="10473"/>
    <cellStyle name="NonDef 2 8 4 4 3" xfId="10474"/>
    <cellStyle name="NonDef 2 8 4 5" xfId="10475"/>
    <cellStyle name="NonDef 2 8 4 5 2" xfId="10476"/>
    <cellStyle name="NonDef 2 8 4 5 2 2" xfId="10477"/>
    <cellStyle name="NonDef 2 8 4 5 3" xfId="10478"/>
    <cellStyle name="NonDef 2 8 4 6" xfId="10479"/>
    <cellStyle name="NonDef 2 8 4 6 2" xfId="10480"/>
    <cellStyle name="NonDef 2 8 4 7" xfId="10481"/>
    <cellStyle name="NonDef 2 8 5" xfId="10482"/>
    <cellStyle name="NonDef 2 8 5 2" xfId="10483"/>
    <cellStyle name="NonDef 2 8 5 2 2" xfId="10484"/>
    <cellStyle name="NonDef 2 8 5 2 2 2" xfId="10485"/>
    <cellStyle name="NonDef 2 8 5 2 3" xfId="10486"/>
    <cellStyle name="NonDef 2 8 5 3" xfId="10487"/>
    <cellStyle name="NonDef 2 8 5 3 2" xfId="10488"/>
    <cellStyle name="NonDef 2 8 5 3 2 2" xfId="10489"/>
    <cellStyle name="NonDef 2 8 5 3 3" xfId="10490"/>
    <cellStyle name="NonDef 2 8 5 4" xfId="10491"/>
    <cellStyle name="NonDef 2 8 5 4 2" xfId="10492"/>
    <cellStyle name="NonDef 2 8 5 4 2 2" xfId="10493"/>
    <cellStyle name="NonDef 2 8 5 4 3" xfId="10494"/>
    <cellStyle name="NonDef 2 8 5 5" xfId="10495"/>
    <cellStyle name="NonDef 2 8 5 5 2" xfId="10496"/>
    <cellStyle name="NonDef 2 8 5 5 2 2" xfId="10497"/>
    <cellStyle name="NonDef 2 8 5 5 3" xfId="10498"/>
    <cellStyle name="NonDef 2 8 5 6" xfId="10499"/>
    <cellStyle name="NonDef 2 8 5 6 2" xfId="10500"/>
    <cellStyle name="NonDef 2 8 5 7" xfId="10501"/>
    <cellStyle name="NonDef 2 8 6" xfId="10502"/>
    <cellStyle name="NonDef 2 8 6 2" xfId="10503"/>
    <cellStyle name="NonDef 2 8 6 2 2" xfId="10504"/>
    <cellStyle name="NonDef 2 8 6 2 2 2" xfId="10505"/>
    <cellStyle name="NonDef 2 8 6 2 3" xfId="10506"/>
    <cellStyle name="NonDef 2 8 6 3" xfId="10507"/>
    <cellStyle name="NonDef 2 8 6 3 2" xfId="10508"/>
    <cellStyle name="NonDef 2 8 6 3 2 2" xfId="10509"/>
    <cellStyle name="NonDef 2 8 6 3 3" xfId="10510"/>
    <cellStyle name="NonDef 2 8 6 4" xfId="10511"/>
    <cellStyle name="NonDef 2 8 6 4 2" xfId="10512"/>
    <cellStyle name="NonDef 2 8 6 4 2 2" xfId="10513"/>
    <cellStyle name="NonDef 2 8 6 4 3" xfId="10514"/>
    <cellStyle name="NonDef 2 8 6 5" xfId="10515"/>
    <cellStyle name="NonDef 2 8 6 5 2" xfId="10516"/>
    <cellStyle name="NonDef 2 8 6 5 2 2" xfId="10517"/>
    <cellStyle name="NonDef 2 8 6 5 3" xfId="10518"/>
    <cellStyle name="NonDef 2 8 6 6" xfId="10519"/>
    <cellStyle name="NonDef 2 8 6 6 2" xfId="10520"/>
    <cellStyle name="NonDef 2 8 6 7" xfId="10521"/>
    <cellStyle name="NonDef 2 8 7" xfId="10522"/>
    <cellStyle name="NonDef 2 8 7 2" xfId="10523"/>
    <cellStyle name="NonDef 2 8 7 2 2" xfId="10524"/>
    <cellStyle name="NonDef 2 8 7 2 2 2" xfId="10525"/>
    <cellStyle name="NonDef 2 8 7 2 3" xfId="10526"/>
    <cellStyle name="NonDef 2 8 7 3" xfId="10527"/>
    <cellStyle name="NonDef 2 8 7 3 2" xfId="10528"/>
    <cellStyle name="NonDef 2 8 7 3 2 2" xfId="10529"/>
    <cellStyle name="NonDef 2 8 7 3 3" xfId="10530"/>
    <cellStyle name="NonDef 2 8 7 4" xfId="10531"/>
    <cellStyle name="NonDef 2 8 7 4 2" xfId="10532"/>
    <cellStyle name="NonDef 2 8 7 4 2 2" xfId="10533"/>
    <cellStyle name="NonDef 2 8 7 4 3" xfId="10534"/>
    <cellStyle name="NonDef 2 8 7 5" xfId="10535"/>
    <cellStyle name="NonDef 2 8 7 5 2" xfId="10536"/>
    <cellStyle name="NonDef 2 8 7 5 2 2" xfId="10537"/>
    <cellStyle name="NonDef 2 8 7 5 3" xfId="10538"/>
    <cellStyle name="NonDef 2 8 7 6" xfId="10539"/>
    <cellStyle name="NonDef 2 8 7 6 2" xfId="10540"/>
    <cellStyle name="NonDef 2 8 7 7" xfId="10541"/>
    <cellStyle name="NonDef 2 8 8" xfId="10542"/>
    <cellStyle name="NonDef 2 8 8 2" xfId="10543"/>
    <cellStyle name="NonDef 2 8 8 2 2" xfId="10544"/>
    <cellStyle name="NonDef 2 8 8 2 2 2" xfId="10545"/>
    <cellStyle name="NonDef 2 8 8 2 3" xfId="10546"/>
    <cellStyle name="NonDef 2 8 8 3" xfId="10547"/>
    <cellStyle name="NonDef 2 8 8 3 2" xfId="10548"/>
    <cellStyle name="NonDef 2 8 8 3 2 2" xfId="10549"/>
    <cellStyle name="NonDef 2 8 8 3 3" xfId="10550"/>
    <cellStyle name="NonDef 2 8 8 4" xfId="10551"/>
    <cellStyle name="NonDef 2 8 8 4 2" xfId="10552"/>
    <cellStyle name="NonDef 2 8 8 4 2 2" xfId="10553"/>
    <cellStyle name="NonDef 2 8 8 4 3" xfId="10554"/>
    <cellStyle name="NonDef 2 8 8 5" xfId="10555"/>
    <cellStyle name="NonDef 2 8 8 5 2" xfId="10556"/>
    <cellStyle name="NonDef 2 8 8 5 2 2" xfId="10557"/>
    <cellStyle name="NonDef 2 8 8 5 3" xfId="10558"/>
    <cellStyle name="NonDef 2 8 8 6" xfId="10559"/>
    <cellStyle name="NonDef 2 8 8 6 2" xfId="10560"/>
    <cellStyle name="NonDef 2 8 8 7" xfId="10561"/>
    <cellStyle name="NonDef 2 8 9" xfId="10562"/>
    <cellStyle name="NonDef 2 8 9 2" xfId="10563"/>
    <cellStyle name="NonDef 2 8 9 2 2" xfId="10564"/>
    <cellStyle name="NonDef 2 8 9 2 2 2" xfId="10565"/>
    <cellStyle name="NonDef 2 8 9 2 3" xfId="10566"/>
    <cellStyle name="NonDef 2 8 9 3" xfId="10567"/>
    <cellStyle name="NonDef 2 8 9 3 2" xfId="10568"/>
    <cellStyle name="NonDef 2 8 9 3 2 2" xfId="10569"/>
    <cellStyle name="NonDef 2 8 9 3 3" xfId="10570"/>
    <cellStyle name="NonDef 2 8 9 4" xfId="10571"/>
    <cellStyle name="NonDef 2 8 9 4 2" xfId="10572"/>
    <cellStyle name="NonDef 2 8 9 4 2 2" xfId="10573"/>
    <cellStyle name="NonDef 2 8 9 4 3" xfId="10574"/>
    <cellStyle name="NonDef 2 8 9 5" xfId="10575"/>
    <cellStyle name="NonDef 2 8 9 5 2" xfId="10576"/>
    <cellStyle name="NonDef 2 8 9 5 2 2" xfId="10577"/>
    <cellStyle name="NonDef 2 8 9 5 3" xfId="10578"/>
    <cellStyle name="NonDef 2 8 9 6" xfId="10579"/>
    <cellStyle name="NonDef 2 8 9 6 2" xfId="10580"/>
    <cellStyle name="NonDef 2 8 9 7" xfId="10581"/>
    <cellStyle name="NonDef 2 9" xfId="10582"/>
    <cellStyle name="NonDef 2 9 2" xfId="10583"/>
    <cellStyle name="NonDef 2 9 2 2" xfId="10584"/>
    <cellStyle name="NonDef 2 9 2 2 2" xfId="10585"/>
    <cellStyle name="NonDef 2 9 2 3" xfId="10586"/>
    <cellStyle name="NonDef 2 9 3" xfId="10587"/>
    <cellStyle name="NonDef 2 9 3 2" xfId="10588"/>
    <cellStyle name="NonDef 2 9 3 2 2" xfId="10589"/>
    <cellStyle name="NonDef 2 9 3 3" xfId="10590"/>
    <cellStyle name="NonDef 2 9 4" xfId="10591"/>
    <cellStyle name="NonDef 2 9 4 2" xfId="10592"/>
    <cellStyle name="NonDef 2 9 4 2 2" xfId="10593"/>
    <cellStyle name="NonDef 2 9 4 3" xfId="10594"/>
    <cellStyle name="NonDef 2 9 5" xfId="10595"/>
    <cellStyle name="NonDef 2 9 5 2" xfId="10596"/>
    <cellStyle name="NonDef 2 9 5 2 2" xfId="10597"/>
    <cellStyle name="NonDef 2 9 5 3" xfId="10598"/>
    <cellStyle name="NonDef 2 9 6" xfId="10599"/>
    <cellStyle name="NonDef 2 9 6 2" xfId="10600"/>
    <cellStyle name="NonDef 2 9 6 2 2" xfId="10601"/>
    <cellStyle name="NonDef 2 9 6 3" xfId="10602"/>
    <cellStyle name="NonDef 2 9 7" xfId="10603"/>
    <cellStyle name="NonDef 2 9 7 2" xfId="10604"/>
    <cellStyle name="NonDef 2 9 8" xfId="10605"/>
    <cellStyle name="NonDef 3" xfId="10606"/>
    <cellStyle name="NonDef 3 10" xfId="10607"/>
    <cellStyle name="NonDef 3 10 2" xfId="10608"/>
    <cellStyle name="NonDef 3 10 2 2" xfId="10609"/>
    <cellStyle name="NonDef 3 10 2 2 2" xfId="10610"/>
    <cellStyle name="NonDef 3 10 2 3" xfId="10611"/>
    <cellStyle name="NonDef 3 10 3" xfId="10612"/>
    <cellStyle name="NonDef 3 10 3 2" xfId="10613"/>
    <cellStyle name="NonDef 3 10 3 2 2" xfId="10614"/>
    <cellStyle name="NonDef 3 10 3 3" xfId="10615"/>
    <cellStyle name="NonDef 3 10 4" xfId="10616"/>
    <cellStyle name="NonDef 3 10 4 2" xfId="10617"/>
    <cellStyle name="NonDef 3 10 4 2 2" xfId="10618"/>
    <cellStyle name="NonDef 3 10 4 3" xfId="10619"/>
    <cellStyle name="NonDef 3 10 5" xfId="10620"/>
    <cellStyle name="NonDef 3 10 5 2" xfId="10621"/>
    <cellStyle name="NonDef 3 10 5 2 2" xfId="10622"/>
    <cellStyle name="NonDef 3 10 5 3" xfId="10623"/>
    <cellStyle name="NonDef 3 10 6" xfId="10624"/>
    <cellStyle name="NonDef 3 10 6 2" xfId="10625"/>
    <cellStyle name="NonDef 3 10 6 2 2" xfId="10626"/>
    <cellStyle name="NonDef 3 10 6 3" xfId="10627"/>
    <cellStyle name="NonDef 3 10 7" xfId="10628"/>
    <cellStyle name="NonDef 3 10 7 2" xfId="10629"/>
    <cellStyle name="NonDef 3 10 8" xfId="10630"/>
    <cellStyle name="NonDef 3 11" xfId="10631"/>
    <cellStyle name="NonDef 3 11 2" xfId="10632"/>
    <cellStyle name="NonDef 3 11 2 2" xfId="10633"/>
    <cellStyle name="NonDef 3 11 2 2 2" xfId="10634"/>
    <cellStyle name="NonDef 3 11 2 3" xfId="10635"/>
    <cellStyle name="NonDef 3 11 3" xfId="10636"/>
    <cellStyle name="NonDef 3 11 3 2" xfId="10637"/>
    <cellStyle name="NonDef 3 11 3 2 2" xfId="10638"/>
    <cellStyle name="NonDef 3 11 3 3" xfId="10639"/>
    <cellStyle name="NonDef 3 11 4" xfId="10640"/>
    <cellStyle name="NonDef 3 11 4 2" xfId="10641"/>
    <cellStyle name="NonDef 3 11 4 2 2" xfId="10642"/>
    <cellStyle name="NonDef 3 11 4 3" xfId="10643"/>
    <cellStyle name="NonDef 3 11 5" xfId="10644"/>
    <cellStyle name="NonDef 3 11 5 2" xfId="10645"/>
    <cellStyle name="NonDef 3 11 5 2 2" xfId="10646"/>
    <cellStyle name="NonDef 3 11 5 3" xfId="10647"/>
    <cellStyle name="NonDef 3 11 6" xfId="10648"/>
    <cellStyle name="NonDef 3 11 6 2" xfId="10649"/>
    <cellStyle name="NonDef 3 11 7" xfId="10650"/>
    <cellStyle name="NonDef 3 12" xfId="10651"/>
    <cellStyle name="NonDef 3 12 2" xfId="10652"/>
    <cellStyle name="NonDef 3 12 2 2" xfId="10653"/>
    <cellStyle name="NonDef 3 12 2 2 2" xfId="10654"/>
    <cellStyle name="NonDef 3 12 2 3" xfId="10655"/>
    <cellStyle name="NonDef 3 12 3" xfId="10656"/>
    <cellStyle name="NonDef 3 12 3 2" xfId="10657"/>
    <cellStyle name="NonDef 3 12 3 2 2" xfId="10658"/>
    <cellStyle name="NonDef 3 12 3 3" xfId="10659"/>
    <cellStyle name="NonDef 3 12 4" xfId="10660"/>
    <cellStyle name="NonDef 3 12 4 2" xfId="10661"/>
    <cellStyle name="NonDef 3 12 4 2 2" xfId="10662"/>
    <cellStyle name="NonDef 3 12 4 3" xfId="10663"/>
    <cellStyle name="NonDef 3 12 5" xfId="10664"/>
    <cellStyle name="NonDef 3 12 5 2" xfId="10665"/>
    <cellStyle name="NonDef 3 12 5 2 2" xfId="10666"/>
    <cellStyle name="NonDef 3 12 5 3" xfId="10667"/>
    <cellStyle name="NonDef 3 12 6" xfId="10668"/>
    <cellStyle name="NonDef 3 12 6 2" xfId="10669"/>
    <cellStyle name="NonDef 3 12 7" xfId="10670"/>
    <cellStyle name="NonDef 3 13" xfId="10671"/>
    <cellStyle name="NonDef 3 13 2" xfId="10672"/>
    <cellStyle name="NonDef 3 13 2 2" xfId="10673"/>
    <cellStyle name="NonDef 3 13 2 2 2" xfId="10674"/>
    <cellStyle name="NonDef 3 13 2 3" xfId="10675"/>
    <cellStyle name="NonDef 3 13 3" xfId="10676"/>
    <cellStyle name="NonDef 3 13 3 2" xfId="10677"/>
    <cellStyle name="NonDef 3 13 3 2 2" xfId="10678"/>
    <cellStyle name="NonDef 3 13 3 3" xfId="10679"/>
    <cellStyle name="NonDef 3 13 4" xfId="10680"/>
    <cellStyle name="NonDef 3 13 4 2" xfId="10681"/>
    <cellStyle name="NonDef 3 13 4 2 2" xfId="10682"/>
    <cellStyle name="NonDef 3 13 4 3" xfId="10683"/>
    <cellStyle name="NonDef 3 13 5" xfId="10684"/>
    <cellStyle name="NonDef 3 13 5 2" xfId="10685"/>
    <cellStyle name="NonDef 3 13 5 2 2" xfId="10686"/>
    <cellStyle name="NonDef 3 13 5 3" xfId="10687"/>
    <cellStyle name="NonDef 3 13 6" xfId="10688"/>
    <cellStyle name="NonDef 3 13 6 2" xfId="10689"/>
    <cellStyle name="NonDef 3 13 7" xfId="10690"/>
    <cellStyle name="NonDef 3 14" xfId="10691"/>
    <cellStyle name="NonDef 3 14 2" xfId="10692"/>
    <cellStyle name="NonDef 3 14 2 2" xfId="10693"/>
    <cellStyle name="NonDef 3 14 2 2 2" xfId="10694"/>
    <cellStyle name="NonDef 3 14 2 3" xfId="10695"/>
    <cellStyle name="NonDef 3 14 3" xfId="10696"/>
    <cellStyle name="NonDef 3 14 3 2" xfId="10697"/>
    <cellStyle name="NonDef 3 14 3 2 2" xfId="10698"/>
    <cellStyle name="NonDef 3 14 3 3" xfId="10699"/>
    <cellStyle name="NonDef 3 14 4" xfId="10700"/>
    <cellStyle name="NonDef 3 14 4 2" xfId="10701"/>
    <cellStyle name="NonDef 3 14 4 2 2" xfId="10702"/>
    <cellStyle name="NonDef 3 14 4 3" xfId="10703"/>
    <cellStyle name="NonDef 3 14 5" xfId="10704"/>
    <cellStyle name="NonDef 3 14 5 2" xfId="10705"/>
    <cellStyle name="NonDef 3 14 5 2 2" xfId="10706"/>
    <cellStyle name="NonDef 3 14 5 3" xfId="10707"/>
    <cellStyle name="NonDef 3 14 6" xfId="10708"/>
    <cellStyle name="NonDef 3 14 6 2" xfId="10709"/>
    <cellStyle name="NonDef 3 14 7" xfId="10710"/>
    <cellStyle name="NonDef 3 15" xfId="10711"/>
    <cellStyle name="NonDef 3 15 2" xfId="10712"/>
    <cellStyle name="NonDef 3 15 2 2" xfId="10713"/>
    <cellStyle name="NonDef 3 15 2 2 2" xfId="10714"/>
    <cellStyle name="NonDef 3 15 2 3" xfId="10715"/>
    <cellStyle name="NonDef 3 15 3" xfId="10716"/>
    <cellStyle name="NonDef 3 15 3 2" xfId="10717"/>
    <cellStyle name="NonDef 3 15 3 2 2" xfId="10718"/>
    <cellStyle name="NonDef 3 15 3 3" xfId="10719"/>
    <cellStyle name="NonDef 3 15 4" xfId="10720"/>
    <cellStyle name="NonDef 3 15 4 2" xfId="10721"/>
    <cellStyle name="NonDef 3 15 4 2 2" xfId="10722"/>
    <cellStyle name="NonDef 3 15 4 3" xfId="10723"/>
    <cellStyle name="NonDef 3 15 5" xfId="10724"/>
    <cellStyle name="NonDef 3 15 5 2" xfId="10725"/>
    <cellStyle name="NonDef 3 15 5 2 2" xfId="10726"/>
    <cellStyle name="NonDef 3 15 5 3" xfId="10727"/>
    <cellStyle name="NonDef 3 15 6" xfId="10728"/>
    <cellStyle name="NonDef 3 15 6 2" xfId="10729"/>
    <cellStyle name="NonDef 3 15 7" xfId="10730"/>
    <cellStyle name="NonDef 3 16" xfId="10731"/>
    <cellStyle name="NonDef 3 16 2" xfId="10732"/>
    <cellStyle name="NonDef 3 16 2 2" xfId="10733"/>
    <cellStyle name="NonDef 3 16 3" xfId="10734"/>
    <cellStyle name="NonDef 3 17" xfId="10735"/>
    <cellStyle name="NonDef 3 17 2" xfId="10736"/>
    <cellStyle name="NonDef 3 17 2 2" xfId="10737"/>
    <cellStyle name="NonDef 3 17 3" xfId="10738"/>
    <cellStyle name="NonDef 3 18" xfId="10739"/>
    <cellStyle name="NonDef 3 18 2" xfId="10740"/>
    <cellStyle name="NonDef 3 18 2 2" xfId="10741"/>
    <cellStyle name="NonDef 3 18 3" xfId="10742"/>
    <cellStyle name="NonDef 3 19" xfId="10743"/>
    <cellStyle name="NonDef 3 19 2" xfId="10744"/>
    <cellStyle name="NonDef 3 19 2 2" xfId="10745"/>
    <cellStyle name="NonDef 3 19 3" xfId="10746"/>
    <cellStyle name="NonDef 3 2" xfId="10747"/>
    <cellStyle name="NonDef 3 2 10" xfId="10748"/>
    <cellStyle name="NonDef 3 2 10 2" xfId="10749"/>
    <cellStyle name="NonDef 3 2 10 2 2" xfId="10750"/>
    <cellStyle name="NonDef 3 2 10 2 2 2" xfId="10751"/>
    <cellStyle name="NonDef 3 2 10 2 3" xfId="10752"/>
    <cellStyle name="NonDef 3 2 10 3" xfId="10753"/>
    <cellStyle name="NonDef 3 2 10 3 2" xfId="10754"/>
    <cellStyle name="NonDef 3 2 10 3 2 2" xfId="10755"/>
    <cellStyle name="NonDef 3 2 10 3 3" xfId="10756"/>
    <cellStyle name="NonDef 3 2 10 4" xfId="10757"/>
    <cellStyle name="NonDef 3 2 10 4 2" xfId="10758"/>
    <cellStyle name="NonDef 3 2 10 4 2 2" xfId="10759"/>
    <cellStyle name="NonDef 3 2 10 4 3" xfId="10760"/>
    <cellStyle name="NonDef 3 2 10 5" xfId="10761"/>
    <cellStyle name="NonDef 3 2 10 5 2" xfId="10762"/>
    <cellStyle name="NonDef 3 2 10 5 2 2" xfId="10763"/>
    <cellStyle name="NonDef 3 2 10 5 3" xfId="10764"/>
    <cellStyle name="NonDef 3 2 10 6" xfId="10765"/>
    <cellStyle name="NonDef 3 2 10 6 2" xfId="10766"/>
    <cellStyle name="NonDef 3 2 10 7" xfId="10767"/>
    <cellStyle name="NonDef 3 2 11" xfId="10768"/>
    <cellStyle name="NonDef 3 2 11 2" xfId="10769"/>
    <cellStyle name="NonDef 3 2 11 2 2" xfId="10770"/>
    <cellStyle name="NonDef 3 2 11 3" xfId="10771"/>
    <cellStyle name="NonDef 3 2 12" xfId="10772"/>
    <cellStyle name="NonDef 3 2 12 2" xfId="10773"/>
    <cellStyle name="NonDef 3 2 12 2 2" xfId="10774"/>
    <cellStyle name="NonDef 3 2 12 3" xfId="10775"/>
    <cellStyle name="NonDef 3 2 13" xfId="10776"/>
    <cellStyle name="NonDef 3 2 13 2" xfId="10777"/>
    <cellStyle name="NonDef 3 2 13 2 2" xfId="10778"/>
    <cellStyle name="NonDef 3 2 13 3" xfId="10779"/>
    <cellStyle name="NonDef 3 2 14" xfId="10780"/>
    <cellStyle name="NonDef 3 2 14 2" xfId="10781"/>
    <cellStyle name="NonDef 3 2 14 2 2" xfId="10782"/>
    <cellStyle name="NonDef 3 2 14 3" xfId="10783"/>
    <cellStyle name="NonDef 3 2 15" xfId="10784"/>
    <cellStyle name="NonDef 3 2 15 2" xfId="10785"/>
    <cellStyle name="NonDef 3 2 15 2 2" xfId="10786"/>
    <cellStyle name="NonDef 3 2 15 3" xfId="10787"/>
    <cellStyle name="NonDef 3 2 16" xfId="10788"/>
    <cellStyle name="NonDef 3 2 16 2" xfId="10789"/>
    <cellStyle name="NonDef 3 2 17" xfId="10790"/>
    <cellStyle name="NonDef 3 2 2" xfId="10791"/>
    <cellStyle name="NonDef 3 2 2 2" xfId="10792"/>
    <cellStyle name="NonDef 3 2 2 2 2" xfId="10793"/>
    <cellStyle name="NonDef 3 2 2 2 2 2" xfId="10794"/>
    <cellStyle name="NonDef 3 2 2 2 3" xfId="10795"/>
    <cellStyle name="NonDef 3 2 2 3" xfId="10796"/>
    <cellStyle name="NonDef 3 2 2 3 2" xfId="10797"/>
    <cellStyle name="NonDef 3 2 2 3 2 2" xfId="10798"/>
    <cellStyle name="NonDef 3 2 2 3 3" xfId="10799"/>
    <cellStyle name="NonDef 3 2 2 4" xfId="10800"/>
    <cellStyle name="NonDef 3 2 2 4 2" xfId="10801"/>
    <cellStyle name="NonDef 3 2 2 4 2 2" xfId="10802"/>
    <cellStyle name="NonDef 3 2 2 4 3" xfId="10803"/>
    <cellStyle name="NonDef 3 2 2 5" xfId="10804"/>
    <cellStyle name="NonDef 3 2 2 5 2" xfId="10805"/>
    <cellStyle name="NonDef 3 2 2 5 2 2" xfId="10806"/>
    <cellStyle name="NonDef 3 2 2 5 3" xfId="10807"/>
    <cellStyle name="NonDef 3 2 2 6" xfId="10808"/>
    <cellStyle name="NonDef 3 2 2 6 2" xfId="10809"/>
    <cellStyle name="NonDef 3 2 2 6 2 2" xfId="10810"/>
    <cellStyle name="NonDef 3 2 2 6 3" xfId="10811"/>
    <cellStyle name="NonDef 3 2 2 7" xfId="10812"/>
    <cellStyle name="NonDef 3 2 2 7 2" xfId="10813"/>
    <cellStyle name="NonDef 3 2 2 8" xfId="10814"/>
    <cellStyle name="NonDef 3 2 3" xfId="10815"/>
    <cellStyle name="NonDef 3 2 3 2" xfId="10816"/>
    <cellStyle name="NonDef 3 2 3 2 2" xfId="10817"/>
    <cellStyle name="NonDef 3 2 3 2 2 2" xfId="10818"/>
    <cellStyle name="NonDef 3 2 3 2 3" xfId="10819"/>
    <cellStyle name="NonDef 3 2 3 3" xfId="10820"/>
    <cellStyle name="NonDef 3 2 3 3 2" xfId="10821"/>
    <cellStyle name="NonDef 3 2 3 3 2 2" xfId="10822"/>
    <cellStyle name="NonDef 3 2 3 3 3" xfId="10823"/>
    <cellStyle name="NonDef 3 2 3 4" xfId="10824"/>
    <cellStyle name="NonDef 3 2 3 4 2" xfId="10825"/>
    <cellStyle name="NonDef 3 2 3 4 2 2" xfId="10826"/>
    <cellStyle name="NonDef 3 2 3 4 3" xfId="10827"/>
    <cellStyle name="NonDef 3 2 3 5" xfId="10828"/>
    <cellStyle name="NonDef 3 2 3 5 2" xfId="10829"/>
    <cellStyle name="NonDef 3 2 3 5 2 2" xfId="10830"/>
    <cellStyle name="NonDef 3 2 3 5 3" xfId="10831"/>
    <cellStyle name="NonDef 3 2 3 6" xfId="10832"/>
    <cellStyle name="NonDef 3 2 3 6 2" xfId="10833"/>
    <cellStyle name="NonDef 3 2 3 6 2 2" xfId="10834"/>
    <cellStyle name="NonDef 3 2 3 6 3" xfId="10835"/>
    <cellStyle name="NonDef 3 2 3 7" xfId="10836"/>
    <cellStyle name="NonDef 3 2 3 7 2" xfId="10837"/>
    <cellStyle name="NonDef 3 2 3 8" xfId="10838"/>
    <cellStyle name="NonDef 3 2 4" xfId="10839"/>
    <cellStyle name="NonDef 3 2 4 2" xfId="10840"/>
    <cellStyle name="NonDef 3 2 4 2 2" xfId="10841"/>
    <cellStyle name="NonDef 3 2 4 2 2 2" xfId="10842"/>
    <cellStyle name="NonDef 3 2 4 2 3" xfId="10843"/>
    <cellStyle name="NonDef 3 2 4 3" xfId="10844"/>
    <cellStyle name="NonDef 3 2 4 3 2" xfId="10845"/>
    <cellStyle name="NonDef 3 2 4 3 2 2" xfId="10846"/>
    <cellStyle name="NonDef 3 2 4 3 3" xfId="10847"/>
    <cellStyle name="NonDef 3 2 4 4" xfId="10848"/>
    <cellStyle name="NonDef 3 2 4 4 2" xfId="10849"/>
    <cellStyle name="NonDef 3 2 4 4 2 2" xfId="10850"/>
    <cellStyle name="NonDef 3 2 4 4 3" xfId="10851"/>
    <cellStyle name="NonDef 3 2 4 5" xfId="10852"/>
    <cellStyle name="NonDef 3 2 4 5 2" xfId="10853"/>
    <cellStyle name="NonDef 3 2 4 5 2 2" xfId="10854"/>
    <cellStyle name="NonDef 3 2 4 5 3" xfId="10855"/>
    <cellStyle name="NonDef 3 2 4 6" xfId="10856"/>
    <cellStyle name="NonDef 3 2 4 6 2" xfId="10857"/>
    <cellStyle name="NonDef 3 2 4 6 2 2" xfId="10858"/>
    <cellStyle name="NonDef 3 2 4 6 3" xfId="10859"/>
    <cellStyle name="NonDef 3 2 4 7" xfId="10860"/>
    <cellStyle name="NonDef 3 2 4 7 2" xfId="10861"/>
    <cellStyle name="NonDef 3 2 4 8" xfId="10862"/>
    <cellStyle name="NonDef 3 2 5" xfId="10863"/>
    <cellStyle name="NonDef 3 2 5 2" xfId="10864"/>
    <cellStyle name="NonDef 3 2 5 2 2" xfId="10865"/>
    <cellStyle name="NonDef 3 2 5 2 2 2" xfId="10866"/>
    <cellStyle name="NonDef 3 2 5 2 3" xfId="10867"/>
    <cellStyle name="NonDef 3 2 5 3" xfId="10868"/>
    <cellStyle name="NonDef 3 2 5 3 2" xfId="10869"/>
    <cellStyle name="NonDef 3 2 5 3 2 2" xfId="10870"/>
    <cellStyle name="NonDef 3 2 5 3 3" xfId="10871"/>
    <cellStyle name="NonDef 3 2 5 4" xfId="10872"/>
    <cellStyle name="NonDef 3 2 5 4 2" xfId="10873"/>
    <cellStyle name="NonDef 3 2 5 4 2 2" xfId="10874"/>
    <cellStyle name="NonDef 3 2 5 4 3" xfId="10875"/>
    <cellStyle name="NonDef 3 2 5 5" xfId="10876"/>
    <cellStyle name="NonDef 3 2 5 5 2" xfId="10877"/>
    <cellStyle name="NonDef 3 2 5 5 2 2" xfId="10878"/>
    <cellStyle name="NonDef 3 2 5 5 3" xfId="10879"/>
    <cellStyle name="NonDef 3 2 5 6" xfId="10880"/>
    <cellStyle name="NonDef 3 2 5 6 2" xfId="10881"/>
    <cellStyle name="NonDef 3 2 5 6 2 2" xfId="10882"/>
    <cellStyle name="NonDef 3 2 5 6 3" xfId="10883"/>
    <cellStyle name="NonDef 3 2 5 7" xfId="10884"/>
    <cellStyle name="NonDef 3 2 5 7 2" xfId="10885"/>
    <cellStyle name="NonDef 3 2 5 8" xfId="10886"/>
    <cellStyle name="NonDef 3 2 6" xfId="10887"/>
    <cellStyle name="NonDef 3 2 6 2" xfId="10888"/>
    <cellStyle name="NonDef 3 2 6 2 2" xfId="10889"/>
    <cellStyle name="NonDef 3 2 6 2 2 2" xfId="10890"/>
    <cellStyle name="NonDef 3 2 6 2 3" xfId="10891"/>
    <cellStyle name="NonDef 3 2 6 3" xfId="10892"/>
    <cellStyle name="NonDef 3 2 6 3 2" xfId="10893"/>
    <cellStyle name="NonDef 3 2 6 3 2 2" xfId="10894"/>
    <cellStyle name="NonDef 3 2 6 3 3" xfId="10895"/>
    <cellStyle name="NonDef 3 2 6 4" xfId="10896"/>
    <cellStyle name="NonDef 3 2 6 4 2" xfId="10897"/>
    <cellStyle name="NonDef 3 2 6 4 2 2" xfId="10898"/>
    <cellStyle name="NonDef 3 2 6 4 3" xfId="10899"/>
    <cellStyle name="NonDef 3 2 6 5" xfId="10900"/>
    <cellStyle name="NonDef 3 2 6 5 2" xfId="10901"/>
    <cellStyle name="NonDef 3 2 6 5 2 2" xfId="10902"/>
    <cellStyle name="NonDef 3 2 6 5 3" xfId="10903"/>
    <cellStyle name="NonDef 3 2 6 6" xfId="10904"/>
    <cellStyle name="NonDef 3 2 6 6 2" xfId="10905"/>
    <cellStyle name="NonDef 3 2 6 7" xfId="10906"/>
    <cellStyle name="NonDef 3 2 7" xfId="10907"/>
    <cellStyle name="NonDef 3 2 7 2" xfId="10908"/>
    <cellStyle name="NonDef 3 2 7 2 2" xfId="10909"/>
    <cellStyle name="NonDef 3 2 7 2 2 2" xfId="10910"/>
    <cellStyle name="NonDef 3 2 7 2 3" xfId="10911"/>
    <cellStyle name="NonDef 3 2 7 3" xfId="10912"/>
    <cellStyle name="NonDef 3 2 7 3 2" xfId="10913"/>
    <cellStyle name="NonDef 3 2 7 3 2 2" xfId="10914"/>
    <cellStyle name="NonDef 3 2 7 3 3" xfId="10915"/>
    <cellStyle name="NonDef 3 2 7 4" xfId="10916"/>
    <cellStyle name="NonDef 3 2 7 4 2" xfId="10917"/>
    <cellStyle name="NonDef 3 2 7 4 2 2" xfId="10918"/>
    <cellStyle name="NonDef 3 2 7 4 3" xfId="10919"/>
    <cellStyle name="NonDef 3 2 7 5" xfId="10920"/>
    <cellStyle name="NonDef 3 2 7 5 2" xfId="10921"/>
    <cellStyle name="NonDef 3 2 7 5 2 2" xfId="10922"/>
    <cellStyle name="NonDef 3 2 7 5 3" xfId="10923"/>
    <cellStyle name="NonDef 3 2 7 6" xfId="10924"/>
    <cellStyle name="NonDef 3 2 7 6 2" xfId="10925"/>
    <cellStyle name="NonDef 3 2 7 7" xfId="10926"/>
    <cellStyle name="NonDef 3 2 8" xfId="10927"/>
    <cellStyle name="NonDef 3 2 8 2" xfId="10928"/>
    <cellStyle name="NonDef 3 2 8 2 2" xfId="10929"/>
    <cellStyle name="NonDef 3 2 8 2 2 2" xfId="10930"/>
    <cellStyle name="NonDef 3 2 8 2 3" xfId="10931"/>
    <cellStyle name="NonDef 3 2 8 3" xfId="10932"/>
    <cellStyle name="NonDef 3 2 8 3 2" xfId="10933"/>
    <cellStyle name="NonDef 3 2 8 3 2 2" xfId="10934"/>
    <cellStyle name="NonDef 3 2 8 3 3" xfId="10935"/>
    <cellStyle name="NonDef 3 2 8 4" xfId="10936"/>
    <cellStyle name="NonDef 3 2 8 4 2" xfId="10937"/>
    <cellStyle name="NonDef 3 2 8 4 2 2" xfId="10938"/>
    <cellStyle name="NonDef 3 2 8 4 3" xfId="10939"/>
    <cellStyle name="NonDef 3 2 8 5" xfId="10940"/>
    <cellStyle name="NonDef 3 2 8 5 2" xfId="10941"/>
    <cellStyle name="NonDef 3 2 8 5 2 2" xfId="10942"/>
    <cellStyle name="NonDef 3 2 8 5 3" xfId="10943"/>
    <cellStyle name="NonDef 3 2 8 6" xfId="10944"/>
    <cellStyle name="NonDef 3 2 8 6 2" xfId="10945"/>
    <cellStyle name="NonDef 3 2 8 7" xfId="10946"/>
    <cellStyle name="NonDef 3 2 9" xfId="10947"/>
    <cellStyle name="NonDef 3 2 9 2" xfId="10948"/>
    <cellStyle name="NonDef 3 2 9 2 2" xfId="10949"/>
    <cellStyle name="NonDef 3 2 9 2 2 2" xfId="10950"/>
    <cellStyle name="NonDef 3 2 9 2 3" xfId="10951"/>
    <cellStyle name="NonDef 3 2 9 3" xfId="10952"/>
    <cellStyle name="NonDef 3 2 9 3 2" xfId="10953"/>
    <cellStyle name="NonDef 3 2 9 3 2 2" xfId="10954"/>
    <cellStyle name="NonDef 3 2 9 3 3" xfId="10955"/>
    <cellStyle name="NonDef 3 2 9 4" xfId="10956"/>
    <cellStyle name="NonDef 3 2 9 4 2" xfId="10957"/>
    <cellStyle name="NonDef 3 2 9 4 2 2" xfId="10958"/>
    <cellStyle name="NonDef 3 2 9 4 3" xfId="10959"/>
    <cellStyle name="NonDef 3 2 9 5" xfId="10960"/>
    <cellStyle name="NonDef 3 2 9 5 2" xfId="10961"/>
    <cellStyle name="NonDef 3 2 9 5 2 2" xfId="10962"/>
    <cellStyle name="NonDef 3 2 9 5 3" xfId="10963"/>
    <cellStyle name="NonDef 3 2 9 6" xfId="10964"/>
    <cellStyle name="NonDef 3 2 9 6 2" xfId="10965"/>
    <cellStyle name="NonDef 3 2 9 7" xfId="10966"/>
    <cellStyle name="NonDef 3 20" xfId="10967"/>
    <cellStyle name="NonDef 3 20 2" xfId="10968"/>
    <cellStyle name="NonDef 3 20 2 2" xfId="10969"/>
    <cellStyle name="NonDef 3 20 3" xfId="10970"/>
    <cellStyle name="NonDef 3 21" xfId="10971"/>
    <cellStyle name="NonDef 3 21 2" xfId="10972"/>
    <cellStyle name="NonDef 3 22" xfId="10973"/>
    <cellStyle name="NonDef 3 3" xfId="10974"/>
    <cellStyle name="NonDef 3 3 10" xfId="10975"/>
    <cellStyle name="NonDef 3 3 10 2" xfId="10976"/>
    <cellStyle name="NonDef 3 3 10 2 2" xfId="10977"/>
    <cellStyle name="NonDef 3 3 10 2 2 2" xfId="10978"/>
    <cellStyle name="NonDef 3 3 10 2 3" xfId="10979"/>
    <cellStyle name="NonDef 3 3 10 3" xfId="10980"/>
    <cellStyle name="NonDef 3 3 10 3 2" xfId="10981"/>
    <cellStyle name="NonDef 3 3 10 3 2 2" xfId="10982"/>
    <cellStyle name="NonDef 3 3 10 3 3" xfId="10983"/>
    <cellStyle name="NonDef 3 3 10 4" xfId="10984"/>
    <cellStyle name="NonDef 3 3 10 4 2" xfId="10985"/>
    <cellStyle name="NonDef 3 3 10 4 2 2" xfId="10986"/>
    <cellStyle name="NonDef 3 3 10 4 3" xfId="10987"/>
    <cellStyle name="NonDef 3 3 10 5" xfId="10988"/>
    <cellStyle name="NonDef 3 3 10 5 2" xfId="10989"/>
    <cellStyle name="NonDef 3 3 10 5 2 2" xfId="10990"/>
    <cellStyle name="NonDef 3 3 10 5 3" xfId="10991"/>
    <cellStyle name="NonDef 3 3 10 6" xfId="10992"/>
    <cellStyle name="NonDef 3 3 10 6 2" xfId="10993"/>
    <cellStyle name="NonDef 3 3 10 7" xfId="10994"/>
    <cellStyle name="NonDef 3 3 11" xfId="10995"/>
    <cellStyle name="NonDef 3 3 11 2" xfId="10996"/>
    <cellStyle name="NonDef 3 3 11 2 2" xfId="10997"/>
    <cellStyle name="NonDef 3 3 11 3" xfId="10998"/>
    <cellStyle name="NonDef 3 3 12" xfId="10999"/>
    <cellStyle name="NonDef 3 3 12 2" xfId="11000"/>
    <cellStyle name="NonDef 3 3 12 2 2" xfId="11001"/>
    <cellStyle name="NonDef 3 3 12 3" xfId="11002"/>
    <cellStyle name="NonDef 3 3 13" xfId="11003"/>
    <cellStyle name="NonDef 3 3 13 2" xfId="11004"/>
    <cellStyle name="NonDef 3 3 13 2 2" xfId="11005"/>
    <cellStyle name="NonDef 3 3 13 3" xfId="11006"/>
    <cellStyle name="NonDef 3 3 14" xfId="11007"/>
    <cellStyle name="NonDef 3 3 14 2" xfId="11008"/>
    <cellStyle name="NonDef 3 3 14 2 2" xfId="11009"/>
    <cellStyle name="NonDef 3 3 14 3" xfId="11010"/>
    <cellStyle name="NonDef 3 3 15" xfId="11011"/>
    <cellStyle name="NonDef 3 3 15 2" xfId="11012"/>
    <cellStyle name="NonDef 3 3 15 2 2" xfId="11013"/>
    <cellStyle name="NonDef 3 3 15 3" xfId="11014"/>
    <cellStyle name="NonDef 3 3 16" xfId="11015"/>
    <cellStyle name="NonDef 3 3 16 2" xfId="11016"/>
    <cellStyle name="NonDef 3 3 17" xfId="11017"/>
    <cellStyle name="NonDef 3 3 2" xfId="11018"/>
    <cellStyle name="NonDef 3 3 2 2" xfId="11019"/>
    <cellStyle name="NonDef 3 3 2 2 2" xfId="11020"/>
    <cellStyle name="NonDef 3 3 2 2 2 2" xfId="11021"/>
    <cellStyle name="NonDef 3 3 2 2 3" xfId="11022"/>
    <cellStyle name="NonDef 3 3 2 3" xfId="11023"/>
    <cellStyle name="NonDef 3 3 2 3 2" xfId="11024"/>
    <cellStyle name="NonDef 3 3 2 3 2 2" xfId="11025"/>
    <cellStyle name="NonDef 3 3 2 3 3" xfId="11026"/>
    <cellStyle name="NonDef 3 3 2 4" xfId="11027"/>
    <cellStyle name="NonDef 3 3 2 4 2" xfId="11028"/>
    <cellStyle name="NonDef 3 3 2 4 2 2" xfId="11029"/>
    <cellStyle name="NonDef 3 3 2 4 3" xfId="11030"/>
    <cellStyle name="NonDef 3 3 2 5" xfId="11031"/>
    <cellStyle name="NonDef 3 3 2 5 2" xfId="11032"/>
    <cellStyle name="NonDef 3 3 2 5 2 2" xfId="11033"/>
    <cellStyle name="NonDef 3 3 2 5 3" xfId="11034"/>
    <cellStyle name="NonDef 3 3 2 6" xfId="11035"/>
    <cellStyle name="NonDef 3 3 2 6 2" xfId="11036"/>
    <cellStyle name="NonDef 3 3 2 6 2 2" xfId="11037"/>
    <cellStyle name="NonDef 3 3 2 6 3" xfId="11038"/>
    <cellStyle name="NonDef 3 3 2 7" xfId="11039"/>
    <cellStyle name="NonDef 3 3 2 7 2" xfId="11040"/>
    <cellStyle name="NonDef 3 3 2 8" xfId="11041"/>
    <cellStyle name="NonDef 3 3 3" xfId="11042"/>
    <cellStyle name="NonDef 3 3 3 2" xfId="11043"/>
    <cellStyle name="NonDef 3 3 3 2 2" xfId="11044"/>
    <cellStyle name="NonDef 3 3 3 2 2 2" xfId="11045"/>
    <cellStyle name="NonDef 3 3 3 2 3" xfId="11046"/>
    <cellStyle name="NonDef 3 3 3 3" xfId="11047"/>
    <cellStyle name="NonDef 3 3 3 3 2" xfId="11048"/>
    <cellStyle name="NonDef 3 3 3 3 2 2" xfId="11049"/>
    <cellStyle name="NonDef 3 3 3 3 3" xfId="11050"/>
    <cellStyle name="NonDef 3 3 3 4" xfId="11051"/>
    <cellStyle name="NonDef 3 3 3 4 2" xfId="11052"/>
    <cellStyle name="NonDef 3 3 3 4 2 2" xfId="11053"/>
    <cellStyle name="NonDef 3 3 3 4 3" xfId="11054"/>
    <cellStyle name="NonDef 3 3 3 5" xfId="11055"/>
    <cellStyle name="NonDef 3 3 3 5 2" xfId="11056"/>
    <cellStyle name="NonDef 3 3 3 5 2 2" xfId="11057"/>
    <cellStyle name="NonDef 3 3 3 5 3" xfId="11058"/>
    <cellStyle name="NonDef 3 3 3 6" xfId="11059"/>
    <cellStyle name="NonDef 3 3 3 6 2" xfId="11060"/>
    <cellStyle name="NonDef 3 3 3 6 2 2" xfId="11061"/>
    <cellStyle name="NonDef 3 3 3 6 3" xfId="11062"/>
    <cellStyle name="NonDef 3 3 3 7" xfId="11063"/>
    <cellStyle name="NonDef 3 3 3 7 2" xfId="11064"/>
    <cellStyle name="NonDef 3 3 3 8" xfId="11065"/>
    <cellStyle name="NonDef 3 3 4" xfId="11066"/>
    <cellStyle name="NonDef 3 3 4 2" xfId="11067"/>
    <cellStyle name="NonDef 3 3 4 2 2" xfId="11068"/>
    <cellStyle name="NonDef 3 3 4 2 2 2" xfId="11069"/>
    <cellStyle name="NonDef 3 3 4 2 3" xfId="11070"/>
    <cellStyle name="NonDef 3 3 4 3" xfId="11071"/>
    <cellStyle name="NonDef 3 3 4 3 2" xfId="11072"/>
    <cellStyle name="NonDef 3 3 4 3 2 2" xfId="11073"/>
    <cellStyle name="NonDef 3 3 4 3 3" xfId="11074"/>
    <cellStyle name="NonDef 3 3 4 4" xfId="11075"/>
    <cellStyle name="NonDef 3 3 4 4 2" xfId="11076"/>
    <cellStyle name="NonDef 3 3 4 4 2 2" xfId="11077"/>
    <cellStyle name="NonDef 3 3 4 4 3" xfId="11078"/>
    <cellStyle name="NonDef 3 3 4 5" xfId="11079"/>
    <cellStyle name="NonDef 3 3 4 5 2" xfId="11080"/>
    <cellStyle name="NonDef 3 3 4 5 2 2" xfId="11081"/>
    <cellStyle name="NonDef 3 3 4 5 3" xfId="11082"/>
    <cellStyle name="NonDef 3 3 4 6" xfId="11083"/>
    <cellStyle name="NonDef 3 3 4 6 2" xfId="11084"/>
    <cellStyle name="NonDef 3 3 4 6 2 2" xfId="11085"/>
    <cellStyle name="NonDef 3 3 4 6 3" xfId="11086"/>
    <cellStyle name="NonDef 3 3 4 7" xfId="11087"/>
    <cellStyle name="NonDef 3 3 4 7 2" xfId="11088"/>
    <cellStyle name="NonDef 3 3 4 8" xfId="11089"/>
    <cellStyle name="NonDef 3 3 5" xfId="11090"/>
    <cellStyle name="NonDef 3 3 5 2" xfId="11091"/>
    <cellStyle name="NonDef 3 3 5 2 2" xfId="11092"/>
    <cellStyle name="NonDef 3 3 5 2 2 2" xfId="11093"/>
    <cellStyle name="NonDef 3 3 5 2 3" xfId="11094"/>
    <cellStyle name="NonDef 3 3 5 3" xfId="11095"/>
    <cellStyle name="NonDef 3 3 5 3 2" xfId="11096"/>
    <cellStyle name="NonDef 3 3 5 3 2 2" xfId="11097"/>
    <cellStyle name="NonDef 3 3 5 3 3" xfId="11098"/>
    <cellStyle name="NonDef 3 3 5 4" xfId="11099"/>
    <cellStyle name="NonDef 3 3 5 4 2" xfId="11100"/>
    <cellStyle name="NonDef 3 3 5 4 2 2" xfId="11101"/>
    <cellStyle name="NonDef 3 3 5 4 3" xfId="11102"/>
    <cellStyle name="NonDef 3 3 5 5" xfId="11103"/>
    <cellStyle name="NonDef 3 3 5 5 2" xfId="11104"/>
    <cellStyle name="NonDef 3 3 5 5 2 2" xfId="11105"/>
    <cellStyle name="NonDef 3 3 5 5 3" xfId="11106"/>
    <cellStyle name="NonDef 3 3 5 6" xfId="11107"/>
    <cellStyle name="NonDef 3 3 5 6 2" xfId="11108"/>
    <cellStyle name="NonDef 3 3 5 7" xfId="11109"/>
    <cellStyle name="NonDef 3 3 6" xfId="11110"/>
    <cellStyle name="NonDef 3 3 6 2" xfId="11111"/>
    <cellStyle name="NonDef 3 3 6 2 2" xfId="11112"/>
    <cellStyle name="NonDef 3 3 6 2 2 2" xfId="11113"/>
    <cellStyle name="NonDef 3 3 6 2 3" xfId="11114"/>
    <cellStyle name="NonDef 3 3 6 3" xfId="11115"/>
    <cellStyle name="NonDef 3 3 6 3 2" xfId="11116"/>
    <cellStyle name="NonDef 3 3 6 3 2 2" xfId="11117"/>
    <cellStyle name="NonDef 3 3 6 3 3" xfId="11118"/>
    <cellStyle name="NonDef 3 3 6 4" xfId="11119"/>
    <cellStyle name="NonDef 3 3 6 4 2" xfId="11120"/>
    <cellStyle name="NonDef 3 3 6 4 2 2" xfId="11121"/>
    <cellStyle name="NonDef 3 3 6 4 3" xfId="11122"/>
    <cellStyle name="NonDef 3 3 6 5" xfId="11123"/>
    <cellStyle name="NonDef 3 3 6 5 2" xfId="11124"/>
    <cellStyle name="NonDef 3 3 6 5 2 2" xfId="11125"/>
    <cellStyle name="NonDef 3 3 6 5 3" xfId="11126"/>
    <cellStyle name="NonDef 3 3 6 6" xfId="11127"/>
    <cellStyle name="NonDef 3 3 6 6 2" xfId="11128"/>
    <cellStyle name="NonDef 3 3 6 7" xfId="11129"/>
    <cellStyle name="NonDef 3 3 7" xfId="11130"/>
    <cellStyle name="NonDef 3 3 7 2" xfId="11131"/>
    <cellStyle name="NonDef 3 3 7 2 2" xfId="11132"/>
    <cellStyle name="NonDef 3 3 7 2 2 2" xfId="11133"/>
    <cellStyle name="NonDef 3 3 7 2 3" xfId="11134"/>
    <cellStyle name="NonDef 3 3 7 3" xfId="11135"/>
    <cellStyle name="NonDef 3 3 7 3 2" xfId="11136"/>
    <cellStyle name="NonDef 3 3 7 3 2 2" xfId="11137"/>
    <cellStyle name="NonDef 3 3 7 3 3" xfId="11138"/>
    <cellStyle name="NonDef 3 3 7 4" xfId="11139"/>
    <cellStyle name="NonDef 3 3 7 4 2" xfId="11140"/>
    <cellStyle name="NonDef 3 3 7 4 2 2" xfId="11141"/>
    <cellStyle name="NonDef 3 3 7 4 3" xfId="11142"/>
    <cellStyle name="NonDef 3 3 7 5" xfId="11143"/>
    <cellStyle name="NonDef 3 3 7 5 2" xfId="11144"/>
    <cellStyle name="NonDef 3 3 7 5 2 2" xfId="11145"/>
    <cellStyle name="NonDef 3 3 7 5 3" xfId="11146"/>
    <cellStyle name="NonDef 3 3 7 6" xfId="11147"/>
    <cellStyle name="NonDef 3 3 7 6 2" xfId="11148"/>
    <cellStyle name="NonDef 3 3 7 7" xfId="11149"/>
    <cellStyle name="NonDef 3 3 8" xfId="11150"/>
    <cellStyle name="NonDef 3 3 8 2" xfId="11151"/>
    <cellStyle name="NonDef 3 3 8 2 2" xfId="11152"/>
    <cellStyle name="NonDef 3 3 8 2 2 2" xfId="11153"/>
    <cellStyle name="NonDef 3 3 8 2 3" xfId="11154"/>
    <cellStyle name="NonDef 3 3 8 3" xfId="11155"/>
    <cellStyle name="NonDef 3 3 8 3 2" xfId="11156"/>
    <cellStyle name="NonDef 3 3 8 3 2 2" xfId="11157"/>
    <cellStyle name="NonDef 3 3 8 3 3" xfId="11158"/>
    <cellStyle name="NonDef 3 3 8 4" xfId="11159"/>
    <cellStyle name="NonDef 3 3 8 4 2" xfId="11160"/>
    <cellStyle name="NonDef 3 3 8 4 2 2" xfId="11161"/>
    <cellStyle name="NonDef 3 3 8 4 3" xfId="11162"/>
    <cellStyle name="NonDef 3 3 8 5" xfId="11163"/>
    <cellStyle name="NonDef 3 3 8 5 2" xfId="11164"/>
    <cellStyle name="NonDef 3 3 8 5 2 2" xfId="11165"/>
    <cellStyle name="NonDef 3 3 8 5 3" xfId="11166"/>
    <cellStyle name="NonDef 3 3 8 6" xfId="11167"/>
    <cellStyle name="NonDef 3 3 8 6 2" xfId="11168"/>
    <cellStyle name="NonDef 3 3 8 7" xfId="11169"/>
    <cellStyle name="NonDef 3 3 9" xfId="11170"/>
    <cellStyle name="NonDef 3 3 9 2" xfId="11171"/>
    <cellStyle name="NonDef 3 3 9 2 2" xfId="11172"/>
    <cellStyle name="NonDef 3 3 9 2 2 2" xfId="11173"/>
    <cellStyle name="NonDef 3 3 9 2 3" xfId="11174"/>
    <cellStyle name="NonDef 3 3 9 3" xfId="11175"/>
    <cellStyle name="NonDef 3 3 9 3 2" xfId="11176"/>
    <cellStyle name="NonDef 3 3 9 3 2 2" xfId="11177"/>
    <cellStyle name="NonDef 3 3 9 3 3" xfId="11178"/>
    <cellStyle name="NonDef 3 3 9 4" xfId="11179"/>
    <cellStyle name="NonDef 3 3 9 4 2" xfId="11180"/>
    <cellStyle name="NonDef 3 3 9 4 2 2" xfId="11181"/>
    <cellStyle name="NonDef 3 3 9 4 3" xfId="11182"/>
    <cellStyle name="NonDef 3 3 9 5" xfId="11183"/>
    <cellStyle name="NonDef 3 3 9 5 2" xfId="11184"/>
    <cellStyle name="NonDef 3 3 9 5 2 2" xfId="11185"/>
    <cellStyle name="NonDef 3 3 9 5 3" xfId="11186"/>
    <cellStyle name="NonDef 3 3 9 6" xfId="11187"/>
    <cellStyle name="NonDef 3 3 9 6 2" xfId="11188"/>
    <cellStyle name="NonDef 3 3 9 7" xfId="11189"/>
    <cellStyle name="NonDef 3 4" xfId="11190"/>
    <cellStyle name="NonDef 3 4 10" xfId="11191"/>
    <cellStyle name="NonDef 3 4 10 2" xfId="11192"/>
    <cellStyle name="NonDef 3 4 10 2 2" xfId="11193"/>
    <cellStyle name="NonDef 3 4 10 2 2 2" xfId="11194"/>
    <cellStyle name="NonDef 3 4 10 2 3" xfId="11195"/>
    <cellStyle name="NonDef 3 4 10 3" xfId="11196"/>
    <cellStyle name="NonDef 3 4 10 3 2" xfId="11197"/>
    <cellStyle name="NonDef 3 4 10 3 2 2" xfId="11198"/>
    <cellStyle name="NonDef 3 4 10 3 3" xfId="11199"/>
    <cellStyle name="NonDef 3 4 10 4" xfId="11200"/>
    <cellStyle name="NonDef 3 4 10 4 2" xfId="11201"/>
    <cellStyle name="NonDef 3 4 10 4 2 2" xfId="11202"/>
    <cellStyle name="NonDef 3 4 10 4 3" xfId="11203"/>
    <cellStyle name="NonDef 3 4 10 5" xfId="11204"/>
    <cellStyle name="NonDef 3 4 10 5 2" xfId="11205"/>
    <cellStyle name="NonDef 3 4 10 5 2 2" xfId="11206"/>
    <cellStyle name="NonDef 3 4 10 5 3" xfId="11207"/>
    <cellStyle name="NonDef 3 4 10 6" xfId="11208"/>
    <cellStyle name="NonDef 3 4 10 6 2" xfId="11209"/>
    <cellStyle name="NonDef 3 4 10 7" xfId="11210"/>
    <cellStyle name="NonDef 3 4 11" xfId="11211"/>
    <cellStyle name="NonDef 3 4 11 2" xfId="11212"/>
    <cellStyle name="NonDef 3 4 11 2 2" xfId="11213"/>
    <cellStyle name="NonDef 3 4 11 3" xfId="11214"/>
    <cellStyle name="NonDef 3 4 12" xfId="11215"/>
    <cellStyle name="NonDef 3 4 12 2" xfId="11216"/>
    <cellStyle name="NonDef 3 4 12 2 2" xfId="11217"/>
    <cellStyle name="NonDef 3 4 12 3" xfId="11218"/>
    <cellStyle name="NonDef 3 4 13" xfId="11219"/>
    <cellStyle name="NonDef 3 4 13 2" xfId="11220"/>
    <cellStyle name="NonDef 3 4 13 2 2" xfId="11221"/>
    <cellStyle name="NonDef 3 4 13 3" xfId="11222"/>
    <cellStyle name="NonDef 3 4 14" xfId="11223"/>
    <cellStyle name="NonDef 3 4 14 2" xfId="11224"/>
    <cellStyle name="NonDef 3 4 14 2 2" xfId="11225"/>
    <cellStyle name="NonDef 3 4 14 3" xfId="11226"/>
    <cellStyle name="NonDef 3 4 15" xfId="11227"/>
    <cellStyle name="NonDef 3 4 15 2" xfId="11228"/>
    <cellStyle name="NonDef 3 4 15 2 2" xfId="11229"/>
    <cellStyle name="NonDef 3 4 15 3" xfId="11230"/>
    <cellStyle name="NonDef 3 4 16" xfId="11231"/>
    <cellStyle name="NonDef 3 4 16 2" xfId="11232"/>
    <cellStyle name="NonDef 3 4 17" xfId="11233"/>
    <cellStyle name="NonDef 3 4 2" xfId="11234"/>
    <cellStyle name="NonDef 3 4 2 2" xfId="11235"/>
    <cellStyle name="NonDef 3 4 2 2 2" xfId="11236"/>
    <cellStyle name="NonDef 3 4 2 2 2 2" xfId="11237"/>
    <cellStyle name="NonDef 3 4 2 2 3" xfId="11238"/>
    <cellStyle name="NonDef 3 4 2 3" xfId="11239"/>
    <cellStyle name="NonDef 3 4 2 3 2" xfId="11240"/>
    <cellStyle name="NonDef 3 4 2 3 2 2" xfId="11241"/>
    <cellStyle name="NonDef 3 4 2 3 3" xfId="11242"/>
    <cellStyle name="NonDef 3 4 2 4" xfId="11243"/>
    <cellStyle name="NonDef 3 4 2 4 2" xfId="11244"/>
    <cellStyle name="NonDef 3 4 2 4 2 2" xfId="11245"/>
    <cellStyle name="NonDef 3 4 2 4 3" xfId="11246"/>
    <cellStyle name="NonDef 3 4 2 5" xfId="11247"/>
    <cellStyle name="NonDef 3 4 2 5 2" xfId="11248"/>
    <cellStyle name="NonDef 3 4 2 5 2 2" xfId="11249"/>
    <cellStyle name="NonDef 3 4 2 5 3" xfId="11250"/>
    <cellStyle name="NonDef 3 4 2 6" xfId="11251"/>
    <cellStyle name="NonDef 3 4 2 6 2" xfId="11252"/>
    <cellStyle name="NonDef 3 4 2 6 2 2" xfId="11253"/>
    <cellStyle name="NonDef 3 4 2 6 3" xfId="11254"/>
    <cellStyle name="NonDef 3 4 2 7" xfId="11255"/>
    <cellStyle name="NonDef 3 4 2 7 2" xfId="11256"/>
    <cellStyle name="NonDef 3 4 2 8" xfId="11257"/>
    <cellStyle name="NonDef 3 4 3" xfId="11258"/>
    <cellStyle name="NonDef 3 4 3 2" xfId="11259"/>
    <cellStyle name="NonDef 3 4 3 2 2" xfId="11260"/>
    <cellStyle name="NonDef 3 4 3 2 2 2" xfId="11261"/>
    <cellStyle name="NonDef 3 4 3 2 3" xfId="11262"/>
    <cellStyle name="NonDef 3 4 3 3" xfId="11263"/>
    <cellStyle name="NonDef 3 4 3 3 2" xfId="11264"/>
    <cellStyle name="NonDef 3 4 3 3 2 2" xfId="11265"/>
    <cellStyle name="NonDef 3 4 3 3 3" xfId="11266"/>
    <cellStyle name="NonDef 3 4 3 4" xfId="11267"/>
    <cellStyle name="NonDef 3 4 3 4 2" xfId="11268"/>
    <cellStyle name="NonDef 3 4 3 4 2 2" xfId="11269"/>
    <cellStyle name="NonDef 3 4 3 4 3" xfId="11270"/>
    <cellStyle name="NonDef 3 4 3 5" xfId="11271"/>
    <cellStyle name="NonDef 3 4 3 5 2" xfId="11272"/>
    <cellStyle name="NonDef 3 4 3 5 2 2" xfId="11273"/>
    <cellStyle name="NonDef 3 4 3 5 3" xfId="11274"/>
    <cellStyle name="NonDef 3 4 3 6" xfId="11275"/>
    <cellStyle name="NonDef 3 4 3 6 2" xfId="11276"/>
    <cellStyle name="NonDef 3 4 3 6 2 2" xfId="11277"/>
    <cellStyle name="NonDef 3 4 3 6 3" xfId="11278"/>
    <cellStyle name="NonDef 3 4 3 7" xfId="11279"/>
    <cellStyle name="NonDef 3 4 3 7 2" xfId="11280"/>
    <cellStyle name="NonDef 3 4 3 8" xfId="11281"/>
    <cellStyle name="NonDef 3 4 4" xfId="11282"/>
    <cellStyle name="NonDef 3 4 4 2" xfId="11283"/>
    <cellStyle name="NonDef 3 4 4 2 2" xfId="11284"/>
    <cellStyle name="NonDef 3 4 4 2 2 2" xfId="11285"/>
    <cellStyle name="NonDef 3 4 4 2 3" xfId="11286"/>
    <cellStyle name="NonDef 3 4 4 3" xfId="11287"/>
    <cellStyle name="NonDef 3 4 4 3 2" xfId="11288"/>
    <cellStyle name="NonDef 3 4 4 3 2 2" xfId="11289"/>
    <cellStyle name="NonDef 3 4 4 3 3" xfId="11290"/>
    <cellStyle name="NonDef 3 4 4 4" xfId="11291"/>
    <cellStyle name="NonDef 3 4 4 4 2" xfId="11292"/>
    <cellStyle name="NonDef 3 4 4 4 2 2" xfId="11293"/>
    <cellStyle name="NonDef 3 4 4 4 3" xfId="11294"/>
    <cellStyle name="NonDef 3 4 4 5" xfId="11295"/>
    <cellStyle name="NonDef 3 4 4 5 2" xfId="11296"/>
    <cellStyle name="NonDef 3 4 4 5 2 2" xfId="11297"/>
    <cellStyle name="NonDef 3 4 4 5 3" xfId="11298"/>
    <cellStyle name="NonDef 3 4 4 6" xfId="11299"/>
    <cellStyle name="NonDef 3 4 4 6 2" xfId="11300"/>
    <cellStyle name="NonDef 3 4 4 7" xfId="11301"/>
    <cellStyle name="NonDef 3 4 5" xfId="11302"/>
    <cellStyle name="NonDef 3 4 5 2" xfId="11303"/>
    <cellStyle name="NonDef 3 4 5 2 2" xfId="11304"/>
    <cellStyle name="NonDef 3 4 5 2 2 2" xfId="11305"/>
    <cellStyle name="NonDef 3 4 5 2 3" xfId="11306"/>
    <cellStyle name="NonDef 3 4 5 3" xfId="11307"/>
    <cellStyle name="NonDef 3 4 5 3 2" xfId="11308"/>
    <cellStyle name="NonDef 3 4 5 3 2 2" xfId="11309"/>
    <cellStyle name="NonDef 3 4 5 3 3" xfId="11310"/>
    <cellStyle name="NonDef 3 4 5 4" xfId="11311"/>
    <cellStyle name="NonDef 3 4 5 4 2" xfId="11312"/>
    <cellStyle name="NonDef 3 4 5 4 2 2" xfId="11313"/>
    <cellStyle name="NonDef 3 4 5 4 3" xfId="11314"/>
    <cellStyle name="NonDef 3 4 5 5" xfId="11315"/>
    <cellStyle name="NonDef 3 4 5 5 2" xfId="11316"/>
    <cellStyle name="NonDef 3 4 5 5 2 2" xfId="11317"/>
    <cellStyle name="NonDef 3 4 5 5 3" xfId="11318"/>
    <cellStyle name="NonDef 3 4 5 6" xfId="11319"/>
    <cellStyle name="NonDef 3 4 5 6 2" xfId="11320"/>
    <cellStyle name="NonDef 3 4 5 7" xfId="11321"/>
    <cellStyle name="NonDef 3 4 6" xfId="11322"/>
    <cellStyle name="NonDef 3 4 6 2" xfId="11323"/>
    <cellStyle name="NonDef 3 4 6 2 2" xfId="11324"/>
    <cellStyle name="NonDef 3 4 6 2 2 2" xfId="11325"/>
    <cellStyle name="NonDef 3 4 6 2 3" xfId="11326"/>
    <cellStyle name="NonDef 3 4 6 3" xfId="11327"/>
    <cellStyle name="NonDef 3 4 6 3 2" xfId="11328"/>
    <cellStyle name="NonDef 3 4 6 3 2 2" xfId="11329"/>
    <cellStyle name="NonDef 3 4 6 3 3" xfId="11330"/>
    <cellStyle name="NonDef 3 4 6 4" xfId="11331"/>
    <cellStyle name="NonDef 3 4 6 4 2" xfId="11332"/>
    <cellStyle name="NonDef 3 4 6 4 2 2" xfId="11333"/>
    <cellStyle name="NonDef 3 4 6 4 3" xfId="11334"/>
    <cellStyle name="NonDef 3 4 6 5" xfId="11335"/>
    <cellStyle name="NonDef 3 4 6 5 2" xfId="11336"/>
    <cellStyle name="NonDef 3 4 6 5 2 2" xfId="11337"/>
    <cellStyle name="NonDef 3 4 6 5 3" xfId="11338"/>
    <cellStyle name="NonDef 3 4 6 6" xfId="11339"/>
    <cellStyle name="NonDef 3 4 6 6 2" xfId="11340"/>
    <cellStyle name="NonDef 3 4 6 7" xfId="11341"/>
    <cellStyle name="NonDef 3 4 7" xfId="11342"/>
    <cellStyle name="NonDef 3 4 7 2" xfId="11343"/>
    <cellStyle name="NonDef 3 4 7 2 2" xfId="11344"/>
    <cellStyle name="NonDef 3 4 7 2 2 2" xfId="11345"/>
    <cellStyle name="NonDef 3 4 7 2 3" xfId="11346"/>
    <cellStyle name="NonDef 3 4 7 3" xfId="11347"/>
    <cellStyle name="NonDef 3 4 7 3 2" xfId="11348"/>
    <cellStyle name="NonDef 3 4 7 3 2 2" xfId="11349"/>
    <cellStyle name="NonDef 3 4 7 3 3" xfId="11350"/>
    <cellStyle name="NonDef 3 4 7 4" xfId="11351"/>
    <cellStyle name="NonDef 3 4 7 4 2" xfId="11352"/>
    <cellStyle name="NonDef 3 4 7 4 2 2" xfId="11353"/>
    <cellStyle name="NonDef 3 4 7 4 3" xfId="11354"/>
    <cellStyle name="NonDef 3 4 7 5" xfId="11355"/>
    <cellStyle name="NonDef 3 4 7 5 2" xfId="11356"/>
    <cellStyle name="NonDef 3 4 7 5 2 2" xfId="11357"/>
    <cellStyle name="NonDef 3 4 7 5 3" xfId="11358"/>
    <cellStyle name="NonDef 3 4 7 6" xfId="11359"/>
    <cellStyle name="NonDef 3 4 7 6 2" xfId="11360"/>
    <cellStyle name="NonDef 3 4 7 7" xfId="11361"/>
    <cellStyle name="NonDef 3 4 8" xfId="11362"/>
    <cellStyle name="NonDef 3 4 8 2" xfId="11363"/>
    <cellStyle name="NonDef 3 4 8 2 2" xfId="11364"/>
    <cellStyle name="NonDef 3 4 8 2 2 2" xfId="11365"/>
    <cellStyle name="NonDef 3 4 8 2 3" xfId="11366"/>
    <cellStyle name="NonDef 3 4 8 3" xfId="11367"/>
    <cellStyle name="NonDef 3 4 8 3 2" xfId="11368"/>
    <cellStyle name="NonDef 3 4 8 3 2 2" xfId="11369"/>
    <cellStyle name="NonDef 3 4 8 3 3" xfId="11370"/>
    <cellStyle name="NonDef 3 4 8 4" xfId="11371"/>
    <cellStyle name="NonDef 3 4 8 4 2" xfId="11372"/>
    <cellStyle name="NonDef 3 4 8 4 2 2" xfId="11373"/>
    <cellStyle name="NonDef 3 4 8 4 3" xfId="11374"/>
    <cellStyle name="NonDef 3 4 8 5" xfId="11375"/>
    <cellStyle name="NonDef 3 4 8 5 2" xfId="11376"/>
    <cellStyle name="NonDef 3 4 8 5 2 2" xfId="11377"/>
    <cellStyle name="NonDef 3 4 8 5 3" xfId="11378"/>
    <cellStyle name="NonDef 3 4 8 6" xfId="11379"/>
    <cellStyle name="NonDef 3 4 8 6 2" xfId="11380"/>
    <cellStyle name="NonDef 3 4 8 7" xfId="11381"/>
    <cellStyle name="NonDef 3 4 9" xfId="11382"/>
    <cellStyle name="NonDef 3 4 9 2" xfId="11383"/>
    <cellStyle name="NonDef 3 4 9 2 2" xfId="11384"/>
    <cellStyle name="NonDef 3 4 9 2 2 2" xfId="11385"/>
    <cellStyle name="NonDef 3 4 9 2 3" xfId="11386"/>
    <cellStyle name="NonDef 3 4 9 3" xfId="11387"/>
    <cellStyle name="NonDef 3 4 9 3 2" xfId="11388"/>
    <cellStyle name="NonDef 3 4 9 3 2 2" xfId="11389"/>
    <cellStyle name="NonDef 3 4 9 3 3" xfId="11390"/>
    <cellStyle name="NonDef 3 4 9 4" xfId="11391"/>
    <cellStyle name="NonDef 3 4 9 4 2" xfId="11392"/>
    <cellStyle name="NonDef 3 4 9 4 2 2" xfId="11393"/>
    <cellStyle name="NonDef 3 4 9 4 3" xfId="11394"/>
    <cellStyle name="NonDef 3 4 9 5" xfId="11395"/>
    <cellStyle name="NonDef 3 4 9 5 2" xfId="11396"/>
    <cellStyle name="NonDef 3 4 9 5 2 2" xfId="11397"/>
    <cellStyle name="NonDef 3 4 9 5 3" xfId="11398"/>
    <cellStyle name="NonDef 3 4 9 6" xfId="11399"/>
    <cellStyle name="NonDef 3 4 9 6 2" xfId="11400"/>
    <cellStyle name="NonDef 3 4 9 7" xfId="11401"/>
    <cellStyle name="NonDef 3 5" xfId="11402"/>
    <cellStyle name="NonDef 3 5 10" xfId="11403"/>
    <cellStyle name="NonDef 3 5 10 2" xfId="11404"/>
    <cellStyle name="NonDef 3 5 10 2 2" xfId="11405"/>
    <cellStyle name="NonDef 3 5 10 2 2 2" xfId="11406"/>
    <cellStyle name="NonDef 3 5 10 2 3" xfId="11407"/>
    <cellStyle name="NonDef 3 5 10 3" xfId="11408"/>
    <cellStyle name="NonDef 3 5 10 3 2" xfId="11409"/>
    <cellStyle name="NonDef 3 5 10 3 2 2" xfId="11410"/>
    <cellStyle name="NonDef 3 5 10 3 3" xfId="11411"/>
    <cellStyle name="NonDef 3 5 10 4" xfId="11412"/>
    <cellStyle name="NonDef 3 5 10 4 2" xfId="11413"/>
    <cellStyle name="NonDef 3 5 10 4 2 2" xfId="11414"/>
    <cellStyle name="NonDef 3 5 10 4 3" xfId="11415"/>
    <cellStyle name="NonDef 3 5 10 5" xfId="11416"/>
    <cellStyle name="NonDef 3 5 10 5 2" xfId="11417"/>
    <cellStyle name="NonDef 3 5 10 5 2 2" xfId="11418"/>
    <cellStyle name="NonDef 3 5 10 5 3" xfId="11419"/>
    <cellStyle name="NonDef 3 5 10 6" xfId="11420"/>
    <cellStyle name="NonDef 3 5 10 6 2" xfId="11421"/>
    <cellStyle name="NonDef 3 5 10 7" xfId="11422"/>
    <cellStyle name="NonDef 3 5 11" xfId="11423"/>
    <cellStyle name="NonDef 3 5 11 2" xfId="11424"/>
    <cellStyle name="NonDef 3 5 11 2 2" xfId="11425"/>
    <cellStyle name="NonDef 3 5 11 3" xfId="11426"/>
    <cellStyle name="NonDef 3 5 12" xfId="11427"/>
    <cellStyle name="NonDef 3 5 12 2" xfId="11428"/>
    <cellStyle name="NonDef 3 5 12 2 2" xfId="11429"/>
    <cellStyle name="NonDef 3 5 12 3" xfId="11430"/>
    <cellStyle name="NonDef 3 5 13" xfId="11431"/>
    <cellStyle name="NonDef 3 5 13 2" xfId="11432"/>
    <cellStyle name="NonDef 3 5 13 2 2" xfId="11433"/>
    <cellStyle name="NonDef 3 5 13 3" xfId="11434"/>
    <cellStyle name="NonDef 3 5 14" xfId="11435"/>
    <cellStyle name="NonDef 3 5 14 2" xfId="11436"/>
    <cellStyle name="NonDef 3 5 14 2 2" xfId="11437"/>
    <cellStyle name="NonDef 3 5 14 3" xfId="11438"/>
    <cellStyle name="NonDef 3 5 15" xfId="11439"/>
    <cellStyle name="NonDef 3 5 15 2" xfId="11440"/>
    <cellStyle name="NonDef 3 5 15 2 2" xfId="11441"/>
    <cellStyle name="NonDef 3 5 15 3" xfId="11442"/>
    <cellStyle name="NonDef 3 5 16" xfId="11443"/>
    <cellStyle name="NonDef 3 5 16 2" xfId="11444"/>
    <cellStyle name="NonDef 3 5 17" xfId="11445"/>
    <cellStyle name="NonDef 3 5 2" xfId="11446"/>
    <cellStyle name="NonDef 3 5 2 2" xfId="11447"/>
    <cellStyle name="NonDef 3 5 2 2 2" xfId="11448"/>
    <cellStyle name="NonDef 3 5 2 2 2 2" xfId="11449"/>
    <cellStyle name="NonDef 3 5 2 2 3" xfId="11450"/>
    <cellStyle name="NonDef 3 5 2 3" xfId="11451"/>
    <cellStyle name="NonDef 3 5 2 3 2" xfId="11452"/>
    <cellStyle name="NonDef 3 5 2 3 2 2" xfId="11453"/>
    <cellStyle name="NonDef 3 5 2 3 3" xfId="11454"/>
    <cellStyle name="NonDef 3 5 2 4" xfId="11455"/>
    <cellStyle name="NonDef 3 5 2 4 2" xfId="11456"/>
    <cellStyle name="NonDef 3 5 2 4 2 2" xfId="11457"/>
    <cellStyle name="NonDef 3 5 2 4 3" xfId="11458"/>
    <cellStyle name="NonDef 3 5 2 5" xfId="11459"/>
    <cellStyle name="NonDef 3 5 2 5 2" xfId="11460"/>
    <cellStyle name="NonDef 3 5 2 5 2 2" xfId="11461"/>
    <cellStyle name="NonDef 3 5 2 5 3" xfId="11462"/>
    <cellStyle name="NonDef 3 5 2 6" xfId="11463"/>
    <cellStyle name="NonDef 3 5 2 6 2" xfId="11464"/>
    <cellStyle name="NonDef 3 5 2 6 2 2" xfId="11465"/>
    <cellStyle name="NonDef 3 5 2 6 3" xfId="11466"/>
    <cellStyle name="NonDef 3 5 2 7" xfId="11467"/>
    <cellStyle name="NonDef 3 5 2 7 2" xfId="11468"/>
    <cellStyle name="NonDef 3 5 2 8" xfId="11469"/>
    <cellStyle name="NonDef 3 5 3" xfId="11470"/>
    <cellStyle name="NonDef 3 5 3 2" xfId="11471"/>
    <cellStyle name="NonDef 3 5 3 2 2" xfId="11472"/>
    <cellStyle name="NonDef 3 5 3 2 2 2" xfId="11473"/>
    <cellStyle name="NonDef 3 5 3 2 3" xfId="11474"/>
    <cellStyle name="NonDef 3 5 3 3" xfId="11475"/>
    <cellStyle name="NonDef 3 5 3 3 2" xfId="11476"/>
    <cellStyle name="NonDef 3 5 3 3 2 2" xfId="11477"/>
    <cellStyle name="NonDef 3 5 3 3 3" xfId="11478"/>
    <cellStyle name="NonDef 3 5 3 4" xfId="11479"/>
    <cellStyle name="NonDef 3 5 3 4 2" xfId="11480"/>
    <cellStyle name="NonDef 3 5 3 4 2 2" xfId="11481"/>
    <cellStyle name="NonDef 3 5 3 4 3" xfId="11482"/>
    <cellStyle name="NonDef 3 5 3 5" xfId="11483"/>
    <cellStyle name="NonDef 3 5 3 5 2" xfId="11484"/>
    <cellStyle name="NonDef 3 5 3 5 2 2" xfId="11485"/>
    <cellStyle name="NonDef 3 5 3 5 3" xfId="11486"/>
    <cellStyle name="NonDef 3 5 3 6" xfId="11487"/>
    <cellStyle name="NonDef 3 5 3 6 2" xfId="11488"/>
    <cellStyle name="NonDef 3 5 3 6 2 2" xfId="11489"/>
    <cellStyle name="NonDef 3 5 3 6 3" xfId="11490"/>
    <cellStyle name="NonDef 3 5 3 7" xfId="11491"/>
    <cellStyle name="NonDef 3 5 3 7 2" xfId="11492"/>
    <cellStyle name="NonDef 3 5 3 8" xfId="11493"/>
    <cellStyle name="NonDef 3 5 4" xfId="11494"/>
    <cellStyle name="NonDef 3 5 4 2" xfId="11495"/>
    <cellStyle name="NonDef 3 5 4 2 2" xfId="11496"/>
    <cellStyle name="NonDef 3 5 4 2 2 2" xfId="11497"/>
    <cellStyle name="NonDef 3 5 4 2 3" xfId="11498"/>
    <cellStyle name="NonDef 3 5 4 3" xfId="11499"/>
    <cellStyle name="NonDef 3 5 4 3 2" xfId="11500"/>
    <cellStyle name="NonDef 3 5 4 3 2 2" xfId="11501"/>
    <cellStyle name="NonDef 3 5 4 3 3" xfId="11502"/>
    <cellStyle name="NonDef 3 5 4 4" xfId="11503"/>
    <cellStyle name="NonDef 3 5 4 4 2" xfId="11504"/>
    <cellStyle name="NonDef 3 5 4 4 2 2" xfId="11505"/>
    <cellStyle name="NonDef 3 5 4 4 3" xfId="11506"/>
    <cellStyle name="NonDef 3 5 4 5" xfId="11507"/>
    <cellStyle name="NonDef 3 5 4 5 2" xfId="11508"/>
    <cellStyle name="NonDef 3 5 4 5 2 2" xfId="11509"/>
    <cellStyle name="NonDef 3 5 4 5 3" xfId="11510"/>
    <cellStyle name="NonDef 3 5 4 6" xfId="11511"/>
    <cellStyle name="NonDef 3 5 4 6 2" xfId="11512"/>
    <cellStyle name="NonDef 3 5 4 7" xfId="11513"/>
    <cellStyle name="NonDef 3 5 5" xfId="11514"/>
    <cellStyle name="NonDef 3 5 5 2" xfId="11515"/>
    <cellStyle name="NonDef 3 5 5 2 2" xfId="11516"/>
    <cellStyle name="NonDef 3 5 5 2 2 2" xfId="11517"/>
    <cellStyle name="NonDef 3 5 5 2 3" xfId="11518"/>
    <cellStyle name="NonDef 3 5 5 3" xfId="11519"/>
    <cellStyle name="NonDef 3 5 5 3 2" xfId="11520"/>
    <cellStyle name="NonDef 3 5 5 3 2 2" xfId="11521"/>
    <cellStyle name="NonDef 3 5 5 3 3" xfId="11522"/>
    <cellStyle name="NonDef 3 5 5 4" xfId="11523"/>
    <cellStyle name="NonDef 3 5 5 4 2" xfId="11524"/>
    <cellStyle name="NonDef 3 5 5 4 2 2" xfId="11525"/>
    <cellStyle name="NonDef 3 5 5 4 3" xfId="11526"/>
    <cellStyle name="NonDef 3 5 5 5" xfId="11527"/>
    <cellStyle name="NonDef 3 5 5 5 2" xfId="11528"/>
    <cellStyle name="NonDef 3 5 5 5 2 2" xfId="11529"/>
    <cellStyle name="NonDef 3 5 5 5 3" xfId="11530"/>
    <cellStyle name="NonDef 3 5 5 6" xfId="11531"/>
    <cellStyle name="NonDef 3 5 5 6 2" xfId="11532"/>
    <cellStyle name="NonDef 3 5 5 7" xfId="11533"/>
    <cellStyle name="NonDef 3 5 6" xfId="11534"/>
    <cellStyle name="NonDef 3 5 6 2" xfId="11535"/>
    <cellStyle name="NonDef 3 5 6 2 2" xfId="11536"/>
    <cellStyle name="NonDef 3 5 6 2 2 2" xfId="11537"/>
    <cellStyle name="NonDef 3 5 6 2 3" xfId="11538"/>
    <cellStyle name="NonDef 3 5 6 3" xfId="11539"/>
    <cellStyle name="NonDef 3 5 6 3 2" xfId="11540"/>
    <cellStyle name="NonDef 3 5 6 3 2 2" xfId="11541"/>
    <cellStyle name="NonDef 3 5 6 3 3" xfId="11542"/>
    <cellStyle name="NonDef 3 5 6 4" xfId="11543"/>
    <cellStyle name="NonDef 3 5 6 4 2" xfId="11544"/>
    <cellStyle name="NonDef 3 5 6 4 2 2" xfId="11545"/>
    <cellStyle name="NonDef 3 5 6 4 3" xfId="11546"/>
    <cellStyle name="NonDef 3 5 6 5" xfId="11547"/>
    <cellStyle name="NonDef 3 5 6 5 2" xfId="11548"/>
    <cellStyle name="NonDef 3 5 6 5 2 2" xfId="11549"/>
    <cellStyle name="NonDef 3 5 6 5 3" xfId="11550"/>
    <cellStyle name="NonDef 3 5 6 6" xfId="11551"/>
    <cellStyle name="NonDef 3 5 6 6 2" xfId="11552"/>
    <cellStyle name="NonDef 3 5 6 7" xfId="11553"/>
    <cellStyle name="NonDef 3 5 7" xfId="11554"/>
    <cellStyle name="NonDef 3 5 7 2" xfId="11555"/>
    <cellStyle name="NonDef 3 5 7 2 2" xfId="11556"/>
    <cellStyle name="NonDef 3 5 7 2 2 2" xfId="11557"/>
    <cellStyle name="NonDef 3 5 7 2 3" xfId="11558"/>
    <cellStyle name="NonDef 3 5 7 3" xfId="11559"/>
    <cellStyle name="NonDef 3 5 7 3 2" xfId="11560"/>
    <cellStyle name="NonDef 3 5 7 3 2 2" xfId="11561"/>
    <cellStyle name="NonDef 3 5 7 3 3" xfId="11562"/>
    <cellStyle name="NonDef 3 5 7 4" xfId="11563"/>
    <cellStyle name="NonDef 3 5 7 4 2" xfId="11564"/>
    <cellStyle name="NonDef 3 5 7 4 2 2" xfId="11565"/>
    <cellStyle name="NonDef 3 5 7 4 3" xfId="11566"/>
    <cellStyle name="NonDef 3 5 7 5" xfId="11567"/>
    <cellStyle name="NonDef 3 5 7 5 2" xfId="11568"/>
    <cellStyle name="NonDef 3 5 7 5 2 2" xfId="11569"/>
    <cellStyle name="NonDef 3 5 7 5 3" xfId="11570"/>
    <cellStyle name="NonDef 3 5 7 6" xfId="11571"/>
    <cellStyle name="NonDef 3 5 7 6 2" xfId="11572"/>
    <cellStyle name="NonDef 3 5 7 7" xfId="11573"/>
    <cellStyle name="NonDef 3 5 8" xfId="11574"/>
    <cellStyle name="NonDef 3 5 8 2" xfId="11575"/>
    <cellStyle name="NonDef 3 5 8 2 2" xfId="11576"/>
    <cellStyle name="NonDef 3 5 8 2 2 2" xfId="11577"/>
    <cellStyle name="NonDef 3 5 8 2 3" xfId="11578"/>
    <cellStyle name="NonDef 3 5 8 3" xfId="11579"/>
    <cellStyle name="NonDef 3 5 8 3 2" xfId="11580"/>
    <cellStyle name="NonDef 3 5 8 3 2 2" xfId="11581"/>
    <cellStyle name="NonDef 3 5 8 3 3" xfId="11582"/>
    <cellStyle name="NonDef 3 5 8 4" xfId="11583"/>
    <cellStyle name="NonDef 3 5 8 4 2" xfId="11584"/>
    <cellStyle name="NonDef 3 5 8 4 2 2" xfId="11585"/>
    <cellStyle name="NonDef 3 5 8 4 3" xfId="11586"/>
    <cellStyle name="NonDef 3 5 8 5" xfId="11587"/>
    <cellStyle name="NonDef 3 5 8 5 2" xfId="11588"/>
    <cellStyle name="NonDef 3 5 8 5 2 2" xfId="11589"/>
    <cellStyle name="NonDef 3 5 8 5 3" xfId="11590"/>
    <cellStyle name="NonDef 3 5 8 6" xfId="11591"/>
    <cellStyle name="NonDef 3 5 8 6 2" xfId="11592"/>
    <cellStyle name="NonDef 3 5 8 7" xfId="11593"/>
    <cellStyle name="NonDef 3 5 9" xfId="11594"/>
    <cellStyle name="NonDef 3 5 9 2" xfId="11595"/>
    <cellStyle name="NonDef 3 5 9 2 2" xfId="11596"/>
    <cellStyle name="NonDef 3 5 9 2 2 2" xfId="11597"/>
    <cellStyle name="NonDef 3 5 9 2 3" xfId="11598"/>
    <cellStyle name="NonDef 3 5 9 3" xfId="11599"/>
    <cellStyle name="NonDef 3 5 9 3 2" xfId="11600"/>
    <cellStyle name="NonDef 3 5 9 3 2 2" xfId="11601"/>
    <cellStyle name="NonDef 3 5 9 3 3" xfId="11602"/>
    <cellStyle name="NonDef 3 5 9 4" xfId="11603"/>
    <cellStyle name="NonDef 3 5 9 4 2" xfId="11604"/>
    <cellStyle name="NonDef 3 5 9 4 2 2" xfId="11605"/>
    <cellStyle name="NonDef 3 5 9 4 3" xfId="11606"/>
    <cellStyle name="NonDef 3 5 9 5" xfId="11607"/>
    <cellStyle name="NonDef 3 5 9 5 2" xfId="11608"/>
    <cellStyle name="NonDef 3 5 9 5 2 2" xfId="11609"/>
    <cellStyle name="NonDef 3 5 9 5 3" xfId="11610"/>
    <cellStyle name="NonDef 3 5 9 6" xfId="11611"/>
    <cellStyle name="NonDef 3 5 9 6 2" xfId="11612"/>
    <cellStyle name="NonDef 3 5 9 7" xfId="11613"/>
    <cellStyle name="NonDef 3 6" xfId="11614"/>
    <cellStyle name="NonDef 3 6 10" xfId="11615"/>
    <cellStyle name="NonDef 3 6 10 2" xfId="11616"/>
    <cellStyle name="NonDef 3 6 10 2 2" xfId="11617"/>
    <cellStyle name="NonDef 3 6 10 2 2 2" xfId="11618"/>
    <cellStyle name="NonDef 3 6 10 2 3" xfId="11619"/>
    <cellStyle name="NonDef 3 6 10 3" xfId="11620"/>
    <cellStyle name="NonDef 3 6 10 3 2" xfId="11621"/>
    <cellStyle name="NonDef 3 6 10 3 2 2" xfId="11622"/>
    <cellStyle name="NonDef 3 6 10 3 3" xfId="11623"/>
    <cellStyle name="NonDef 3 6 10 4" xfId="11624"/>
    <cellStyle name="NonDef 3 6 10 4 2" xfId="11625"/>
    <cellStyle name="NonDef 3 6 10 4 2 2" xfId="11626"/>
    <cellStyle name="NonDef 3 6 10 4 3" xfId="11627"/>
    <cellStyle name="NonDef 3 6 10 5" xfId="11628"/>
    <cellStyle name="NonDef 3 6 10 5 2" xfId="11629"/>
    <cellStyle name="NonDef 3 6 10 5 2 2" xfId="11630"/>
    <cellStyle name="NonDef 3 6 10 5 3" xfId="11631"/>
    <cellStyle name="NonDef 3 6 10 6" xfId="11632"/>
    <cellStyle name="NonDef 3 6 10 6 2" xfId="11633"/>
    <cellStyle name="NonDef 3 6 10 7" xfId="11634"/>
    <cellStyle name="NonDef 3 6 11" xfId="11635"/>
    <cellStyle name="NonDef 3 6 11 2" xfId="11636"/>
    <cellStyle name="NonDef 3 6 11 2 2" xfId="11637"/>
    <cellStyle name="NonDef 3 6 11 3" xfId="11638"/>
    <cellStyle name="NonDef 3 6 12" xfId="11639"/>
    <cellStyle name="NonDef 3 6 12 2" xfId="11640"/>
    <cellStyle name="NonDef 3 6 12 2 2" xfId="11641"/>
    <cellStyle name="NonDef 3 6 12 3" xfId="11642"/>
    <cellStyle name="NonDef 3 6 13" xfId="11643"/>
    <cellStyle name="NonDef 3 6 13 2" xfId="11644"/>
    <cellStyle name="NonDef 3 6 13 2 2" xfId="11645"/>
    <cellStyle name="NonDef 3 6 13 3" xfId="11646"/>
    <cellStyle name="NonDef 3 6 14" xfId="11647"/>
    <cellStyle name="NonDef 3 6 14 2" xfId="11648"/>
    <cellStyle name="NonDef 3 6 14 2 2" xfId="11649"/>
    <cellStyle name="NonDef 3 6 14 3" xfId="11650"/>
    <cellStyle name="NonDef 3 6 15" xfId="11651"/>
    <cellStyle name="NonDef 3 6 15 2" xfId="11652"/>
    <cellStyle name="NonDef 3 6 15 2 2" xfId="11653"/>
    <cellStyle name="NonDef 3 6 15 3" xfId="11654"/>
    <cellStyle name="NonDef 3 6 16" xfId="11655"/>
    <cellStyle name="NonDef 3 6 16 2" xfId="11656"/>
    <cellStyle name="NonDef 3 6 17" xfId="11657"/>
    <cellStyle name="NonDef 3 6 2" xfId="11658"/>
    <cellStyle name="NonDef 3 6 2 2" xfId="11659"/>
    <cellStyle name="NonDef 3 6 2 2 2" xfId="11660"/>
    <cellStyle name="NonDef 3 6 2 2 2 2" xfId="11661"/>
    <cellStyle name="NonDef 3 6 2 2 3" xfId="11662"/>
    <cellStyle name="NonDef 3 6 2 3" xfId="11663"/>
    <cellStyle name="NonDef 3 6 2 3 2" xfId="11664"/>
    <cellStyle name="NonDef 3 6 2 3 2 2" xfId="11665"/>
    <cellStyle name="NonDef 3 6 2 3 3" xfId="11666"/>
    <cellStyle name="NonDef 3 6 2 4" xfId="11667"/>
    <cellStyle name="NonDef 3 6 2 4 2" xfId="11668"/>
    <cellStyle name="NonDef 3 6 2 4 2 2" xfId="11669"/>
    <cellStyle name="NonDef 3 6 2 4 3" xfId="11670"/>
    <cellStyle name="NonDef 3 6 2 5" xfId="11671"/>
    <cellStyle name="NonDef 3 6 2 5 2" xfId="11672"/>
    <cellStyle name="NonDef 3 6 2 5 2 2" xfId="11673"/>
    <cellStyle name="NonDef 3 6 2 5 3" xfId="11674"/>
    <cellStyle name="NonDef 3 6 2 6" xfId="11675"/>
    <cellStyle name="NonDef 3 6 2 6 2" xfId="11676"/>
    <cellStyle name="NonDef 3 6 2 6 2 2" xfId="11677"/>
    <cellStyle name="NonDef 3 6 2 6 3" xfId="11678"/>
    <cellStyle name="NonDef 3 6 2 7" xfId="11679"/>
    <cellStyle name="NonDef 3 6 2 7 2" xfId="11680"/>
    <cellStyle name="NonDef 3 6 2 8" xfId="11681"/>
    <cellStyle name="NonDef 3 6 3" xfId="11682"/>
    <cellStyle name="NonDef 3 6 3 2" xfId="11683"/>
    <cellStyle name="NonDef 3 6 3 2 2" xfId="11684"/>
    <cellStyle name="NonDef 3 6 3 2 2 2" xfId="11685"/>
    <cellStyle name="NonDef 3 6 3 2 3" xfId="11686"/>
    <cellStyle name="NonDef 3 6 3 3" xfId="11687"/>
    <cellStyle name="NonDef 3 6 3 3 2" xfId="11688"/>
    <cellStyle name="NonDef 3 6 3 3 2 2" xfId="11689"/>
    <cellStyle name="NonDef 3 6 3 3 3" xfId="11690"/>
    <cellStyle name="NonDef 3 6 3 4" xfId="11691"/>
    <cellStyle name="NonDef 3 6 3 4 2" xfId="11692"/>
    <cellStyle name="NonDef 3 6 3 4 2 2" xfId="11693"/>
    <cellStyle name="NonDef 3 6 3 4 3" xfId="11694"/>
    <cellStyle name="NonDef 3 6 3 5" xfId="11695"/>
    <cellStyle name="NonDef 3 6 3 5 2" xfId="11696"/>
    <cellStyle name="NonDef 3 6 3 5 2 2" xfId="11697"/>
    <cellStyle name="NonDef 3 6 3 5 3" xfId="11698"/>
    <cellStyle name="NonDef 3 6 3 6" xfId="11699"/>
    <cellStyle name="NonDef 3 6 3 6 2" xfId="11700"/>
    <cellStyle name="NonDef 3 6 3 6 2 2" xfId="11701"/>
    <cellStyle name="NonDef 3 6 3 6 3" xfId="11702"/>
    <cellStyle name="NonDef 3 6 3 7" xfId="11703"/>
    <cellStyle name="NonDef 3 6 3 7 2" xfId="11704"/>
    <cellStyle name="NonDef 3 6 3 8" xfId="11705"/>
    <cellStyle name="NonDef 3 6 4" xfId="11706"/>
    <cellStyle name="NonDef 3 6 4 2" xfId="11707"/>
    <cellStyle name="NonDef 3 6 4 2 2" xfId="11708"/>
    <cellStyle name="NonDef 3 6 4 2 2 2" xfId="11709"/>
    <cellStyle name="NonDef 3 6 4 2 3" xfId="11710"/>
    <cellStyle name="NonDef 3 6 4 3" xfId="11711"/>
    <cellStyle name="NonDef 3 6 4 3 2" xfId="11712"/>
    <cellStyle name="NonDef 3 6 4 3 2 2" xfId="11713"/>
    <cellStyle name="NonDef 3 6 4 3 3" xfId="11714"/>
    <cellStyle name="NonDef 3 6 4 4" xfId="11715"/>
    <cellStyle name="NonDef 3 6 4 4 2" xfId="11716"/>
    <cellStyle name="NonDef 3 6 4 4 2 2" xfId="11717"/>
    <cellStyle name="NonDef 3 6 4 4 3" xfId="11718"/>
    <cellStyle name="NonDef 3 6 4 5" xfId="11719"/>
    <cellStyle name="NonDef 3 6 4 5 2" xfId="11720"/>
    <cellStyle name="NonDef 3 6 4 5 2 2" xfId="11721"/>
    <cellStyle name="NonDef 3 6 4 5 3" xfId="11722"/>
    <cellStyle name="NonDef 3 6 4 6" xfId="11723"/>
    <cellStyle name="NonDef 3 6 4 6 2" xfId="11724"/>
    <cellStyle name="NonDef 3 6 4 7" xfId="11725"/>
    <cellStyle name="NonDef 3 6 5" xfId="11726"/>
    <cellStyle name="NonDef 3 6 5 2" xfId="11727"/>
    <cellStyle name="NonDef 3 6 5 2 2" xfId="11728"/>
    <cellStyle name="NonDef 3 6 5 2 2 2" xfId="11729"/>
    <cellStyle name="NonDef 3 6 5 2 3" xfId="11730"/>
    <cellStyle name="NonDef 3 6 5 3" xfId="11731"/>
    <cellStyle name="NonDef 3 6 5 3 2" xfId="11732"/>
    <cellStyle name="NonDef 3 6 5 3 2 2" xfId="11733"/>
    <cellStyle name="NonDef 3 6 5 3 3" xfId="11734"/>
    <cellStyle name="NonDef 3 6 5 4" xfId="11735"/>
    <cellStyle name="NonDef 3 6 5 4 2" xfId="11736"/>
    <cellStyle name="NonDef 3 6 5 4 2 2" xfId="11737"/>
    <cellStyle name="NonDef 3 6 5 4 3" xfId="11738"/>
    <cellStyle name="NonDef 3 6 5 5" xfId="11739"/>
    <cellStyle name="NonDef 3 6 5 5 2" xfId="11740"/>
    <cellStyle name="NonDef 3 6 5 5 2 2" xfId="11741"/>
    <cellStyle name="NonDef 3 6 5 5 3" xfId="11742"/>
    <cellStyle name="NonDef 3 6 5 6" xfId="11743"/>
    <cellStyle name="NonDef 3 6 5 6 2" xfId="11744"/>
    <cellStyle name="NonDef 3 6 5 7" xfId="11745"/>
    <cellStyle name="NonDef 3 6 6" xfId="11746"/>
    <cellStyle name="NonDef 3 6 6 2" xfId="11747"/>
    <cellStyle name="NonDef 3 6 6 2 2" xfId="11748"/>
    <cellStyle name="NonDef 3 6 6 2 2 2" xfId="11749"/>
    <cellStyle name="NonDef 3 6 6 2 3" xfId="11750"/>
    <cellStyle name="NonDef 3 6 6 3" xfId="11751"/>
    <cellStyle name="NonDef 3 6 6 3 2" xfId="11752"/>
    <cellStyle name="NonDef 3 6 6 3 2 2" xfId="11753"/>
    <cellStyle name="NonDef 3 6 6 3 3" xfId="11754"/>
    <cellStyle name="NonDef 3 6 6 4" xfId="11755"/>
    <cellStyle name="NonDef 3 6 6 4 2" xfId="11756"/>
    <cellStyle name="NonDef 3 6 6 4 2 2" xfId="11757"/>
    <cellStyle name="NonDef 3 6 6 4 3" xfId="11758"/>
    <cellStyle name="NonDef 3 6 6 5" xfId="11759"/>
    <cellStyle name="NonDef 3 6 6 5 2" xfId="11760"/>
    <cellStyle name="NonDef 3 6 6 5 2 2" xfId="11761"/>
    <cellStyle name="NonDef 3 6 6 5 3" xfId="11762"/>
    <cellStyle name="NonDef 3 6 6 6" xfId="11763"/>
    <cellStyle name="NonDef 3 6 6 6 2" xfId="11764"/>
    <cellStyle name="NonDef 3 6 6 7" xfId="11765"/>
    <cellStyle name="NonDef 3 6 7" xfId="11766"/>
    <cellStyle name="NonDef 3 6 7 2" xfId="11767"/>
    <cellStyle name="NonDef 3 6 7 2 2" xfId="11768"/>
    <cellStyle name="NonDef 3 6 7 2 2 2" xfId="11769"/>
    <cellStyle name="NonDef 3 6 7 2 3" xfId="11770"/>
    <cellStyle name="NonDef 3 6 7 3" xfId="11771"/>
    <cellStyle name="NonDef 3 6 7 3 2" xfId="11772"/>
    <cellStyle name="NonDef 3 6 7 3 2 2" xfId="11773"/>
    <cellStyle name="NonDef 3 6 7 3 3" xfId="11774"/>
    <cellStyle name="NonDef 3 6 7 4" xfId="11775"/>
    <cellStyle name="NonDef 3 6 7 4 2" xfId="11776"/>
    <cellStyle name="NonDef 3 6 7 4 2 2" xfId="11777"/>
    <cellStyle name="NonDef 3 6 7 4 3" xfId="11778"/>
    <cellStyle name="NonDef 3 6 7 5" xfId="11779"/>
    <cellStyle name="NonDef 3 6 7 5 2" xfId="11780"/>
    <cellStyle name="NonDef 3 6 7 5 2 2" xfId="11781"/>
    <cellStyle name="NonDef 3 6 7 5 3" xfId="11782"/>
    <cellStyle name="NonDef 3 6 7 6" xfId="11783"/>
    <cellStyle name="NonDef 3 6 7 6 2" xfId="11784"/>
    <cellStyle name="NonDef 3 6 7 7" xfId="11785"/>
    <cellStyle name="NonDef 3 6 8" xfId="11786"/>
    <cellStyle name="NonDef 3 6 8 2" xfId="11787"/>
    <cellStyle name="NonDef 3 6 8 2 2" xfId="11788"/>
    <cellStyle name="NonDef 3 6 8 2 2 2" xfId="11789"/>
    <cellStyle name="NonDef 3 6 8 2 3" xfId="11790"/>
    <cellStyle name="NonDef 3 6 8 3" xfId="11791"/>
    <cellStyle name="NonDef 3 6 8 3 2" xfId="11792"/>
    <cellStyle name="NonDef 3 6 8 3 2 2" xfId="11793"/>
    <cellStyle name="NonDef 3 6 8 3 3" xfId="11794"/>
    <cellStyle name="NonDef 3 6 8 4" xfId="11795"/>
    <cellStyle name="NonDef 3 6 8 4 2" xfId="11796"/>
    <cellStyle name="NonDef 3 6 8 4 2 2" xfId="11797"/>
    <cellStyle name="NonDef 3 6 8 4 3" xfId="11798"/>
    <cellStyle name="NonDef 3 6 8 5" xfId="11799"/>
    <cellStyle name="NonDef 3 6 8 5 2" xfId="11800"/>
    <cellStyle name="NonDef 3 6 8 5 2 2" xfId="11801"/>
    <cellStyle name="NonDef 3 6 8 5 3" xfId="11802"/>
    <cellStyle name="NonDef 3 6 8 6" xfId="11803"/>
    <cellStyle name="NonDef 3 6 8 6 2" xfId="11804"/>
    <cellStyle name="NonDef 3 6 8 7" xfId="11805"/>
    <cellStyle name="NonDef 3 6 9" xfId="11806"/>
    <cellStyle name="NonDef 3 6 9 2" xfId="11807"/>
    <cellStyle name="NonDef 3 6 9 2 2" xfId="11808"/>
    <cellStyle name="NonDef 3 6 9 2 2 2" xfId="11809"/>
    <cellStyle name="NonDef 3 6 9 2 3" xfId="11810"/>
    <cellStyle name="NonDef 3 6 9 3" xfId="11811"/>
    <cellStyle name="NonDef 3 6 9 3 2" xfId="11812"/>
    <cellStyle name="NonDef 3 6 9 3 2 2" xfId="11813"/>
    <cellStyle name="NonDef 3 6 9 3 3" xfId="11814"/>
    <cellStyle name="NonDef 3 6 9 4" xfId="11815"/>
    <cellStyle name="NonDef 3 6 9 4 2" xfId="11816"/>
    <cellStyle name="NonDef 3 6 9 4 2 2" xfId="11817"/>
    <cellStyle name="NonDef 3 6 9 4 3" xfId="11818"/>
    <cellStyle name="NonDef 3 6 9 5" xfId="11819"/>
    <cellStyle name="NonDef 3 6 9 5 2" xfId="11820"/>
    <cellStyle name="NonDef 3 6 9 5 2 2" xfId="11821"/>
    <cellStyle name="NonDef 3 6 9 5 3" xfId="11822"/>
    <cellStyle name="NonDef 3 6 9 6" xfId="11823"/>
    <cellStyle name="NonDef 3 6 9 6 2" xfId="11824"/>
    <cellStyle name="NonDef 3 6 9 7" xfId="11825"/>
    <cellStyle name="NonDef 3 7" xfId="11826"/>
    <cellStyle name="NonDef 3 7 10" xfId="11827"/>
    <cellStyle name="NonDef 3 7 10 2" xfId="11828"/>
    <cellStyle name="NonDef 3 7 10 2 2" xfId="11829"/>
    <cellStyle name="NonDef 3 7 10 3" xfId="11830"/>
    <cellStyle name="NonDef 3 7 11" xfId="11831"/>
    <cellStyle name="NonDef 3 7 11 2" xfId="11832"/>
    <cellStyle name="NonDef 3 7 11 2 2" xfId="11833"/>
    <cellStyle name="NonDef 3 7 11 3" xfId="11834"/>
    <cellStyle name="NonDef 3 7 12" xfId="11835"/>
    <cellStyle name="NonDef 3 7 12 2" xfId="11836"/>
    <cellStyle name="NonDef 3 7 12 2 2" xfId="11837"/>
    <cellStyle name="NonDef 3 7 12 3" xfId="11838"/>
    <cellStyle name="NonDef 3 7 13" xfId="11839"/>
    <cellStyle name="NonDef 3 7 13 2" xfId="11840"/>
    <cellStyle name="NonDef 3 7 13 2 2" xfId="11841"/>
    <cellStyle name="NonDef 3 7 13 3" xfId="11842"/>
    <cellStyle name="NonDef 3 7 14" xfId="11843"/>
    <cellStyle name="NonDef 3 7 14 2" xfId="11844"/>
    <cellStyle name="NonDef 3 7 14 2 2" xfId="11845"/>
    <cellStyle name="NonDef 3 7 14 3" xfId="11846"/>
    <cellStyle name="NonDef 3 7 15" xfId="11847"/>
    <cellStyle name="NonDef 3 7 15 2" xfId="11848"/>
    <cellStyle name="NonDef 3 7 16" xfId="11849"/>
    <cellStyle name="NonDef 3 7 2" xfId="11850"/>
    <cellStyle name="NonDef 3 7 2 2" xfId="11851"/>
    <cellStyle name="NonDef 3 7 2 2 2" xfId="11852"/>
    <cellStyle name="NonDef 3 7 2 2 2 2" xfId="11853"/>
    <cellStyle name="NonDef 3 7 2 2 3" xfId="11854"/>
    <cellStyle name="NonDef 3 7 2 3" xfId="11855"/>
    <cellStyle name="NonDef 3 7 2 3 2" xfId="11856"/>
    <cellStyle name="NonDef 3 7 2 3 2 2" xfId="11857"/>
    <cellStyle name="NonDef 3 7 2 3 3" xfId="11858"/>
    <cellStyle name="NonDef 3 7 2 4" xfId="11859"/>
    <cellStyle name="NonDef 3 7 2 4 2" xfId="11860"/>
    <cellStyle name="NonDef 3 7 2 4 2 2" xfId="11861"/>
    <cellStyle name="NonDef 3 7 2 4 3" xfId="11862"/>
    <cellStyle name="NonDef 3 7 2 5" xfId="11863"/>
    <cellStyle name="NonDef 3 7 2 5 2" xfId="11864"/>
    <cellStyle name="NonDef 3 7 2 5 2 2" xfId="11865"/>
    <cellStyle name="NonDef 3 7 2 5 3" xfId="11866"/>
    <cellStyle name="NonDef 3 7 2 6" xfId="11867"/>
    <cellStyle name="NonDef 3 7 2 6 2" xfId="11868"/>
    <cellStyle name="NonDef 3 7 2 6 2 2" xfId="11869"/>
    <cellStyle name="NonDef 3 7 2 6 3" xfId="11870"/>
    <cellStyle name="NonDef 3 7 2 7" xfId="11871"/>
    <cellStyle name="NonDef 3 7 2 7 2" xfId="11872"/>
    <cellStyle name="NonDef 3 7 2 8" xfId="11873"/>
    <cellStyle name="NonDef 3 7 3" xfId="11874"/>
    <cellStyle name="NonDef 3 7 3 2" xfId="11875"/>
    <cellStyle name="NonDef 3 7 3 2 2" xfId="11876"/>
    <cellStyle name="NonDef 3 7 3 2 2 2" xfId="11877"/>
    <cellStyle name="NonDef 3 7 3 2 3" xfId="11878"/>
    <cellStyle name="NonDef 3 7 3 3" xfId="11879"/>
    <cellStyle name="NonDef 3 7 3 3 2" xfId="11880"/>
    <cellStyle name="NonDef 3 7 3 3 2 2" xfId="11881"/>
    <cellStyle name="NonDef 3 7 3 3 3" xfId="11882"/>
    <cellStyle name="NonDef 3 7 3 4" xfId="11883"/>
    <cellStyle name="NonDef 3 7 3 4 2" xfId="11884"/>
    <cellStyle name="NonDef 3 7 3 4 2 2" xfId="11885"/>
    <cellStyle name="NonDef 3 7 3 4 3" xfId="11886"/>
    <cellStyle name="NonDef 3 7 3 5" xfId="11887"/>
    <cellStyle name="NonDef 3 7 3 5 2" xfId="11888"/>
    <cellStyle name="NonDef 3 7 3 5 2 2" xfId="11889"/>
    <cellStyle name="NonDef 3 7 3 5 3" xfId="11890"/>
    <cellStyle name="NonDef 3 7 3 6" xfId="11891"/>
    <cellStyle name="NonDef 3 7 3 6 2" xfId="11892"/>
    <cellStyle name="NonDef 3 7 3 6 2 2" xfId="11893"/>
    <cellStyle name="NonDef 3 7 3 6 3" xfId="11894"/>
    <cellStyle name="NonDef 3 7 3 7" xfId="11895"/>
    <cellStyle name="NonDef 3 7 3 7 2" xfId="11896"/>
    <cellStyle name="NonDef 3 7 3 8" xfId="11897"/>
    <cellStyle name="NonDef 3 7 4" xfId="11898"/>
    <cellStyle name="NonDef 3 7 4 2" xfId="11899"/>
    <cellStyle name="NonDef 3 7 4 2 2" xfId="11900"/>
    <cellStyle name="NonDef 3 7 4 2 2 2" xfId="11901"/>
    <cellStyle name="NonDef 3 7 4 2 3" xfId="11902"/>
    <cellStyle name="NonDef 3 7 4 3" xfId="11903"/>
    <cellStyle name="NonDef 3 7 4 3 2" xfId="11904"/>
    <cellStyle name="NonDef 3 7 4 3 2 2" xfId="11905"/>
    <cellStyle name="NonDef 3 7 4 3 3" xfId="11906"/>
    <cellStyle name="NonDef 3 7 4 4" xfId="11907"/>
    <cellStyle name="NonDef 3 7 4 4 2" xfId="11908"/>
    <cellStyle name="NonDef 3 7 4 4 2 2" xfId="11909"/>
    <cellStyle name="NonDef 3 7 4 4 3" xfId="11910"/>
    <cellStyle name="NonDef 3 7 4 5" xfId="11911"/>
    <cellStyle name="NonDef 3 7 4 5 2" xfId="11912"/>
    <cellStyle name="NonDef 3 7 4 5 2 2" xfId="11913"/>
    <cellStyle name="NonDef 3 7 4 5 3" xfId="11914"/>
    <cellStyle name="NonDef 3 7 4 6" xfId="11915"/>
    <cellStyle name="NonDef 3 7 4 6 2" xfId="11916"/>
    <cellStyle name="NonDef 3 7 4 7" xfId="11917"/>
    <cellStyle name="NonDef 3 7 5" xfId="11918"/>
    <cellStyle name="NonDef 3 7 5 2" xfId="11919"/>
    <cellStyle name="NonDef 3 7 5 2 2" xfId="11920"/>
    <cellStyle name="NonDef 3 7 5 2 2 2" xfId="11921"/>
    <cellStyle name="NonDef 3 7 5 2 3" xfId="11922"/>
    <cellStyle name="NonDef 3 7 5 3" xfId="11923"/>
    <cellStyle name="NonDef 3 7 5 3 2" xfId="11924"/>
    <cellStyle name="NonDef 3 7 5 3 2 2" xfId="11925"/>
    <cellStyle name="NonDef 3 7 5 3 3" xfId="11926"/>
    <cellStyle name="NonDef 3 7 5 4" xfId="11927"/>
    <cellStyle name="NonDef 3 7 5 4 2" xfId="11928"/>
    <cellStyle name="NonDef 3 7 5 4 2 2" xfId="11929"/>
    <cellStyle name="NonDef 3 7 5 4 3" xfId="11930"/>
    <cellStyle name="NonDef 3 7 5 5" xfId="11931"/>
    <cellStyle name="NonDef 3 7 5 5 2" xfId="11932"/>
    <cellStyle name="NonDef 3 7 5 5 2 2" xfId="11933"/>
    <cellStyle name="NonDef 3 7 5 5 3" xfId="11934"/>
    <cellStyle name="NonDef 3 7 5 6" xfId="11935"/>
    <cellStyle name="NonDef 3 7 5 6 2" xfId="11936"/>
    <cellStyle name="NonDef 3 7 5 7" xfId="11937"/>
    <cellStyle name="NonDef 3 7 6" xfId="11938"/>
    <cellStyle name="NonDef 3 7 6 2" xfId="11939"/>
    <cellStyle name="NonDef 3 7 6 2 2" xfId="11940"/>
    <cellStyle name="NonDef 3 7 6 2 2 2" xfId="11941"/>
    <cellStyle name="NonDef 3 7 6 2 3" xfId="11942"/>
    <cellStyle name="NonDef 3 7 6 3" xfId="11943"/>
    <cellStyle name="NonDef 3 7 6 3 2" xfId="11944"/>
    <cellStyle name="NonDef 3 7 6 3 2 2" xfId="11945"/>
    <cellStyle name="NonDef 3 7 6 3 3" xfId="11946"/>
    <cellStyle name="NonDef 3 7 6 4" xfId="11947"/>
    <cellStyle name="NonDef 3 7 6 4 2" xfId="11948"/>
    <cellStyle name="NonDef 3 7 6 4 2 2" xfId="11949"/>
    <cellStyle name="NonDef 3 7 6 4 3" xfId="11950"/>
    <cellStyle name="NonDef 3 7 6 5" xfId="11951"/>
    <cellStyle name="NonDef 3 7 6 5 2" xfId="11952"/>
    <cellStyle name="NonDef 3 7 6 5 2 2" xfId="11953"/>
    <cellStyle name="NonDef 3 7 6 5 3" xfId="11954"/>
    <cellStyle name="NonDef 3 7 6 6" xfId="11955"/>
    <cellStyle name="NonDef 3 7 6 6 2" xfId="11956"/>
    <cellStyle name="NonDef 3 7 6 7" xfId="11957"/>
    <cellStyle name="NonDef 3 7 7" xfId="11958"/>
    <cellStyle name="NonDef 3 7 7 2" xfId="11959"/>
    <cellStyle name="NonDef 3 7 7 2 2" xfId="11960"/>
    <cellStyle name="NonDef 3 7 7 2 2 2" xfId="11961"/>
    <cellStyle name="NonDef 3 7 7 2 3" xfId="11962"/>
    <cellStyle name="NonDef 3 7 7 3" xfId="11963"/>
    <cellStyle name="NonDef 3 7 7 3 2" xfId="11964"/>
    <cellStyle name="NonDef 3 7 7 3 2 2" xfId="11965"/>
    <cellStyle name="NonDef 3 7 7 3 3" xfId="11966"/>
    <cellStyle name="NonDef 3 7 7 4" xfId="11967"/>
    <cellStyle name="NonDef 3 7 7 4 2" xfId="11968"/>
    <cellStyle name="NonDef 3 7 7 4 2 2" xfId="11969"/>
    <cellStyle name="NonDef 3 7 7 4 3" xfId="11970"/>
    <cellStyle name="NonDef 3 7 7 5" xfId="11971"/>
    <cellStyle name="NonDef 3 7 7 5 2" xfId="11972"/>
    <cellStyle name="NonDef 3 7 7 5 2 2" xfId="11973"/>
    <cellStyle name="NonDef 3 7 7 5 3" xfId="11974"/>
    <cellStyle name="NonDef 3 7 7 6" xfId="11975"/>
    <cellStyle name="NonDef 3 7 7 6 2" xfId="11976"/>
    <cellStyle name="NonDef 3 7 7 7" xfId="11977"/>
    <cellStyle name="NonDef 3 7 8" xfId="11978"/>
    <cellStyle name="NonDef 3 7 8 2" xfId="11979"/>
    <cellStyle name="NonDef 3 7 8 2 2" xfId="11980"/>
    <cellStyle name="NonDef 3 7 8 2 2 2" xfId="11981"/>
    <cellStyle name="NonDef 3 7 8 2 3" xfId="11982"/>
    <cellStyle name="NonDef 3 7 8 3" xfId="11983"/>
    <cellStyle name="NonDef 3 7 8 3 2" xfId="11984"/>
    <cellStyle name="NonDef 3 7 8 3 2 2" xfId="11985"/>
    <cellStyle name="NonDef 3 7 8 3 3" xfId="11986"/>
    <cellStyle name="NonDef 3 7 8 4" xfId="11987"/>
    <cellStyle name="NonDef 3 7 8 4 2" xfId="11988"/>
    <cellStyle name="NonDef 3 7 8 4 2 2" xfId="11989"/>
    <cellStyle name="NonDef 3 7 8 4 3" xfId="11990"/>
    <cellStyle name="NonDef 3 7 8 5" xfId="11991"/>
    <cellStyle name="NonDef 3 7 8 5 2" xfId="11992"/>
    <cellStyle name="NonDef 3 7 8 5 2 2" xfId="11993"/>
    <cellStyle name="NonDef 3 7 8 5 3" xfId="11994"/>
    <cellStyle name="NonDef 3 7 8 6" xfId="11995"/>
    <cellStyle name="NonDef 3 7 8 6 2" xfId="11996"/>
    <cellStyle name="NonDef 3 7 8 7" xfId="11997"/>
    <cellStyle name="NonDef 3 7 9" xfId="11998"/>
    <cellStyle name="NonDef 3 7 9 2" xfId="11999"/>
    <cellStyle name="NonDef 3 7 9 2 2" xfId="12000"/>
    <cellStyle name="NonDef 3 7 9 2 2 2" xfId="12001"/>
    <cellStyle name="NonDef 3 7 9 2 3" xfId="12002"/>
    <cellStyle name="NonDef 3 7 9 3" xfId="12003"/>
    <cellStyle name="NonDef 3 7 9 3 2" xfId="12004"/>
    <cellStyle name="NonDef 3 7 9 3 2 2" xfId="12005"/>
    <cellStyle name="NonDef 3 7 9 3 3" xfId="12006"/>
    <cellStyle name="NonDef 3 7 9 4" xfId="12007"/>
    <cellStyle name="NonDef 3 7 9 4 2" xfId="12008"/>
    <cellStyle name="NonDef 3 7 9 4 2 2" xfId="12009"/>
    <cellStyle name="NonDef 3 7 9 4 3" xfId="12010"/>
    <cellStyle name="NonDef 3 7 9 5" xfId="12011"/>
    <cellStyle name="NonDef 3 7 9 5 2" xfId="12012"/>
    <cellStyle name="NonDef 3 7 9 5 2 2" xfId="12013"/>
    <cellStyle name="NonDef 3 7 9 5 3" xfId="12014"/>
    <cellStyle name="NonDef 3 7 9 6" xfId="12015"/>
    <cellStyle name="NonDef 3 7 9 6 2" xfId="12016"/>
    <cellStyle name="NonDef 3 7 9 7" xfId="12017"/>
    <cellStyle name="NonDef 3 8" xfId="12018"/>
    <cellStyle name="NonDef 3 8 2" xfId="12019"/>
    <cellStyle name="NonDef 3 8 2 2" xfId="12020"/>
    <cellStyle name="NonDef 3 8 2 2 2" xfId="12021"/>
    <cellStyle name="NonDef 3 8 2 3" xfId="12022"/>
    <cellStyle name="NonDef 3 8 3" xfId="12023"/>
    <cellStyle name="NonDef 3 8 3 2" xfId="12024"/>
    <cellStyle name="NonDef 3 8 3 2 2" xfId="12025"/>
    <cellStyle name="NonDef 3 8 3 3" xfId="12026"/>
    <cellStyle name="NonDef 3 8 4" xfId="12027"/>
    <cellStyle name="NonDef 3 8 4 2" xfId="12028"/>
    <cellStyle name="NonDef 3 8 4 2 2" xfId="12029"/>
    <cellStyle name="NonDef 3 8 4 3" xfId="12030"/>
    <cellStyle name="NonDef 3 8 5" xfId="12031"/>
    <cellStyle name="NonDef 3 8 5 2" xfId="12032"/>
    <cellStyle name="NonDef 3 8 5 2 2" xfId="12033"/>
    <cellStyle name="NonDef 3 8 5 3" xfId="12034"/>
    <cellStyle name="NonDef 3 8 6" xfId="12035"/>
    <cellStyle name="NonDef 3 8 6 2" xfId="12036"/>
    <cellStyle name="NonDef 3 8 6 2 2" xfId="12037"/>
    <cellStyle name="NonDef 3 8 6 3" xfId="12038"/>
    <cellStyle name="NonDef 3 8 7" xfId="12039"/>
    <cellStyle name="NonDef 3 8 7 2" xfId="12040"/>
    <cellStyle name="NonDef 3 8 8" xfId="12041"/>
    <cellStyle name="NonDef 3 9" xfId="12042"/>
    <cellStyle name="NonDef 3 9 2" xfId="12043"/>
    <cellStyle name="NonDef 3 9 2 2" xfId="12044"/>
    <cellStyle name="NonDef 3 9 2 2 2" xfId="12045"/>
    <cellStyle name="NonDef 3 9 2 3" xfId="12046"/>
    <cellStyle name="NonDef 3 9 3" xfId="12047"/>
    <cellStyle name="NonDef 3 9 3 2" xfId="12048"/>
    <cellStyle name="NonDef 3 9 3 2 2" xfId="12049"/>
    <cellStyle name="NonDef 3 9 3 3" xfId="12050"/>
    <cellStyle name="NonDef 3 9 4" xfId="12051"/>
    <cellStyle name="NonDef 3 9 4 2" xfId="12052"/>
    <cellStyle name="NonDef 3 9 4 2 2" xfId="12053"/>
    <cellStyle name="NonDef 3 9 4 3" xfId="12054"/>
    <cellStyle name="NonDef 3 9 5" xfId="12055"/>
    <cellStyle name="NonDef 3 9 5 2" xfId="12056"/>
    <cellStyle name="NonDef 3 9 5 2 2" xfId="12057"/>
    <cellStyle name="NonDef 3 9 5 3" xfId="12058"/>
    <cellStyle name="NonDef 3 9 6" xfId="12059"/>
    <cellStyle name="NonDef 3 9 6 2" xfId="12060"/>
    <cellStyle name="NonDef 3 9 6 2 2" xfId="12061"/>
    <cellStyle name="NonDef 3 9 6 3" xfId="12062"/>
    <cellStyle name="NonDef 3 9 7" xfId="12063"/>
    <cellStyle name="NonDef 3 9 7 2" xfId="12064"/>
    <cellStyle name="NonDef 3 9 8" xfId="12065"/>
    <cellStyle name="NonDef 4" xfId="12066"/>
    <cellStyle name="NonDef 5" xfId="12067"/>
    <cellStyle name="Normal" xfId="0" builtinId="0"/>
    <cellStyle name="Normal - Style1" xfId="12068"/>
    <cellStyle name="Normal - Style1 2" xfId="12069"/>
    <cellStyle name="Normal - Style1 2 2" xfId="12070"/>
    <cellStyle name="Normal - Style1 2 3" xfId="12071"/>
    <cellStyle name="Normal - Style1 2 4" xfId="12072"/>
    <cellStyle name="Normal - Style1 2 5" xfId="12073"/>
    <cellStyle name="Normal - Style1 3" xfId="12074"/>
    <cellStyle name="Normal - Style1 4" xfId="12075"/>
    <cellStyle name="Normal - Style1 5" xfId="12076"/>
    <cellStyle name="Normal - Style1 6" xfId="12077"/>
    <cellStyle name="Normal - Style1 7" xfId="12078"/>
    <cellStyle name="Normal - Style1 8" xfId="12079"/>
    <cellStyle name="Normal - Style1 9" xfId="12080"/>
    <cellStyle name="Normal - Style2" xfId="12081"/>
    <cellStyle name="Normal - Style2 2" xfId="12082"/>
    <cellStyle name="Normal - Style2 2 2" xfId="12083"/>
    <cellStyle name="Normal - Style2 2 3" xfId="12084"/>
    <cellStyle name="Normal - Style2 2 4" xfId="12085"/>
    <cellStyle name="Normal - Style2 2 5" xfId="12086"/>
    <cellStyle name="Normal - Style2 3" xfId="12087"/>
    <cellStyle name="Normal - Style2 4" xfId="12088"/>
    <cellStyle name="Normal - Style2 5" xfId="12089"/>
    <cellStyle name="Normal - Style2 6" xfId="12090"/>
    <cellStyle name="Normal - Style2 7" xfId="12091"/>
    <cellStyle name="Normal - Style2 8" xfId="12092"/>
    <cellStyle name="Normal - Style2 9" xfId="12093"/>
    <cellStyle name="Normal - Style3" xfId="12094"/>
    <cellStyle name="Normal - Style3 2" xfId="12095"/>
    <cellStyle name="Normal - Style3 2 2" xfId="12096"/>
    <cellStyle name="Normal - Style3 2 3" xfId="12097"/>
    <cellStyle name="Normal - Style3 2 4" xfId="12098"/>
    <cellStyle name="Normal - Style3 2 5" xfId="12099"/>
    <cellStyle name="Normal - Style3 3" xfId="12100"/>
    <cellStyle name="Normal - Style3 4" xfId="12101"/>
    <cellStyle name="Normal - Style3 5" xfId="12102"/>
    <cellStyle name="Normal - Style3 6" xfId="12103"/>
    <cellStyle name="Normal - Style3 7" xfId="12104"/>
    <cellStyle name="Normal - Style3 8" xfId="12105"/>
    <cellStyle name="Normal - Style3 9" xfId="12106"/>
    <cellStyle name="Normal - Style4" xfId="12107"/>
    <cellStyle name="Normal - Style4 2" xfId="12108"/>
    <cellStyle name="Normal - Style4 2 2" xfId="12109"/>
    <cellStyle name="Normal - Style4 2 3" xfId="12110"/>
    <cellStyle name="Normal - Style4 2 4" xfId="12111"/>
    <cellStyle name="Normal - Style4 2 5" xfId="12112"/>
    <cellStyle name="Normal - Style4 3" xfId="12113"/>
    <cellStyle name="Normal - Style4 4" xfId="12114"/>
    <cellStyle name="Normal - Style4 5" xfId="12115"/>
    <cellStyle name="Normal - Style4 6" xfId="12116"/>
    <cellStyle name="Normal - Style4 7" xfId="12117"/>
    <cellStyle name="Normal - Style4 8" xfId="12118"/>
    <cellStyle name="Normal - Style4 9" xfId="12119"/>
    <cellStyle name="Normal - Style5" xfId="12120"/>
    <cellStyle name="Normal - Style5 2" xfId="12121"/>
    <cellStyle name="Normal - Style5 2 2" xfId="12122"/>
    <cellStyle name="Normal - Style5 2 3" xfId="12123"/>
    <cellStyle name="Normal - Style5 2 4" xfId="12124"/>
    <cellStyle name="Normal - Style5 2 5" xfId="12125"/>
    <cellStyle name="Normal - Style5 3" xfId="12126"/>
    <cellStyle name="Normal - Style5 4" xfId="12127"/>
    <cellStyle name="Normal - Style5 5" xfId="12128"/>
    <cellStyle name="Normal - Style5 6" xfId="12129"/>
    <cellStyle name="Normal - Style5 7" xfId="12130"/>
    <cellStyle name="Normal - Style5 8" xfId="12131"/>
    <cellStyle name="Normal - Style5 9" xfId="12132"/>
    <cellStyle name="Normal - Style6" xfId="12133"/>
    <cellStyle name="Normal - Style6 2" xfId="12134"/>
    <cellStyle name="Normal - Style6 2 2" xfId="12135"/>
    <cellStyle name="Normal - Style6 2 3" xfId="12136"/>
    <cellStyle name="Normal - Style6 2 4" xfId="12137"/>
    <cellStyle name="Normal - Style6 2 5" xfId="12138"/>
    <cellStyle name="Normal - Style6 3" xfId="12139"/>
    <cellStyle name="Normal - Style6 4" xfId="12140"/>
    <cellStyle name="Normal - Style6 5" xfId="12141"/>
    <cellStyle name="Normal - Style6 6" xfId="12142"/>
    <cellStyle name="Normal - Style6 7" xfId="12143"/>
    <cellStyle name="Normal - Style6 8" xfId="12144"/>
    <cellStyle name="Normal - Style6 9" xfId="12145"/>
    <cellStyle name="Normal - Style7" xfId="12146"/>
    <cellStyle name="Normal - Style7 2" xfId="12147"/>
    <cellStyle name="Normal - Style7 2 2" xfId="12148"/>
    <cellStyle name="Normal - Style7 2 3" xfId="12149"/>
    <cellStyle name="Normal - Style7 2 4" xfId="12150"/>
    <cellStyle name="Normal - Style7 2 5" xfId="12151"/>
    <cellStyle name="Normal - Style7 3" xfId="12152"/>
    <cellStyle name="Normal - Style7 4" xfId="12153"/>
    <cellStyle name="Normal - Style7 5" xfId="12154"/>
    <cellStyle name="Normal - Style7 6" xfId="12155"/>
    <cellStyle name="Normal - Style7 7" xfId="12156"/>
    <cellStyle name="Normal - Style7 8" xfId="12157"/>
    <cellStyle name="Normal - Style7 9" xfId="12158"/>
    <cellStyle name="Normal - Style8" xfId="12159"/>
    <cellStyle name="Normal - Style8 2" xfId="12160"/>
    <cellStyle name="Normal - Style8 2 2" xfId="12161"/>
    <cellStyle name="Normal - Style8 2 3" xfId="12162"/>
    <cellStyle name="Normal - Style8 2 4" xfId="12163"/>
    <cellStyle name="Normal - Style8 2 5" xfId="12164"/>
    <cellStyle name="Normal - Style8 3" xfId="12165"/>
    <cellStyle name="Normal - Style8 4" xfId="12166"/>
    <cellStyle name="Normal - Style8 5" xfId="12167"/>
    <cellStyle name="Normal - Style8 6" xfId="12168"/>
    <cellStyle name="Normal - Style8 7" xfId="12169"/>
    <cellStyle name="Normal - Style8 8" xfId="12170"/>
    <cellStyle name="Normal - Style8 9" xfId="12171"/>
    <cellStyle name="Normal 10" xfId="12172"/>
    <cellStyle name="Normal 10 2" xfId="12173"/>
    <cellStyle name="Normal 10 2 2" xfId="12174"/>
    <cellStyle name="Normal 10 2 2 2" xfId="12175"/>
    <cellStyle name="Normal 10 2 3" xfId="12176"/>
    <cellStyle name="Normal 10 2 4" xfId="12177"/>
    <cellStyle name="Normal 10 3" xfId="12178"/>
    <cellStyle name="Normal 10 3 2" xfId="12179"/>
    <cellStyle name="Normal 10 3 3" xfId="12180"/>
    <cellStyle name="Normal 10 4" xfId="12181"/>
    <cellStyle name="Normal 10 5" xfId="12182"/>
    <cellStyle name="Normal 10 6" xfId="12183"/>
    <cellStyle name="Normal 10 7" xfId="12184"/>
    <cellStyle name="Normal 100" xfId="12185"/>
    <cellStyle name="Normal 100 2" xfId="12186"/>
    <cellStyle name="Normal 100 3" xfId="12187"/>
    <cellStyle name="Normal 100 4" xfId="12188"/>
    <cellStyle name="Normal 100 5" xfId="12189"/>
    <cellStyle name="Normal 101" xfId="12190"/>
    <cellStyle name="Normal 101 2" xfId="12191"/>
    <cellStyle name="Normal 101 2 2" xfId="12192"/>
    <cellStyle name="Normal 101 3" xfId="12193"/>
    <cellStyle name="Normal 101 4" xfId="12194"/>
    <cellStyle name="Normal 101 5" xfId="12195"/>
    <cellStyle name="Normal 102" xfId="12196"/>
    <cellStyle name="Normal 102 2" xfId="12197"/>
    <cellStyle name="Normal 102 2 2" xfId="12198"/>
    <cellStyle name="Normal 102 3" xfId="12199"/>
    <cellStyle name="Normal 102 4" xfId="12200"/>
    <cellStyle name="Normal 102 5" xfId="12201"/>
    <cellStyle name="Normal 103" xfId="12202"/>
    <cellStyle name="Normal 103 2" xfId="12203"/>
    <cellStyle name="Normal 103 2 2" xfId="12204"/>
    <cellStyle name="Normal 103 3" xfId="12205"/>
    <cellStyle name="Normal 103 4" xfId="12206"/>
    <cellStyle name="Normal 103 5" xfId="12207"/>
    <cellStyle name="Normal 104" xfId="12208"/>
    <cellStyle name="Normal 104 2" xfId="12209"/>
    <cellStyle name="Normal 104 2 2" xfId="12210"/>
    <cellStyle name="Normal 104 2 3" xfId="12211"/>
    <cellStyle name="Normal 104 3" xfId="12212"/>
    <cellStyle name="Normal 105" xfId="12213"/>
    <cellStyle name="Normal 105 2" xfId="12214"/>
    <cellStyle name="Normal 105 2 2" xfId="12215"/>
    <cellStyle name="Normal 105 2 3" xfId="12216"/>
    <cellStyle name="Normal 105 3" xfId="12217"/>
    <cellStyle name="Normal 106" xfId="12218"/>
    <cellStyle name="Normal 106 2" xfId="12219"/>
    <cellStyle name="Normal 106 3" xfId="12220"/>
    <cellStyle name="Normal 107" xfId="12221"/>
    <cellStyle name="Normal 107 2" xfId="12222"/>
    <cellStyle name="Normal 107 3" xfId="12223"/>
    <cellStyle name="Normal 108" xfId="12224"/>
    <cellStyle name="Normal 108 2" xfId="12225"/>
    <cellStyle name="Normal 109" xfId="12226"/>
    <cellStyle name="Normal 109 2" xfId="12227"/>
    <cellStyle name="Normal 11" xfId="12228"/>
    <cellStyle name="Normal 11 2" xfId="12229"/>
    <cellStyle name="Normal 11 2 2" xfId="12230"/>
    <cellStyle name="Normal 11 2 2 2" xfId="12231"/>
    <cellStyle name="Normal 11 2 3" xfId="12232"/>
    <cellStyle name="Normal 11 2 4" xfId="12233"/>
    <cellStyle name="Normal 11 2 5" xfId="12234"/>
    <cellStyle name="Normal 11 3" xfId="12235"/>
    <cellStyle name="Normal 11 3 2" xfId="12236"/>
    <cellStyle name="Normal 11 3 3" xfId="12237"/>
    <cellStyle name="Normal 11 3 4" xfId="12238"/>
    <cellStyle name="Normal 11 4" xfId="12239"/>
    <cellStyle name="Normal 11 5" xfId="12240"/>
    <cellStyle name="Normal 11 6" xfId="12241"/>
    <cellStyle name="Normal 11 7" xfId="12242"/>
    <cellStyle name="Normal 11 8" xfId="12243"/>
    <cellStyle name="Normal 110" xfId="12244"/>
    <cellStyle name="Normal 110 2" xfId="12245"/>
    <cellStyle name="Normal 110 3" xfId="12246"/>
    <cellStyle name="Normal 111" xfId="12247"/>
    <cellStyle name="Normal 111 2" xfId="12248"/>
    <cellStyle name="Normal 111 3" xfId="12249"/>
    <cellStyle name="Normal 112" xfId="12250"/>
    <cellStyle name="Normal 112 2" xfId="12251"/>
    <cellStyle name="Normal 112 3" xfId="12252"/>
    <cellStyle name="Normal 113" xfId="12253"/>
    <cellStyle name="Normal 113 2" xfId="12254"/>
    <cellStyle name="Normal 113 3" xfId="12255"/>
    <cellStyle name="Normal 114" xfId="12256"/>
    <cellStyle name="Normal 114 2" xfId="12257"/>
    <cellStyle name="Normal 114 3" xfId="12258"/>
    <cellStyle name="Normal 115" xfId="12259"/>
    <cellStyle name="Normal 115 2" xfId="12260"/>
    <cellStyle name="Normal 115 3" xfId="12261"/>
    <cellStyle name="Normal 116" xfId="12262"/>
    <cellStyle name="Normal 116 2" xfId="12263"/>
    <cellStyle name="Normal 116 3" xfId="12264"/>
    <cellStyle name="Normal 117" xfId="12265"/>
    <cellStyle name="Normal 117 2" xfId="12266"/>
    <cellStyle name="Normal 117 3" xfId="12267"/>
    <cellStyle name="Normal 118" xfId="12268"/>
    <cellStyle name="Normal 118 2" xfId="12269"/>
    <cellStyle name="Normal 118 3" xfId="12270"/>
    <cellStyle name="Normal 119" xfId="12271"/>
    <cellStyle name="Normal 119 2" xfId="12272"/>
    <cellStyle name="Normal 119 3" xfId="12273"/>
    <cellStyle name="Normal 12" xfId="12274"/>
    <cellStyle name="Normal 12 2" xfId="12275"/>
    <cellStyle name="Normal 12 2 2" xfId="12276"/>
    <cellStyle name="Normal 12 2 2 2" xfId="12277"/>
    <cellStyle name="Normal 12 2 3" xfId="12278"/>
    <cellStyle name="Normal 12 2 4" xfId="12279"/>
    <cellStyle name="Normal 12 2 5" xfId="12280"/>
    <cellStyle name="Normal 12 2 6" xfId="12281"/>
    <cellStyle name="Normal 12 3" xfId="12282"/>
    <cellStyle name="Normal 12 3 2" xfId="12283"/>
    <cellStyle name="Normal 12 3 3" xfId="12284"/>
    <cellStyle name="Normal 12 4" xfId="12285"/>
    <cellStyle name="Normal 12 5" xfId="12286"/>
    <cellStyle name="Normal 12 6" xfId="12287"/>
    <cellStyle name="Normal 120" xfId="12288"/>
    <cellStyle name="Normal 120 2" xfId="12289"/>
    <cellStyle name="Normal 120 3" xfId="12290"/>
    <cellStyle name="Normal 121" xfId="12291"/>
    <cellStyle name="Normal 121 2" xfId="12292"/>
    <cellStyle name="Normal 121 3" xfId="12293"/>
    <cellStyle name="Normal 122" xfId="12294"/>
    <cellStyle name="Normal 122 2" xfId="12295"/>
    <cellStyle name="Normal 122 3" xfId="12296"/>
    <cellStyle name="Normal 123" xfId="12297"/>
    <cellStyle name="Normal 123 2" xfId="12298"/>
    <cellStyle name="Normal 123 3" xfId="12299"/>
    <cellStyle name="Normal 124" xfId="12300"/>
    <cellStyle name="Normal 124 2" xfId="12301"/>
    <cellStyle name="Normal 124 3" xfId="12302"/>
    <cellStyle name="Normal 125" xfId="12303"/>
    <cellStyle name="Normal 125 2" xfId="12304"/>
    <cellStyle name="Normal 125 3" xfId="12305"/>
    <cellStyle name="Normal 126" xfId="12306"/>
    <cellStyle name="Normal 126 2" xfId="12307"/>
    <cellStyle name="Normal 126 3" xfId="12308"/>
    <cellStyle name="Normal 127" xfId="12309"/>
    <cellStyle name="Normal 127 2" xfId="12310"/>
    <cellStyle name="Normal 127 3" xfId="12311"/>
    <cellStyle name="Normal 128" xfId="12312"/>
    <cellStyle name="Normal 128 2" xfId="12313"/>
    <cellStyle name="Normal 128 3" xfId="12314"/>
    <cellStyle name="Normal 129" xfId="12315"/>
    <cellStyle name="Normal 129 2" xfId="12316"/>
    <cellStyle name="Normal 129 3" xfId="12317"/>
    <cellStyle name="Normal 13" xfId="12318"/>
    <cellStyle name="Normal 13 2" xfId="12319"/>
    <cellStyle name="Normal 13 2 2" xfId="12320"/>
    <cellStyle name="Normal 13 2 2 2" xfId="12321"/>
    <cellStyle name="Normal 13 2 3" xfId="12322"/>
    <cellStyle name="Normal 13 2 4" xfId="12323"/>
    <cellStyle name="Normal 13 3" xfId="12324"/>
    <cellStyle name="Normal 13 3 2" xfId="12325"/>
    <cellStyle name="Normal 13 4" xfId="12326"/>
    <cellStyle name="Normal 13 5" xfId="12327"/>
    <cellStyle name="Normal 13 6" xfId="12328"/>
    <cellStyle name="Normal 130" xfId="12329"/>
    <cellStyle name="Normal 130 2" xfId="12330"/>
    <cellStyle name="Normal 130 3" xfId="12331"/>
    <cellStyle name="Normal 131" xfId="12332"/>
    <cellStyle name="Normal 131 2" xfId="12333"/>
    <cellStyle name="Normal 131 3" xfId="12334"/>
    <cellStyle name="Normal 132" xfId="12335"/>
    <cellStyle name="Normal 132 2" xfId="12336"/>
    <cellStyle name="Normal 132 3" xfId="12337"/>
    <cellStyle name="Normal 133" xfId="12338"/>
    <cellStyle name="Normal 133 2" xfId="12339"/>
    <cellStyle name="Normal 133 3" xfId="12340"/>
    <cellStyle name="Normal 134" xfId="12341"/>
    <cellStyle name="Normal 134 2" xfId="12342"/>
    <cellStyle name="Normal 134 3" xfId="12343"/>
    <cellStyle name="Normal 135" xfId="12344"/>
    <cellStyle name="Normal 135 2" xfId="12345"/>
    <cellStyle name="Normal 135 3" xfId="12346"/>
    <cellStyle name="Normal 136" xfId="12347"/>
    <cellStyle name="Normal 136 2" xfId="12348"/>
    <cellStyle name="Normal 136 3" xfId="12349"/>
    <cellStyle name="Normal 137" xfId="12350"/>
    <cellStyle name="Normal 137 2" xfId="12351"/>
    <cellStyle name="Normal 137 3" xfId="12352"/>
    <cellStyle name="Normal 138" xfId="12353"/>
    <cellStyle name="Normal 138 2" xfId="12354"/>
    <cellStyle name="Normal 138 3" xfId="12355"/>
    <cellStyle name="Normal 139" xfId="12356"/>
    <cellStyle name="Normal 139 2" xfId="12357"/>
    <cellStyle name="Normal 139 3" xfId="12358"/>
    <cellStyle name="Normal 14" xfId="12359"/>
    <cellStyle name="Normal 14 2" xfId="12360"/>
    <cellStyle name="Normal 14 2 2" xfId="12361"/>
    <cellStyle name="Normal 14 2 2 2" xfId="12362"/>
    <cellStyle name="Normal 14 2 3" xfId="12363"/>
    <cellStyle name="Normal 14 2 4" xfId="12364"/>
    <cellStyle name="Normal 14 3" xfId="12365"/>
    <cellStyle name="Normal 14 3 2" xfId="12366"/>
    <cellStyle name="Normal 14 4" xfId="12367"/>
    <cellStyle name="Normal 14 5" xfId="12368"/>
    <cellStyle name="Normal 14 6" xfId="12369"/>
    <cellStyle name="Normal 140" xfId="12370"/>
    <cellStyle name="Normal 140 2" xfId="12371"/>
    <cellStyle name="Normal 140 3" xfId="12372"/>
    <cellStyle name="Normal 141" xfId="12373"/>
    <cellStyle name="Normal 141 2" xfId="12374"/>
    <cellStyle name="Normal 141 3" xfId="12375"/>
    <cellStyle name="Normal 142" xfId="12376"/>
    <cellStyle name="Normal 142 2" xfId="12377"/>
    <cellStyle name="Normal 142 3" xfId="12378"/>
    <cellStyle name="Normal 143" xfId="12379"/>
    <cellStyle name="Normal 143 2" xfId="12380"/>
    <cellStyle name="Normal 143 3" xfId="12381"/>
    <cellStyle name="Normal 144" xfId="12382"/>
    <cellStyle name="Normal 144 2" xfId="12383"/>
    <cellStyle name="Normal 144 3" xfId="12384"/>
    <cellStyle name="Normal 145" xfId="12385"/>
    <cellStyle name="Normal 145 2" xfId="12386"/>
    <cellStyle name="Normal 145 3" xfId="12387"/>
    <cellStyle name="Normal 146" xfId="12388"/>
    <cellStyle name="Normal 146 2" xfId="12389"/>
    <cellStyle name="Normal 146 3" xfId="12390"/>
    <cellStyle name="Normal 147" xfId="12391"/>
    <cellStyle name="Normal 147 2" xfId="12392"/>
    <cellStyle name="Normal 147 3" xfId="12393"/>
    <cellStyle name="Normal 148" xfId="12394"/>
    <cellStyle name="Normal 148 2" xfId="12395"/>
    <cellStyle name="Normal 148 3" xfId="12396"/>
    <cellStyle name="Normal 149" xfId="12397"/>
    <cellStyle name="Normal 149 2" xfId="12398"/>
    <cellStyle name="Normal 149 3" xfId="12399"/>
    <cellStyle name="Normal 15" xfId="12400"/>
    <cellStyle name="Normal 15 2" xfId="12401"/>
    <cellStyle name="Normal 15 2 2" xfId="12402"/>
    <cellStyle name="Normal 15 2 2 2" xfId="12403"/>
    <cellStyle name="Normal 15 2 3" xfId="12404"/>
    <cellStyle name="Normal 15 2 4" xfId="12405"/>
    <cellStyle name="Normal 15 3" xfId="12406"/>
    <cellStyle name="Normal 15 3 2" xfId="12407"/>
    <cellStyle name="Normal 15 4" xfId="12408"/>
    <cellStyle name="Normal 15 5" xfId="12409"/>
    <cellStyle name="Normal 15 6" xfId="12410"/>
    <cellStyle name="Normal 150" xfId="12411"/>
    <cellStyle name="Normal 150 2" xfId="12412"/>
    <cellStyle name="Normal 150 3" xfId="12413"/>
    <cellStyle name="Normal 151" xfId="12414"/>
    <cellStyle name="Normal 151 2" xfId="12415"/>
    <cellStyle name="Normal 151 3" xfId="12416"/>
    <cellStyle name="Normal 152" xfId="12417"/>
    <cellStyle name="Normal 152 2" xfId="12418"/>
    <cellStyle name="Normal 152 3" xfId="12419"/>
    <cellStyle name="Normal 153" xfId="12420"/>
    <cellStyle name="Normal 153 2" xfId="12421"/>
    <cellStyle name="Normal 153 3" xfId="12422"/>
    <cellStyle name="Normal 154" xfId="12423"/>
    <cellStyle name="Normal 154 2" xfId="12424"/>
    <cellStyle name="Normal 154 3" xfId="12425"/>
    <cellStyle name="Normal 155" xfId="12426"/>
    <cellStyle name="Normal 155 2" xfId="12427"/>
    <cellStyle name="Normal 155 3" xfId="12428"/>
    <cellStyle name="Normal 156" xfId="12429"/>
    <cellStyle name="Normal 156 2" xfId="12430"/>
    <cellStyle name="Normal 156 3" xfId="12431"/>
    <cellStyle name="Normal 157" xfId="12432"/>
    <cellStyle name="Normal 157 2" xfId="12433"/>
    <cellStyle name="Normal 157 3" xfId="12434"/>
    <cellStyle name="Normal 158" xfId="12435"/>
    <cellStyle name="Normal 158 2" xfId="12436"/>
    <cellStyle name="Normal 158 3" xfId="12437"/>
    <cellStyle name="Normal 159" xfId="12438"/>
    <cellStyle name="Normal 159 2" xfId="12439"/>
    <cellStyle name="Normal 159 3" xfId="12440"/>
    <cellStyle name="Normal 16" xfId="12441"/>
    <cellStyle name="Normal 16 2" xfId="12442"/>
    <cellStyle name="Normal 16 2 2" xfId="12443"/>
    <cellStyle name="Normal 16 2 2 2" xfId="12444"/>
    <cellStyle name="Normal 16 2 3" xfId="12445"/>
    <cellStyle name="Normal 16 2 4" xfId="12446"/>
    <cellStyle name="Normal 16 3" xfId="12447"/>
    <cellStyle name="Normal 16 3 2" xfId="12448"/>
    <cellStyle name="Normal 16 3 2 2" xfId="12449"/>
    <cellStyle name="Normal 16 3 3" xfId="12450"/>
    <cellStyle name="Normal 16 3 3 2" xfId="12451"/>
    <cellStyle name="Normal 16 3 4" xfId="12452"/>
    <cellStyle name="Normal 16 3 5" xfId="12453"/>
    <cellStyle name="Normal 16 3 6" xfId="12454"/>
    <cellStyle name="Normal 16 4" xfId="12455"/>
    <cellStyle name="Normal 16 4 2" xfId="12456"/>
    <cellStyle name="Normal 16 4 2 2" xfId="12457"/>
    <cellStyle name="Normal 16 4 3" xfId="12458"/>
    <cellStyle name="Normal 16 5" xfId="12459"/>
    <cellStyle name="Normal 16 5 2" xfId="12460"/>
    <cellStyle name="Normal 16 6" xfId="12461"/>
    <cellStyle name="Normal 16 6 2" xfId="12462"/>
    <cellStyle name="Normal 16 7" xfId="12463"/>
    <cellStyle name="Normal 16 7 2" xfId="12464"/>
    <cellStyle name="Normal 16 8" xfId="12465"/>
    <cellStyle name="Normal 16 9" xfId="12466"/>
    <cellStyle name="Normal 160" xfId="12467"/>
    <cellStyle name="Normal 160 2" xfId="12468"/>
    <cellStyle name="Normal 160 3" xfId="12469"/>
    <cellStyle name="Normal 161" xfId="12470"/>
    <cellStyle name="Normal 161 2" xfId="12471"/>
    <cellStyle name="Normal 161 3" xfId="12472"/>
    <cellStyle name="Normal 162" xfId="12473"/>
    <cellStyle name="Normal 162 2" xfId="12474"/>
    <cellStyle name="Normal 162 3" xfId="12475"/>
    <cellStyle name="Normal 163" xfId="12476"/>
    <cellStyle name="Normal 163 2" xfId="12477"/>
    <cellStyle name="Normal 163 3" xfId="12478"/>
    <cellStyle name="Normal 164" xfId="12479"/>
    <cellStyle name="Normal 164 2" xfId="12480"/>
    <cellStyle name="Normal 164 3" xfId="12481"/>
    <cellStyle name="Normal 165" xfId="12482"/>
    <cellStyle name="Normal 165 2" xfId="12483"/>
    <cellStyle name="Normal 165 3" xfId="12484"/>
    <cellStyle name="Normal 165 4" xfId="12485"/>
    <cellStyle name="Normal 166" xfId="12486"/>
    <cellStyle name="Normal 166 2" xfId="12487"/>
    <cellStyle name="Normal 166 3" xfId="12488"/>
    <cellStyle name="Normal 166 4" xfId="12489"/>
    <cellStyle name="Normal 167" xfId="12490"/>
    <cellStyle name="Normal 167 2" xfId="12491"/>
    <cellStyle name="Normal 167 3" xfId="12492"/>
    <cellStyle name="Normal 167 4" xfId="12493"/>
    <cellStyle name="Normal 168" xfId="12494"/>
    <cellStyle name="Normal 168 2" xfId="12495"/>
    <cellStyle name="Normal 168 3" xfId="12496"/>
    <cellStyle name="Normal 169" xfId="12497"/>
    <cellStyle name="Normal 169 2" xfId="12498"/>
    <cellStyle name="Normal 169 3" xfId="12499"/>
    <cellStyle name="Normal 17" xfId="12500"/>
    <cellStyle name="Normal 17 2" xfId="12501"/>
    <cellStyle name="Normal 17 2 2" xfId="12502"/>
    <cellStyle name="Normal 17 2 2 2" xfId="12503"/>
    <cellStyle name="Normal 17 2 3" xfId="12504"/>
    <cellStyle name="Normal 17 2 4" xfId="12505"/>
    <cellStyle name="Normal 17 3" xfId="12506"/>
    <cellStyle name="Normal 17 3 2" xfId="12507"/>
    <cellStyle name="Normal 17 4" xfId="12508"/>
    <cellStyle name="Normal 17 5" xfId="12509"/>
    <cellStyle name="Normal 17 6" xfId="12510"/>
    <cellStyle name="Normal 170" xfId="12511"/>
    <cellStyle name="Normal 170 2" xfId="12512"/>
    <cellStyle name="Normal 170 3" xfId="12513"/>
    <cellStyle name="Normal 171" xfId="12514"/>
    <cellStyle name="Normal 171 2" xfId="12515"/>
    <cellStyle name="Normal 171 3" xfId="12516"/>
    <cellStyle name="Normal 172" xfId="12517"/>
    <cellStyle name="Normal 172 2" xfId="12518"/>
    <cellStyle name="Normal 172 3" xfId="12519"/>
    <cellStyle name="Normal 172 4" xfId="12520"/>
    <cellStyle name="Normal 173" xfId="12521"/>
    <cellStyle name="Normal 173 2" xfId="12522"/>
    <cellStyle name="Normal 173 3" xfId="12523"/>
    <cellStyle name="Normal 173 4" xfId="12524"/>
    <cellStyle name="Normal 174" xfId="12525"/>
    <cellStyle name="Normal 174 2" xfId="12526"/>
    <cellStyle name="Normal 174 3" xfId="12527"/>
    <cellStyle name="Normal 175" xfId="12528"/>
    <cellStyle name="Normal 175 2" xfId="12529"/>
    <cellStyle name="Normal 175 3" xfId="12530"/>
    <cellStyle name="Normal 176" xfId="12531"/>
    <cellStyle name="Normal 176 2" xfId="12532"/>
    <cellStyle name="Normal 176 3" xfId="12533"/>
    <cellStyle name="Normal 177" xfId="12534"/>
    <cellStyle name="Normal 177 2" xfId="12535"/>
    <cellStyle name="Normal 177 3" xfId="12536"/>
    <cellStyle name="Normal 177 4" xfId="12537"/>
    <cellStyle name="Normal 178" xfId="12538"/>
    <cellStyle name="Normal 178 2" xfId="12539"/>
    <cellStyle name="Normal 178 3" xfId="12540"/>
    <cellStyle name="Normal 179" xfId="12541"/>
    <cellStyle name="Normal 179 2" xfId="12542"/>
    <cellStyle name="Normal 179 3" xfId="12543"/>
    <cellStyle name="Normal 18" xfId="12544"/>
    <cellStyle name="Normal 18 2" xfId="12545"/>
    <cellStyle name="Normal 18 2 2" xfId="12546"/>
    <cellStyle name="Normal 18 2 2 2" xfId="12547"/>
    <cellStyle name="Normal 18 2 3" xfId="12548"/>
    <cellStyle name="Normal 18 2 4" xfId="12549"/>
    <cellStyle name="Normal 18 3" xfId="12550"/>
    <cellStyle name="Normal 18 3 2" xfId="12551"/>
    <cellStyle name="Normal 18 4" xfId="12552"/>
    <cellStyle name="Normal 18 5" xfId="12553"/>
    <cellStyle name="Normal 18 6" xfId="12554"/>
    <cellStyle name="Normal 180" xfId="12555"/>
    <cellStyle name="Normal 180 2" xfId="12556"/>
    <cellStyle name="Normal 180 3" xfId="12557"/>
    <cellStyle name="Normal 181" xfId="12558"/>
    <cellStyle name="Normal 181 2" xfId="12559"/>
    <cellStyle name="Normal 182" xfId="12560"/>
    <cellStyle name="Normal 182 2" xfId="12561"/>
    <cellStyle name="Normal 183" xfId="12562"/>
    <cellStyle name="Normal 183 2" xfId="12563"/>
    <cellStyle name="Normal 184" xfId="12564"/>
    <cellStyle name="Normal 184 2" xfId="12565"/>
    <cellStyle name="Normal 185" xfId="12566"/>
    <cellStyle name="Normal 185 2" xfId="12567"/>
    <cellStyle name="Normal 186" xfId="12568"/>
    <cellStyle name="Normal 186 2" xfId="12569"/>
    <cellStyle name="Normal 187" xfId="12570"/>
    <cellStyle name="Normal 187 2" xfId="12571"/>
    <cellStyle name="Normal 188" xfId="12572"/>
    <cellStyle name="Normal 188 2" xfId="12573"/>
    <cellStyle name="Normal 189" xfId="12574"/>
    <cellStyle name="Normal 189 2" xfId="12575"/>
    <cellStyle name="Normal 19" xfId="12576"/>
    <cellStyle name="Normal 19 2" xfId="12577"/>
    <cellStyle name="Normal 19 2 2" xfId="12578"/>
    <cellStyle name="Normal 19 2 2 2" xfId="12579"/>
    <cellStyle name="Normal 19 2 3" xfId="12580"/>
    <cellStyle name="Normal 19 2 4" xfId="12581"/>
    <cellStyle name="Normal 19 3" xfId="12582"/>
    <cellStyle name="Normal 19 3 2" xfId="12583"/>
    <cellStyle name="Normal 19 4" xfId="12584"/>
    <cellStyle name="Normal 19 5" xfId="12585"/>
    <cellStyle name="Normal 190" xfId="12586"/>
    <cellStyle name="Normal 190 2" xfId="12587"/>
    <cellStyle name="Normal 191" xfId="12588"/>
    <cellStyle name="Normal 191 2" xfId="12589"/>
    <cellStyle name="Normal 192" xfId="12590"/>
    <cellStyle name="Normal 192 2" xfId="12591"/>
    <cellStyle name="Normal 193" xfId="12592"/>
    <cellStyle name="Normal 193 2" xfId="12593"/>
    <cellStyle name="Normal 194" xfId="12594"/>
    <cellStyle name="Normal 194 2" xfId="12595"/>
    <cellStyle name="Normal 195" xfId="12596"/>
    <cellStyle name="Normal 195 2" xfId="12597"/>
    <cellStyle name="Normal 196" xfId="12598"/>
    <cellStyle name="Normal 196 2" xfId="12599"/>
    <cellStyle name="Normal 197" xfId="12600"/>
    <cellStyle name="Normal 197 2" xfId="12601"/>
    <cellStyle name="Normal 198" xfId="12602"/>
    <cellStyle name="Normal 198 2" xfId="12603"/>
    <cellStyle name="Normal 199" xfId="12604"/>
    <cellStyle name="Normal 199 2" xfId="12605"/>
    <cellStyle name="Normal 2" xfId="41"/>
    <cellStyle name="Normal 2 10" xfId="12607"/>
    <cellStyle name="Normal 2 10 2" xfId="12608"/>
    <cellStyle name="Normal 2 11" xfId="12609"/>
    <cellStyle name="Normal 2 11 2" xfId="12610"/>
    <cellStyle name="Normal 2 12" xfId="12611"/>
    <cellStyle name="Normal 2 12 2" xfId="12612"/>
    <cellStyle name="Normal 2 13" xfId="43"/>
    <cellStyle name="Normal 2 14" xfId="12613"/>
    <cellStyle name="Normal 2 15" xfId="12614"/>
    <cellStyle name="Normal 2 16" xfId="12615"/>
    <cellStyle name="Normal 2 17" xfId="12616"/>
    <cellStyle name="Normal 2 18" xfId="12617"/>
    <cellStyle name="Normal 2 19" xfId="12618"/>
    <cellStyle name="Normal 2 2" xfId="12619"/>
    <cellStyle name="Normal 2 2 10" xfId="12620"/>
    <cellStyle name="Normal 2 2 11" xfId="52969"/>
    <cellStyle name="Normal 2 2 2" xfId="12621"/>
    <cellStyle name="Normal 2 2 2 2" xfId="12622"/>
    <cellStyle name="Normal 2 2 2 2 2" xfId="12623"/>
    <cellStyle name="Normal 2 2 2 2 3" xfId="12624"/>
    <cellStyle name="Normal 2 2 2 3" xfId="12625"/>
    <cellStyle name="Normal 2 2 2 3 2" xfId="12626"/>
    <cellStyle name="Normal 2 2 2 3 3" xfId="12627"/>
    <cellStyle name="Normal 2 2 2 4" xfId="12628"/>
    <cellStyle name="Normal 2 2 2 5" xfId="12629"/>
    <cellStyle name="Normal 2 2 2 6" xfId="12630"/>
    <cellStyle name="Normal 2 2 3" xfId="12631"/>
    <cellStyle name="Normal 2 2 3 2" xfId="12632"/>
    <cellStyle name="Normal 2 2 3 3" xfId="12633"/>
    <cellStyle name="Normal 2 2 3 4" xfId="12634"/>
    <cellStyle name="Normal 2 2 4" xfId="12635"/>
    <cellStyle name="Normal 2 2 4 2" xfId="12636"/>
    <cellStyle name="Normal 2 2 4 3" xfId="12637"/>
    <cellStyle name="Normal 2 2 5" xfId="12638"/>
    <cellStyle name="Normal 2 2 6" xfId="12639"/>
    <cellStyle name="Normal 2 2 7" xfId="12640"/>
    <cellStyle name="Normal 2 2 8" xfId="12641"/>
    <cellStyle name="Normal 2 2 9" xfId="12642"/>
    <cellStyle name="Normal 2 20" xfId="12643"/>
    <cellStyle name="Normal 2 21" xfId="12644"/>
    <cellStyle name="Normal 2 22" xfId="12645"/>
    <cellStyle name="Normal 2 23" xfId="12646"/>
    <cellStyle name="Normal 2 24" xfId="12647"/>
    <cellStyle name="Normal 2 25" xfId="12648"/>
    <cellStyle name="Normal 2 26" xfId="12649"/>
    <cellStyle name="Normal 2 27" xfId="12650"/>
    <cellStyle name="Normal 2 28" xfId="12651"/>
    <cellStyle name="Normal 2 29" xfId="12652"/>
    <cellStyle name="Normal 2 3" xfId="12653"/>
    <cellStyle name="Normal 2 3 2" xfId="12654"/>
    <cellStyle name="Normal 2 3 2 2" xfId="12655"/>
    <cellStyle name="Normal 2 3 2 3" xfId="12656"/>
    <cellStyle name="Normal 2 3 3" xfId="12657"/>
    <cellStyle name="Normal 2 3 4" xfId="12658"/>
    <cellStyle name="Normal 2 3 5" xfId="12659"/>
    <cellStyle name="Normal 2 3 6" xfId="12660"/>
    <cellStyle name="Normal 2 3 7" xfId="12661"/>
    <cellStyle name="Normal 2 3 8" xfId="12662"/>
    <cellStyle name="Normal 2 3 9" xfId="12663"/>
    <cellStyle name="Normal 2 30" xfId="12664"/>
    <cellStyle name="Normal 2 31" xfId="12665"/>
    <cellStyle name="Normal 2 32" xfId="12666"/>
    <cellStyle name="Normal 2 33" xfId="12667"/>
    <cellStyle name="Normal 2 34" xfId="12668"/>
    <cellStyle name="Normal 2 35" xfId="12669"/>
    <cellStyle name="Normal 2 36" xfId="12670"/>
    <cellStyle name="Normal 2 37" xfId="12671"/>
    <cellStyle name="Normal 2 38" xfId="12672"/>
    <cellStyle name="Normal 2 39" xfId="12673"/>
    <cellStyle name="Normal 2 4" xfId="12674"/>
    <cellStyle name="Normal 2 4 2" xfId="12675"/>
    <cellStyle name="Normal 2 4 2 2" xfId="12676"/>
    <cellStyle name="Normal 2 4 3" xfId="12677"/>
    <cellStyle name="Normal 2 4 4" xfId="12678"/>
    <cellStyle name="Normal 2 4 5" xfId="12679"/>
    <cellStyle name="Normal 2 4 6" xfId="12680"/>
    <cellStyle name="Normal 2 4 7" xfId="12681"/>
    <cellStyle name="Normal 2 4 8" xfId="52979"/>
    <cellStyle name="Normal 2 40" xfId="12682"/>
    <cellStyle name="Normal 2 41" xfId="12683"/>
    <cellStyle name="Normal 2 42" xfId="12684"/>
    <cellStyle name="Normal 2 43" xfId="12685"/>
    <cellStyle name="Normal 2 44" xfId="12686"/>
    <cellStyle name="Normal 2 45" xfId="12687"/>
    <cellStyle name="Normal 2 46" xfId="12688"/>
    <cellStyle name="Normal 2 47" xfId="12689"/>
    <cellStyle name="Normal 2 48" xfId="12690"/>
    <cellStyle name="Normal 2 49" xfId="12691"/>
    <cellStyle name="Normal 2 5" xfId="12692"/>
    <cellStyle name="Normal 2 5 2" xfId="12693"/>
    <cellStyle name="Normal 2 5 3" xfId="12694"/>
    <cellStyle name="Normal 2 5 4" xfId="12695"/>
    <cellStyle name="Normal 2 5 5" xfId="12696"/>
    <cellStyle name="Normal 2 5 6" xfId="12697"/>
    <cellStyle name="Normal 2 50" xfId="12698"/>
    <cellStyle name="Normal 2 51" xfId="12699"/>
    <cellStyle name="Normal 2 52" xfId="12700"/>
    <cellStyle name="Normal 2 53" xfId="12701"/>
    <cellStyle name="Normal 2 54" xfId="12702"/>
    <cellStyle name="Normal 2 55" xfId="12703"/>
    <cellStyle name="Normal 2 56" xfId="12704"/>
    <cellStyle name="Normal 2 57" xfId="12705"/>
    <cellStyle name="Normal 2 58" xfId="12706"/>
    <cellStyle name="Normal 2 59" xfId="12707"/>
    <cellStyle name="Normal 2 6" xfId="12708"/>
    <cellStyle name="Normal 2 6 2" xfId="12709"/>
    <cellStyle name="Normal 2 6 3" xfId="12710"/>
    <cellStyle name="Normal 2 6 4" xfId="12711"/>
    <cellStyle name="Normal 2 6 5" xfId="12712"/>
    <cellStyle name="Normal 2 6 6" xfId="12713"/>
    <cellStyle name="Normal 2 60" xfId="12714"/>
    <cellStyle name="Normal 2 61" xfId="12715"/>
    <cellStyle name="Normal 2 62" xfId="12716"/>
    <cellStyle name="Normal 2 63" xfId="12717"/>
    <cellStyle name="Normal 2 64" xfId="12718"/>
    <cellStyle name="Normal 2 65" xfId="12719"/>
    <cellStyle name="Normal 2 66" xfId="12720"/>
    <cellStyle name="Normal 2 67" xfId="12606"/>
    <cellStyle name="Normal 2 7" xfId="12721"/>
    <cellStyle name="Normal 2 7 2" xfId="12722"/>
    <cellStyle name="Normal 2 7 3" xfId="12723"/>
    <cellStyle name="Normal 2 7 4" xfId="12724"/>
    <cellStyle name="Normal 2 7 5" xfId="12725"/>
    <cellStyle name="Normal 2 8" xfId="12726"/>
    <cellStyle name="Normal 2 8 2" xfId="12727"/>
    <cellStyle name="Normal 2 8 3" xfId="12728"/>
    <cellStyle name="Normal 2 9" xfId="12729"/>
    <cellStyle name="Normal 2 9 2" xfId="12730"/>
    <cellStyle name="Normal 20" xfId="12731"/>
    <cellStyle name="Normal 20 2" xfId="12732"/>
    <cellStyle name="Normal 20 2 2" xfId="12733"/>
    <cellStyle name="Normal 20 2 3" xfId="12734"/>
    <cellStyle name="Normal 20 2 4" xfId="12735"/>
    <cellStyle name="Normal 20 3" xfId="12736"/>
    <cellStyle name="Normal 20 3 2" xfId="12737"/>
    <cellStyle name="Normal 20 4" xfId="12738"/>
    <cellStyle name="Normal 20 4 2" xfId="12739"/>
    <cellStyle name="Normal 20 5" xfId="12740"/>
    <cellStyle name="Normal 20 6" xfId="12741"/>
    <cellStyle name="Normal 20 7" xfId="12742"/>
    <cellStyle name="Normal 200" xfId="12743"/>
    <cellStyle name="Normal 200 2" xfId="12744"/>
    <cellStyle name="Normal 201" xfId="12745"/>
    <cellStyle name="Normal 201 2" xfId="12746"/>
    <cellStyle name="Normal 202" xfId="12747"/>
    <cellStyle name="Normal 202 2" xfId="12748"/>
    <cellStyle name="Normal 203" xfId="12749"/>
    <cellStyle name="Normal 203 2" xfId="12750"/>
    <cellStyle name="Normal 204" xfId="12751"/>
    <cellStyle name="Normal 204 2" xfId="12752"/>
    <cellStyle name="Normal 205" xfId="12753"/>
    <cellStyle name="Normal 205 2" xfId="12754"/>
    <cellStyle name="Normal 206" xfId="12755"/>
    <cellStyle name="Normal 206 2" xfId="12756"/>
    <cellStyle name="Normal 207" xfId="12757"/>
    <cellStyle name="Normal 207 2" xfId="12758"/>
    <cellStyle name="Normal 208" xfId="12759"/>
    <cellStyle name="Normal 208 2" xfId="12760"/>
    <cellStyle name="Normal 209" xfId="12761"/>
    <cellStyle name="Normal 209 2" xfId="12762"/>
    <cellStyle name="Normal 21" xfId="12763"/>
    <cellStyle name="Normal 21 2" xfId="12764"/>
    <cellStyle name="Normal 21 2 2" xfId="12765"/>
    <cellStyle name="Normal 21 2 3" xfId="12766"/>
    <cellStyle name="Normal 21 2 4" xfId="12767"/>
    <cellStyle name="Normal 21 3" xfId="12768"/>
    <cellStyle name="Normal 21 3 2" xfId="12769"/>
    <cellStyle name="Normal 21 4" xfId="12770"/>
    <cellStyle name="Normal 21 5" xfId="12771"/>
    <cellStyle name="Normal 21 6" xfId="12772"/>
    <cellStyle name="Normal 210" xfId="12773"/>
    <cellStyle name="Normal 210 2" xfId="12774"/>
    <cellStyle name="Normal 211" xfId="12775"/>
    <cellStyle name="Normal 211 2" xfId="12776"/>
    <cellStyle name="Normal 212" xfId="12777"/>
    <cellStyle name="Normal 212 2" xfId="12778"/>
    <cellStyle name="Normal 213" xfId="12779"/>
    <cellStyle name="Normal 213 2" xfId="12780"/>
    <cellStyle name="Normal 214" xfId="12781"/>
    <cellStyle name="Normal 214 2" xfId="12782"/>
    <cellStyle name="Normal 215" xfId="12783"/>
    <cellStyle name="Normal 215 2" xfId="12784"/>
    <cellStyle name="Normal 216" xfId="12785"/>
    <cellStyle name="Normal 216 2" xfId="12786"/>
    <cellStyle name="Normal 217" xfId="12787"/>
    <cellStyle name="Normal 217 2" xfId="12788"/>
    <cellStyle name="Normal 218" xfId="12789"/>
    <cellStyle name="Normal 218 2" xfId="12790"/>
    <cellStyle name="Normal 219" xfId="12791"/>
    <cellStyle name="Normal 219 2" xfId="12792"/>
    <cellStyle name="Normal 22" xfId="12793"/>
    <cellStyle name="Normal 22 2" xfId="12794"/>
    <cellStyle name="Normal 22 2 2" xfId="12795"/>
    <cellStyle name="Normal 22 2 2 2" xfId="12796"/>
    <cellStyle name="Normal 22 2 3" xfId="12797"/>
    <cellStyle name="Normal 22 2 4" xfId="12798"/>
    <cellStyle name="Normal 22 3" xfId="12799"/>
    <cellStyle name="Normal 22 3 2" xfId="12800"/>
    <cellStyle name="Normal 22 4" xfId="12801"/>
    <cellStyle name="Normal 22 5" xfId="12802"/>
    <cellStyle name="Normal 220" xfId="12803"/>
    <cellStyle name="Normal 220 2" xfId="12804"/>
    <cellStyle name="Normal 221" xfId="12805"/>
    <cellStyle name="Normal 221 2" xfId="12806"/>
    <cellStyle name="Normal 222" xfId="12807"/>
    <cellStyle name="Normal 222 2" xfId="12808"/>
    <cellStyle name="Normal 223" xfId="12809"/>
    <cellStyle name="Normal 223 2" xfId="12810"/>
    <cellStyle name="Normal 224" xfId="12811"/>
    <cellStyle name="Normal 224 2" xfId="12812"/>
    <cellStyle name="Normal 225" xfId="12813"/>
    <cellStyle name="Normal 225 2" xfId="12814"/>
    <cellStyle name="Normal 226" xfId="12815"/>
    <cellStyle name="Normal 226 2" xfId="12816"/>
    <cellStyle name="Normal 227" xfId="12817"/>
    <cellStyle name="Normal 227 2" xfId="12818"/>
    <cellStyle name="Normal 228" xfId="12819"/>
    <cellStyle name="Normal 228 2" xfId="12820"/>
    <cellStyle name="Normal 229" xfId="12821"/>
    <cellStyle name="Normal 229 2" xfId="12822"/>
    <cellStyle name="Normal 23" xfId="12823"/>
    <cellStyle name="Normal 23 2" xfId="12824"/>
    <cellStyle name="Normal 23 2 2" xfId="12825"/>
    <cellStyle name="Normal 23 2 2 2" xfId="12826"/>
    <cellStyle name="Normal 23 2 3" xfId="12827"/>
    <cellStyle name="Normal 23 2 4" xfId="12828"/>
    <cellStyle name="Normal 23 3" xfId="12829"/>
    <cellStyle name="Normal 23 3 2" xfId="12830"/>
    <cellStyle name="Normal 23 4" xfId="12831"/>
    <cellStyle name="Normal 23 5" xfId="12832"/>
    <cellStyle name="Normal 230" xfId="12833"/>
    <cellStyle name="Normal 230 2" xfId="12834"/>
    <cellStyle name="Normal 231" xfId="12835"/>
    <cellStyle name="Normal 231 2" xfId="12836"/>
    <cellStyle name="Normal 232" xfId="12837"/>
    <cellStyle name="Normal 232 2" xfId="12838"/>
    <cellStyle name="Normal 233" xfId="12839"/>
    <cellStyle name="Normal 233 2" xfId="12840"/>
    <cellStyle name="Normal 234" xfId="12841"/>
    <cellStyle name="Normal 234 2" xfId="12842"/>
    <cellStyle name="Normal 235" xfId="12843"/>
    <cellStyle name="Normal 235 2" xfId="12844"/>
    <cellStyle name="Normal 236" xfId="12845"/>
    <cellStyle name="Normal 236 2" xfId="12846"/>
    <cellStyle name="Normal 237" xfId="12847"/>
    <cellStyle name="Normal 237 2" xfId="12848"/>
    <cellStyle name="Normal 238" xfId="12849"/>
    <cellStyle name="Normal 238 2" xfId="12850"/>
    <cellStyle name="Normal 239" xfId="12851"/>
    <cellStyle name="Normal 239 2" xfId="12852"/>
    <cellStyle name="Normal 24" xfId="12853"/>
    <cellStyle name="Normal 24 2" xfId="12854"/>
    <cellStyle name="Normal 24 2 2" xfId="12855"/>
    <cellStyle name="Normal 24 2 2 2" xfId="12856"/>
    <cellStyle name="Normal 24 2 3" xfId="12857"/>
    <cellStyle name="Normal 24 2 4" xfId="12858"/>
    <cellStyle name="Normal 24 3" xfId="12859"/>
    <cellStyle name="Normal 24 3 2" xfId="12860"/>
    <cellStyle name="Normal 24 4" xfId="12861"/>
    <cellStyle name="Normal 24 5" xfId="12862"/>
    <cellStyle name="Normal 240" xfId="12863"/>
    <cellStyle name="Normal 240 2" xfId="12864"/>
    <cellStyle name="Normal 241" xfId="12865"/>
    <cellStyle name="Normal 241 2" xfId="12866"/>
    <cellStyle name="Normal 242" xfId="12867"/>
    <cellStyle name="Normal 242 2" xfId="12868"/>
    <cellStyle name="Normal 243" xfId="12869"/>
    <cellStyle name="Normal 243 2" xfId="12870"/>
    <cellStyle name="Normal 244" xfId="12871"/>
    <cellStyle name="Normal 244 2" xfId="12872"/>
    <cellStyle name="Normal 245" xfId="12873"/>
    <cellStyle name="Normal 245 2" xfId="12874"/>
    <cellStyle name="Normal 246" xfId="12875"/>
    <cellStyle name="Normal 246 2" xfId="12876"/>
    <cellStyle name="Normal 247" xfId="12877"/>
    <cellStyle name="Normal 247 2" xfId="12878"/>
    <cellStyle name="Normal 248" xfId="12879"/>
    <cellStyle name="Normal 248 2" xfId="12880"/>
    <cellStyle name="Normal 249" xfId="12881"/>
    <cellStyle name="Normal 249 2" xfId="12882"/>
    <cellStyle name="Normal 25" xfId="12883"/>
    <cellStyle name="Normal 25 2" xfId="12884"/>
    <cellStyle name="Normal 25 2 2" xfId="12885"/>
    <cellStyle name="Normal 25 2 2 2" xfId="12886"/>
    <cellStyle name="Normal 25 2 3" xfId="12887"/>
    <cellStyle name="Normal 25 2 4" xfId="12888"/>
    <cellStyle name="Normal 25 3" xfId="12889"/>
    <cellStyle name="Normal 25 3 2" xfId="12890"/>
    <cellStyle name="Normal 25 4" xfId="12891"/>
    <cellStyle name="Normal 25 5" xfId="12892"/>
    <cellStyle name="Normal 250" xfId="12893"/>
    <cellStyle name="Normal 250 2" xfId="12894"/>
    <cellStyle name="Normal 251" xfId="12895"/>
    <cellStyle name="Normal 251 2" xfId="12896"/>
    <cellStyle name="Normal 252" xfId="12897"/>
    <cellStyle name="Normal 252 2" xfId="12898"/>
    <cellStyle name="Normal 253" xfId="12899"/>
    <cellStyle name="Normal 253 2" xfId="12900"/>
    <cellStyle name="Normal 254" xfId="12901"/>
    <cellStyle name="Normal 254 2" xfId="12902"/>
    <cellStyle name="Normal 255" xfId="12903"/>
    <cellStyle name="Normal 255 2" xfId="12904"/>
    <cellStyle name="Normal 256" xfId="12905"/>
    <cellStyle name="Normal 256 2" xfId="12906"/>
    <cellStyle name="Normal 257" xfId="12907"/>
    <cellStyle name="Normal 257 2" xfId="12908"/>
    <cellStyle name="Normal 258" xfId="12909"/>
    <cellStyle name="Normal 258 2" xfId="12910"/>
    <cellStyle name="Normal 259" xfId="12911"/>
    <cellStyle name="Normal 259 2" xfId="12912"/>
    <cellStyle name="Normal 26" xfId="12913"/>
    <cellStyle name="Normal 26 2" xfId="12914"/>
    <cellStyle name="Normal 26 2 2" xfId="12915"/>
    <cellStyle name="Normal 26 2 2 2" xfId="12916"/>
    <cellStyle name="Normal 26 2 3" xfId="12917"/>
    <cellStyle name="Normal 26 2 4" xfId="12918"/>
    <cellStyle name="Normal 26 3" xfId="12919"/>
    <cellStyle name="Normal 26 3 2" xfId="12920"/>
    <cellStyle name="Normal 26 4" xfId="12921"/>
    <cellStyle name="Normal 26 5" xfId="12922"/>
    <cellStyle name="Normal 260" xfId="12923"/>
    <cellStyle name="Normal 260 2" xfId="12924"/>
    <cellStyle name="Normal 261" xfId="12925"/>
    <cellStyle name="Normal 261 2" xfId="12926"/>
    <cellStyle name="Normal 262" xfId="12927"/>
    <cellStyle name="Normal 262 2" xfId="12928"/>
    <cellStyle name="Normal 263" xfId="12929"/>
    <cellStyle name="Normal 263 2" xfId="12930"/>
    <cellStyle name="Normal 264" xfId="12931"/>
    <cellStyle name="Normal 264 2" xfId="12932"/>
    <cellStyle name="Normal 265" xfId="12933"/>
    <cellStyle name="Normal 265 2" xfId="12934"/>
    <cellStyle name="Normal 266" xfId="12935"/>
    <cellStyle name="Normal 266 2" xfId="12936"/>
    <cellStyle name="Normal 267" xfId="12937"/>
    <cellStyle name="Normal 267 2" xfId="12938"/>
    <cellStyle name="Normal 268" xfId="12939"/>
    <cellStyle name="Normal 268 2" xfId="12940"/>
    <cellStyle name="Normal 269" xfId="12941"/>
    <cellStyle name="Normal 269 2" xfId="12942"/>
    <cellStyle name="Normal 27" xfId="12943"/>
    <cellStyle name="Normal 27 2" xfId="12944"/>
    <cellStyle name="Normal 27 2 2" xfId="12945"/>
    <cellStyle name="Normal 27 2 2 2" xfId="12946"/>
    <cellStyle name="Normal 27 2 3" xfId="12947"/>
    <cellStyle name="Normal 27 2 4" xfId="12948"/>
    <cellStyle name="Normal 27 3" xfId="12949"/>
    <cellStyle name="Normal 27 3 2" xfId="12950"/>
    <cellStyle name="Normal 27 4" xfId="12951"/>
    <cellStyle name="Normal 27 5" xfId="12952"/>
    <cellStyle name="Normal 270" xfId="12953"/>
    <cellStyle name="Normal 270 2" xfId="12954"/>
    <cellStyle name="Normal 271" xfId="12955"/>
    <cellStyle name="Normal 271 2" xfId="12956"/>
    <cellStyle name="Normal 272" xfId="12957"/>
    <cellStyle name="Normal 272 2" xfId="12958"/>
    <cellStyle name="Normal 273" xfId="12959"/>
    <cellStyle name="Normal 273 2" xfId="12960"/>
    <cellStyle name="Normal 274" xfId="12961"/>
    <cellStyle name="Normal 274 2" xfId="12962"/>
    <cellStyle name="Normal 275" xfId="12963"/>
    <cellStyle name="Normal 275 2" xfId="12964"/>
    <cellStyle name="Normal 276" xfId="12965"/>
    <cellStyle name="Normal 276 2" xfId="12966"/>
    <cellStyle name="Normal 277" xfId="12967"/>
    <cellStyle name="Normal 277 2" xfId="12968"/>
    <cellStyle name="Normal 278" xfId="12969"/>
    <cellStyle name="Normal 278 2" xfId="12970"/>
    <cellStyle name="Normal 279" xfId="12971"/>
    <cellStyle name="Normal 279 2" xfId="12972"/>
    <cellStyle name="Normal 28" xfId="12973"/>
    <cellStyle name="Normal 28 2" xfId="12974"/>
    <cellStyle name="Normal 28 2 2" xfId="12975"/>
    <cellStyle name="Normal 28 2 2 2" xfId="12976"/>
    <cellStyle name="Normal 28 2 3" xfId="12977"/>
    <cellStyle name="Normal 28 2 4" xfId="12978"/>
    <cellStyle name="Normal 28 3" xfId="12979"/>
    <cellStyle name="Normal 28 3 2" xfId="12980"/>
    <cellStyle name="Normal 28 4" xfId="12981"/>
    <cellStyle name="Normal 28 5" xfId="12982"/>
    <cellStyle name="Normal 280" xfId="12983"/>
    <cellStyle name="Normal 280 2" xfId="12984"/>
    <cellStyle name="Normal 281" xfId="12985"/>
    <cellStyle name="Normal 281 2" xfId="12986"/>
    <cellStyle name="Normal 282" xfId="12987"/>
    <cellStyle name="Normal 282 2" xfId="12988"/>
    <cellStyle name="Normal 283" xfId="12989"/>
    <cellStyle name="Normal 283 2" xfId="12990"/>
    <cellStyle name="Normal 284" xfId="12991"/>
    <cellStyle name="Normal 284 2" xfId="12992"/>
    <cellStyle name="Normal 285" xfId="12993"/>
    <cellStyle name="Normal 285 2" xfId="12994"/>
    <cellStyle name="Normal 286" xfId="12995"/>
    <cellStyle name="Normal 286 2" xfId="12996"/>
    <cellStyle name="Normal 287" xfId="12997"/>
    <cellStyle name="Normal 287 2" xfId="12998"/>
    <cellStyle name="Normal 288" xfId="12999"/>
    <cellStyle name="Normal 288 2" xfId="13000"/>
    <cellStyle name="Normal 289" xfId="13001"/>
    <cellStyle name="Normal 289 2" xfId="13002"/>
    <cellStyle name="Normal 29" xfId="13003"/>
    <cellStyle name="Normal 29 2" xfId="13004"/>
    <cellStyle name="Normal 29 2 2" xfId="13005"/>
    <cellStyle name="Normal 29 2 2 2" xfId="13006"/>
    <cellStyle name="Normal 29 2 3" xfId="13007"/>
    <cellStyle name="Normal 29 2 4" xfId="13008"/>
    <cellStyle name="Normal 29 3" xfId="13009"/>
    <cellStyle name="Normal 29 3 2" xfId="13010"/>
    <cellStyle name="Normal 29 4" xfId="13011"/>
    <cellStyle name="Normal 29 5" xfId="13012"/>
    <cellStyle name="Normal 290" xfId="13013"/>
    <cellStyle name="Normal 290 2" xfId="13014"/>
    <cellStyle name="Normal 291" xfId="13015"/>
    <cellStyle name="Normal 291 2" xfId="13016"/>
    <cellStyle name="Normal 292" xfId="13017"/>
    <cellStyle name="Normal 292 2" xfId="13018"/>
    <cellStyle name="Normal 293" xfId="13019"/>
    <cellStyle name="Normal 293 2" xfId="13020"/>
    <cellStyle name="Normal 294" xfId="13021"/>
    <cellStyle name="Normal 294 2" xfId="13022"/>
    <cellStyle name="Normal 295" xfId="13023"/>
    <cellStyle name="Normal 295 2" xfId="13024"/>
    <cellStyle name="Normal 296" xfId="13025"/>
    <cellStyle name="Normal 296 2" xfId="13026"/>
    <cellStyle name="Normal 297" xfId="13027"/>
    <cellStyle name="Normal 297 2" xfId="13028"/>
    <cellStyle name="Normal 298" xfId="13029"/>
    <cellStyle name="Normal 298 2" xfId="13030"/>
    <cellStyle name="Normal 299" xfId="13031"/>
    <cellStyle name="Normal 299 2" xfId="13032"/>
    <cellStyle name="Normal 3" xfId="13033"/>
    <cellStyle name="Normal 3 10" xfId="13034"/>
    <cellStyle name="Normal 3 2" xfId="13035"/>
    <cellStyle name="Normal 3 2 2" xfId="13036"/>
    <cellStyle name="Normal 3 2 2 2" xfId="13037"/>
    <cellStyle name="Normal 3 2 2 2 2" xfId="13038"/>
    <cellStyle name="Normal 3 2 2 3" xfId="13039"/>
    <cellStyle name="Normal 3 2 2 3 2" xfId="13040"/>
    <cellStyle name="Normal 3 2 2 4" xfId="13041"/>
    <cellStyle name="Normal 3 2 2 5" xfId="13042"/>
    <cellStyle name="Normal 3 2 2 6" xfId="13043"/>
    <cellStyle name="Normal 3 2 2 7" xfId="13044"/>
    <cellStyle name="Normal 3 2 3" xfId="13045"/>
    <cellStyle name="Normal 3 2 3 2" xfId="13046"/>
    <cellStyle name="Normal 3 2 3 3" xfId="13047"/>
    <cellStyle name="Normal 3 2 4" xfId="13048"/>
    <cellStyle name="Normal 3 2 4 2" xfId="13049"/>
    <cellStyle name="Normal 3 2 5" xfId="13050"/>
    <cellStyle name="Normal 3 2 6" xfId="13051"/>
    <cellStyle name="Normal 3 2 7" xfId="13052"/>
    <cellStyle name="Normal 3 3" xfId="13053"/>
    <cellStyle name="Normal 3 3 2" xfId="13054"/>
    <cellStyle name="Normal 3 3 2 2" xfId="13055"/>
    <cellStyle name="Normal 3 3 2 3" xfId="13056"/>
    <cellStyle name="Normal 3 3 3" xfId="13057"/>
    <cellStyle name="Normal 3 3 3 2" xfId="13058"/>
    <cellStyle name="Normal 3 3 4" xfId="13059"/>
    <cellStyle name="Normal 3 3 5" xfId="13060"/>
    <cellStyle name="Normal 3 3 6" xfId="13061"/>
    <cellStyle name="Normal 3 4" xfId="13062"/>
    <cellStyle name="Normal 3 4 2" xfId="13063"/>
    <cellStyle name="Normal 3 4 2 2" xfId="13064"/>
    <cellStyle name="Normal 3 4 3" xfId="13065"/>
    <cellStyle name="Normal 3 4 4" xfId="13066"/>
    <cellStyle name="Normal 3 4 5" xfId="13067"/>
    <cellStyle name="Normal 3 5" xfId="13068"/>
    <cellStyle name="Normal 3 5 2" xfId="13069"/>
    <cellStyle name="Normal 3 5 3" xfId="13070"/>
    <cellStyle name="Normal 3 5 4" xfId="13071"/>
    <cellStyle name="Normal 3 6" xfId="13072"/>
    <cellStyle name="Normal 3 7" xfId="13073"/>
    <cellStyle name="Normal 3 8" xfId="13074"/>
    <cellStyle name="Normal 3 9" xfId="13075"/>
    <cellStyle name="Normal 30" xfId="13076"/>
    <cellStyle name="Normal 30 2" xfId="13077"/>
    <cellStyle name="Normal 30 2 2" xfId="13078"/>
    <cellStyle name="Normal 30 2 2 2" xfId="13079"/>
    <cellStyle name="Normal 30 2 3" xfId="13080"/>
    <cellStyle name="Normal 30 2 4" xfId="13081"/>
    <cellStyle name="Normal 30 3" xfId="13082"/>
    <cellStyle name="Normal 30 3 2" xfId="13083"/>
    <cellStyle name="Normal 30 4" xfId="13084"/>
    <cellStyle name="Normal 30 5" xfId="13085"/>
    <cellStyle name="Normal 300" xfId="13086"/>
    <cellStyle name="Normal 300 2" xfId="13087"/>
    <cellStyle name="Normal 301" xfId="13088"/>
    <cellStyle name="Normal 301 2" xfId="13089"/>
    <cellStyle name="Normal 302" xfId="13090"/>
    <cellStyle name="Normal 302 2" xfId="13091"/>
    <cellStyle name="Normal 303" xfId="13092"/>
    <cellStyle name="Normal 303 2" xfId="13093"/>
    <cellStyle name="Normal 304" xfId="13094"/>
    <cellStyle name="Normal 304 2" xfId="13095"/>
    <cellStyle name="Normal 305" xfId="13096"/>
    <cellStyle name="Normal 305 2" xfId="13097"/>
    <cellStyle name="Normal 306" xfId="13098"/>
    <cellStyle name="Normal 306 2" xfId="13099"/>
    <cellStyle name="Normal 307" xfId="13100"/>
    <cellStyle name="Normal 307 2" xfId="13101"/>
    <cellStyle name="Normal 308" xfId="13102"/>
    <cellStyle name="Normal 308 2" xfId="13103"/>
    <cellStyle name="Normal 309" xfId="13104"/>
    <cellStyle name="Normal 309 2" xfId="13105"/>
    <cellStyle name="Normal 31" xfId="13106"/>
    <cellStyle name="Normal 31 2" xfId="13107"/>
    <cellStyle name="Normal 31 2 2" xfId="13108"/>
    <cellStyle name="Normal 31 2 2 2" xfId="13109"/>
    <cellStyle name="Normal 31 2 3" xfId="13110"/>
    <cellStyle name="Normal 31 2 4" xfId="13111"/>
    <cellStyle name="Normal 31 3" xfId="13112"/>
    <cellStyle name="Normal 31 3 2" xfId="13113"/>
    <cellStyle name="Normal 31 4" xfId="13114"/>
    <cellStyle name="Normal 31 5" xfId="13115"/>
    <cellStyle name="Normal 310" xfId="13116"/>
    <cellStyle name="Normal 310 2" xfId="13117"/>
    <cellStyle name="Normal 311" xfId="13118"/>
    <cellStyle name="Normal 311 2" xfId="13119"/>
    <cellStyle name="Normal 312" xfId="13120"/>
    <cellStyle name="Normal 312 2" xfId="13121"/>
    <cellStyle name="Normal 313" xfId="13122"/>
    <cellStyle name="Normal 313 2" xfId="13123"/>
    <cellStyle name="Normal 314" xfId="13124"/>
    <cellStyle name="Normal 314 2" xfId="13125"/>
    <cellStyle name="Normal 315" xfId="13126"/>
    <cellStyle name="Normal 315 2" xfId="13127"/>
    <cellStyle name="Normal 316" xfId="13128"/>
    <cellStyle name="Normal 316 2" xfId="13129"/>
    <cellStyle name="Normal 317" xfId="13130"/>
    <cellStyle name="Normal 317 2" xfId="13131"/>
    <cellStyle name="Normal 318" xfId="13132"/>
    <cellStyle name="Normal 318 2" xfId="13133"/>
    <cellStyle name="Normal 319" xfId="13134"/>
    <cellStyle name="Normal 319 2" xfId="13135"/>
    <cellStyle name="Normal 32" xfId="13136"/>
    <cellStyle name="Normal 32 2" xfId="13137"/>
    <cellStyle name="Normal 32 2 2" xfId="13138"/>
    <cellStyle name="Normal 32 2 3" xfId="13139"/>
    <cellStyle name="Normal 32 2 4" xfId="13140"/>
    <cellStyle name="Normal 32 3" xfId="13141"/>
    <cellStyle name="Normal 32 4" xfId="13142"/>
    <cellStyle name="Normal 320" xfId="13143"/>
    <cellStyle name="Normal 320 2" xfId="13144"/>
    <cellStyle name="Normal 321" xfId="13145"/>
    <cellStyle name="Normal 321 2" xfId="13146"/>
    <cellStyle name="Normal 322" xfId="13147"/>
    <cellStyle name="Normal 322 2" xfId="13148"/>
    <cellStyle name="Normal 323" xfId="13149"/>
    <cellStyle name="Normal 323 2" xfId="13150"/>
    <cellStyle name="Normal 324" xfId="13151"/>
    <cellStyle name="Normal 324 2" xfId="13152"/>
    <cellStyle name="Normal 325" xfId="13153"/>
    <cellStyle name="Normal 325 2" xfId="13154"/>
    <cellStyle name="Normal 326" xfId="13155"/>
    <cellStyle name="Normal 326 2" xfId="13156"/>
    <cellStyle name="Normal 327" xfId="13157"/>
    <cellStyle name="Normal 327 2" xfId="13158"/>
    <cellStyle name="Normal 328" xfId="13159"/>
    <cellStyle name="Normal 328 2" xfId="13160"/>
    <cellStyle name="Normal 329" xfId="13161"/>
    <cellStyle name="Normal 329 2" xfId="13162"/>
    <cellStyle name="Normal 33" xfId="13163"/>
    <cellStyle name="Normal 33 2" xfId="13164"/>
    <cellStyle name="Normal 33 2 2" xfId="13165"/>
    <cellStyle name="Normal 33 2 3" xfId="13166"/>
    <cellStyle name="Normal 33 2 4" xfId="13167"/>
    <cellStyle name="Normal 33 3" xfId="13168"/>
    <cellStyle name="Normal 33 4" xfId="13169"/>
    <cellStyle name="Normal 330" xfId="13170"/>
    <cellStyle name="Normal 330 2" xfId="13171"/>
    <cellStyle name="Normal 331" xfId="13172"/>
    <cellStyle name="Normal 331 2" xfId="13173"/>
    <cellStyle name="Normal 332" xfId="13174"/>
    <cellStyle name="Normal 332 2" xfId="13175"/>
    <cellStyle name="Normal 333" xfId="13176"/>
    <cellStyle name="Normal 333 2" xfId="13177"/>
    <cellStyle name="Normal 334" xfId="13178"/>
    <cellStyle name="Normal 334 2" xfId="13179"/>
    <cellStyle name="Normal 335" xfId="13180"/>
    <cellStyle name="Normal 335 2" xfId="13181"/>
    <cellStyle name="Normal 336" xfId="13182"/>
    <cellStyle name="Normal 336 2" xfId="13183"/>
    <cellStyle name="Normal 337" xfId="13184"/>
    <cellStyle name="Normal 337 2" xfId="13185"/>
    <cellStyle name="Normal 338" xfId="13186"/>
    <cellStyle name="Normal 338 2" xfId="13187"/>
    <cellStyle name="Normal 339" xfId="13188"/>
    <cellStyle name="Normal 339 2" xfId="13189"/>
    <cellStyle name="Normal 34" xfId="13190"/>
    <cellStyle name="Normal 34 2" xfId="13191"/>
    <cellStyle name="Normal 34 2 2" xfId="13192"/>
    <cellStyle name="Normal 34 2 3" xfId="13193"/>
    <cellStyle name="Normal 34 2 4" xfId="13194"/>
    <cellStyle name="Normal 34 3" xfId="13195"/>
    <cellStyle name="Normal 34 4" xfId="13196"/>
    <cellStyle name="Normal 340" xfId="13197"/>
    <cellStyle name="Normal 340 2" xfId="13198"/>
    <cellStyle name="Normal 341" xfId="13199"/>
    <cellStyle name="Normal 341 2" xfId="13200"/>
    <cellStyle name="Normal 342" xfId="13201"/>
    <cellStyle name="Normal 342 2" xfId="13202"/>
    <cellStyle name="Normal 343" xfId="13203"/>
    <cellStyle name="Normal 343 2" xfId="13204"/>
    <cellStyle name="Normal 344" xfId="13205"/>
    <cellStyle name="Normal 344 2" xfId="13206"/>
    <cellStyle name="Normal 345" xfId="13207"/>
    <cellStyle name="Normal 345 2" xfId="13208"/>
    <cellStyle name="Normal 346" xfId="13209"/>
    <cellStyle name="Normal 346 2" xfId="13210"/>
    <cellStyle name="Normal 347" xfId="13211"/>
    <cellStyle name="Normal 347 2" xfId="13212"/>
    <cellStyle name="Normal 348" xfId="13213"/>
    <cellStyle name="Normal 348 2" xfId="13214"/>
    <cellStyle name="Normal 349" xfId="13215"/>
    <cellStyle name="Normal 349 2" xfId="13216"/>
    <cellStyle name="Normal 35" xfId="13217"/>
    <cellStyle name="Normal 35 2" xfId="13218"/>
    <cellStyle name="Normal 35 2 2" xfId="13219"/>
    <cellStyle name="Normal 35 2 3" xfId="13220"/>
    <cellStyle name="Normal 35 2 4" xfId="13221"/>
    <cellStyle name="Normal 35 3" xfId="13222"/>
    <cellStyle name="Normal 35 4" xfId="13223"/>
    <cellStyle name="Normal 350" xfId="13224"/>
    <cellStyle name="Normal 350 2" xfId="13225"/>
    <cellStyle name="Normal 351" xfId="13226"/>
    <cellStyle name="Normal 351 2" xfId="13227"/>
    <cellStyle name="Normal 352" xfId="13228"/>
    <cellStyle name="Normal 352 2" xfId="13229"/>
    <cellStyle name="Normal 353" xfId="13230"/>
    <cellStyle name="Normal 353 2" xfId="13231"/>
    <cellStyle name="Normal 354" xfId="13232"/>
    <cellStyle name="Normal 354 2" xfId="13233"/>
    <cellStyle name="Normal 355" xfId="13234"/>
    <cellStyle name="Normal 355 2" xfId="13235"/>
    <cellStyle name="Normal 356" xfId="13236"/>
    <cellStyle name="Normal 356 2" xfId="13237"/>
    <cellStyle name="Normal 357" xfId="13238"/>
    <cellStyle name="Normal 357 2" xfId="13239"/>
    <cellStyle name="Normal 358" xfId="13240"/>
    <cellStyle name="Normal 358 2" xfId="13241"/>
    <cellStyle name="Normal 359" xfId="13242"/>
    <cellStyle name="Normal 359 2" xfId="13243"/>
    <cellStyle name="Normal 36" xfId="13244"/>
    <cellStyle name="Normal 36 2" xfId="13245"/>
    <cellStyle name="Normal 36 2 2" xfId="13246"/>
    <cellStyle name="Normal 36 2 2 2" xfId="13247"/>
    <cellStyle name="Normal 36 2 3" xfId="13248"/>
    <cellStyle name="Normal 36 2 4" xfId="13249"/>
    <cellStyle name="Normal 36 2 5" xfId="13250"/>
    <cellStyle name="Normal 36 3" xfId="13251"/>
    <cellStyle name="Normal 36 3 2" xfId="13252"/>
    <cellStyle name="Normal 36 3 3" xfId="13253"/>
    <cellStyle name="Normal 36 4" xfId="13254"/>
    <cellStyle name="Normal 36 4 2" xfId="13255"/>
    <cellStyle name="Normal 36 4 3" xfId="13256"/>
    <cellStyle name="Normal 36 5" xfId="13257"/>
    <cellStyle name="Normal 36 6" xfId="13258"/>
    <cellStyle name="Normal 36 7" xfId="13259"/>
    <cellStyle name="Normal 360" xfId="13260"/>
    <cellStyle name="Normal 360 2" xfId="13261"/>
    <cellStyle name="Normal 361" xfId="13262"/>
    <cellStyle name="Normal 361 2" xfId="13263"/>
    <cellStyle name="Normal 362" xfId="13264"/>
    <cellStyle name="Normal 362 2" xfId="13265"/>
    <cellStyle name="Normal 363" xfId="13266"/>
    <cellStyle name="Normal 363 2" xfId="13267"/>
    <cellStyle name="Normal 364" xfId="13268"/>
    <cellStyle name="Normal 364 2" xfId="13269"/>
    <cellStyle name="Normal 365" xfId="13270"/>
    <cellStyle name="Normal 365 2" xfId="13271"/>
    <cellStyle name="Normal 366" xfId="13272"/>
    <cellStyle name="Normal 366 2" xfId="13273"/>
    <cellStyle name="Normal 367" xfId="13274"/>
    <cellStyle name="Normal 367 2" xfId="13275"/>
    <cellStyle name="Normal 368" xfId="13276"/>
    <cellStyle name="Normal 368 2" xfId="13277"/>
    <cellStyle name="Normal 369" xfId="13278"/>
    <cellStyle name="Normal 369 2" xfId="13279"/>
    <cellStyle name="Normal 37" xfId="13280"/>
    <cellStyle name="Normal 37 2" xfId="13281"/>
    <cellStyle name="Normal 37 2 2" xfId="13282"/>
    <cellStyle name="Normal 37 2 3" xfId="13283"/>
    <cellStyle name="Normal 37 2 4" xfId="13284"/>
    <cellStyle name="Normal 37 3" xfId="13285"/>
    <cellStyle name="Normal 37 4" xfId="13286"/>
    <cellStyle name="Normal 370" xfId="13287"/>
    <cellStyle name="Normal 370 2" xfId="13288"/>
    <cellStyle name="Normal 371" xfId="13289"/>
    <cellStyle name="Normal 371 2" xfId="13290"/>
    <cellStyle name="Normal 372" xfId="13291"/>
    <cellStyle name="Normal 372 2" xfId="13292"/>
    <cellStyle name="Normal 373" xfId="13293"/>
    <cellStyle name="Normal 373 2" xfId="13294"/>
    <cellStyle name="Normal 374" xfId="13295"/>
    <cellStyle name="Normal 374 2" xfId="13296"/>
    <cellStyle name="Normal 375" xfId="13297"/>
    <cellStyle name="Normal 375 2" xfId="13298"/>
    <cellStyle name="Normal 376" xfId="13299"/>
    <cellStyle name="Normal 376 2" xfId="13300"/>
    <cellStyle name="Normal 377" xfId="13301"/>
    <cellStyle name="Normal 377 2" xfId="13302"/>
    <cellStyle name="Normal 378" xfId="13303"/>
    <cellStyle name="Normal 378 2" xfId="13304"/>
    <cellStyle name="Normal 379" xfId="13305"/>
    <cellStyle name="Normal 379 2" xfId="13306"/>
    <cellStyle name="Normal 38" xfId="13307"/>
    <cellStyle name="Normal 38 2" xfId="13308"/>
    <cellStyle name="Normal 38 2 2" xfId="13309"/>
    <cellStyle name="Normal 38 2 3" xfId="13310"/>
    <cellStyle name="Normal 38 2 4" xfId="13311"/>
    <cellStyle name="Normal 38 3" xfId="13312"/>
    <cellStyle name="Normal 38 4" xfId="13313"/>
    <cellStyle name="Normal 380" xfId="13314"/>
    <cellStyle name="Normal 380 2" xfId="13315"/>
    <cellStyle name="Normal 381" xfId="13316"/>
    <cellStyle name="Normal 381 2" xfId="13317"/>
    <cellStyle name="Normal 382" xfId="13318"/>
    <cellStyle name="Normal 382 2" xfId="13319"/>
    <cellStyle name="Normal 383" xfId="13320"/>
    <cellStyle name="Normal 383 2" xfId="13321"/>
    <cellStyle name="Normal 384" xfId="13322"/>
    <cellStyle name="Normal 384 2" xfId="13323"/>
    <cellStyle name="Normal 385" xfId="13324"/>
    <cellStyle name="Normal 385 2" xfId="13325"/>
    <cellStyle name="Normal 386" xfId="13326"/>
    <cellStyle name="Normal 386 2" xfId="13327"/>
    <cellStyle name="Normal 387" xfId="13328"/>
    <cellStyle name="Normal 387 2" xfId="13329"/>
    <cellStyle name="Normal 388" xfId="13330"/>
    <cellStyle name="Normal 388 2" xfId="13331"/>
    <cellStyle name="Normal 389" xfId="13332"/>
    <cellStyle name="Normal 389 2" xfId="13333"/>
    <cellStyle name="Normal 39" xfId="13334"/>
    <cellStyle name="Normal 39 2" xfId="13335"/>
    <cellStyle name="Normal 39 2 2" xfId="13336"/>
    <cellStyle name="Normal 39 2 3" xfId="13337"/>
    <cellStyle name="Normal 39 2 4" xfId="13338"/>
    <cellStyle name="Normal 39 3" xfId="13339"/>
    <cellStyle name="Normal 39 3 2" xfId="13340"/>
    <cellStyle name="Normal 39 4" xfId="13341"/>
    <cellStyle name="Normal 390" xfId="13342"/>
    <cellStyle name="Normal 390 2" xfId="13343"/>
    <cellStyle name="Normal 391" xfId="13344"/>
    <cellStyle name="Normal 391 2" xfId="13345"/>
    <cellStyle name="Normal 392" xfId="13346"/>
    <cellStyle name="Normal 392 2" xfId="13347"/>
    <cellStyle name="Normal 393" xfId="13348"/>
    <cellStyle name="Normal 393 2" xfId="13349"/>
    <cellStyle name="Normal 393 3" xfId="13350"/>
    <cellStyle name="Normal 394" xfId="13351"/>
    <cellStyle name="Normal 394 2" xfId="13352"/>
    <cellStyle name="Normal 395" xfId="13353"/>
    <cellStyle name="Normal 396" xfId="13354"/>
    <cellStyle name="Normal 397" xfId="13355"/>
    <cellStyle name="Normal 398" xfId="13356"/>
    <cellStyle name="Normal 399" xfId="13357"/>
    <cellStyle name="Normal 4" xfId="13358"/>
    <cellStyle name="Normal 4 10" xfId="13359"/>
    <cellStyle name="Normal 4 2" xfId="13360"/>
    <cellStyle name="Normal 4 2 2" xfId="13361"/>
    <cellStyle name="Normal 4 2 2 2" xfId="13362"/>
    <cellStyle name="Normal 4 2 2 3" xfId="13363"/>
    <cellStyle name="Normal 4 2 2 4" xfId="13364"/>
    <cellStyle name="Normal 4 2 3" xfId="13365"/>
    <cellStyle name="Normal 4 2 3 2" xfId="13366"/>
    <cellStyle name="Normal 4 2 4" xfId="13367"/>
    <cellStyle name="Normal 4 2 5" xfId="13368"/>
    <cellStyle name="Normal 4 2 6" xfId="13369"/>
    <cellStyle name="Normal 4 3" xfId="13370"/>
    <cellStyle name="Normal 4 3 2" xfId="13371"/>
    <cellStyle name="Normal 4 3 3" xfId="13372"/>
    <cellStyle name="Normal 4 3 4" xfId="13373"/>
    <cellStyle name="Normal 4 4" xfId="13374"/>
    <cellStyle name="Normal 4 4 2" xfId="13375"/>
    <cellStyle name="Normal 4 4 3" xfId="13376"/>
    <cellStyle name="Normal 4 5" xfId="13377"/>
    <cellStyle name="Normal 4 6" xfId="13378"/>
    <cellStyle name="Normal 4 7" xfId="13379"/>
    <cellStyle name="Normal 4 8" xfId="13380"/>
    <cellStyle name="Normal 4 9" xfId="13381"/>
    <cellStyle name="Normal 40" xfId="13382"/>
    <cellStyle name="Normal 40 2" xfId="13383"/>
    <cellStyle name="Normal 40 2 2" xfId="13384"/>
    <cellStyle name="Normal 40 2 3" xfId="13385"/>
    <cellStyle name="Normal 40 2 4" xfId="13386"/>
    <cellStyle name="Normal 40 3" xfId="13387"/>
    <cellStyle name="Normal 40 3 2" xfId="13388"/>
    <cellStyle name="Normal 40 4" xfId="13389"/>
    <cellStyle name="Normal 400" xfId="13390"/>
    <cellStyle name="Normal 401" xfId="13391"/>
    <cellStyle name="Normal 402" xfId="13392"/>
    <cellStyle name="Normal 403" xfId="13393"/>
    <cellStyle name="Normal 403 2" xfId="13394"/>
    <cellStyle name="Normal 404" xfId="13395"/>
    <cellStyle name="Normal 404 2" xfId="13396"/>
    <cellStyle name="Normal 404 3" xfId="13397"/>
    <cellStyle name="Normal 405" xfId="13398"/>
    <cellStyle name="Normal 405 2" xfId="13399"/>
    <cellStyle name="Normal 406" xfId="13400"/>
    <cellStyle name="Normal 406 2" xfId="13401"/>
    <cellStyle name="Normal 407" xfId="13402"/>
    <cellStyle name="Normal 407 2" xfId="13403"/>
    <cellStyle name="Normal 407 3" xfId="13404"/>
    <cellStyle name="Normal 408" xfId="13405"/>
    <cellStyle name="Normal 408 2" xfId="13406"/>
    <cellStyle name="Normal 409" xfId="13407"/>
    <cellStyle name="Normal 41" xfId="13408"/>
    <cellStyle name="Normal 41 2" xfId="13409"/>
    <cellStyle name="Normal 41 2 2" xfId="13410"/>
    <cellStyle name="Normal 41 2 3" xfId="13411"/>
    <cellStyle name="Normal 41 2 4" xfId="13412"/>
    <cellStyle name="Normal 41 3" xfId="13413"/>
    <cellStyle name="Normal 41 3 2" xfId="13414"/>
    <cellStyle name="Normal 41 4" xfId="13415"/>
    <cellStyle name="Normal 410" xfId="13416"/>
    <cellStyle name="Normal 410 2" xfId="13417"/>
    <cellStyle name="Normal 411" xfId="13418"/>
    <cellStyle name="Normal 412" xfId="13419"/>
    <cellStyle name="Normal 412 2" xfId="13420"/>
    <cellStyle name="Normal 413" xfId="13421"/>
    <cellStyle name="Normal 414" xfId="13422"/>
    <cellStyle name="Normal 414 2" xfId="13423"/>
    <cellStyle name="Normal 415" xfId="13424"/>
    <cellStyle name="Normal 415 2" xfId="13425"/>
    <cellStyle name="Normal 416" xfId="13426"/>
    <cellStyle name="Normal 416 2" xfId="13427"/>
    <cellStyle name="Normal 417" xfId="13428"/>
    <cellStyle name="Normal 417 2" xfId="13429"/>
    <cellStyle name="Normal 418" xfId="13430"/>
    <cellStyle name="Normal 418 2" xfId="13431"/>
    <cellStyle name="Normal 419" xfId="13432"/>
    <cellStyle name="Normal 42" xfId="13433"/>
    <cellStyle name="Normal 42 2" xfId="13434"/>
    <cellStyle name="Normal 42 2 2" xfId="13435"/>
    <cellStyle name="Normal 42 2 3" xfId="13436"/>
    <cellStyle name="Normal 42 2 4" xfId="13437"/>
    <cellStyle name="Normal 42 3" xfId="13438"/>
    <cellStyle name="Normal 42 3 2" xfId="13439"/>
    <cellStyle name="Normal 42 4" xfId="13440"/>
    <cellStyle name="Normal 420" xfId="13441"/>
    <cellStyle name="Normal 421" xfId="13442"/>
    <cellStyle name="Normal 422" xfId="13443"/>
    <cellStyle name="Normal 423" xfId="13444"/>
    <cellStyle name="Normal 423 2" xfId="13445"/>
    <cellStyle name="Normal 424" xfId="13446"/>
    <cellStyle name="Normal 424 2" xfId="13447"/>
    <cellStyle name="Normal 425" xfId="13448"/>
    <cellStyle name="Normal 425 2" xfId="13449"/>
    <cellStyle name="Normal 426" xfId="13450"/>
    <cellStyle name="Normal 426 2" xfId="13451"/>
    <cellStyle name="Normal 427" xfId="13452"/>
    <cellStyle name="Normal 427 2" xfId="13453"/>
    <cellStyle name="Normal 428" xfId="13454"/>
    <cellStyle name="Normal 428 2" xfId="13455"/>
    <cellStyle name="Normal 429" xfId="13456"/>
    <cellStyle name="Normal 429 2" xfId="13457"/>
    <cellStyle name="Normal 43" xfId="13458"/>
    <cellStyle name="Normal 43 2" xfId="13459"/>
    <cellStyle name="Normal 43 2 2" xfId="13460"/>
    <cellStyle name="Normal 43 2 3" xfId="13461"/>
    <cellStyle name="Normal 43 2 4" xfId="13462"/>
    <cellStyle name="Normal 43 3" xfId="13463"/>
    <cellStyle name="Normal 43 3 2" xfId="13464"/>
    <cellStyle name="Normal 43 4" xfId="13465"/>
    <cellStyle name="Normal 430" xfId="13466"/>
    <cellStyle name="Normal 430 2" xfId="13467"/>
    <cellStyle name="Normal 431" xfId="13468"/>
    <cellStyle name="Normal 431 2" xfId="13469"/>
    <cellStyle name="Normal 432" xfId="13470"/>
    <cellStyle name="Normal 432 2" xfId="13471"/>
    <cellStyle name="Normal 433" xfId="13472"/>
    <cellStyle name="Normal 433 2" xfId="13473"/>
    <cellStyle name="Normal 434" xfId="13474"/>
    <cellStyle name="Normal 435" xfId="13475"/>
    <cellStyle name="Normal 436" xfId="13476"/>
    <cellStyle name="Normal 437" xfId="13477"/>
    <cellStyle name="Normal 438" xfId="13478"/>
    <cellStyle name="Normal 439" xfId="13479"/>
    <cellStyle name="Normal 44" xfId="13480"/>
    <cellStyle name="Normal 44 2" xfId="13481"/>
    <cellStyle name="Normal 44 2 2" xfId="13482"/>
    <cellStyle name="Normal 44 2 3" xfId="13483"/>
    <cellStyle name="Normal 44 2 4" xfId="13484"/>
    <cellStyle name="Normal 44 3" xfId="13485"/>
    <cellStyle name="Normal 44 3 2" xfId="13486"/>
    <cellStyle name="Normal 44 3 3" xfId="13487"/>
    <cellStyle name="Normal 44 4" xfId="13488"/>
    <cellStyle name="Normal 44 4 2" xfId="13489"/>
    <cellStyle name="Normal 44 5" xfId="13490"/>
    <cellStyle name="Normal 44 6" xfId="13491"/>
    <cellStyle name="Normal 440" xfId="13492"/>
    <cellStyle name="Normal 441" xfId="13493"/>
    <cellStyle name="Normal 442" xfId="13494"/>
    <cellStyle name="Normal 443" xfId="13495"/>
    <cellStyle name="Normal 444" xfId="13496"/>
    <cellStyle name="Normal 445" xfId="13497"/>
    <cellStyle name="Normal 446" xfId="13498"/>
    <cellStyle name="Normal 447" xfId="13499"/>
    <cellStyle name="Normal 448" xfId="13500"/>
    <cellStyle name="Normal 449" xfId="13501"/>
    <cellStyle name="Normal 45" xfId="13502"/>
    <cellStyle name="Normal 45 2" xfId="13503"/>
    <cellStyle name="Normal 45 2 2" xfId="13504"/>
    <cellStyle name="Normal 45 2 3" xfId="13505"/>
    <cellStyle name="Normal 45 2 4" xfId="13506"/>
    <cellStyle name="Normal 45 3" xfId="13507"/>
    <cellStyle name="Normal 45 3 2" xfId="13508"/>
    <cellStyle name="Normal 45 4" xfId="13509"/>
    <cellStyle name="Normal 450" xfId="13510"/>
    <cellStyle name="Normal 451" xfId="42"/>
    <cellStyle name="Normal 452" xfId="52966"/>
    <cellStyle name="Normal 46" xfId="13511"/>
    <cellStyle name="Normal 46 2" xfId="13512"/>
    <cellStyle name="Normal 46 2 2" xfId="13513"/>
    <cellStyle name="Normal 46 2 3" xfId="13514"/>
    <cellStyle name="Normal 46 2 4" xfId="13515"/>
    <cellStyle name="Normal 46 3" xfId="13516"/>
    <cellStyle name="Normal 46 3 2" xfId="13517"/>
    <cellStyle name="Normal 46 4" xfId="13518"/>
    <cellStyle name="Normal 47" xfId="13519"/>
    <cellStyle name="Normal 47 2" xfId="13520"/>
    <cellStyle name="Normal 47 2 2" xfId="13521"/>
    <cellStyle name="Normal 47 2 3" xfId="13522"/>
    <cellStyle name="Normal 47 2 4" xfId="13523"/>
    <cellStyle name="Normal 47 3" xfId="13524"/>
    <cellStyle name="Normal 47 3 2" xfId="13525"/>
    <cellStyle name="Normal 47 4" xfId="13526"/>
    <cellStyle name="Normal 48" xfId="13527"/>
    <cellStyle name="Normal 48 2" xfId="13528"/>
    <cellStyle name="Normal 48 2 2" xfId="13529"/>
    <cellStyle name="Normal 48 2 3" xfId="13530"/>
    <cellStyle name="Normal 48 2 4" xfId="13531"/>
    <cellStyle name="Normal 48 3" xfId="13532"/>
    <cellStyle name="Normal 48 3 2" xfId="13533"/>
    <cellStyle name="Normal 48 3 3" xfId="13534"/>
    <cellStyle name="Normal 48 4" xfId="13535"/>
    <cellStyle name="Normal 48 4 2" xfId="13536"/>
    <cellStyle name="Normal 48 5" xfId="13537"/>
    <cellStyle name="Normal 48 6" xfId="13538"/>
    <cellStyle name="Normal 49" xfId="13539"/>
    <cellStyle name="Normal 49 2" xfId="13540"/>
    <cellStyle name="Normal 49 2 2" xfId="13541"/>
    <cellStyle name="Normal 49 2 3" xfId="13542"/>
    <cellStyle name="Normal 49 2 4" xfId="13543"/>
    <cellStyle name="Normal 49 3" xfId="13544"/>
    <cellStyle name="Normal 49 3 2" xfId="13545"/>
    <cellStyle name="Normal 49 3 3" xfId="13546"/>
    <cellStyle name="Normal 49 4" xfId="13547"/>
    <cellStyle name="Normal 49 4 2" xfId="13548"/>
    <cellStyle name="Normal 49 5" xfId="13549"/>
    <cellStyle name="Normal 49 6" xfId="13550"/>
    <cellStyle name="Normal 5" xfId="13551"/>
    <cellStyle name="Normal 5 2" xfId="13552"/>
    <cellStyle name="Normal 5 2 2" xfId="13553"/>
    <cellStyle name="Normal 5 2 2 2" xfId="13554"/>
    <cellStyle name="Normal 5 2 2 2 2" xfId="13555"/>
    <cellStyle name="Normal 5 2 2 3" xfId="13556"/>
    <cellStyle name="Normal 5 2 3" xfId="13557"/>
    <cellStyle name="Normal 5 2 3 2" xfId="13558"/>
    <cellStyle name="Normal 5 2 4" xfId="13559"/>
    <cellStyle name="Normal 5 2 5" xfId="13560"/>
    <cellStyle name="Normal 5 2 6" xfId="13561"/>
    <cellStyle name="Normal 5 3" xfId="13562"/>
    <cellStyle name="Normal 5 3 2" xfId="13563"/>
    <cellStyle name="Normal 5 3 2 2" xfId="13564"/>
    <cellStyle name="Normal 5 3 3" xfId="13565"/>
    <cellStyle name="Normal 5 3 4" xfId="13566"/>
    <cellStyle name="Normal 5 3 5" xfId="13567"/>
    <cellStyle name="Normal 5 4" xfId="13568"/>
    <cellStyle name="Normal 5 4 2" xfId="13569"/>
    <cellStyle name="Normal 5 4 3" xfId="13570"/>
    <cellStyle name="Normal 5 4 4" xfId="13571"/>
    <cellStyle name="Normal 5 5" xfId="13572"/>
    <cellStyle name="Normal 5 6" xfId="13573"/>
    <cellStyle name="Normal 5 7" xfId="13574"/>
    <cellStyle name="Normal 5 8" xfId="13575"/>
    <cellStyle name="Normal 50" xfId="13576"/>
    <cellStyle name="Normal 50 2" xfId="13577"/>
    <cellStyle name="Normal 50 2 2" xfId="13578"/>
    <cellStyle name="Normal 50 2 3" xfId="13579"/>
    <cellStyle name="Normal 50 2 4" xfId="13580"/>
    <cellStyle name="Normal 50 3" xfId="13581"/>
    <cellStyle name="Normal 50 3 2" xfId="13582"/>
    <cellStyle name="Normal 50 3 3" xfId="13583"/>
    <cellStyle name="Normal 50 4" xfId="13584"/>
    <cellStyle name="Normal 50 4 2" xfId="13585"/>
    <cellStyle name="Normal 50 5" xfId="13586"/>
    <cellStyle name="Normal 50 6" xfId="13587"/>
    <cellStyle name="Normal 51" xfId="13588"/>
    <cellStyle name="Normal 51 2" xfId="13589"/>
    <cellStyle name="Normal 51 2 2" xfId="13590"/>
    <cellStyle name="Normal 51 2 3" xfId="13591"/>
    <cellStyle name="Normal 51 2 4" xfId="13592"/>
    <cellStyle name="Normal 51 3" xfId="13593"/>
    <cellStyle name="Normal 51 3 2" xfId="13594"/>
    <cellStyle name="Normal 51 3 3" xfId="13595"/>
    <cellStyle name="Normal 51 4" xfId="13596"/>
    <cellStyle name="Normal 51 4 2" xfId="13597"/>
    <cellStyle name="Normal 51 5" xfId="13598"/>
    <cellStyle name="Normal 51 6" xfId="13599"/>
    <cellStyle name="Normal 52" xfId="13600"/>
    <cellStyle name="Normal 52 2" xfId="13601"/>
    <cellStyle name="Normal 52 2 2" xfId="13602"/>
    <cellStyle name="Normal 52 2 3" xfId="13603"/>
    <cellStyle name="Normal 52 2 4" xfId="13604"/>
    <cellStyle name="Normal 52 3" xfId="13605"/>
    <cellStyle name="Normal 52 3 2" xfId="13606"/>
    <cellStyle name="Normal 52 3 3" xfId="13607"/>
    <cellStyle name="Normal 52 4" xfId="13608"/>
    <cellStyle name="Normal 52 4 2" xfId="13609"/>
    <cellStyle name="Normal 52 5" xfId="13610"/>
    <cellStyle name="Normal 52 6" xfId="13611"/>
    <cellStyle name="Normal 53" xfId="13612"/>
    <cellStyle name="Normal 53 2" xfId="13613"/>
    <cellStyle name="Normal 53 2 2" xfId="13614"/>
    <cellStyle name="Normal 53 2 3" xfId="13615"/>
    <cellStyle name="Normal 53 2 4" xfId="13616"/>
    <cellStyle name="Normal 53 3" xfId="13617"/>
    <cellStyle name="Normal 53 3 2" xfId="13618"/>
    <cellStyle name="Normal 53 3 3" xfId="13619"/>
    <cellStyle name="Normal 53 4" xfId="13620"/>
    <cellStyle name="Normal 53 4 2" xfId="13621"/>
    <cellStyle name="Normal 53 5" xfId="13622"/>
    <cellStyle name="Normal 53 6" xfId="13623"/>
    <cellStyle name="Normal 54" xfId="13624"/>
    <cellStyle name="Normal 54 2" xfId="13625"/>
    <cellStyle name="Normal 54 2 2" xfId="13626"/>
    <cellStyle name="Normal 54 2 3" xfId="13627"/>
    <cellStyle name="Normal 54 2 4" xfId="13628"/>
    <cellStyle name="Normal 54 3" xfId="13629"/>
    <cellStyle name="Normal 54 3 2" xfId="13630"/>
    <cellStyle name="Normal 54 3 3" xfId="13631"/>
    <cellStyle name="Normal 54 4" xfId="13632"/>
    <cellStyle name="Normal 54 4 2" xfId="13633"/>
    <cellStyle name="Normal 54 4 3" xfId="13634"/>
    <cellStyle name="Normal 54 5" xfId="13635"/>
    <cellStyle name="Normal 54 5 2" xfId="13636"/>
    <cellStyle name="Normal 54 6" xfId="13637"/>
    <cellStyle name="Normal 54 7" xfId="13638"/>
    <cellStyle name="Normal 54 8" xfId="13639"/>
    <cellStyle name="Normal 55" xfId="13640"/>
    <cellStyle name="Normal 55 2" xfId="13641"/>
    <cellStyle name="Normal 55 2 2" xfId="13642"/>
    <cellStyle name="Normal 55 2 3" xfId="13643"/>
    <cellStyle name="Normal 55 2 4" xfId="13644"/>
    <cellStyle name="Normal 55 3" xfId="13645"/>
    <cellStyle name="Normal 55 3 2" xfId="13646"/>
    <cellStyle name="Normal 55 3 3" xfId="13647"/>
    <cellStyle name="Normal 55 4" xfId="13648"/>
    <cellStyle name="Normal 55 4 2" xfId="13649"/>
    <cellStyle name="Normal 55 4 3" xfId="13650"/>
    <cellStyle name="Normal 55 5" xfId="13651"/>
    <cellStyle name="Normal 55 5 2" xfId="13652"/>
    <cellStyle name="Normal 55 6" xfId="13653"/>
    <cellStyle name="Normal 55 7" xfId="13654"/>
    <cellStyle name="Normal 55 8" xfId="13655"/>
    <cellStyle name="Normal 56" xfId="13656"/>
    <cellStyle name="Normal 56 2" xfId="13657"/>
    <cellStyle name="Normal 56 2 2" xfId="13658"/>
    <cellStyle name="Normal 56 2 3" xfId="13659"/>
    <cellStyle name="Normal 56 2 4" xfId="13660"/>
    <cellStyle name="Normal 56 3" xfId="13661"/>
    <cellStyle name="Normal 56 3 2" xfId="13662"/>
    <cellStyle name="Normal 56 3 3" xfId="13663"/>
    <cellStyle name="Normal 56 4" xfId="13664"/>
    <cellStyle name="Normal 56 4 2" xfId="13665"/>
    <cellStyle name="Normal 56 4 3" xfId="13666"/>
    <cellStyle name="Normal 56 5" xfId="13667"/>
    <cellStyle name="Normal 56 5 2" xfId="13668"/>
    <cellStyle name="Normal 56 6" xfId="13669"/>
    <cellStyle name="Normal 56 7" xfId="13670"/>
    <cellStyle name="Normal 56 8" xfId="13671"/>
    <cellStyle name="Normal 57" xfId="13672"/>
    <cellStyle name="Normal 57 2" xfId="13673"/>
    <cellStyle name="Normal 57 2 2" xfId="13674"/>
    <cellStyle name="Normal 57 2 3" xfId="13675"/>
    <cellStyle name="Normal 57 2 4" xfId="13676"/>
    <cellStyle name="Normal 57 3" xfId="13677"/>
    <cellStyle name="Normal 57 3 2" xfId="13678"/>
    <cellStyle name="Normal 57 3 3" xfId="13679"/>
    <cellStyle name="Normal 57 4" xfId="13680"/>
    <cellStyle name="Normal 57 4 2" xfId="13681"/>
    <cellStyle name="Normal 57 4 3" xfId="13682"/>
    <cellStyle name="Normal 57 5" xfId="13683"/>
    <cellStyle name="Normal 57 5 2" xfId="13684"/>
    <cellStyle name="Normal 57 6" xfId="13685"/>
    <cellStyle name="Normal 57 7" xfId="13686"/>
    <cellStyle name="Normal 57 8" xfId="13687"/>
    <cellStyle name="Normal 58" xfId="13688"/>
    <cellStyle name="Normal 58 2" xfId="13689"/>
    <cellStyle name="Normal 58 2 2" xfId="13690"/>
    <cellStyle name="Normal 58 2 3" xfId="13691"/>
    <cellStyle name="Normal 58 2 4" xfId="13692"/>
    <cellStyle name="Normal 58 3" xfId="13693"/>
    <cellStyle name="Normal 58 3 2" xfId="13694"/>
    <cellStyle name="Normal 58 3 3" xfId="13695"/>
    <cellStyle name="Normal 58 4" xfId="13696"/>
    <cellStyle name="Normal 58 4 2" xfId="13697"/>
    <cellStyle name="Normal 58 4 3" xfId="13698"/>
    <cellStyle name="Normal 58 5" xfId="13699"/>
    <cellStyle name="Normal 58 5 2" xfId="13700"/>
    <cellStyle name="Normal 58 6" xfId="13701"/>
    <cellStyle name="Normal 58 7" xfId="13702"/>
    <cellStyle name="Normal 58 8" xfId="13703"/>
    <cellStyle name="Normal 59" xfId="13704"/>
    <cellStyle name="Normal 59 2" xfId="13705"/>
    <cellStyle name="Normal 59 2 2" xfId="13706"/>
    <cellStyle name="Normal 59 2 3" xfId="13707"/>
    <cellStyle name="Normal 59 3" xfId="13708"/>
    <cellStyle name="Normal 59 3 2" xfId="13709"/>
    <cellStyle name="Normal 59 3 3" xfId="13710"/>
    <cellStyle name="Normal 59 4" xfId="13711"/>
    <cellStyle name="Normal 59 4 2" xfId="13712"/>
    <cellStyle name="Normal 59 5" xfId="13713"/>
    <cellStyle name="Normal 6" xfId="13714"/>
    <cellStyle name="Normal 6 2" xfId="13715"/>
    <cellStyle name="Normal 6 2 2" xfId="13716"/>
    <cellStyle name="Normal 6 2 2 2" xfId="13717"/>
    <cellStyle name="Normal 6 2 3" xfId="13718"/>
    <cellStyle name="Normal 6 2 3 2" xfId="13719"/>
    <cellStyle name="Normal 6 2 4" xfId="13720"/>
    <cellStyle name="Normal 6 2 5" xfId="13721"/>
    <cellStyle name="Normal 6 2 6" xfId="13722"/>
    <cellStyle name="Normal 6 3" xfId="13723"/>
    <cellStyle name="Normal 6 3 2" xfId="13724"/>
    <cellStyle name="Normal 6 3 3" xfId="13725"/>
    <cellStyle name="Normal 6 4" xfId="13726"/>
    <cellStyle name="Normal 6 4 2" xfId="13727"/>
    <cellStyle name="Normal 6 4 3" xfId="13728"/>
    <cellStyle name="Normal 6 5" xfId="13729"/>
    <cellStyle name="Normal 6 6" xfId="13730"/>
    <cellStyle name="Normal 6 7" xfId="13731"/>
    <cellStyle name="Normal 6 8" xfId="13732"/>
    <cellStyle name="Normal 60" xfId="13733"/>
    <cellStyle name="Normal 60 2" xfId="13734"/>
    <cellStyle name="Normal 60 2 2" xfId="13735"/>
    <cellStyle name="Normal 60 2 3" xfId="13736"/>
    <cellStyle name="Normal 60 3" xfId="13737"/>
    <cellStyle name="Normal 60 3 2" xfId="13738"/>
    <cellStyle name="Normal 60 3 3" xfId="13739"/>
    <cellStyle name="Normal 60 4" xfId="13740"/>
    <cellStyle name="Normal 60 4 2" xfId="13741"/>
    <cellStyle name="Normal 60 5" xfId="13742"/>
    <cellStyle name="Normal 61" xfId="13743"/>
    <cellStyle name="Normal 61 2" xfId="13744"/>
    <cellStyle name="Normal 61 2 2" xfId="13745"/>
    <cellStyle name="Normal 61 2 3" xfId="13746"/>
    <cellStyle name="Normal 61 3" xfId="13747"/>
    <cellStyle name="Normal 61 3 2" xfId="13748"/>
    <cellStyle name="Normal 61 3 3" xfId="13749"/>
    <cellStyle name="Normal 61 4" xfId="13750"/>
    <cellStyle name="Normal 61 4 2" xfId="13751"/>
    <cellStyle name="Normal 61 5" xfId="13752"/>
    <cellStyle name="Normal 62" xfId="13753"/>
    <cellStyle name="Normal 62 2" xfId="13754"/>
    <cellStyle name="Normal 62 2 2" xfId="13755"/>
    <cellStyle name="Normal 62 3" xfId="13756"/>
    <cellStyle name="Normal 62 3 2" xfId="13757"/>
    <cellStyle name="Normal 62 4" xfId="13758"/>
    <cellStyle name="Normal 63" xfId="13759"/>
    <cellStyle name="Normal 63 2" xfId="13760"/>
    <cellStyle name="Normal 63 2 2" xfId="13761"/>
    <cellStyle name="Normal 63 3" xfId="13762"/>
    <cellStyle name="Normal 63 3 2" xfId="13763"/>
    <cellStyle name="Normal 63 4" xfId="13764"/>
    <cellStyle name="Normal 63 4 2" xfId="13765"/>
    <cellStyle name="Normal 63 5" xfId="13766"/>
    <cellStyle name="Normal 64" xfId="13767"/>
    <cellStyle name="Normal 64 2" xfId="13768"/>
    <cellStyle name="Normal 64 2 2" xfId="13769"/>
    <cellStyle name="Normal 64 3" xfId="13770"/>
    <cellStyle name="Normal 64 3 2" xfId="13771"/>
    <cellStyle name="Normal 64 4" xfId="13772"/>
    <cellStyle name="Normal 64 4 2" xfId="13773"/>
    <cellStyle name="Normal 64 5" xfId="13774"/>
    <cellStyle name="Normal 64 6" xfId="13775"/>
    <cellStyle name="Normal 65" xfId="13776"/>
    <cellStyle name="Normal 65 2" xfId="13777"/>
    <cellStyle name="Normal 65 2 2" xfId="13778"/>
    <cellStyle name="Normal 65 3" xfId="13779"/>
    <cellStyle name="Normal 65 3 2" xfId="13780"/>
    <cellStyle name="Normal 65 4" xfId="13781"/>
    <cellStyle name="Normal 65 4 2" xfId="13782"/>
    <cellStyle name="Normal 65 5" xfId="13783"/>
    <cellStyle name="Normal 65 6" xfId="13784"/>
    <cellStyle name="Normal 66" xfId="13785"/>
    <cellStyle name="Normal 66 2" xfId="13786"/>
    <cellStyle name="Normal 66 2 2" xfId="13787"/>
    <cellStyle name="Normal 66 3" xfId="13788"/>
    <cellStyle name="Normal 66 3 2" xfId="13789"/>
    <cellStyle name="Normal 66 4" xfId="13790"/>
    <cellStyle name="Normal 66 4 2" xfId="13791"/>
    <cellStyle name="Normal 66 5" xfId="13792"/>
    <cellStyle name="Normal 66 6" xfId="13793"/>
    <cellStyle name="Normal 67" xfId="13794"/>
    <cellStyle name="Normal 67 2" xfId="13795"/>
    <cellStyle name="Normal 67 2 2" xfId="13796"/>
    <cellStyle name="Normal 67 3" xfId="13797"/>
    <cellStyle name="Normal 67 3 2" xfId="13798"/>
    <cellStyle name="Normal 67 4" xfId="13799"/>
    <cellStyle name="Normal 67 5" xfId="13800"/>
    <cellStyle name="Normal 68" xfId="13801"/>
    <cellStyle name="Normal 68 2" xfId="13802"/>
    <cellStyle name="Normal 68 2 2" xfId="13803"/>
    <cellStyle name="Normal 68 2 2 2" xfId="13804"/>
    <cellStyle name="Normal 68 2 3" xfId="13805"/>
    <cellStyle name="Normal 68 2 3 2" xfId="13806"/>
    <cellStyle name="Normal 68 2 3 2 2" xfId="13807"/>
    <cellStyle name="Normal 68 2 3 3" xfId="13808"/>
    <cellStyle name="Normal 68 2 3 3 2" xfId="13809"/>
    <cellStyle name="Normal 68 2 3 4" xfId="13810"/>
    <cellStyle name="Normal 68 2 4" xfId="13811"/>
    <cellStyle name="Normal 68 2 5" xfId="13812"/>
    <cellStyle name="Normal 68 3" xfId="13813"/>
    <cellStyle name="Normal 68 3 2" xfId="13814"/>
    <cellStyle name="Normal 68 3 3" xfId="13815"/>
    <cellStyle name="Normal 68 4" xfId="13816"/>
    <cellStyle name="Normal 68 4 2" xfId="13817"/>
    <cellStyle name="Normal 68 4 3" xfId="13818"/>
    <cellStyle name="Normal 68 5" xfId="13819"/>
    <cellStyle name="Normal 68 6" xfId="13820"/>
    <cellStyle name="Normal 68 7" xfId="13821"/>
    <cellStyle name="Normal 69" xfId="13822"/>
    <cellStyle name="Normal 69 2" xfId="13823"/>
    <cellStyle name="Normal 69 2 2" xfId="13824"/>
    <cellStyle name="Normal 69 2 2 2" xfId="13825"/>
    <cellStyle name="Normal 69 2 3" xfId="13826"/>
    <cellStyle name="Normal 69 2 3 2" xfId="13827"/>
    <cellStyle name="Normal 69 2 3 2 2" xfId="13828"/>
    <cellStyle name="Normal 69 2 3 3" xfId="13829"/>
    <cellStyle name="Normal 69 2 3 3 2" xfId="13830"/>
    <cellStyle name="Normal 69 2 3 4" xfId="13831"/>
    <cellStyle name="Normal 69 2 4" xfId="13832"/>
    <cellStyle name="Normal 69 2 5" xfId="13833"/>
    <cellStyle name="Normal 69 3" xfId="13834"/>
    <cellStyle name="Normal 69 3 2" xfId="13835"/>
    <cellStyle name="Normal 69 3 3" xfId="13836"/>
    <cellStyle name="Normal 69 4" xfId="13837"/>
    <cellStyle name="Normal 69 4 2" xfId="13838"/>
    <cellStyle name="Normal 69 4 3" xfId="13839"/>
    <cellStyle name="Normal 69 5" xfId="13840"/>
    <cellStyle name="Normal 69 6" xfId="13841"/>
    <cellStyle name="Normal 69 7" xfId="13842"/>
    <cellStyle name="Normal 7" xfId="13843"/>
    <cellStyle name="Normal 7 2" xfId="13844"/>
    <cellStyle name="Normal 7 2 2" xfId="13845"/>
    <cellStyle name="Normal 7 2 2 2" xfId="13846"/>
    <cellStyle name="Normal 7 2 3" xfId="13847"/>
    <cellStyle name="Normal 7 2 3 2" xfId="13848"/>
    <cellStyle name="Normal 7 2 4" xfId="13849"/>
    <cellStyle name="Normal 7 2 5" xfId="13850"/>
    <cellStyle name="Normal 7 2 6" xfId="13851"/>
    <cellStyle name="Normal 7 3" xfId="13852"/>
    <cellStyle name="Normal 7 3 2" xfId="13853"/>
    <cellStyle name="Normal 7 3 3" xfId="13854"/>
    <cellStyle name="Normal 7 4" xfId="13855"/>
    <cellStyle name="Normal 7 4 2" xfId="13856"/>
    <cellStyle name="Normal 7 4 3" xfId="13857"/>
    <cellStyle name="Normal 7 5" xfId="13858"/>
    <cellStyle name="Normal 7 6" xfId="13859"/>
    <cellStyle name="Normal 7 7" xfId="13860"/>
    <cellStyle name="Normal 70" xfId="13861"/>
    <cellStyle name="Normal 70 2" xfId="13862"/>
    <cellStyle name="Normal 70 2 2" xfId="13863"/>
    <cellStyle name="Normal 70 2 2 2" xfId="13864"/>
    <cellStyle name="Normal 70 2 3" xfId="13865"/>
    <cellStyle name="Normal 70 2 3 2" xfId="13866"/>
    <cellStyle name="Normal 70 2 3 2 2" xfId="13867"/>
    <cellStyle name="Normal 70 2 3 3" xfId="13868"/>
    <cellStyle name="Normal 70 2 3 3 2" xfId="13869"/>
    <cellStyle name="Normal 70 2 3 4" xfId="13870"/>
    <cellStyle name="Normal 70 2 4" xfId="13871"/>
    <cellStyle name="Normal 70 2 5" xfId="13872"/>
    <cellStyle name="Normal 70 3" xfId="13873"/>
    <cellStyle name="Normal 70 3 2" xfId="13874"/>
    <cellStyle name="Normal 70 3 3" xfId="13875"/>
    <cellStyle name="Normal 70 4" xfId="13876"/>
    <cellStyle name="Normal 70 4 2" xfId="13877"/>
    <cellStyle name="Normal 70 4 3" xfId="13878"/>
    <cellStyle name="Normal 70 5" xfId="13879"/>
    <cellStyle name="Normal 70 6" xfId="13880"/>
    <cellStyle name="Normal 70 7" xfId="13881"/>
    <cellStyle name="Normal 71" xfId="13882"/>
    <cellStyle name="Normal 71 2" xfId="13883"/>
    <cellStyle name="Normal 71 2 2" xfId="13884"/>
    <cellStyle name="Normal 71 2 2 2" xfId="13885"/>
    <cellStyle name="Normal 71 2 3" xfId="13886"/>
    <cellStyle name="Normal 71 2 3 2" xfId="13887"/>
    <cellStyle name="Normal 71 2 3 2 2" xfId="13888"/>
    <cellStyle name="Normal 71 2 3 3" xfId="13889"/>
    <cellStyle name="Normal 71 2 3 3 2" xfId="13890"/>
    <cellStyle name="Normal 71 2 3 4" xfId="13891"/>
    <cellStyle name="Normal 71 2 4" xfId="13892"/>
    <cellStyle name="Normal 71 2 5" xfId="13893"/>
    <cellStyle name="Normal 71 3" xfId="13894"/>
    <cellStyle name="Normal 71 3 2" xfId="13895"/>
    <cellStyle name="Normal 71 3 3" xfId="13896"/>
    <cellStyle name="Normal 71 4" xfId="13897"/>
    <cellStyle name="Normal 71 4 2" xfId="13898"/>
    <cellStyle name="Normal 71 4 3" xfId="13899"/>
    <cellStyle name="Normal 71 5" xfId="13900"/>
    <cellStyle name="Normal 71 6" xfId="13901"/>
    <cellStyle name="Normal 71 7" xfId="13902"/>
    <cellStyle name="Normal 72" xfId="13903"/>
    <cellStyle name="Normal 72 2" xfId="13904"/>
    <cellStyle name="Normal 72 2 2" xfId="13905"/>
    <cellStyle name="Normal 72 2 2 2" xfId="13906"/>
    <cellStyle name="Normal 72 2 3" xfId="13907"/>
    <cellStyle name="Normal 72 2 3 2" xfId="13908"/>
    <cellStyle name="Normal 72 2 3 2 2" xfId="13909"/>
    <cellStyle name="Normal 72 2 3 3" xfId="13910"/>
    <cellStyle name="Normal 72 2 3 3 2" xfId="13911"/>
    <cellStyle name="Normal 72 2 3 4" xfId="13912"/>
    <cellStyle name="Normal 72 2 4" xfId="13913"/>
    <cellStyle name="Normal 72 2 5" xfId="13914"/>
    <cellStyle name="Normal 72 3" xfId="13915"/>
    <cellStyle name="Normal 72 3 2" xfId="13916"/>
    <cellStyle name="Normal 72 3 3" xfId="13917"/>
    <cellStyle name="Normal 72 4" xfId="13918"/>
    <cellStyle name="Normal 72 4 2" xfId="13919"/>
    <cellStyle name="Normal 72 4 3" xfId="13920"/>
    <cellStyle name="Normal 72 5" xfId="13921"/>
    <cellStyle name="Normal 72 6" xfId="13922"/>
    <cellStyle name="Normal 72 7" xfId="13923"/>
    <cellStyle name="Normal 73" xfId="13924"/>
    <cellStyle name="Normal 73 2" xfId="13925"/>
    <cellStyle name="Normal 73 2 2" xfId="13926"/>
    <cellStyle name="Normal 73 2 2 2" xfId="13927"/>
    <cellStyle name="Normal 73 2 3" xfId="13928"/>
    <cellStyle name="Normal 73 2 3 2" xfId="13929"/>
    <cellStyle name="Normal 73 2 3 2 2" xfId="13930"/>
    <cellStyle name="Normal 73 2 3 3" xfId="13931"/>
    <cellStyle name="Normal 73 2 3 3 2" xfId="13932"/>
    <cellStyle name="Normal 73 2 3 4" xfId="13933"/>
    <cellStyle name="Normal 73 2 4" xfId="13934"/>
    <cellStyle name="Normal 73 2 5" xfId="13935"/>
    <cellStyle name="Normal 73 3" xfId="13936"/>
    <cellStyle name="Normal 73 3 2" xfId="13937"/>
    <cellStyle name="Normal 73 3 3" xfId="13938"/>
    <cellStyle name="Normal 73 4" xfId="13939"/>
    <cellStyle name="Normal 73 4 2" xfId="13940"/>
    <cellStyle name="Normal 73 4 3" xfId="13941"/>
    <cellStyle name="Normal 73 5" xfId="13942"/>
    <cellStyle name="Normal 73 6" xfId="13943"/>
    <cellStyle name="Normal 73 7" xfId="13944"/>
    <cellStyle name="Normal 74" xfId="13945"/>
    <cellStyle name="Normal 74 2" xfId="13946"/>
    <cellStyle name="Normal 74 2 2" xfId="13947"/>
    <cellStyle name="Normal 74 2 2 2" xfId="13948"/>
    <cellStyle name="Normal 74 2 3" xfId="13949"/>
    <cellStyle name="Normal 74 2 3 2" xfId="13950"/>
    <cellStyle name="Normal 74 2 3 2 2" xfId="13951"/>
    <cellStyle name="Normal 74 2 3 3" xfId="13952"/>
    <cellStyle name="Normal 74 2 3 3 2" xfId="13953"/>
    <cellStyle name="Normal 74 2 3 4" xfId="13954"/>
    <cellStyle name="Normal 74 2 4" xfId="13955"/>
    <cellStyle name="Normal 74 2 5" xfId="13956"/>
    <cellStyle name="Normal 74 3" xfId="13957"/>
    <cellStyle name="Normal 74 3 2" xfId="13958"/>
    <cellStyle name="Normal 74 3 3" xfId="13959"/>
    <cellStyle name="Normal 74 4" xfId="13960"/>
    <cellStyle name="Normal 74 4 2" xfId="13961"/>
    <cellStyle name="Normal 74 4 3" xfId="13962"/>
    <cellStyle name="Normal 74 5" xfId="13963"/>
    <cellStyle name="Normal 74 6" xfId="13964"/>
    <cellStyle name="Normal 74 7" xfId="13965"/>
    <cellStyle name="Normal 75" xfId="13966"/>
    <cellStyle name="Normal 75 2" xfId="13967"/>
    <cellStyle name="Normal 75 2 2" xfId="13968"/>
    <cellStyle name="Normal 75 3" xfId="13969"/>
    <cellStyle name="Normal 75 3 2" xfId="13970"/>
    <cellStyle name="Normal 75 4" xfId="13971"/>
    <cellStyle name="Normal 75 4 2" xfId="13972"/>
    <cellStyle name="Normal 75 5" xfId="13973"/>
    <cellStyle name="Normal 76" xfId="13974"/>
    <cellStyle name="Normal 76 2" xfId="13975"/>
    <cellStyle name="Normal 76 2 2" xfId="13976"/>
    <cellStyle name="Normal 76 3" xfId="13977"/>
    <cellStyle name="Normal 76 3 2" xfId="13978"/>
    <cellStyle name="Normal 76 4" xfId="13979"/>
    <cellStyle name="Normal 76 5" xfId="13980"/>
    <cellStyle name="Normal 77" xfId="13981"/>
    <cellStyle name="Normal 77 2" xfId="13982"/>
    <cellStyle name="Normal 77 2 2" xfId="13983"/>
    <cellStyle name="Normal 77 2 3" xfId="13984"/>
    <cellStyle name="Normal 77 2 4" xfId="13985"/>
    <cellStyle name="Normal 77 3" xfId="13986"/>
    <cellStyle name="Normal 77 3 2" xfId="13987"/>
    <cellStyle name="Normal 77 3 3" xfId="13988"/>
    <cellStyle name="Normal 77 4" xfId="13989"/>
    <cellStyle name="Normal 77 4 2" xfId="13990"/>
    <cellStyle name="Normal 77 5" xfId="13991"/>
    <cellStyle name="Normal 77 6" xfId="13992"/>
    <cellStyle name="Normal 78" xfId="13993"/>
    <cellStyle name="Normal 78 2" xfId="13994"/>
    <cellStyle name="Normal 78 2 2" xfId="13995"/>
    <cellStyle name="Normal 78 2 3" xfId="13996"/>
    <cellStyle name="Normal 78 3" xfId="13997"/>
    <cellStyle name="Normal 78 3 2" xfId="13998"/>
    <cellStyle name="Normal 78 3 3" xfId="13999"/>
    <cellStyle name="Normal 78 4" xfId="14000"/>
    <cellStyle name="Normal 78 4 2" xfId="14001"/>
    <cellStyle name="Normal 78 5" xfId="14002"/>
    <cellStyle name="Normal 78 6" xfId="14003"/>
    <cellStyle name="Normal 78 7" xfId="14004"/>
    <cellStyle name="Normal 79" xfId="14005"/>
    <cellStyle name="Normal 79 2" xfId="14006"/>
    <cellStyle name="Normal 79 2 2" xfId="14007"/>
    <cellStyle name="Normal 79 3" xfId="14008"/>
    <cellStyle name="Normal 79 3 2" xfId="14009"/>
    <cellStyle name="Normal 79 4" xfId="14010"/>
    <cellStyle name="Normal 79 5" xfId="14011"/>
    <cellStyle name="Normal 8" xfId="14012"/>
    <cellStyle name="Normal 8 2" xfId="14013"/>
    <cellStyle name="Normal 8 2 2" xfId="14014"/>
    <cellStyle name="Normal 8 2 2 2" xfId="14015"/>
    <cellStyle name="Normal 8 2 3" xfId="14016"/>
    <cellStyle name="Normal 8 2 4" xfId="14017"/>
    <cellStyle name="Normal 8 3" xfId="14018"/>
    <cellStyle name="Normal 8 3 2" xfId="14019"/>
    <cellStyle name="Normal 8 3 3" xfId="14020"/>
    <cellStyle name="Normal 8 4" xfId="14021"/>
    <cellStyle name="Normal 8 5" xfId="14022"/>
    <cellStyle name="Normal 8 6" xfId="14023"/>
    <cellStyle name="Normal 8 7" xfId="14024"/>
    <cellStyle name="Normal 80" xfId="14025"/>
    <cellStyle name="Normal 80 2" xfId="14026"/>
    <cellStyle name="Normal 80 2 2" xfId="14027"/>
    <cellStyle name="Normal 80 3" xfId="14028"/>
    <cellStyle name="Normal 80 3 2" xfId="14029"/>
    <cellStyle name="Normal 80 4" xfId="14030"/>
    <cellStyle name="Normal 80 5" xfId="14031"/>
    <cellStyle name="Normal 81" xfId="14032"/>
    <cellStyle name="Normal 81 2" xfId="14033"/>
    <cellStyle name="Normal 81 2 2" xfId="14034"/>
    <cellStyle name="Normal 81 3" xfId="14035"/>
    <cellStyle name="Normal 81 3 2" xfId="14036"/>
    <cellStyle name="Normal 81 4" xfId="14037"/>
    <cellStyle name="Normal 81 5" xfId="14038"/>
    <cellStyle name="Normal 82" xfId="14039"/>
    <cellStyle name="Normal 82 2" xfId="14040"/>
    <cellStyle name="Normal 82 2 2" xfId="14041"/>
    <cellStyle name="Normal 82 3" xfId="14042"/>
    <cellStyle name="Normal 82 3 2" xfId="14043"/>
    <cellStyle name="Normal 82 4" xfId="14044"/>
    <cellStyle name="Normal 82 5" xfId="14045"/>
    <cellStyle name="Normal 83" xfId="14046"/>
    <cellStyle name="Normal 83 2" xfId="14047"/>
    <cellStyle name="Normal 83 2 2" xfId="14048"/>
    <cellStyle name="Normal 83 3" xfId="14049"/>
    <cellStyle name="Normal 83 3 2" xfId="14050"/>
    <cellStyle name="Normal 83 4" xfId="14051"/>
    <cellStyle name="Normal 83 5" xfId="14052"/>
    <cellStyle name="Normal 84" xfId="14053"/>
    <cellStyle name="Normal 84 2" xfId="14054"/>
    <cellStyle name="Normal 84 2 2" xfId="14055"/>
    <cellStyle name="Normal 84 3" xfId="14056"/>
    <cellStyle name="Normal 84 3 2" xfId="14057"/>
    <cellStyle name="Normal 84 4" xfId="14058"/>
    <cellStyle name="Normal 84 5" xfId="14059"/>
    <cellStyle name="Normal 85" xfId="14060"/>
    <cellStyle name="Normal 85 2" xfId="14061"/>
    <cellStyle name="Normal 85 2 2" xfId="14062"/>
    <cellStyle name="Normal 85 3" xfId="14063"/>
    <cellStyle name="Normal 85 3 2" xfId="14064"/>
    <cellStyle name="Normal 85 4" xfId="14065"/>
    <cellStyle name="Normal 85 5" xfId="14066"/>
    <cellStyle name="Normal 86" xfId="14067"/>
    <cellStyle name="Normal 86 2" xfId="14068"/>
    <cellStyle name="Normal 86 2 2" xfId="14069"/>
    <cellStyle name="Normal 86 3" xfId="14070"/>
    <cellStyle name="Normal 86 3 2" xfId="14071"/>
    <cellStyle name="Normal 86 4" xfId="14072"/>
    <cellStyle name="Normal 86 5" xfId="14073"/>
    <cellStyle name="Normal 87" xfId="14074"/>
    <cellStyle name="Normal 87 2" xfId="14075"/>
    <cellStyle name="Normal 87 2 2" xfId="14076"/>
    <cellStyle name="Normal 87 3" xfId="14077"/>
    <cellStyle name="Normal 87 3 2" xfId="14078"/>
    <cellStyle name="Normal 87 4" xfId="14079"/>
    <cellStyle name="Normal 87 5" xfId="14080"/>
    <cellStyle name="Normal 88" xfId="14081"/>
    <cellStyle name="Normal 88 2" xfId="14082"/>
    <cellStyle name="Normal 88 2 2" xfId="14083"/>
    <cellStyle name="Normal 88 3" xfId="14084"/>
    <cellStyle name="Normal 88 3 2" xfId="14085"/>
    <cellStyle name="Normal 88 4" xfId="14086"/>
    <cellStyle name="Normal 88 5" xfId="14087"/>
    <cellStyle name="Normal 89" xfId="14088"/>
    <cellStyle name="Normal 89 2" xfId="14089"/>
    <cellStyle name="Normal 89 2 2" xfId="14090"/>
    <cellStyle name="Normal 89 3" xfId="14091"/>
    <cellStyle name="Normal 89 3 2" xfId="14092"/>
    <cellStyle name="Normal 89 4" xfId="14093"/>
    <cellStyle name="Normal 89 5" xfId="14094"/>
    <cellStyle name="Normal 9" xfId="14095"/>
    <cellStyle name="Normal 9 2" xfId="14096"/>
    <cellStyle name="Normal 9 2 2" xfId="14097"/>
    <cellStyle name="Normal 9 2 2 2" xfId="14098"/>
    <cellStyle name="Normal 9 2 2 3" xfId="14099"/>
    <cellStyle name="Normal 9 2 3" xfId="14100"/>
    <cellStyle name="Normal 9 2 4" xfId="14101"/>
    <cellStyle name="Normal 9 2 5" xfId="14102"/>
    <cellStyle name="Normal 9 3" xfId="14103"/>
    <cellStyle name="Normal 9 3 2" xfId="14104"/>
    <cellStyle name="Normal 9 3 3" xfId="14105"/>
    <cellStyle name="Normal 9 4" xfId="14106"/>
    <cellStyle name="Normal 9 5" xfId="14107"/>
    <cellStyle name="Normal 9 6" xfId="14108"/>
    <cellStyle name="Normal 9 7" xfId="14109"/>
    <cellStyle name="Normal 9 8" xfId="14110"/>
    <cellStyle name="Normal 9 9" xfId="14111"/>
    <cellStyle name="Normal 90" xfId="14112"/>
    <cellStyle name="Normal 90 2" xfId="14113"/>
    <cellStyle name="Normal 90 2 2" xfId="14114"/>
    <cellStyle name="Normal 90 3" xfId="14115"/>
    <cellStyle name="Normal 90 3 2" xfId="14116"/>
    <cellStyle name="Normal 90 4" xfId="14117"/>
    <cellStyle name="Normal 90 5" xfId="14118"/>
    <cellStyle name="Normal 91" xfId="14119"/>
    <cellStyle name="Normal 91 2" xfId="14120"/>
    <cellStyle name="Normal 91 2 2" xfId="14121"/>
    <cellStyle name="Normal 91 3" xfId="14122"/>
    <cellStyle name="Normal 91 4" xfId="14123"/>
    <cellStyle name="Normal 92" xfId="14124"/>
    <cellStyle name="Normal 92 2" xfId="14125"/>
    <cellStyle name="Normal 92 2 2" xfId="14126"/>
    <cellStyle name="Normal 92 3" xfId="14127"/>
    <cellStyle name="Normal 92 3 2" xfId="14128"/>
    <cellStyle name="Normal 92 4" xfId="14129"/>
    <cellStyle name="Normal 92 5" xfId="14130"/>
    <cellStyle name="Normal 93" xfId="14131"/>
    <cellStyle name="Normal 93 2" xfId="14132"/>
    <cellStyle name="Normal 93 2 2" xfId="14133"/>
    <cellStyle name="Normal 93 3" xfId="14134"/>
    <cellStyle name="Normal 93 4" xfId="14135"/>
    <cellStyle name="Normal 93 5" xfId="14136"/>
    <cellStyle name="Normal 94" xfId="14137"/>
    <cellStyle name="Normal 94 2" xfId="14138"/>
    <cellStyle name="Normal 94 3" xfId="14139"/>
    <cellStyle name="Normal 94 4" xfId="14140"/>
    <cellStyle name="Normal 94 5" xfId="14141"/>
    <cellStyle name="Normal 95" xfId="14142"/>
    <cellStyle name="Normal 95 2" xfId="14143"/>
    <cellStyle name="Normal 95 3" xfId="14144"/>
    <cellStyle name="Normal 95 4" xfId="14145"/>
    <cellStyle name="Normal 95 5" xfId="14146"/>
    <cellStyle name="Normal 96" xfId="14147"/>
    <cellStyle name="Normal 96 2" xfId="14148"/>
    <cellStyle name="Normal 96 3" xfId="14149"/>
    <cellStyle name="Normal 96 4" xfId="14150"/>
    <cellStyle name="Normal 96 5" xfId="14151"/>
    <cellStyle name="Normal 97" xfId="14152"/>
    <cellStyle name="Normal 97 2" xfId="14153"/>
    <cellStyle name="Normal 97 3" xfId="14154"/>
    <cellStyle name="Normal 97 4" xfId="14155"/>
    <cellStyle name="Normal 97 5" xfId="14156"/>
    <cellStyle name="Normal 98" xfId="14157"/>
    <cellStyle name="Normal 98 2" xfId="14158"/>
    <cellStyle name="Normal 98 3" xfId="14159"/>
    <cellStyle name="Normal 98 4" xfId="14160"/>
    <cellStyle name="Normal 98 5" xfId="14161"/>
    <cellStyle name="Normal 99" xfId="14162"/>
    <cellStyle name="Normal 99 2" xfId="14163"/>
    <cellStyle name="Normal 99 3" xfId="14164"/>
    <cellStyle name="Normal 99 4" xfId="14165"/>
    <cellStyle name="Normal 99 5" xfId="14166"/>
    <cellStyle name="Normal avec bordure" xfId="14167"/>
    <cellStyle name="Normale 2" xfId="14168"/>
    <cellStyle name="Normale 2 2" xfId="14169"/>
    <cellStyle name="Normale 3" xfId="14170"/>
    <cellStyle name="Normale 3 2" xfId="14171"/>
    <cellStyle name="Normale_176 preventivo 01" xfId="14172"/>
    <cellStyle name="normální_06-ORDER-Hradec" xfId="14173"/>
    <cellStyle name="Normalny_PA workload 12.12.03 " xfId="14174"/>
    <cellStyle name="NormalText" xfId="14175"/>
    <cellStyle name="Nota" xfId="14176"/>
    <cellStyle name="Nota 2" xfId="14177"/>
    <cellStyle name="Nota 2 2" xfId="14178"/>
    <cellStyle name="Nota 3" xfId="14179"/>
    <cellStyle name="Notas" xfId="14180"/>
    <cellStyle name="Note" xfId="14181"/>
    <cellStyle name="Note 2" xfId="14182"/>
    <cellStyle name="Note 2 2" xfId="14183"/>
    <cellStyle name="Note 2 2 10" xfId="14184"/>
    <cellStyle name="Note 2 2 10 2" xfId="14185"/>
    <cellStyle name="Note 2 2 10 2 2" xfId="14186"/>
    <cellStyle name="Note 2 2 10 2 2 2" xfId="14187"/>
    <cellStyle name="Note 2 2 10 2 3" xfId="14188"/>
    <cellStyle name="Note 2 2 10 3" xfId="14189"/>
    <cellStyle name="Note 2 2 10 3 2" xfId="14190"/>
    <cellStyle name="Note 2 2 10 3 2 2" xfId="14191"/>
    <cellStyle name="Note 2 2 10 3 3" xfId="14192"/>
    <cellStyle name="Note 2 2 10 4" xfId="14193"/>
    <cellStyle name="Note 2 2 10 4 2" xfId="14194"/>
    <cellStyle name="Note 2 2 10 4 2 2" xfId="14195"/>
    <cellStyle name="Note 2 2 10 4 3" xfId="14196"/>
    <cellStyle name="Note 2 2 10 5" xfId="14197"/>
    <cellStyle name="Note 2 2 10 5 2" xfId="14198"/>
    <cellStyle name="Note 2 2 10 5 2 2" xfId="14199"/>
    <cellStyle name="Note 2 2 10 5 3" xfId="14200"/>
    <cellStyle name="Note 2 2 10 6" xfId="14201"/>
    <cellStyle name="Note 2 2 10 6 2" xfId="14202"/>
    <cellStyle name="Note 2 2 10 6 2 2" xfId="14203"/>
    <cellStyle name="Note 2 2 10 6 3" xfId="14204"/>
    <cellStyle name="Note 2 2 10 7" xfId="14205"/>
    <cellStyle name="Note 2 2 10 7 2" xfId="14206"/>
    <cellStyle name="Note 2 2 10 8" xfId="14207"/>
    <cellStyle name="Note 2 2 11" xfId="14208"/>
    <cellStyle name="Note 2 2 11 2" xfId="14209"/>
    <cellStyle name="Note 2 2 11 2 2" xfId="14210"/>
    <cellStyle name="Note 2 2 11 2 2 2" xfId="14211"/>
    <cellStyle name="Note 2 2 11 2 3" xfId="14212"/>
    <cellStyle name="Note 2 2 11 3" xfId="14213"/>
    <cellStyle name="Note 2 2 11 3 2" xfId="14214"/>
    <cellStyle name="Note 2 2 11 3 2 2" xfId="14215"/>
    <cellStyle name="Note 2 2 11 3 3" xfId="14216"/>
    <cellStyle name="Note 2 2 11 4" xfId="14217"/>
    <cellStyle name="Note 2 2 11 4 2" xfId="14218"/>
    <cellStyle name="Note 2 2 11 4 2 2" xfId="14219"/>
    <cellStyle name="Note 2 2 11 4 3" xfId="14220"/>
    <cellStyle name="Note 2 2 11 5" xfId="14221"/>
    <cellStyle name="Note 2 2 11 5 2" xfId="14222"/>
    <cellStyle name="Note 2 2 11 5 2 2" xfId="14223"/>
    <cellStyle name="Note 2 2 11 5 3" xfId="14224"/>
    <cellStyle name="Note 2 2 11 6" xfId="14225"/>
    <cellStyle name="Note 2 2 11 6 2" xfId="14226"/>
    <cellStyle name="Note 2 2 11 7" xfId="14227"/>
    <cellStyle name="Note 2 2 12" xfId="14228"/>
    <cellStyle name="Note 2 2 12 2" xfId="14229"/>
    <cellStyle name="Note 2 2 12 2 2" xfId="14230"/>
    <cellStyle name="Note 2 2 12 2 2 2" xfId="14231"/>
    <cellStyle name="Note 2 2 12 2 3" xfId="14232"/>
    <cellStyle name="Note 2 2 12 3" xfId="14233"/>
    <cellStyle name="Note 2 2 12 3 2" xfId="14234"/>
    <cellStyle name="Note 2 2 12 3 2 2" xfId="14235"/>
    <cellStyle name="Note 2 2 12 3 3" xfId="14236"/>
    <cellStyle name="Note 2 2 12 4" xfId="14237"/>
    <cellStyle name="Note 2 2 12 4 2" xfId="14238"/>
    <cellStyle name="Note 2 2 12 4 2 2" xfId="14239"/>
    <cellStyle name="Note 2 2 12 4 3" xfId="14240"/>
    <cellStyle name="Note 2 2 12 5" xfId="14241"/>
    <cellStyle name="Note 2 2 12 5 2" xfId="14242"/>
    <cellStyle name="Note 2 2 12 5 2 2" xfId="14243"/>
    <cellStyle name="Note 2 2 12 5 3" xfId="14244"/>
    <cellStyle name="Note 2 2 12 6" xfId="14245"/>
    <cellStyle name="Note 2 2 12 6 2" xfId="14246"/>
    <cellStyle name="Note 2 2 12 7" xfId="14247"/>
    <cellStyle name="Note 2 2 13" xfId="14248"/>
    <cellStyle name="Note 2 2 13 2" xfId="14249"/>
    <cellStyle name="Note 2 2 13 2 2" xfId="14250"/>
    <cellStyle name="Note 2 2 13 2 2 2" xfId="14251"/>
    <cellStyle name="Note 2 2 13 2 3" xfId="14252"/>
    <cellStyle name="Note 2 2 13 3" xfId="14253"/>
    <cellStyle name="Note 2 2 13 3 2" xfId="14254"/>
    <cellStyle name="Note 2 2 13 3 2 2" xfId="14255"/>
    <cellStyle name="Note 2 2 13 3 3" xfId="14256"/>
    <cellStyle name="Note 2 2 13 4" xfId="14257"/>
    <cellStyle name="Note 2 2 13 4 2" xfId="14258"/>
    <cellStyle name="Note 2 2 13 4 2 2" xfId="14259"/>
    <cellStyle name="Note 2 2 13 4 3" xfId="14260"/>
    <cellStyle name="Note 2 2 13 5" xfId="14261"/>
    <cellStyle name="Note 2 2 13 5 2" xfId="14262"/>
    <cellStyle name="Note 2 2 13 5 2 2" xfId="14263"/>
    <cellStyle name="Note 2 2 13 5 3" xfId="14264"/>
    <cellStyle name="Note 2 2 13 6" xfId="14265"/>
    <cellStyle name="Note 2 2 13 6 2" xfId="14266"/>
    <cellStyle name="Note 2 2 13 7" xfId="14267"/>
    <cellStyle name="Note 2 2 14" xfId="14268"/>
    <cellStyle name="Note 2 2 14 2" xfId="14269"/>
    <cellStyle name="Note 2 2 14 2 2" xfId="14270"/>
    <cellStyle name="Note 2 2 14 2 2 2" xfId="14271"/>
    <cellStyle name="Note 2 2 14 2 3" xfId="14272"/>
    <cellStyle name="Note 2 2 14 3" xfId="14273"/>
    <cellStyle name="Note 2 2 14 3 2" xfId="14274"/>
    <cellStyle name="Note 2 2 14 3 2 2" xfId="14275"/>
    <cellStyle name="Note 2 2 14 3 3" xfId="14276"/>
    <cellStyle name="Note 2 2 14 4" xfId="14277"/>
    <cellStyle name="Note 2 2 14 4 2" xfId="14278"/>
    <cellStyle name="Note 2 2 14 4 2 2" xfId="14279"/>
    <cellStyle name="Note 2 2 14 4 3" xfId="14280"/>
    <cellStyle name="Note 2 2 14 5" xfId="14281"/>
    <cellStyle name="Note 2 2 14 5 2" xfId="14282"/>
    <cellStyle name="Note 2 2 14 5 2 2" xfId="14283"/>
    <cellStyle name="Note 2 2 14 5 3" xfId="14284"/>
    <cellStyle name="Note 2 2 14 6" xfId="14285"/>
    <cellStyle name="Note 2 2 14 6 2" xfId="14286"/>
    <cellStyle name="Note 2 2 14 7" xfId="14287"/>
    <cellStyle name="Note 2 2 15" xfId="14288"/>
    <cellStyle name="Note 2 2 15 2" xfId="14289"/>
    <cellStyle name="Note 2 2 15 2 2" xfId="14290"/>
    <cellStyle name="Note 2 2 15 2 2 2" xfId="14291"/>
    <cellStyle name="Note 2 2 15 2 3" xfId="14292"/>
    <cellStyle name="Note 2 2 15 3" xfId="14293"/>
    <cellStyle name="Note 2 2 15 3 2" xfId="14294"/>
    <cellStyle name="Note 2 2 15 3 2 2" xfId="14295"/>
    <cellStyle name="Note 2 2 15 3 3" xfId="14296"/>
    <cellStyle name="Note 2 2 15 4" xfId="14297"/>
    <cellStyle name="Note 2 2 15 4 2" xfId="14298"/>
    <cellStyle name="Note 2 2 15 4 2 2" xfId="14299"/>
    <cellStyle name="Note 2 2 15 4 3" xfId="14300"/>
    <cellStyle name="Note 2 2 15 5" xfId="14301"/>
    <cellStyle name="Note 2 2 15 5 2" xfId="14302"/>
    <cellStyle name="Note 2 2 15 5 2 2" xfId="14303"/>
    <cellStyle name="Note 2 2 15 5 3" xfId="14304"/>
    <cellStyle name="Note 2 2 15 6" xfId="14305"/>
    <cellStyle name="Note 2 2 15 6 2" xfId="14306"/>
    <cellStyle name="Note 2 2 15 7" xfId="14307"/>
    <cellStyle name="Note 2 2 16" xfId="14308"/>
    <cellStyle name="Note 2 2 16 2" xfId="14309"/>
    <cellStyle name="Note 2 2 16 2 2" xfId="14310"/>
    <cellStyle name="Note 2 2 16 3" xfId="14311"/>
    <cellStyle name="Note 2 2 17" xfId="14312"/>
    <cellStyle name="Note 2 2 17 2" xfId="14313"/>
    <cellStyle name="Note 2 2 17 2 2" xfId="14314"/>
    <cellStyle name="Note 2 2 17 3" xfId="14315"/>
    <cellStyle name="Note 2 2 18" xfId="14316"/>
    <cellStyle name="Note 2 2 18 2" xfId="14317"/>
    <cellStyle name="Note 2 2 18 2 2" xfId="14318"/>
    <cellStyle name="Note 2 2 18 3" xfId="14319"/>
    <cellStyle name="Note 2 2 19" xfId="14320"/>
    <cellStyle name="Note 2 2 19 2" xfId="14321"/>
    <cellStyle name="Note 2 2 19 2 2" xfId="14322"/>
    <cellStyle name="Note 2 2 19 3" xfId="14323"/>
    <cellStyle name="Note 2 2 2" xfId="14324"/>
    <cellStyle name="Note 2 2 2 10" xfId="14325"/>
    <cellStyle name="Note 2 2 2 10 2" xfId="14326"/>
    <cellStyle name="Note 2 2 2 10 2 2" xfId="14327"/>
    <cellStyle name="Note 2 2 2 10 2 2 2" xfId="14328"/>
    <cellStyle name="Note 2 2 2 10 2 3" xfId="14329"/>
    <cellStyle name="Note 2 2 2 10 3" xfId="14330"/>
    <cellStyle name="Note 2 2 2 10 3 2" xfId="14331"/>
    <cellStyle name="Note 2 2 2 10 3 2 2" xfId="14332"/>
    <cellStyle name="Note 2 2 2 10 3 3" xfId="14333"/>
    <cellStyle name="Note 2 2 2 10 4" xfId="14334"/>
    <cellStyle name="Note 2 2 2 10 4 2" xfId="14335"/>
    <cellStyle name="Note 2 2 2 10 4 2 2" xfId="14336"/>
    <cellStyle name="Note 2 2 2 10 4 3" xfId="14337"/>
    <cellStyle name="Note 2 2 2 10 5" xfId="14338"/>
    <cellStyle name="Note 2 2 2 10 5 2" xfId="14339"/>
    <cellStyle name="Note 2 2 2 10 5 2 2" xfId="14340"/>
    <cellStyle name="Note 2 2 2 10 5 3" xfId="14341"/>
    <cellStyle name="Note 2 2 2 10 6" xfId="14342"/>
    <cellStyle name="Note 2 2 2 10 6 2" xfId="14343"/>
    <cellStyle name="Note 2 2 2 10 7" xfId="14344"/>
    <cellStyle name="Note 2 2 2 11" xfId="14345"/>
    <cellStyle name="Note 2 2 2 11 2" xfId="14346"/>
    <cellStyle name="Note 2 2 2 11 2 2" xfId="14347"/>
    <cellStyle name="Note 2 2 2 11 3" xfId="14348"/>
    <cellStyle name="Note 2 2 2 12" xfId="14349"/>
    <cellStyle name="Note 2 2 2 12 2" xfId="14350"/>
    <cellStyle name="Note 2 2 2 12 2 2" xfId="14351"/>
    <cellStyle name="Note 2 2 2 12 3" xfId="14352"/>
    <cellStyle name="Note 2 2 2 13" xfId="14353"/>
    <cellStyle name="Note 2 2 2 13 2" xfId="14354"/>
    <cellStyle name="Note 2 2 2 13 2 2" xfId="14355"/>
    <cellStyle name="Note 2 2 2 13 3" xfId="14356"/>
    <cellStyle name="Note 2 2 2 14" xfId="14357"/>
    <cellStyle name="Note 2 2 2 14 2" xfId="14358"/>
    <cellStyle name="Note 2 2 2 14 2 2" xfId="14359"/>
    <cellStyle name="Note 2 2 2 14 3" xfId="14360"/>
    <cellStyle name="Note 2 2 2 15" xfId="14361"/>
    <cellStyle name="Note 2 2 2 15 2" xfId="14362"/>
    <cellStyle name="Note 2 2 2 15 2 2" xfId="14363"/>
    <cellStyle name="Note 2 2 2 15 3" xfId="14364"/>
    <cellStyle name="Note 2 2 2 16" xfId="14365"/>
    <cellStyle name="Note 2 2 2 16 2" xfId="14366"/>
    <cellStyle name="Note 2 2 2 17" xfId="14367"/>
    <cellStyle name="Note 2 2 2 2" xfId="14368"/>
    <cellStyle name="Note 2 2 2 2 2" xfId="14369"/>
    <cellStyle name="Note 2 2 2 2 2 2" xfId="14370"/>
    <cellStyle name="Note 2 2 2 2 2 2 2" xfId="14371"/>
    <cellStyle name="Note 2 2 2 2 2 3" xfId="14372"/>
    <cellStyle name="Note 2 2 2 2 3" xfId="14373"/>
    <cellStyle name="Note 2 2 2 2 3 2" xfId="14374"/>
    <cellStyle name="Note 2 2 2 2 3 2 2" xfId="14375"/>
    <cellStyle name="Note 2 2 2 2 3 3" xfId="14376"/>
    <cellStyle name="Note 2 2 2 2 4" xfId="14377"/>
    <cellStyle name="Note 2 2 2 2 4 2" xfId="14378"/>
    <cellStyle name="Note 2 2 2 2 4 2 2" xfId="14379"/>
    <cellStyle name="Note 2 2 2 2 4 3" xfId="14380"/>
    <cellStyle name="Note 2 2 2 2 5" xfId="14381"/>
    <cellStyle name="Note 2 2 2 2 5 2" xfId="14382"/>
    <cellStyle name="Note 2 2 2 2 5 2 2" xfId="14383"/>
    <cellStyle name="Note 2 2 2 2 5 3" xfId="14384"/>
    <cellStyle name="Note 2 2 2 2 6" xfId="14385"/>
    <cellStyle name="Note 2 2 2 2 6 2" xfId="14386"/>
    <cellStyle name="Note 2 2 2 2 6 2 2" xfId="14387"/>
    <cellStyle name="Note 2 2 2 2 6 3" xfId="14388"/>
    <cellStyle name="Note 2 2 2 2 7" xfId="14389"/>
    <cellStyle name="Note 2 2 2 2 7 2" xfId="14390"/>
    <cellStyle name="Note 2 2 2 2 8" xfId="14391"/>
    <cellStyle name="Note 2 2 2 3" xfId="14392"/>
    <cellStyle name="Note 2 2 2 3 2" xfId="14393"/>
    <cellStyle name="Note 2 2 2 3 2 2" xfId="14394"/>
    <cellStyle name="Note 2 2 2 3 2 2 2" xfId="14395"/>
    <cellStyle name="Note 2 2 2 3 2 3" xfId="14396"/>
    <cellStyle name="Note 2 2 2 3 3" xfId="14397"/>
    <cellStyle name="Note 2 2 2 3 3 2" xfId="14398"/>
    <cellStyle name="Note 2 2 2 3 3 2 2" xfId="14399"/>
    <cellStyle name="Note 2 2 2 3 3 3" xfId="14400"/>
    <cellStyle name="Note 2 2 2 3 4" xfId="14401"/>
    <cellStyle name="Note 2 2 2 3 4 2" xfId="14402"/>
    <cellStyle name="Note 2 2 2 3 4 2 2" xfId="14403"/>
    <cellStyle name="Note 2 2 2 3 4 3" xfId="14404"/>
    <cellStyle name="Note 2 2 2 3 5" xfId="14405"/>
    <cellStyle name="Note 2 2 2 3 5 2" xfId="14406"/>
    <cellStyle name="Note 2 2 2 3 5 2 2" xfId="14407"/>
    <cellStyle name="Note 2 2 2 3 5 3" xfId="14408"/>
    <cellStyle name="Note 2 2 2 3 6" xfId="14409"/>
    <cellStyle name="Note 2 2 2 3 6 2" xfId="14410"/>
    <cellStyle name="Note 2 2 2 3 6 2 2" xfId="14411"/>
    <cellStyle name="Note 2 2 2 3 6 3" xfId="14412"/>
    <cellStyle name="Note 2 2 2 3 7" xfId="14413"/>
    <cellStyle name="Note 2 2 2 3 7 2" xfId="14414"/>
    <cellStyle name="Note 2 2 2 3 8" xfId="14415"/>
    <cellStyle name="Note 2 2 2 4" xfId="14416"/>
    <cellStyle name="Note 2 2 2 4 2" xfId="14417"/>
    <cellStyle name="Note 2 2 2 4 2 2" xfId="14418"/>
    <cellStyle name="Note 2 2 2 4 2 2 2" xfId="14419"/>
    <cellStyle name="Note 2 2 2 4 2 3" xfId="14420"/>
    <cellStyle name="Note 2 2 2 4 3" xfId="14421"/>
    <cellStyle name="Note 2 2 2 4 3 2" xfId="14422"/>
    <cellStyle name="Note 2 2 2 4 3 2 2" xfId="14423"/>
    <cellStyle name="Note 2 2 2 4 3 3" xfId="14424"/>
    <cellStyle name="Note 2 2 2 4 4" xfId="14425"/>
    <cellStyle name="Note 2 2 2 4 4 2" xfId="14426"/>
    <cellStyle name="Note 2 2 2 4 4 2 2" xfId="14427"/>
    <cellStyle name="Note 2 2 2 4 4 3" xfId="14428"/>
    <cellStyle name="Note 2 2 2 4 5" xfId="14429"/>
    <cellStyle name="Note 2 2 2 4 5 2" xfId="14430"/>
    <cellStyle name="Note 2 2 2 4 5 2 2" xfId="14431"/>
    <cellStyle name="Note 2 2 2 4 5 3" xfId="14432"/>
    <cellStyle name="Note 2 2 2 4 6" xfId="14433"/>
    <cellStyle name="Note 2 2 2 4 6 2" xfId="14434"/>
    <cellStyle name="Note 2 2 2 4 6 2 2" xfId="14435"/>
    <cellStyle name="Note 2 2 2 4 6 3" xfId="14436"/>
    <cellStyle name="Note 2 2 2 4 7" xfId="14437"/>
    <cellStyle name="Note 2 2 2 4 7 2" xfId="14438"/>
    <cellStyle name="Note 2 2 2 4 8" xfId="14439"/>
    <cellStyle name="Note 2 2 2 5" xfId="14440"/>
    <cellStyle name="Note 2 2 2 5 2" xfId="14441"/>
    <cellStyle name="Note 2 2 2 5 2 2" xfId="14442"/>
    <cellStyle name="Note 2 2 2 5 2 2 2" xfId="14443"/>
    <cellStyle name="Note 2 2 2 5 2 3" xfId="14444"/>
    <cellStyle name="Note 2 2 2 5 3" xfId="14445"/>
    <cellStyle name="Note 2 2 2 5 3 2" xfId="14446"/>
    <cellStyle name="Note 2 2 2 5 3 2 2" xfId="14447"/>
    <cellStyle name="Note 2 2 2 5 3 3" xfId="14448"/>
    <cellStyle name="Note 2 2 2 5 4" xfId="14449"/>
    <cellStyle name="Note 2 2 2 5 4 2" xfId="14450"/>
    <cellStyle name="Note 2 2 2 5 4 2 2" xfId="14451"/>
    <cellStyle name="Note 2 2 2 5 4 3" xfId="14452"/>
    <cellStyle name="Note 2 2 2 5 5" xfId="14453"/>
    <cellStyle name="Note 2 2 2 5 5 2" xfId="14454"/>
    <cellStyle name="Note 2 2 2 5 5 2 2" xfId="14455"/>
    <cellStyle name="Note 2 2 2 5 5 3" xfId="14456"/>
    <cellStyle name="Note 2 2 2 5 6" xfId="14457"/>
    <cellStyle name="Note 2 2 2 5 6 2" xfId="14458"/>
    <cellStyle name="Note 2 2 2 5 6 2 2" xfId="14459"/>
    <cellStyle name="Note 2 2 2 5 6 3" xfId="14460"/>
    <cellStyle name="Note 2 2 2 5 7" xfId="14461"/>
    <cellStyle name="Note 2 2 2 5 7 2" xfId="14462"/>
    <cellStyle name="Note 2 2 2 5 8" xfId="14463"/>
    <cellStyle name="Note 2 2 2 6" xfId="14464"/>
    <cellStyle name="Note 2 2 2 6 2" xfId="14465"/>
    <cellStyle name="Note 2 2 2 6 2 2" xfId="14466"/>
    <cellStyle name="Note 2 2 2 6 2 2 2" xfId="14467"/>
    <cellStyle name="Note 2 2 2 6 2 3" xfId="14468"/>
    <cellStyle name="Note 2 2 2 6 3" xfId="14469"/>
    <cellStyle name="Note 2 2 2 6 3 2" xfId="14470"/>
    <cellStyle name="Note 2 2 2 6 3 2 2" xfId="14471"/>
    <cellStyle name="Note 2 2 2 6 3 3" xfId="14472"/>
    <cellStyle name="Note 2 2 2 6 4" xfId="14473"/>
    <cellStyle name="Note 2 2 2 6 4 2" xfId="14474"/>
    <cellStyle name="Note 2 2 2 6 4 2 2" xfId="14475"/>
    <cellStyle name="Note 2 2 2 6 4 3" xfId="14476"/>
    <cellStyle name="Note 2 2 2 6 5" xfId="14477"/>
    <cellStyle name="Note 2 2 2 6 5 2" xfId="14478"/>
    <cellStyle name="Note 2 2 2 6 5 2 2" xfId="14479"/>
    <cellStyle name="Note 2 2 2 6 5 3" xfId="14480"/>
    <cellStyle name="Note 2 2 2 6 6" xfId="14481"/>
    <cellStyle name="Note 2 2 2 6 6 2" xfId="14482"/>
    <cellStyle name="Note 2 2 2 6 7" xfId="14483"/>
    <cellStyle name="Note 2 2 2 7" xfId="14484"/>
    <cellStyle name="Note 2 2 2 7 2" xfId="14485"/>
    <cellStyle name="Note 2 2 2 7 2 2" xfId="14486"/>
    <cellStyle name="Note 2 2 2 7 2 2 2" xfId="14487"/>
    <cellStyle name="Note 2 2 2 7 2 3" xfId="14488"/>
    <cellStyle name="Note 2 2 2 7 3" xfId="14489"/>
    <cellStyle name="Note 2 2 2 7 3 2" xfId="14490"/>
    <cellStyle name="Note 2 2 2 7 3 2 2" xfId="14491"/>
    <cellStyle name="Note 2 2 2 7 3 3" xfId="14492"/>
    <cellStyle name="Note 2 2 2 7 4" xfId="14493"/>
    <cellStyle name="Note 2 2 2 7 4 2" xfId="14494"/>
    <cellStyle name="Note 2 2 2 7 4 2 2" xfId="14495"/>
    <cellStyle name="Note 2 2 2 7 4 3" xfId="14496"/>
    <cellStyle name="Note 2 2 2 7 5" xfId="14497"/>
    <cellStyle name="Note 2 2 2 7 5 2" xfId="14498"/>
    <cellStyle name="Note 2 2 2 7 5 2 2" xfId="14499"/>
    <cellStyle name="Note 2 2 2 7 5 3" xfId="14500"/>
    <cellStyle name="Note 2 2 2 7 6" xfId="14501"/>
    <cellStyle name="Note 2 2 2 7 6 2" xfId="14502"/>
    <cellStyle name="Note 2 2 2 7 7" xfId="14503"/>
    <cellStyle name="Note 2 2 2 8" xfId="14504"/>
    <cellStyle name="Note 2 2 2 8 2" xfId="14505"/>
    <cellStyle name="Note 2 2 2 8 2 2" xfId="14506"/>
    <cellStyle name="Note 2 2 2 8 2 2 2" xfId="14507"/>
    <cellStyle name="Note 2 2 2 8 2 3" xfId="14508"/>
    <cellStyle name="Note 2 2 2 8 3" xfId="14509"/>
    <cellStyle name="Note 2 2 2 8 3 2" xfId="14510"/>
    <cellStyle name="Note 2 2 2 8 3 2 2" xfId="14511"/>
    <cellStyle name="Note 2 2 2 8 3 3" xfId="14512"/>
    <cellStyle name="Note 2 2 2 8 4" xfId="14513"/>
    <cellStyle name="Note 2 2 2 8 4 2" xfId="14514"/>
    <cellStyle name="Note 2 2 2 8 4 2 2" xfId="14515"/>
    <cellStyle name="Note 2 2 2 8 4 3" xfId="14516"/>
    <cellStyle name="Note 2 2 2 8 5" xfId="14517"/>
    <cellStyle name="Note 2 2 2 8 5 2" xfId="14518"/>
    <cellStyle name="Note 2 2 2 8 5 2 2" xfId="14519"/>
    <cellStyle name="Note 2 2 2 8 5 3" xfId="14520"/>
    <cellStyle name="Note 2 2 2 8 6" xfId="14521"/>
    <cellStyle name="Note 2 2 2 8 6 2" xfId="14522"/>
    <cellStyle name="Note 2 2 2 8 7" xfId="14523"/>
    <cellStyle name="Note 2 2 2 9" xfId="14524"/>
    <cellStyle name="Note 2 2 2 9 2" xfId="14525"/>
    <cellStyle name="Note 2 2 2 9 2 2" xfId="14526"/>
    <cellStyle name="Note 2 2 2 9 2 2 2" xfId="14527"/>
    <cellStyle name="Note 2 2 2 9 2 3" xfId="14528"/>
    <cellStyle name="Note 2 2 2 9 3" xfId="14529"/>
    <cellStyle name="Note 2 2 2 9 3 2" xfId="14530"/>
    <cellStyle name="Note 2 2 2 9 3 2 2" xfId="14531"/>
    <cellStyle name="Note 2 2 2 9 3 3" xfId="14532"/>
    <cellStyle name="Note 2 2 2 9 4" xfId="14533"/>
    <cellStyle name="Note 2 2 2 9 4 2" xfId="14534"/>
    <cellStyle name="Note 2 2 2 9 4 2 2" xfId="14535"/>
    <cellStyle name="Note 2 2 2 9 4 3" xfId="14536"/>
    <cellStyle name="Note 2 2 2 9 5" xfId="14537"/>
    <cellStyle name="Note 2 2 2 9 5 2" xfId="14538"/>
    <cellStyle name="Note 2 2 2 9 5 2 2" xfId="14539"/>
    <cellStyle name="Note 2 2 2 9 5 3" xfId="14540"/>
    <cellStyle name="Note 2 2 2 9 6" xfId="14541"/>
    <cellStyle name="Note 2 2 2 9 6 2" xfId="14542"/>
    <cellStyle name="Note 2 2 2 9 7" xfId="14543"/>
    <cellStyle name="Note 2 2 20" xfId="14544"/>
    <cellStyle name="Note 2 2 20 2" xfId="14545"/>
    <cellStyle name="Note 2 2 20 2 2" xfId="14546"/>
    <cellStyle name="Note 2 2 20 3" xfId="14547"/>
    <cellStyle name="Note 2 2 21" xfId="14548"/>
    <cellStyle name="Note 2 2 21 2" xfId="14549"/>
    <cellStyle name="Note 2 2 22" xfId="14550"/>
    <cellStyle name="Note 2 2 3" xfId="14551"/>
    <cellStyle name="Note 2 2 3 10" xfId="14552"/>
    <cellStyle name="Note 2 2 3 10 2" xfId="14553"/>
    <cellStyle name="Note 2 2 3 10 2 2" xfId="14554"/>
    <cellStyle name="Note 2 2 3 10 2 2 2" xfId="14555"/>
    <cellStyle name="Note 2 2 3 10 2 3" xfId="14556"/>
    <cellStyle name="Note 2 2 3 10 3" xfId="14557"/>
    <cellStyle name="Note 2 2 3 10 3 2" xfId="14558"/>
    <cellStyle name="Note 2 2 3 10 3 2 2" xfId="14559"/>
    <cellStyle name="Note 2 2 3 10 3 3" xfId="14560"/>
    <cellStyle name="Note 2 2 3 10 4" xfId="14561"/>
    <cellStyle name="Note 2 2 3 10 4 2" xfId="14562"/>
    <cellStyle name="Note 2 2 3 10 4 2 2" xfId="14563"/>
    <cellStyle name="Note 2 2 3 10 4 3" xfId="14564"/>
    <cellStyle name="Note 2 2 3 10 5" xfId="14565"/>
    <cellStyle name="Note 2 2 3 10 5 2" xfId="14566"/>
    <cellStyle name="Note 2 2 3 10 5 2 2" xfId="14567"/>
    <cellStyle name="Note 2 2 3 10 5 3" xfId="14568"/>
    <cellStyle name="Note 2 2 3 10 6" xfId="14569"/>
    <cellStyle name="Note 2 2 3 10 6 2" xfId="14570"/>
    <cellStyle name="Note 2 2 3 10 7" xfId="14571"/>
    <cellStyle name="Note 2 2 3 11" xfId="14572"/>
    <cellStyle name="Note 2 2 3 11 2" xfId="14573"/>
    <cellStyle name="Note 2 2 3 11 2 2" xfId="14574"/>
    <cellStyle name="Note 2 2 3 11 3" xfId="14575"/>
    <cellStyle name="Note 2 2 3 12" xfId="14576"/>
    <cellStyle name="Note 2 2 3 12 2" xfId="14577"/>
    <cellStyle name="Note 2 2 3 12 2 2" xfId="14578"/>
    <cellStyle name="Note 2 2 3 12 3" xfId="14579"/>
    <cellStyle name="Note 2 2 3 13" xfId="14580"/>
    <cellStyle name="Note 2 2 3 13 2" xfId="14581"/>
    <cellStyle name="Note 2 2 3 13 2 2" xfId="14582"/>
    <cellStyle name="Note 2 2 3 13 3" xfId="14583"/>
    <cellStyle name="Note 2 2 3 14" xfId="14584"/>
    <cellStyle name="Note 2 2 3 14 2" xfId="14585"/>
    <cellStyle name="Note 2 2 3 14 2 2" xfId="14586"/>
    <cellStyle name="Note 2 2 3 14 3" xfId="14587"/>
    <cellStyle name="Note 2 2 3 15" xfId="14588"/>
    <cellStyle name="Note 2 2 3 15 2" xfId="14589"/>
    <cellStyle name="Note 2 2 3 15 2 2" xfId="14590"/>
    <cellStyle name="Note 2 2 3 15 3" xfId="14591"/>
    <cellStyle name="Note 2 2 3 16" xfId="14592"/>
    <cellStyle name="Note 2 2 3 16 2" xfId="14593"/>
    <cellStyle name="Note 2 2 3 17" xfId="14594"/>
    <cellStyle name="Note 2 2 3 2" xfId="14595"/>
    <cellStyle name="Note 2 2 3 2 2" xfId="14596"/>
    <cellStyle name="Note 2 2 3 2 2 2" xfId="14597"/>
    <cellStyle name="Note 2 2 3 2 2 2 2" xfId="14598"/>
    <cellStyle name="Note 2 2 3 2 2 3" xfId="14599"/>
    <cellStyle name="Note 2 2 3 2 3" xfId="14600"/>
    <cellStyle name="Note 2 2 3 2 3 2" xfId="14601"/>
    <cellStyle name="Note 2 2 3 2 3 2 2" xfId="14602"/>
    <cellStyle name="Note 2 2 3 2 3 3" xfId="14603"/>
    <cellStyle name="Note 2 2 3 2 4" xfId="14604"/>
    <cellStyle name="Note 2 2 3 2 4 2" xfId="14605"/>
    <cellStyle name="Note 2 2 3 2 4 2 2" xfId="14606"/>
    <cellStyle name="Note 2 2 3 2 4 3" xfId="14607"/>
    <cellStyle name="Note 2 2 3 2 5" xfId="14608"/>
    <cellStyle name="Note 2 2 3 2 5 2" xfId="14609"/>
    <cellStyle name="Note 2 2 3 2 5 2 2" xfId="14610"/>
    <cellStyle name="Note 2 2 3 2 5 3" xfId="14611"/>
    <cellStyle name="Note 2 2 3 2 6" xfId="14612"/>
    <cellStyle name="Note 2 2 3 2 6 2" xfId="14613"/>
    <cellStyle name="Note 2 2 3 2 6 2 2" xfId="14614"/>
    <cellStyle name="Note 2 2 3 2 6 3" xfId="14615"/>
    <cellStyle name="Note 2 2 3 2 7" xfId="14616"/>
    <cellStyle name="Note 2 2 3 2 7 2" xfId="14617"/>
    <cellStyle name="Note 2 2 3 2 8" xfId="14618"/>
    <cellStyle name="Note 2 2 3 3" xfId="14619"/>
    <cellStyle name="Note 2 2 3 3 2" xfId="14620"/>
    <cellStyle name="Note 2 2 3 3 2 2" xfId="14621"/>
    <cellStyle name="Note 2 2 3 3 2 2 2" xfId="14622"/>
    <cellStyle name="Note 2 2 3 3 2 3" xfId="14623"/>
    <cellStyle name="Note 2 2 3 3 3" xfId="14624"/>
    <cellStyle name="Note 2 2 3 3 3 2" xfId="14625"/>
    <cellStyle name="Note 2 2 3 3 3 2 2" xfId="14626"/>
    <cellStyle name="Note 2 2 3 3 3 3" xfId="14627"/>
    <cellStyle name="Note 2 2 3 3 4" xfId="14628"/>
    <cellStyle name="Note 2 2 3 3 4 2" xfId="14629"/>
    <cellStyle name="Note 2 2 3 3 4 2 2" xfId="14630"/>
    <cellStyle name="Note 2 2 3 3 4 3" xfId="14631"/>
    <cellStyle name="Note 2 2 3 3 5" xfId="14632"/>
    <cellStyle name="Note 2 2 3 3 5 2" xfId="14633"/>
    <cellStyle name="Note 2 2 3 3 5 2 2" xfId="14634"/>
    <cellStyle name="Note 2 2 3 3 5 3" xfId="14635"/>
    <cellStyle name="Note 2 2 3 3 6" xfId="14636"/>
    <cellStyle name="Note 2 2 3 3 6 2" xfId="14637"/>
    <cellStyle name="Note 2 2 3 3 6 2 2" xfId="14638"/>
    <cellStyle name="Note 2 2 3 3 6 3" xfId="14639"/>
    <cellStyle name="Note 2 2 3 3 7" xfId="14640"/>
    <cellStyle name="Note 2 2 3 3 7 2" xfId="14641"/>
    <cellStyle name="Note 2 2 3 3 8" xfId="14642"/>
    <cellStyle name="Note 2 2 3 4" xfId="14643"/>
    <cellStyle name="Note 2 2 3 4 2" xfId="14644"/>
    <cellStyle name="Note 2 2 3 4 2 2" xfId="14645"/>
    <cellStyle name="Note 2 2 3 4 2 2 2" xfId="14646"/>
    <cellStyle name="Note 2 2 3 4 2 3" xfId="14647"/>
    <cellStyle name="Note 2 2 3 4 3" xfId="14648"/>
    <cellStyle name="Note 2 2 3 4 3 2" xfId="14649"/>
    <cellStyle name="Note 2 2 3 4 3 2 2" xfId="14650"/>
    <cellStyle name="Note 2 2 3 4 3 3" xfId="14651"/>
    <cellStyle name="Note 2 2 3 4 4" xfId="14652"/>
    <cellStyle name="Note 2 2 3 4 4 2" xfId="14653"/>
    <cellStyle name="Note 2 2 3 4 4 2 2" xfId="14654"/>
    <cellStyle name="Note 2 2 3 4 4 3" xfId="14655"/>
    <cellStyle name="Note 2 2 3 4 5" xfId="14656"/>
    <cellStyle name="Note 2 2 3 4 5 2" xfId="14657"/>
    <cellStyle name="Note 2 2 3 4 5 2 2" xfId="14658"/>
    <cellStyle name="Note 2 2 3 4 5 3" xfId="14659"/>
    <cellStyle name="Note 2 2 3 4 6" xfId="14660"/>
    <cellStyle name="Note 2 2 3 4 6 2" xfId="14661"/>
    <cellStyle name="Note 2 2 3 4 6 2 2" xfId="14662"/>
    <cellStyle name="Note 2 2 3 4 6 3" xfId="14663"/>
    <cellStyle name="Note 2 2 3 4 7" xfId="14664"/>
    <cellStyle name="Note 2 2 3 4 7 2" xfId="14665"/>
    <cellStyle name="Note 2 2 3 4 8" xfId="14666"/>
    <cellStyle name="Note 2 2 3 5" xfId="14667"/>
    <cellStyle name="Note 2 2 3 5 2" xfId="14668"/>
    <cellStyle name="Note 2 2 3 5 2 2" xfId="14669"/>
    <cellStyle name="Note 2 2 3 5 2 2 2" xfId="14670"/>
    <cellStyle name="Note 2 2 3 5 2 3" xfId="14671"/>
    <cellStyle name="Note 2 2 3 5 3" xfId="14672"/>
    <cellStyle name="Note 2 2 3 5 3 2" xfId="14673"/>
    <cellStyle name="Note 2 2 3 5 3 2 2" xfId="14674"/>
    <cellStyle name="Note 2 2 3 5 3 3" xfId="14675"/>
    <cellStyle name="Note 2 2 3 5 4" xfId="14676"/>
    <cellStyle name="Note 2 2 3 5 4 2" xfId="14677"/>
    <cellStyle name="Note 2 2 3 5 4 2 2" xfId="14678"/>
    <cellStyle name="Note 2 2 3 5 4 3" xfId="14679"/>
    <cellStyle name="Note 2 2 3 5 5" xfId="14680"/>
    <cellStyle name="Note 2 2 3 5 5 2" xfId="14681"/>
    <cellStyle name="Note 2 2 3 5 5 2 2" xfId="14682"/>
    <cellStyle name="Note 2 2 3 5 5 3" xfId="14683"/>
    <cellStyle name="Note 2 2 3 5 6" xfId="14684"/>
    <cellStyle name="Note 2 2 3 5 6 2" xfId="14685"/>
    <cellStyle name="Note 2 2 3 5 7" xfId="14686"/>
    <cellStyle name="Note 2 2 3 6" xfId="14687"/>
    <cellStyle name="Note 2 2 3 6 2" xfId="14688"/>
    <cellStyle name="Note 2 2 3 6 2 2" xfId="14689"/>
    <cellStyle name="Note 2 2 3 6 2 2 2" xfId="14690"/>
    <cellStyle name="Note 2 2 3 6 2 3" xfId="14691"/>
    <cellStyle name="Note 2 2 3 6 3" xfId="14692"/>
    <cellStyle name="Note 2 2 3 6 3 2" xfId="14693"/>
    <cellStyle name="Note 2 2 3 6 3 2 2" xfId="14694"/>
    <cellStyle name="Note 2 2 3 6 3 3" xfId="14695"/>
    <cellStyle name="Note 2 2 3 6 4" xfId="14696"/>
    <cellStyle name="Note 2 2 3 6 4 2" xfId="14697"/>
    <cellStyle name="Note 2 2 3 6 4 2 2" xfId="14698"/>
    <cellStyle name="Note 2 2 3 6 4 3" xfId="14699"/>
    <cellStyle name="Note 2 2 3 6 5" xfId="14700"/>
    <cellStyle name="Note 2 2 3 6 5 2" xfId="14701"/>
    <cellStyle name="Note 2 2 3 6 5 2 2" xfId="14702"/>
    <cellStyle name="Note 2 2 3 6 5 3" xfId="14703"/>
    <cellStyle name="Note 2 2 3 6 6" xfId="14704"/>
    <cellStyle name="Note 2 2 3 6 6 2" xfId="14705"/>
    <cellStyle name="Note 2 2 3 6 7" xfId="14706"/>
    <cellStyle name="Note 2 2 3 7" xfId="14707"/>
    <cellStyle name="Note 2 2 3 7 2" xfId="14708"/>
    <cellStyle name="Note 2 2 3 7 2 2" xfId="14709"/>
    <cellStyle name="Note 2 2 3 7 2 2 2" xfId="14710"/>
    <cellStyle name="Note 2 2 3 7 2 3" xfId="14711"/>
    <cellStyle name="Note 2 2 3 7 3" xfId="14712"/>
    <cellStyle name="Note 2 2 3 7 3 2" xfId="14713"/>
    <cellStyle name="Note 2 2 3 7 3 2 2" xfId="14714"/>
    <cellStyle name="Note 2 2 3 7 3 3" xfId="14715"/>
    <cellStyle name="Note 2 2 3 7 4" xfId="14716"/>
    <cellStyle name="Note 2 2 3 7 4 2" xfId="14717"/>
    <cellStyle name="Note 2 2 3 7 4 2 2" xfId="14718"/>
    <cellStyle name="Note 2 2 3 7 4 3" xfId="14719"/>
    <cellStyle name="Note 2 2 3 7 5" xfId="14720"/>
    <cellStyle name="Note 2 2 3 7 5 2" xfId="14721"/>
    <cellStyle name="Note 2 2 3 7 5 2 2" xfId="14722"/>
    <cellStyle name="Note 2 2 3 7 5 3" xfId="14723"/>
    <cellStyle name="Note 2 2 3 7 6" xfId="14724"/>
    <cellStyle name="Note 2 2 3 7 6 2" xfId="14725"/>
    <cellStyle name="Note 2 2 3 7 7" xfId="14726"/>
    <cellStyle name="Note 2 2 3 8" xfId="14727"/>
    <cellStyle name="Note 2 2 3 8 2" xfId="14728"/>
    <cellStyle name="Note 2 2 3 8 2 2" xfId="14729"/>
    <cellStyle name="Note 2 2 3 8 2 2 2" xfId="14730"/>
    <cellStyle name="Note 2 2 3 8 2 3" xfId="14731"/>
    <cellStyle name="Note 2 2 3 8 3" xfId="14732"/>
    <cellStyle name="Note 2 2 3 8 3 2" xfId="14733"/>
    <cellStyle name="Note 2 2 3 8 3 2 2" xfId="14734"/>
    <cellStyle name="Note 2 2 3 8 3 3" xfId="14735"/>
    <cellStyle name="Note 2 2 3 8 4" xfId="14736"/>
    <cellStyle name="Note 2 2 3 8 4 2" xfId="14737"/>
    <cellStyle name="Note 2 2 3 8 4 2 2" xfId="14738"/>
    <cellStyle name="Note 2 2 3 8 4 3" xfId="14739"/>
    <cellStyle name="Note 2 2 3 8 5" xfId="14740"/>
    <cellStyle name="Note 2 2 3 8 5 2" xfId="14741"/>
    <cellStyle name="Note 2 2 3 8 5 2 2" xfId="14742"/>
    <cellStyle name="Note 2 2 3 8 5 3" xfId="14743"/>
    <cellStyle name="Note 2 2 3 8 6" xfId="14744"/>
    <cellStyle name="Note 2 2 3 8 6 2" xfId="14745"/>
    <cellStyle name="Note 2 2 3 8 7" xfId="14746"/>
    <cellStyle name="Note 2 2 3 9" xfId="14747"/>
    <cellStyle name="Note 2 2 3 9 2" xfId="14748"/>
    <cellStyle name="Note 2 2 3 9 2 2" xfId="14749"/>
    <cellStyle name="Note 2 2 3 9 2 2 2" xfId="14750"/>
    <cellStyle name="Note 2 2 3 9 2 3" xfId="14751"/>
    <cellStyle name="Note 2 2 3 9 3" xfId="14752"/>
    <cellStyle name="Note 2 2 3 9 3 2" xfId="14753"/>
    <cellStyle name="Note 2 2 3 9 3 2 2" xfId="14754"/>
    <cellStyle name="Note 2 2 3 9 3 3" xfId="14755"/>
    <cellStyle name="Note 2 2 3 9 4" xfId="14756"/>
    <cellStyle name="Note 2 2 3 9 4 2" xfId="14757"/>
    <cellStyle name="Note 2 2 3 9 4 2 2" xfId="14758"/>
    <cellStyle name="Note 2 2 3 9 4 3" xfId="14759"/>
    <cellStyle name="Note 2 2 3 9 5" xfId="14760"/>
    <cellStyle name="Note 2 2 3 9 5 2" xfId="14761"/>
    <cellStyle name="Note 2 2 3 9 5 2 2" xfId="14762"/>
    <cellStyle name="Note 2 2 3 9 5 3" xfId="14763"/>
    <cellStyle name="Note 2 2 3 9 6" xfId="14764"/>
    <cellStyle name="Note 2 2 3 9 6 2" xfId="14765"/>
    <cellStyle name="Note 2 2 3 9 7" xfId="14766"/>
    <cellStyle name="Note 2 2 4" xfId="14767"/>
    <cellStyle name="Note 2 2 4 10" xfId="14768"/>
    <cellStyle name="Note 2 2 4 10 2" xfId="14769"/>
    <cellStyle name="Note 2 2 4 10 2 2" xfId="14770"/>
    <cellStyle name="Note 2 2 4 10 2 2 2" xfId="14771"/>
    <cellStyle name="Note 2 2 4 10 2 3" xfId="14772"/>
    <cellStyle name="Note 2 2 4 10 3" xfId="14773"/>
    <cellStyle name="Note 2 2 4 10 3 2" xfId="14774"/>
    <cellStyle name="Note 2 2 4 10 3 2 2" xfId="14775"/>
    <cellStyle name="Note 2 2 4 10 3 3" xfId="14776"/>
    <cellStyle name="Note 2 2 4 10 4" xfId="14777"/>
    <cellStyle name="Note 2 2 4 10 4 2" xfId="14778"/>
    <cellStyle name="Note 2 2 4 10 4 2 2" xfId="14779"/>
    <cellStyle name="Note 2 2 4 10 4 3" xfId="14780"/>
    <cellStyle name="Note 2 2 4 10 5" xfId="14781"/>
    <cellStyle name="Note 2 2 4 10 5 2" xfId="14782"/>
    <cellStyle name="Note 2 2 4 10 5 2 2" xfId="14783"/>
    <cellStyle name="Note 2 2 4 10 5 3" xfId="14784"/>
    <cellStyle name="Note 2 2 4 10 6" xfId="14785"/>
    <cellStyle name="Note 2 2 4 10 6 2" xfId="14786"/>
    <cellStyle name="Note 2 2 4 10 7" xfId="14787"/>
    <cellStyle name="Note 2 2 4 11" xfId="14788"/>
    <cellStyle name="Note 2 2 4 11 2" xfId="14789"/>
    <cellStyle name="Note 2 2 4 11 2 2" xfId="14790"/>
    <cellStyle name="Note 2 2 4 11 3" xfId="14791"/>
    <cellStyle name="Note 2 2 4 12" xfId="14792"/>
    <cellStyle name="Note 2 2 4 12 2" xfId="14793"/>
    <cellStyle name="Note 2 2 4 12 2 2" xfId="14794"/>
    <cellStyle name="Note 2 2 4 12 3" xfId="14795"/>
    <cellStyle name="Note 2 2 4 13" xfId="14796"/>
    <cellStyle name="Note 2 2 4 13 2" xfId="14797"/>
    <cellStyle name="Note 2 2 4 13 2 2" xfId="14798"/>
    <cellStyle name="Note 2 2 4 13 3" xfId="14799"/>
    <cellStyle name="Note 2 2 4 14" xfId="14800"/>
    <cellStyle name="Note 2 2 4 14 2" xfId="14801"/>
    <cellStyle name="Note 2 2 4 14 2 2" xfId="14802"/>
    <cellStyle name="Note 2 2 4 14 3" xfId="14803"/>
    <cellStyle name="Note 2 2 4 15" xfId="14804"/>
    <cellStyle name="Note 2 2 4 15 2" xfId="14805"/>
    <cellStyle name="Note 2 2 4 15 2 2" xfId="14806"/>
    <cellStyle name="Note 2 2 4 15 3" xfId="14807"/>
    <cellStyle name="Note 2 2 4 16" xfId="14808"/>
    <cellStyle name="Note 2 2 4 16 2" xfId="14809"/>
    <cellStyle name="Note 2 2 4 17" xfId="14810"/>
    <cellStyle name="Note 2 2 4 2" xfId="14811"/>
    <cellStyle name="Note 2 2 4 2 2" xfId="14812"/>
    <cellStyle name="Note 2 2 4 2 2 2" xfId="14813"/>
    <cellStyle name="Note 2 2 4 2 2 2 2" xfId="14814"/>
    <cellStyle name="Note 2 2 4 2 2 3" xfId="14815"/>
    <cellStyle name="Note 2 2 4 2 3" xfId="14816"/>
    <cellStyle name="Note 2 2 4 2 3 2" xfId="14817"/>
    <cellStyle name="Note 2 2 4 2 3 2 2" xfId="14818"/>
    <cellStyle name="Note 2 2 4 2 3 3" xfId="14819"/>
    <cellStyle name="Note 2 2 4 2 4" xfId="14820"/>
    <cellStyle name="Note 2 2 4 2 4 2" xfId="14821"/>
    <cellStyle name="Note 2 2 4 2 4 2 2" xfId="14822"/>
    <cellStyle name="Note 2 2 4 2 4 3" xfId="14823"/>
    <cellStyle name="Note 2 2 4 2 5" xfId="14824"/>
    <cellStyle name="Note 2 2 4 2 5 2" xfId="14825"/>
    <cellStyle name="Note 2 2 4 2 5 2 2" xfId="14826"/>
    <cellStyle name="Note 2 2 4 2 5 3" xfId="14827"/>
    <cellStyle name="Note 2 2 4 2 6" xfId="14828"/>
    <cellStyle name="Note 2 2 4 2 6 2" xfId="14829"/>
    <cellStyle name="Note 2 2 4 2 6 2 2" xfId="14830"/>
    <cellStyle name="Note 2 2 4 2 6 3" xfId="14831"/>
    <cellStyle name="Note 2 2 4 2 7" xfId="14832"/>
    <cellStyle name="Note 2 2 4 2 7 2" xfId="14833"/>
    <cellStyle name="Note 2 2 4 2 8" xfId="14834"/>
    <cellStyle name="Note 2 2 4 3" xfId="14835"/>
    <cellStyle name="Note 2 2 4 3 2" xfId="14836"/>
    <cellStyle name="Note 2 2 4 3 2 2" xfId="14837"/>
    <cellStyle name="Note 2 2 4 3 2 2 2" xfId="14838"/>
    <cellStyle name="Note 2 2 4 3 2 3" xfId="14839"/>
    <cellStyle name="Note 2 2 4 3 3" xfId="14840"/>
    <cellStyle name="Note 2 2 4 3 3 2" xfId="14841"/>
    <cellStyle name="Note 2 2 4 3 3 2 2" xfId="14842"/>
    <cellStyle name="Note 2 2 4 3 3 3" xfId="14843"/>
    <cellStyle name="Note 2 2 4 3 4" xfId="14844"/>
    <cellStyle name="Note 2 2 4 3 4 2" xfId="14845"/>
    <cellStyle name="Note 2 2 4 3 4 2 2" xfId="14846"/>
    <cellStyle name="Note 2 2 4 3 4 3" xfId="14847"/>
    <cellStyle name="Note 2 2 4 3 5" xfId="14848"/>
    <cellStyle name="Note 2 2 4 3 5 2" xfId="14849"/>
    <cellStyle name="Note 2 2 4 3 5 2 2" xfId="14850"/>
    <cellStyle name="Note 2 2 4 3 5 3" xfId="14851"/>
    <cellStyle name="Note 2 2 4 3 6" xfId="14852"/>
    <cellStyle name="Note 2 2 4 3 6 2" xfId="14853"/>
    <cellStyle name="Note 2 2 4 3 6 2 2" xfId="14854"/>
    <cellStyle name="Note 2 2 4 3 6 3" xfId="14855"/>
    <cellStyle name="Note 2 2 4 3 7" xfId="14856"/>
    <cellStyle name="Note 2 2 4 3 7 2" xfId="14857"/>
    <cellStyle name="Note 2 2 4 3 8" xfId="14858"/>
    <cellStyle name="Note 2 2 4 4" xfId="14859"/>
    <cellStyle name="Note 2 2 4 4 2" xfId="14860"/>
    <cellStyle name="Note 2 2 4 4 2 2" xfId="14861"/>
    <cellStyle name="Note 2 2 4 4 2 2 2" xfId="14862"/>
    <cellStyle name="Note 2 2 4 4 2 3" xfId="14863"/>
    <cellStyle name="Note 2 2 4 4 3" xfId="14864"/>
    <cellStyle name="Note 2 2 4 4 3 2" xfId="14865"/>
    <cellStyle name="Note 2 2 4 4 3 2 2" xfId="14866"/>
    <cellStyle name="Note 2 2 4 4 3 3" xfId="14867"/>
    <cellStyle name="Note 2 2 4 4 4" xfId="14868"/>
    <cellStyle name="Note 2 2 4 4 4 2" xfId="14869"/>
    <cellStyle name="Note 2 2 4 4 4 2 2" xfId="14870"/>
    <cellStyle name="Note 2 2 4 4 4 3" xfId="14871"/>
    <cellStyle name="Note 2 2 4 4 5" xfId="14872"/>
    <cellStyle name="Note 2 2 4 4 5 2" xfId="14873"/>
    <cellStyle name="Note 2 2 4 4 5 2 2" xfId="14874"/>
    <cellStyle name="Note 2 2 4 4 5 3" xfId="14875"/>
    <cellStyle name="Note 2 2 4 4 6" xfId="14876"/>
    <cellStyle name="Note 2 2 4 4 6 2" xfId="14877"/>
    <cellStyle name="Note 2 2 4 4 7" xfId="14878"/>
    <cellStyle name="Note 2 2 4 5" xfId="14879"/>
    <cellStyle name="Note 2 2 4 5 2" xfId="14880"/>
    <cellStyle name="Note 2 2 4 5 2 2" xfId="14881"/>
    <cellStyle name="Note 2 2 4 5 2 2 2" xfId="14882"/>
    <cellStyle name="Note 2 2 4 5 2 3" xfId="14883"/>
    <cellStyle name="Note 2 2 4 5 3" xfId="14884"/>
    <cellStyle name="Note 2 2 4 5 3 2" xfId="14885"/>
    <cellStyle name="Note 2 2 4 5 3 2 2" xfId="14886"/>
    <cellStyle name="Note 2 2 4 5 3 3" xfId="14887"/>
    <cellStyle name="Note 2 2 4 5 4" xfId="14888"/>
    <cellStyle name="Note 2 2 4 5 4 2" xfId="14889"/>
    <cellStyle name="Note 2 2 4 5 4 2 2" xfId="14890"/>
    <cellStyle name="Note 2 2 4 5 4 3" xfId="14891"/>
    <cellStyle name="Note 2 2 4 5 5" xfId="14892"/>
    <cellStyle name="Note 2 2 4 5 5 2" xfId="14893"/>
    <cellStyle name="Note 2 2 4 5 5 2 2" xfId="14894"/>
    <cellStyle name="Note 2 2 4 5 5 3" xfId="14895"/>
    <cellStyle name="Note 2 2 4 5 6" xfId="14896"/>
    <cellStyle name="Note 2 2 4 5 6 2" xfId="14897"/>
    <cellStyle name="Note 2 2 4 5 7" xfId="14898"/>
    <cellStyle name="Note 2 2 4 6" xfId="14899"/>
    <cellStyle name="Note 2 2 4 6 2" xfId="14900"/>
    <cellStyle name="Note 2 2 4 6 2 2" xfId="14901"/>
    <cellStyle name="Note 2 2 4 6 2 2 2" xfId="14902"/>
    <cellStyle name="Note 2 2 4 6 2 3" xfId="14903"/>
    <cellStyle name="Note 2 2 4 6 3" xfId="14904"/>
    <cellStyle name="Note 2 2 4 6 3 2" xfId="14905"/>
    <cellStyle name="Note 2 2 4 6 3 2 2" xfId="14906"/>
    <cellStyle name="Note 2 2 4 6 3 3" xfId="14907"/>
    <cellStyle name="Note 2 2 4 6 4" xfId="14908"/>
    <cellStyle name="Note 2 2 4 6 4 2" xfId="14909"/>
    <cellStyle name="Note 2 2 4 6 4 2 2" xfId="14910"/>
    <cellStyle name="Note 2 2 4 6 4 3" xfId="14911"/>
    <cellStyle name="Note 2 2 4 6 5" xfId="14912"/>
    <cellStyle name="Note 2 2 4 6 5 2" xfId="14913"/>
    <cellStyle name="Note 2 2 4 6 5 2 2" xfId="14914"/>
    <cellStyle name="Note 2 2 4 6 5 3" xfId="14915"/>
    <cellStyle name="Note 2 2 4 6 6" xfId="14916"/>
    <cellStyle name="Note 2 2 4 6 6 2" xfId="14917"/>
    <cellStyle name="Note 2 2 4 6 7" xfId="14918"/>
    <cellStyle name="Note 2 2 4 7" xfId="14919"/>
    <cellStyle name="Note 2 2 4 7 2" xfId="14920"/>
    <cellStyle name="Note 2 2 4 7 2 2" xfId="14921"/>
    <cellStyle name="Note 2 2 4 7 2 2 2" xfId="14922"/>
    <cellStyle name="Note 2 2 4 7 2 3" xfId="14923"/>
    <cellStyle name="Note 2 2 4 7 3" xfId="14924"/>
    <cellStyle name="Note 2 2 4 7 3 2" xfId="14925"/>
    <cellStyle name="Note 2 2 4 7 3 2 2" xfId="14926"/>
    <cellStyle name="Note 2 2 4 7 3 3" xfId="14927"/>
    <cellStyle name="Note 2 2 4 7 4" xfId="14928"/>
    <cellStyle name="Note 2 2 4 7 4 2" xfId="14929"/>
    <cellStyle name="Note 2 2 4 7 4 2 2" xfId="14930"/>
    <cellStyle name="Note 2 2 4 7 4 3" xfId="14931"/>
    <cellStyle name="Note 2 2 4 7 5" xfId="14932"/>
    <cellStyle name="Note 2 2 4 7 5 2" xfId="14933"/>
    <cellStyle name="Note 2 2 4 7 5 2 2" xfId="14934"/>
    <cellStyle name="Note 2 2 4 7 5 3" xfId="14935"/>
    <cellStyle name="Note 2 2 4 7 6" xfId="14936"/>
    <cellStyle name="Note 2 2 4 7 6 2" xfId="14937"/>
    <cellStyle name="Note 2 2 4 7 7" xfId="14938"/>
    <cellStyle name="Note 2 2 4 8" xfId="14939"/>
    <cellStyle name="Note 2 2 4 8 2" xfId="14940"/>
    <cellStyle name="Note 2 2 4 8 2 2" xfId="14941"/>
    <cellStyle name="Note 2 2 4 8 2 2 2" xfId="14942"/>
    <cellStyle name="Note 2 2 4 8 2 3" xfId="14943"/>
    <cellStyle name="Note 2 2 4 8 3" xfId="14944"/>
    <cellStyle name="Note 2 2 4 8 3 2" xfId="14945"/>
    <cellStyle name="Note 2 2 4 8 3 2 2" xfId="14946"/>
    <cellStyle name="Note 2 2 4 8 3 3" xfId="14947"/>
    <cellStyle name="Note 2 2 4 8 4" xfId="14948"/>
    <cellStyle name="Note 2 2 4 8 4 2" xfId="14949"/>
    <cellStyle name="Note 2 2 4 8 4 2 2" xfId="14950"/>
    <cellStyle name="Note 2 2 4 8 4 3" xfId="14951"/>
    <cellStyle name="Note 2 2 4 8 5" xfId="14952"/>
    <cellStyle name="Note 2 2 4 8 5 2" xfId="14953"/>
    <cellStyle name="Note 2 2 4 8 5 2 2" xfId="14954"/>
    <cellStyle name="Note 2 2 4 8 5 3" xfId="14955"/>
    <cellStyle name="Note 2 2 4 8 6" xfId="14956"/>
    <cellStyle name="Note 2 2 4 8 6 2" xfId="14957"/>
    <cellStyle name="Note 2 2 4 8 7" xfId="14958"/>
    <cellStyle name="Note 2 2 4 9" xfId="14959"/>
    <cellStyle name="Note 2 2 4 9 2" xfId="14960"/>
    <cellStyle name="Note 2 2 4 9 2 2" xfId="14961"/>
    <cellStyle name="Note 2 2 4 9 2 2 2" xfId="14962"/>
    <cellStyle name="Note 2 2 4 9 2 3" xfId="14963"/>
    <cellStyle name="Note 2 2 4 9 3" xfId="14964"/>
    <cellStyle name="Note 2 2 4 9 3 2" xfId="14965"/>
    <cellStyle name="Note 2 2 4 9 3 2 2" xfId="14966"/>
    <cellStyle name="Note 2 2 4 9 3 3" xfId="14967"/>
    <cellStyle name="Note 2 2 4 9 4" xfId="14968"/>
    <cellStyle name="Note 2 2 4 9 4 2" xfId="14969"/>
    <cellStyle name="Note 2 2 4 9 4 2 2" xfId="14970"/>
    <cellStyle name="Note 2 2 4 9 4 3" xfId="14971"/>
    <cellStyle name="Note 2 2 4 9 5" xfId="14972"/>
    <cellStyle name="Note 2 2 4 9 5 2" xfId="14973"/>
    <cellStyle name="Note 2 2 4 9 5 2 2" xfId="14974"/>
    <cellStyle name="Note 2 2 4 9 5 3" xfId="14975"/>
    <cellStyle name="Note 2 2 4 9 6" xfId="14976"/>
    <cellStyle name="Note 2 2 4 9 6 2" xfId="14977"/>
    <cellStyle name="Note 2 2 4 9 7" xfId="14978"/>
    <cellStyle name="Note 2 2 5" xfId="14979"/>
    <cellStyle name="Note 2 2 5 10" xfId="14980"/>
    <cellStyle name="Note 2 2 5 10 2" xfId="14981"/>
    <cellStyle name="Note 2 2 5 10 2 2" xfId="14982"/>
    <cellStyle name="Note 2 2 5 10 2 2 2" xfId="14983"/>
    <cellStyle name="Note 2 2 5 10 2 3" xfId="14984"/>
    <cellStyle name="Note 2 2 5 10 3" xfId="14985"/>
    <cellStyle name="Note 2 2 5 10 3 2" xfId="14986"/>
    <cellStyle name="Note 2 2 5 10 3 2 2" xfId="14987"/>
    <cellStyle name="Note 2 2 5 10 3 3" xfId="14988"/>
    <cellStyle name="Note 2 2 5 10 4" xfId="14989"/>
    <cellStyle name="Note 2 2 5 10 4 2" xfId="14990"/>
    <cellStyle name="Note 2 2 5 10 4 2 2" xfId="14991"/>
    <cellStyle name="Note 2 2 5 10 4 3" xfId="14992"/>
    <cellStyle name="Note 2 2 5 10 5" xfId="14993"/>
    <cellStyle name="Note 2 2 5 10 5 2" xfId="14994"/>
    <cellStyle name="Note 2 2 5 10 5 2 2" xfId="14995"/>
    <cellStyle name="Note 2 2 5 10 5 3" xfId="14996"/>
    <cellStyle name="Note 2 2 5 10 6" xfId="14997"/>
    <cellStyle name="Note 2 2 5 10 6 2" xfId="14998"/>
    <cellStyle name="Note 2 2 5 10 7" xfId="14999"/>
    <cellStyle name="Note 2 2 5 11" xfId="15000"/>
    <cellStyle name="Note 2 2 5 11 2" xfId="15001"/>
    <cellStyle name="Note 2 2 5 11 2 2" xfId="15002"/>
    <cellStyle name="Note 2 2 5 11 3" xfId="15003"/>
    <cellStyle name="Note 2 2 5 12" xfId="15004"/>
    <cellStyle name="Note 2 2 5 12 2" xfId="15005"/>
    <cellStyle name="Note 2 2 5 12 2 2" xfId="15006"/>
    <cellStyle name="Note 2 2 5 12 3" xfId="15007"/>
    <cellStyle name="Note 2 2 5 13" xfId="15008"/>
    <cellStyle name="Note 2 2 5 13 2" xfId="15009"/>
    <cellStyle name="Note 2 2 5 13 2 2" xfId="15010"/>
    <cellStyle name="Note 2 2 5 13 3" xfId="15011"/>
    <cellStyle name="Note 2 2 5 14" xfId="15012"/>
    <cellStyle name="Note 2 2 5 14 2" xfId="15013"/>
    <cellStyle name="Note 2 2 5 14 2 2" xfId="15014"/>
    <cellStyle name="Note 2 2 5 14 3" xfId="15015"/>
    <cellStyle name="Note 2 2 5 15" xfId="15016"/>
    <cellStyle name="Note 2 2 5 15 2" xfId="15017"/>
    <cellStyle name="Note 2 2 5 15 2 2" xfId="15018"/>
    <cellStyle name="Note 2 2 5 15 3" xfId="15019"/>
    <cellStyle name="Note 2 2 5 16" xfId="15020"/>
    <cellStyle name="Note 2 2 5 16 2" xfId="15021"/>
    <cellStyle name="Note 2 2 5 17" xfId="15022"/>
    <cellStyle name="Note 2 2 5 2" xfId="15023"/>
    <cellStyle name="Note 2 2 5 2 2" xfId="15024"/>
    <cellStyle name="Note 2 2 5 2 2 2" xfId="15025"/>
    <cellStyle name="Note 2 2 5 2 2 2 2" xfId="15026"/>
    <cellStyle name="Note 2 2 5 2 2 3" xfId="15027"/>
    <cellStyle name="Note 2 2 5 2 3" xfId="15028"/>
    <cellStyle name="Note 2 2 5 2 3 2" xfId="15029"/>
    <cellStyle name="Note 2 2 5 2 3 2 2" xfId="15030"/>
    <cellStyle name="Note 2 2 5 2 3 3" xfId="15031"/>
    <cellStyle name="Note 2 2 5 2 4" xfId="15032"/>
    <cellStyle name="Note 2 2 5 2 4 2" xfId="15033"/>
    <cellStyle name="Note 2 2 5 2 4 2 2" xfId="15034"/>
    <cellStyle name="Note 2 2 5 2 4 3" xfId="15035"/>
    <cellStyle name="Note 2 2 5 2 5" xfId="15036"/>
    <cellStyle name="Note 2 2 5 2 5 2" xfId="15037"/>
    <cellStyle name="Note 2 2 5 2 5 2 2" xfId="15038"/>
    <cellStyle name="Note 2 2 5 2 5 3" xfId="15039"/>
    <cellStyle name="Note 2 2 5 2 6" xfId="15040"/>
    <cellStyle name="Note 2 2 5 2 6 2" xfId="15041"/>
    <cellStyle name="Note 2 2 5 2 6 2 2" xfId="15042"/>
    <cellStyle name="Note 2 2 5 2 6 3" xfId="15043"/>
    <cellStyle name="Note 2 2 5 2 7" xfId="15044"/>
    <cellStyle name="Note 2 2 5 2 7 2" xfId="15045"/>
    <cellStyle name="Note 2 2 5 2 8" xfId="15046"/>
    <cellStyle name="Note 2 2 5 3" xfId="15047"/>
    <cellStyle name="Note 2 2 5 3 2" xfId="15048"/>
    <cellStyle name="Note 2 2 5 3 2 2" xfId="15049"/>
    <cellStyle name="Note 2 2 5 3 2 2 2" xfId="15050"/>
    <cellStyle name="Note 2 2 5 3 2 3" xfId="15051"/>
    <cellStyle name="Note 2 2 5 3 3" xfId="15052"/>
    <cellStyle name="Note 2 2 5 3 3 2" xfId="15053"/>
    <cellStyle name="Note 2 2 5 3 3 2 2" xfId="15054"/>
    <cellStyle name="Note 2 2 5 3 3 3" xfId="15055"/>
    <cellStyle name="Note 2 2 5 3 4" xfId="15056"/>
    <cellStyle name="Note 2 2 5 3 4 2" xfId="15057"/>
    <cellStyle name="Note 2 2 5 3 4 2 2" xfId="15058"/>
    <cellStyle name="Note 2 2 5 3 4 3" xfId="15059"/>
    <cellStyle name="Note 2 2 5 3 5" xfId="15060"/>
    <cellStyle name="Note 2 2 5 3 5 2" xfId="15061"/>
    <cellStyle name="Note 2 2 5 3 5 2 2" xfId="15062"/>
    <cellStyle name="Note 2 2 5 3 5 3" xfId="15063"/>
    <cellStyle name="Note 2 2 5 3 6" xfId="15064"/>
    <cellStyle name="Note 2 2 5 3 6 2" xfId="15065"/>
    <cellStyle name="Note 2 2 5 3 6 2 2" xfId="15066"/>
    <cellStyle name="Note 2 2 5 3 6 3" xfId="15067"/>
    <cellStyle name="Note 2 2 5 3 7" xfId="15068"/>
    <cellStyle name="Note 2 2 5 3 7 2" xfId="15069"/>
    <cellStyle name="Note 2 2 5 3 8" xfId="15070"/>
    <cellStyle name="Note 2 2 5 4" xfId="15071"/>
    <cellStyle name="Note 2 2 5 4 2" xfId="15072"/>
    <cellStyle name="Note 2 2 5 4 2 2" xfId="15073"/>
    <cellStyle name="Note 2 2 5 4 2 2 2" xfId="15074"/>
    <cellStyle name="Note 2 2 5 4 2 3" xfId="15075"/>
    <cellStyle name="Note 2 2 5 4 3" xfId="15076"/>
    <cellStyle name="Note 2 2 5 4 3 2" xfId="15077"/>
    <cellStyle name="Note 2 2 5 4 3 2 2" xfId="15078"/>
    <cellStyle name="Note 2 2 5 4 3 3" xfId="15079"/>
    <cellStyle name="Note 2 2 5 4 4" xfId="15080"/>
    <cellStyle name="Note 2 2 5 4 4 2" xfId="15081"/>
    <cellStyle name="Note 2 2 5 4 4 2 2" xfId="15082"/>
    <cellStyle name="Note 2 2 5 4 4 3" xfId="15083"/>
    <cellStyle name="Note 2 2 5 4 5" xfId="15084"/>
    <cellStyle name="Note 2 2 5 4 5 2" xfId="15085"/>
    <cellStyle name="Note 2 2 5 4 5 2 2" xfId="15086"/>
    <cellStyle name="Note 2 2 5 4 5 3" xfId="15087"/>
    <cellStyle name="Note 2 2 5 4 6" xfId="15088"/>
    <cellStyle name="Note 2 2 5 4 6 2" xfId="15089"/>
    <cellStyle name="Note 2 2 5 4 7" xfId="15090"/>
    <cellStyle name="Note 2 2 5 5" xfId="15091"/>
    <cellStyle name="Note 2 2 5 5 2" xfId="15092"/>
    <cellStyle name="Note 2 2 5 5 2 2" xfId="15093"/>
    <cellStyle name="Note 2 2 5 5 2 2 2" xfId="15094"/>
    <cellStyle name="Note 2 2 5 5 2 3" xfId="15095"/>
    <cellStyle name="Note 2 2 5 5 3" xfId="15096"/>
    <cellStyle name="Note 2 2 5 5 3 2" xfId="15097"/>
    <cellStyle name="Note 2 2 5 5 3 2 2" xfId="15098"/>
    <cellStyle name="Note 2 2 5 5 3 3" xfId="15099"/>
    <cellStyle name="Note 2 2 5 5 4" xfId="15100"/>
    <cellStyle name="Note 2 2 5 5 4 2" xfId="15101"/>
    <cellStyle name="Note 2 2 5 5 4 2 2" xfId="15102"/>
    <cellStyle name="Note 2 2 5 5 4 3" xfId="15103"/>
    <cellStyle name="Note 2 2 5 5 5" xfId="15104"/>
    <cellStyle name="Note 2 2 5 5 5 2" xfId="15105"/>
    <cellStyle name="Note 2 2 5 5 5 2 2" xfId="15106"/>
    <cellStyle name="Note 2 2 5 5 5 3" xfId="15107"/>
    <cellStyle name="Note 2 2 5 5 6" xfId="15108"/>
    <cellStyle name="Note 2 2 5 5 6 2" xfId="15109"/>
    <cellStyle name="Note 2 2 5 5 7" xfId="15110"/>
    <cellStyle name="Note 2 2 5 6" xfId="15111"/>
    <cellStyle name="Note 2 2 5 6 2" xfId="15112"/>
    <cellStyle name="Note 2 2 5 6 2 2" xfId="15113"/>
    <cellStyle name="Note 2 2 5 6 2 2 2" xfId="15114"/>
    <cellStyle name="Note 2 2 5 6 2 3" xfId="15115"/>
    <cellStyle name="Note 2 2 5 6 3" xfId="15116"/>
    <cellStyle name="Note 2 2 5 6 3 2" xfId="15117"/>
    <cellStyle name="Note 2 2 5 6 3 2 2" xfId="15118"/>
    <cellStyle name="Note 2 2 5 6 3 3" xfId="15119"/>
    <cellStyle name="Note 2 2 5 6 4" xfId="15120"/>
    <cellStyle name="Note 2 2 5 6 4 2" xfId="15121"/>
    <cellStyle name="Note 2 2 5 6 4 2 2" xfId="15122"/>
    <cellStyle name="Note 2 2 5 6 4 3" xfId="15123"/>
    <cellStyle name="Note 2 2 5 6 5" xfId="15124"/>
    <cellStyle name="Note 2 2 5 6 5 2" xfId="15125"/>
    <cellStyle name="Note 2 2 5 6 5 2 2" xfId="15126"/>
    <cellStyle name="Note 2 2 5 6 5 3" xfId="15127"/>
    <cellStyle name="Note 2 2 5 6 6" xfId="15128"/>
    <cellStyle name="Note 2 2 5 6 6 2" xfId="15129"/>
    <cellStyle name="Note 2 2 5 6 7" xfId="15130"/>
    <cellStyle name="Note 2 2 5 7" xfId="15131"/>
    <cellStyle name="Note 2 2 5 7 2" xfId="15132"/>
    <cellStyle name="Note 2 2 5 7 2 2" xfId="15133"/>
    <cellStyle name="Note 2 2 5 7 2 2 2" xfId="15134"/>
    <cellStyle name="Note 2 2 5 7 2 3" xfId="15135"/>
    <cellStyle name="Note 2 2 5 7 3" xfId="15136"/>
    <cellStyle name="Note 2 2 5 7 3 2" xfId="15137"/>
    <cellStyle name="Note 2 2 5 7 3 2 2" xfId="15138"/>
    <cellStyle name="Note 2 2 5 7 3 3" xfId="15139"/>
    <cellStyle name="Note 2 2 5 7 4" xfId="15140"/>
    <cellStyle name="Note 2 2 5 7 4 2" xfId="15141"/>
    <cellStyle name="Note 2 2 5 7 4 2 2" xfId="15142"/>
    <cellStyle name="Note 2 2 5 7 4 3" xfId="15143"/>
    <cellStyle name="Note 2 2 5 7 5" xfId="15144"/>
    <cellStyle name="Note 2 2 5 7 5 2" xfId="15145"/>
    <cellStyle name="Note 2 2 5 7 5 2 2" xfId="15146"/>
    <cellStyle name="Note 2 2 5 7 5 3" xfId="15147"/>
    <cellStyle name="Note 2 2 5 7 6" xfId="15148"/>
    <cellStyle name="Note 2 2 5 7 6 2" xfId="15149"/>
    <cellStyle name="Note 2 2 5 7 7" xfId="15150"/>
    <cellStyle name="Note 2 2 5 8" xfId="15151"/>
    <cellStyle name="Note 2 2 5 8 2" xfId="15152"/>
    <cellStyle name="Note 2 2 5 8 2 2" xfId="15153"/>
    <cellStyle name="Note 2 2 5 8 2 2 2" xfId="15154"/>
    <cellStyle name="Note 2 2 5 8 2 3" xfId="15155"/>
    <cellStyle name="Note 2 2 5 8 3" xfId="15156"/>
    <cellStyle name="Note 2 2 5 8 3 2" xfId="15157"/>
    <cellStyle name="Note 2 2 5 8 3 2 2" xfId="15158"/>
    <cellStyle name="Note 2 2 5 8 3 3" xfId="15159"/>
    <cellStyle name="Note 2 2 5 8 4" xfId="15160"/>
    <cellStyle name="Note 2 2 5 8 4 2" xfId="15161"/>
    <cellStyle name="Note 2 2 5 8 4 2 2" xfId="15162"/>
    <cellStyle name="Note 2 2 5 8 4 3" xfId="15163"/>
    <cellStyle name="Note 2 2 5 8 5" xfId="15164"/>
    <cellStyle name="Note 2 2 5 8 5 2" xfId="15165"/>
    <cellStyle name="Note 2 2 5 8 5 2 2" xfId="15166"/>
    <cellStyle name="Note 2 2 5 8 5 3" xfId="15167"/>
    <cellStyle name="Note 2 2 5 8 6" xfId="15168"/>
    <cellStyle name="Note 2 2 5 8 6 2" xfId="15169"/>
    <cellStyle name="Note 2 2 5 8 7" xfId="15170"/>
    <cellStyle name="Note 2 2 5 9" xfId="15171"/>
    <cellStyle name="Note 2 2 5 9 2" xfId="15172"/>
    <cellStyle name="Note 2 2 5 9 2 2" xfId="15173"/>
    <cellStyle name="Note 2 2 5 9 2 2 2" xfId="15174"/>
    <cellStyle name="Note 2 2 5 9 2 3" xfId="15175"/>
    <cellStyle name="Note 2 2 5 9 3" xfId="15176"/>
    <cellStyle name="Note 2 2 5 9 3 2" xfId="15177"/>
    <cellStyle name="Note 2 2 5 9 3 2 2" xfId="15178"/>
    <cellStyle name="Note 2 2 5 9 3 3" xfId="15179"/>
    <cellStyle name="Note 2 2 5 9 4" xfId="15180"/>
    <cellStyle name="Note 2 2 5 9 4 2" xfId="15181"/>
    <cellStyle name="Note 2 2 5 9 4 2 2" xfId="15182"/>
    <cellStyle name="Note 2 2 5 9 4 3" xfId="15183"/>
    <cellStyle name="Note 2 2 5 9 5" xfId="15184"/>
    <cellStyle name="Note 2 2 5 9 5 2" xfId="15185"/>
    <cellStyle name="Note 2 2 5 9 5 2 2" xfId="15186"/>
    <cellStyle name="Note 2 2 5 9 5 3" xfId="15187"/>
    <cellStyle name="Note 2 2 5 9 6" xfId="15188"/>
    <cellStyle name="Note 2 2 5 9 6 2" xfId="15189"/>
    <cellStyle name="Note 2 2 5 9 7" xfId="15190"/>
    <cellStyle name="Note 2 2 6" xfId="15191"/>
    <cellStyle name="Note 2 2 6 10" xfId="15192"/>
    <cellStyle name="Note 2 2 6 10 2" xfId="15193"/>
    <cellStyle name="Note 2 2 6 10 2 2" xfId="15194"/>
    <cellStyle name="Note 2 2 6 10 2 2 2" xfId="15195"/>
    <cellStyle name="Note 2 2 6 10 2 3" xfId="15196"/>
    <cellStyle name="Note 2 2 6 10 3" xfId="15197"/>
    <cellStyle name="Note 2 2 6 10 3 2" xfId="15198"/>
    <cellStyle name="Note 2 2 6 10 3 2 2" xfId="15199"/>
    <cellStyle name="Note 2 2 6 10 3 3" xfId="15200"/>
    <cellStyle name="Note 2 2 6 10 4" xfId="15201"/>
    <cellStyle name="Note 2 2 6 10 4 2" xfId="15202"/>
    <cellStyle name="Note 2 2 6 10 4 2 2" xfId="15203"/>
    <cellStyle name="Note 2 2 6 10 4 3" xfId="15204"/>
    <cellStyle name="Note 2 2 6 10 5" xfId="15205"/>
    <cellStyle name="Note 2 2 6 10 5 2" xfId="15206"/>
    <cellStyle name="Note 2 2 6 10 5 2 2" xfId="15207"/>
    <cellStyle name="Note 2 2 6 10 5 3" xfId="15208"/>
    <cellStyle name="Note 2 2 6 10 6" xfId="15209"/>
    <cellStyle name="Note 2 2 6 10 6 2" xfId="15210"/>
    <cellStyle name="Note 2 2 6 10 7" xfId="15211"/>
    <cellStyle name="Note 2 2 6 11" xfId="15212"/>
    <cellStyle name="Note 2 2 6 11 2" xfId="15213"/>
    <cellStyle name="Note 2 2 6 11 2 2" xfId="15214"/>
    <cellStyle name="Note 2 2 6 11 3" xfId="15215"/>
    <cellStyle name="Note 2 2 6 12" xfId="15216"/>
    <cellStyle name="Note 2 2 6 12 2" xfId="15217"/>
    <cellStyle name="Note 2 2 6 12 2 2" xfId="15218"/>
    <cellStyle name="Note 2 2 6 12 3" xfId="15219"/>
    <cellStyle name="Note 2 2 6 13" xfId="15220"/>
    <cellStyle name="Note 2 2 6 13 2" xfId="15221"/>
    <cellStyle name="Note 2 2 6 13 2 2" xfId="15222"/>
    <cellStyle name="Note 2 2 6 13 3" xfId="15223"/>
    <cellStyle name="Note 2 2 6 14" xfId="15224"/>
    <cellStyle name="Note 2 2 6 14 2" xfId="15225"/>
    <cellStyle name="Note 2 2 6 14 2 2" xfId="15226"/>
    <cellStyle name="Note 2 2 6 14 3" xfId="15227"/>
    <cellStyle name="Note 2 2 6 15" xfId="15228"/>
    <cellStyle name="Note 2 2 6 15 2" xfId="15229"/>
    <cellStyle name="Note 2 2 6 15 2 2" xfId="15230"/>
    <cellStyle name="Note 2 2 6 15 3" xfId="15231"/>
    <cellStyle name="Note 2 2 6 16" xfId="15232"/>
    <cellStyle name="Note 2 2 6 16 2" xfId="15233"/>
    <cellStyle name="Note 2 2 6 17" xfId="15234"/>
    <cellStyle name="Note 2 2 6 2" xfId="15235"/>
    <cellStyle name="Note 2 2 6 2 2" xfId="15236"/>
    <cellStyle name="Note 2 2 6 2 2 2" xfId="15237"/>
    <cellStyle name="Note 2 2 6 2 2 2 2" xfId="15238"/>
    <cellStyle name="Note 2 2 6 2 2 3" xfId="15239"/>
    <cellStyle name="Note 2 2 6 2 3" xfId="15240"/>
    <cellStyle name="Note 2 2 6 2 3 2" xfId="15241"/>
    <cellStyle name="Note 2 2 6 2 3 2 2" xfId="15242"/>
    <cellStyle name="Note 2 2 6 2 3 3" xfId="15243"/>
    <cellStyle name="Note 2 2 6 2 4" xfId="15244"/>
    <cellStyle name="Note 2 2 6 2 4 2" xfId="15245"/>
    <cellStyle name="Note 2 2 6 2 4 2 2" xfId="15246"/>
    <cellStyle name="Note 2 2 6 2 4 3" xfId="15247"/>
    <cellStyle name="Note 2 2 6 2 5" xfId="15248"/>
    <cellStyle name="Note 2 2 6 2 5 2" xfId="15249"/>
    <cellStyle name="Note 2 2 6 2 5 2 2" xfId="15250"/>
    <cellStyle name="Note 2 2 6 2 5 3" xfId="15251"/>
    <cellStyle name="Note 2 2 6 2 6" xfId="15252"/>
    <cellStyle name="Note 2 2 6 2 6 2" xfId="15253"/>
    <cellStyle name="Note 2 2 6 2 6 2 2" xfId="15254"/>
    <cellStyle name="Note 2 2 6 2 6 3" xfId="15255"/>
    <cellStyle name="Note 2 2 6 2 7" xfId="15256"/>
    <cellStyle name="Note 2 2 6 2 7 2" xfId="15257"/>
    <cellStyle name="Note 2 2 6 2 8" xfId="15258"/>
    <cellStyle name="Note 2 2 6 3" xfId="15259"/>
    <cellStyle name="Note 2 2 6 3 2" xfId="15260"/>
    <cellStyle name="Note 2 2 6 3 2 2" xfId="15261"/>
    <cellStyle name="Note 2 2 6 3 2 2 2" xfId="15262"/>
    <cellStyle name="Note 2 2 6 3 2 3" xfId="15263"/>
    <cellStyle name="Note 2 2 6 3 3" xfId="15264"/>
    <cellStyle name="Note 2 2 6 3 3 2" xfId="15265"/>
    <cellStyle name="Note 2 2 6 3 3 2 2" xfId="15266"/>
    <cellStyle name="Note 2 2 6 3 3 3" xfId="15267"/>
    <cellStyle name="Note 2 2 6 3 4" xfId="15268"/>
    <cellStyle name="Note 2 2 6 3 4 2" xfId="15269"/>
    <cellStyle name="Note 2 2 6 3 4 2 2" xfId="15270"/>
    <cellStyle name="Note 2 2 6 3 4 3" xfId="15271"/>
    <cellStyle name="Note 2 2 6 3 5" xfId="15272"/>
    <cellStyle name="Note 2 2 6 3 5 2" xfId="15273"/>
    <cellStyle name="Note 2 2 6 3 5 2 2" xfId="15274"/>
    <cellStyle name="Note 2 2 6 3 5 3" xfId="15275"/>
    <cellStyle name="Note 2 2 6 3 6" xfId="15276"/>
    <cellStyle name="Note 2 2 6 3 6 2" xfId="15277"/>
    <cellStyle name="Note 2 2 6 3 6 2 2" xfId="15278"/>
    <cellStyle name="Note 2 2 6 3 6 3" xfId="15279"/>
    <cellStyle name="Note 2 2 6 3 7" xfId="15280"/>
    <cellStyle name="Note 2 2 6 3 7 2" xfId="15281"/>
    <cellStyle name="Note 2 2 6 3 8" xfId="15282"/>
    <cellStyle name="Note 2 2 6 4" xfId="15283"/>
    <cellStyle name="Note 2 2 6 4 2" xfId="15284"/>
    <cellStyle name="Note 2 2 6 4 2 2" xfId="15285"/>
    <cellStyle name="Note 2 2 6 4 2 2 2" xfId="15286"/>
    <cellStyle name="Note 2 2 6 4 2 3" xfId="15287"/>
    <cellStyle name="Note 2 2 6 4 3" xfId="15288"/>
    <cellStyle name="Note 2 2 6 4 3 2" xfId="15289"/>
    <cellStyle name="Note 2 2 6 4 3 2 2" xfId="15290"/>
    <cellStyle name="Note 2 2 6 4 3 3" xfId="15291"/>
    <cellStyle name="Note 2 2 6 4 4" xfId="15292"/>
    <cellStyle name="Note 2 2 6 4 4 2" xfId="15293"/>
    <cellStyle name="Note 2 2 6 4 4 2 2" xfId="15294"/>
    <cellStyle name="Note 2 2 6 4 4 3" xfId="15295"/>
    <cellStyle name="Note 2 2 6 4 5" xfId="15296"/>
    <cellStyle name="Note 2 2 6 4 5 2" xfId="15297"/>
    <cellStyle name="Note 2 2 6 4 5 2 2" xfId="15298"/>
    <cellStyle name="Note 2 2 6 4 5 3" xfId="15299"/>
    <cellStyle name="Note 2 2 6 4 6" xfId="15300"/>
    <cellStyle name="Note 2 2 6 4 6 2" xfId="15301"/>
    <cellStyle name="Note 2 2 6 4 7" xfId="15302"/>
    <cellStyle name="Note 2 2 6 5" xfId="15303"/>
    <cellStyle name="Note 2 2 6 5 2" xfId="15304"/>
    <cellStyle name="Note 2 2 6 5 2 2" xfId="15305"/>
    <cellStyle name="Note 2 2 6 5 2 2 2" xfId="15306"/>
    <cellStyle name="Note 2 2 6 5 2 3" xfId="15307"/>
    <cellStyle name="Note 2 2 6 5 3" xfId="15308"/>
    <cellStyle name="Note 2 2 6 5 3 2" xfId="15309"/>
    <cellStyle name="Note 2 2 6 5 3 2 2" xfId="15310"/>
    <cellStyle name="Note 2 2 6 5 3 3" xfId="15311"/>
    <cellStyle name="Note 2 2 6 5 4" xfId="15312"/>
    <cellStyle name="Note 2 2 6 5 4 2" xfId="15313"/>
    <cellStyle name="Note 2 2 6 5 4 2 2" xfId="15314"/>
    <cellStyle name="Note 2 2 6 5 4 3" xfId="15315"/>
    <cellStyle name="Note 2 2 6 5 5" xfId="15316"/>
    <cellStyle name="Note 2 2 6 5 5 2" xfId="15317"/>
    <cellStyle name="Note 2 2 6 5 5 2 2" xfId="15318"/>
    <cellStyle name="Note 2 2 6 5 5 3" xfId="15319"/>
    <cellStyle name="Note 2 2 6 5 6" xfId="15320"/>
    <cellStyle name="Note 2 2 6 5 6 2" xfId="15321"/>
    <cellStyle name="Note 2 2 6 5 7" xfId="15322"/>
    <cellStyle name="Note 2 2 6 6" xfId="15323"/>
    <cellStyle name="Note 2 2 6 6 2" xfId="15324"/>
    <cellStyle name="Note 2 2 6 6 2 2" xfId="15325"/>
    <cellStyle name="Note 2 2 6 6 2 2 2" xfId="15326"/>
    <cellStyle name="Note 2 2 6 6 2 3" xfId="15327"/>
    <cellStyle name="Note 2 2 6 6 3" xfId="15328"/>
    <cellStyle name="Note 2 2 6 6 3 2" xfId="15329"/>
    <cellStyle name="Note 2 2 6 6 3 2 2" xfId="15330"/>
    <cellStyle name="Note 2 2 6 6 3 3" xfId="15331"/>
    <cellStyle name="Note 2 2 6 6 4" xfId="15332"/>
    <cellStyle name="Note 2 2 6 6 4 2" xfId="15333"/>
    <cellStyle name="Note 2 2 6 6 4 2 2" xfId="15334"/>
    <cellStyle name="Note 2 2 6 6 4 3" xfId="15335"/>
    <cellStyle name="Note 2 2 6 6 5" xfId="15336"/>
    <cellStyle name="Note 2 2 6 6 5 2" xfId="15337"/>
    <cellStyle name="Note 2 2 6 6 5 2 2" xfId="15338"/>
    <cellStyle name="Note 2 2 6 6 5 3" xfId="15339"/>
    <cellStyle name="Note 2 2 6 6 6" xfId="15340"/>
    <cellStyle name="Note 2 2 6 6 6 2" xfId="15341"/>
    <cellStyle name="Note 2 2 6 6 7" xfId="15342"/>
    <cellStyle name="Note 2 2 6 7" xfId="15343"/>
    <cellStyle name="Note 2 2 6 7 2" xfId="15344"/>
    <cellStyle name="Note 2 2 6 7 2 2" xfId="15345"/>
    <cellStyle name="Note 2 2 6 7 2 2 2" xfId="15346"/>
    <cellStyle name="Note 2 2 6 7 2 3" xfId="15347"/>
    <cellStyle name="Note 2 2 6 7 3" xfId="15348"/>
    <cellStyle name="Note 2 2 6 7 3 2" xfId="15349"/>
    <cellStyle name="Note 2 2 6 7 3 2 2" xfId="15350"/>
    <cellStyle name="Note 2 2 6 7 3 3" xfId="15351"/>
    <cellStyle name="Note 2 2 6 7 4" xfId="15352"/>
    <cellStyle name="Note 2 2 6 7 4 2" xfId="15353"/>
    <cellStyle name="Note 2 2 6 7 4 2 2" xfId="15354"/>
    <cellStyle name="Note 2 2 6 7 4 3" xfId="15355"/>
    <cellStyle name="Note 2 2 6 7 5" xfId="15356"/>
    <cellStyle name="Note 2 2 6 7 5 2" xfId="15357"/>
    <cellStyle name="Note 2 2 6 7 5 2 2" xfId="15358"/>
    <cellStyle name="Note 2 2 6 7 5 3" xfId="15359"/>
    <cellStyle name="Note 2 2 6 7 6" xfId="15360"/>
    <cellStyle name="Note 2 2 6 7 6 2" xfId="15361"/>
    <cellStyle name="Note 2 2 6 7 7" xfId="15362"/>
    <cellStyle name="Note 2 2 6 8" xfId="15363"/>
    <cellStyle name="Note 2 2 6 8 2" xfId="15364"/>
    <cellStyle name="Note 2 2 6 8 2 2" xfId="15365"/>
    <cellStyle name="Note 2 2 6 8 2 2 2" xfId="15366"/>
    <cellStyle name="Note 2 2 6 8 2 3" xfId="15367"/>
    <cellStyle name="Note 2 2 6 8 3" xfId="15368"/>
    <cellStyle name="Note 2 2 6 8 3 2" xfId="15369"/>
    <cellStyle name="Note 2 2 6 8 3 2 2" xfId="15370"/>
    <cellStyle name="Note 2 2 6 8 3 3" xfId="15371"/>
    <cellStyle name="Note 2 2 6 8 4" xfId="15372"/>
    <cellStyle name="Note 2 2 6 8 4 2" xfId="15373"/>
    <cellStyle name="Note 2 2 6 8 4 2 2" xfId="15374"/>
    <cellStyle name="Note 2 2 6 8 4 3" xfId="15375"/>
    <cellStyle name="Note 2 2 6 8 5" xfId="15376"/>
    <cellStyle name="Note 2 2 6 8 5 2" xfId="15377"/>
    <cellStyle name="Note 2 2 6 8 5 2 2" xfId="15378"/>
    <cellStyle name="Note 2 2 6 8 5 3" xfId="15379"/>
    <cellStyle name="Note 2 2 6 8 6" xfId="15380"/>
    <cellStyle name="Note 2 2 6 8 6 2" xfId="15381"/>
    <cellStyle name="Note 2 2 6 8 7" xfId="15382"/>
    <cellStyle name="Note 2 2 6 9" xfId="15383"/>
    <cellStyle name="Note 2 2 6 9 2" xfId="15384"/>
    <cellStyle name="Note 2 2 6 9 2 2" xfId="15385"/>
    <cellStyle name="Note 2 2 6 9 2 2 2" xfId="15386"/>
    <cellStyle name="Note 2 2 6 9 2 3" xfId="15387"/>
    <cellStyle name="Note 2 2 6 9 3" xfId="15388"/>
    <cellStyle name="Note 2 2 6 9 3 2" xfId="15389"/>
    <cellStyle name="Note 2 2 6 9 3 2 2" xfId="15390"/>
    <cellStyle name="Note 2 2 6 9 3 3" xfId="15391"/>
    <cellStyle name="Note 2 2 6 9 4" xfId="15392"/>
    <cellStyle name="Note 2 2 6 9 4 2" xfId="15393"/>
    <cellStyle name="Note 2 2 6 9 4 2 2" xfId="15394"/>
    <cellStyle name="Note 2 2 6 9 4 3" xfId="15395"/>
    <cellStyle name="Note 2 2 6 9 5" xfId="15396"/>
    <cellStyle name="Note 2 2 6 9 5 2" xfId="15397"/>
    <cellStyle name="Note 2 2 6 9 5 2 2" xfId="15398"/>
    <cellStyle name="Note 2 2 6 9 5 3" xfId="15399"/>
    <cellStyle name="Note 2 2 6 9 6" xfId="15400"/>
    <cellStyle name="Note 2 2 6 9 6 2" xfId="15401"/>
    <cellStyle name="Note 2 2 6 9 7" xfId="15402"/>
    <cellStyle name="Note 2 2 7" xfId="15403"/>
    <cellStyle name="Note 2 2 7 10" xfId="15404"/>
    <cellStyle name="Note 2 2 7 10 2" xfId="15405"/>
    <cellStyle name="Note 2 2 7 10 2 2" xfId="15406"/>
    <cellStyle name="Note 2 2 7 10 3" xfId="15407"/>
    <cellStyle name="Note 2 2 7 11" xfId="15408"/>
    <cellStyle name="Note 2 2 7 11 2" xfId="15409"/>
    <cellStyle name="Note 2 2 7 11 2 2" xfId="15410"/>
    <cellStyle name="Note 2 2 7 11 3" xfId="15411"/>
    <cellStyle name="Note 2 2 7 12" xfId="15412"/>
    <cellStyle name="Note 2 2 7 12 2" xfId="15413"/>
    <cellStyle name="Note 2 2 7 12 2 2" xfId="15414"/>
    <cellStyle name="Note 2 2 7 12 3" xfId="15415"/>
    <cellStyle name="Note 2 2 7 13" xfId="15416"/>
    <cellStyle name="Note 2 2 7 13 2" xfId="15417"/>
    <cellStyle name="Note 2 2 7 13 2 2" xfId="15418"/>
    <cellStyle name="Note 2 2 7 13 3" xfId="15419"/>
    <cellStyle name="Note 2 2 7 14" xfId="15420"/>
    <cellStyle name="Note 2 2 7 14 2" xfId="15421"/>
    <cellStyle name="Note 2 2 7 14 2 2" xfId="15422"/>
    <cellStyle name="Note 2 2 7 14 3" xfId="15423"/>
    <cellStyle name="Note 2 2 7 15" xfId="15424"/>
    <cellStyle name="Note 2 2 7 15 2" xfId="15425"/>
    <cellStyle name="Note 2 2 7 16" xfId="15426"/>
    <cellStyle name="Note 2 2 7 2" xfId="15427"/>
    <cellStyle name="Note 2 2 7 2 2" xfId="15428"/>
    <cellStyle name="Note 2 2 7 2 2 2" xfId="15429"/>
    <cellStyle name="Note 2 2 7 2 2 2 2" xfId="15430"/>
    <cellStyle name="Note 2 2 7 2 2 3" xfId="15431"/>
    <cellStyle name="Note 2 2 7 2 3" xfId="15432"/>
    <cellStyle name="Note 2 2 7 2 3 2" xfId="15433"/>
    <cellStyle name="Note 2 2 7 2 3 2 2" xfId="15434"/>
    <cellStyle name="Note 2 2 7 2 3 3" xfId="15435"/>
    <cellStyle name="Note 2 2 7 2 4" xfId="15436"/>
    <cellStyle name="Note 2 2 7 2 4 2" xfId="15437"/>
    <cellStyle name="Note 2 2 7 2 4 2 2" xfId="15438"/>
    <cellStyle name="Note 2 2 7 2 4 3" xfId="15439"/>
    <cellStyle name="Note 2 2 7 2 5" xfId="15440"/>
    <cellStyle name="Note 2 2 7 2 5 2" xfId="15441"/>
    <cellStyle name="Note 2 2 7 2 5 2 2" xfId="15442"/>
    <cellStyle name="Note 2 2 7 2 5 3" xfId="15443"/>
    <cellStyle name="Note 2 2 7 2 6" xfId="15444"/>
    <cellStyle name="Note 2 2 7 2 6 2" xfId="15445"/>
    <cellStyle name="Note 2 2 7 2 6 2 2" xfId="15446"/>
    <cellStyle name="Note 2 2 7 2 6 3" xfId="15447"/>
    <cellStyle name="Note 2 2 7 2 7" xfId="15448"/>
    <cellStyle name="Note 2 2 7 2 7 2" xfId="15449"/>
    <cellStyle name="Note 2 2 7 2 8" xfId="15450"/>
    <cellStyle name="Note 2 2 7 3" xfId="15451"/>
    <cellStyle name="Note 2 2 7 3 2" xfId="15452"/>
    <cellStyle name="Note 2 2 7 3 2 2" xfId="15453"/>
    <cellStyle name="Note 2 2 7 3 2 2 2" xfId="15454"/>
    <cellStyle name="Note 2 2 7 3 2 3" xfId="15455"/>
    <cellStyle name="Note 2 2 7 3 3" xfId="15456"/>
    <cellStyle name="Note 2 2 7 3 3 2" xfId="15457"/>
    <cellStyle name="Note 2 2 7 3 3 2 2" xfId="15458"/>
    <cellStyle name="Note 2 2 7 3 3 3" xfId="15459"/>
    <cellStyle name="Note 2 2 7 3 4" xfId="15460"/>
    <cellStyle name="Note 2 2 7 3 4 2" xfId="15461"/>
    <cellStyle name="Note 2 2 7 3 4 2 2" xfId="15462"/>
    <cellStyle name="Note 2 2 7 3 4 3" xfId="15463"/>
    <cellStyle name="Note 2 2 7 3 5" xfId="15464"/>
    <cellStyle name="Note 2 2 7 3 5 2" xfId="15465"/>
    <cellStyle name="Note 2 2 7 3 5 2 2" xfId="15466"/>
    <cellStyle name="Note 2 2 7 3 5 3" xfId="15467"/>
    <cellStyle name="Note 2 2 7 3 6" xfId="15468"/>
    <cellStyle name="Note 2 2 7 3 6 2" xfId="15469"/>
    <cellStyle name="Note 2 2 7 3 6 2 2" xfId="15470"/>
    <cellStyle name="Note 2 2 7 3 6 3" xfId="15471"/>
    <cellStyle name="Note 2 2 7 3 7" xfId="15472"/>
    <cellStyle name="Note 2 2 7 3 7 2" xfId="15473"/>
    <cellStyle name="Note 2 2 7 3 8" xfId="15474"/>
    <cellStyle name="Note 2 2 7 4" xfId="15475"/>
    <cellStyle name="Note 2 2 7 4 2" xfId="15476"/>
    <cellStyle name="Note 2 2 7 4 2 2" xfId="15477"/>
    <cellStyle name="Note 2 2 7 4 2 2 2" xfId="15478"/>
    <cellStyle name="Note 2 2 7 4 2 3" xfId="15479"/>
    <cellStyle name="Note 2 2 7 4 3" xfId="15480"/>
    <cellStyle name="Note 2 2 7 4 3 2" xfId="15481"/>
    <cellStyle name="Note 2 2 7 4 3 2 2" xfId="15482"/>
    <cellStyle name="Note 2 2 7 4 3 3" xfId="15483"/>
    <cellStyle name="Note 2 2 7 4 4" xfId="15484"/>
    <cellStyle name="Note 2 2 7 4 4 2" xfId="15485"/>
    <cellStyle name="Note 2 2 7 4 4 2 2" xfId="15486"/>
    <cellStyle name="Note 2 2 7 4 4 3" xfId="15487"/>
    <cellStyle name="Note 2 2 7 4 5" xfId="15488"/>
    <cellStyle name="Note 2 2 7 4 5 2" xfId="15489"/>
    <cellStyle name="Note 2 2 7 4 5 2 2" xfId="15490"/>
    <cellStyle name="Note 2 2 7 4 5 3" xfId="15491"/>
    <cellStyle name="Note 2 2 7 4 6" xfId="15492"/>
    <cellStyle name="Note 2 2 7 4 6 2" xfId="15493"/>
    <cellStyle name="Note 2 2 7 4 7" xfId="15494"/>
    <cellStyle name="Note 2 2 7 5" xfId="15495"/>
    <cellStyle name="Note 2 2 7 5 2" xfId="15496"/>
    <cellStyle name="Note 2 2 7 5 2 2" xfId="15497"/>
    <cellStyle name="Note 2 2 7 5 2 2 2" xfId="15498"/>
    <cellStyle name="Note 2 2 7 5 2 3" xfId="15499"/>
    <cellStyle name="Note 2 2 7 5 3" xfId="15500"/>
    <cellStyle name="Note 2 2 7 5 3 2" xfId="15501"/>
    <cellStyle name="Note 2 2 7 5 3 2 2" xfId="15502"/>
    <cellStyle name="Note 2 2 7 5 3 3" xfId="15503"/>
    <cellStyle name="Note 2 2 7 5 4" xfId="15504"/>
    <cellStyle name="Note 2 2 7 5 4 2" xfId="15505"/>
    <cellStyle name="Note 2 2 7 5 4 2 2" xfId="15506"/>
    <cellStyle name="Note 2 2 7 5 4 3" xfId="15507"/>
    <cellStyle name="Note 2 2 7 5 5" xfId="15508"/>
    <cellStyle name="Note 2 2 7 5 5 2" xfId="15509"/>
    <cellStyle name="Note 2 2 7 5 5 2 2" xfId="15510"/>
    <cellStyle name="Note 2 2 7 5 5 3" xfId="15511"/>
    <cellStyle name="Note 2 2 7 5 6" xfId="15512"/>
    <cellStyle name="Note 2 2 7 5 6 2" xfId="15513"/>
    <cellStyle name="Note 2 2 7 5 7" xfId="15514"/>
    <cellStyle name="Note 2 2 7 6" xfId="15515"/>
    <cellStyle name="Note 2 2 7 6 2" xfId="15516"/>
    <cellStyle name="Note 2 2 7 6 2 2" xfId="15517"/>
    <cellStyle name="Note 2 2 7 6 2 2 2" xfId="15518"/>
    <cellStyle name="Note 2 2 7 6 2 3" xfId="15519"/>
    <cellStyle name="Note 2 2 7 6 3" xfId="15520"/>
    <cellStyle name="Note 2 2 7 6 3 2" xfId="15521"/>
    <cellStyle name="Note 2 2 7 6 3 2 2" xfId="15522"/>
    <cellStyle name="Note 2 2 7 6 3 3" xfId="15523"/>
    <cellStyle name="Note 2 2 7 6 4" xfId="15524"/>
    <cellStyle name="Note 2 2 7 6 4 2" xfId="15525"/>
    <cellStyle name="Note 2 2 7 6 4 2 2" xfId="15526"/>
    <cellStyle name="Note 2 2 7 6 4 3" xfId="15527"/>
    <cellStyle name="Note 2 2 7 6 5" xfId="15528"/>
    <cellStyle name="Note 2 2 7 6 5 2" xfId="15529"/>
    <cellStyle name="Note 2 2 7 6 5 2 2" xfId="15530"/>
    <cellStyle name="Note 2 2 7 6 5 3" xfId="15531"/>
    <cellStyle name="Note 2 2 7 6 6" xfId="15532"/>
    <cellStyle name="Note 2 2 7 6 6 2" xfId="15533"/>
    <cellStyle name="Note 2 2 7 6 7" xfId="15534"/>
    <cellStyle name="Note 2 2 7 7" xfId="15535"/>
    <cellStyle name="Note 2 2 7 7 2" xfId="15536"/>
    <cellStyle name="Note 2 2 7 7 2 2" xfId="15537"/>
    <cellStyle name="Note 2 2 7 7 2 2 2" xfId="15538"/>
    <cellStyle name="Note 2 2 7 7 2 3" xfId="15539"/>
    <cellStyle name="Note 2 2 7 7 3" xfId="15540"/>
    <cellStyle name="Note 2 2 7 7 3 2" xfId="15541"/>
    <cellStyle name="Note 2 2 7 7 3 2 2" xfId="15542"/>
    <cellStyle name="Note 2 2 7 7 3 3" xfId="15543"/>
    <cellStyle name="Note 2 2 7 7 4" xfId="15544"/>
    <cellStyle name="Note 2 2 7 7 4 2" xfId="15545"/>
    <cellStyle name="Note 2 2 7 7 4 2 2" xfId="15546"/>
    <cellStyle name="Note 2 2 7 7 4 3" xfId="15547"/>
    <cellStyle name="Note 2 2 7 7 5" xfId="15548"/>
    <cellStyle name="Note 2 2 7 7 5 2" xfId="15549"/>
    <cellStyle name="Note 2 2 7 7 5 2 2" xfId="15550"/>
    <cellStyle name="Note 2 2 7 7 5 3" xfId="15551"/>
    <cellStyle name="Note 2 2 7 7 6" xfId="15552"/>
    <cellStyle name="Note 2 2 7 7 6 2" xfId="15553"/>
    <cellStyle name="Note 2 2 7 7 7" xfId="15554"/>
    <cellStyle name="Note 2 2 7 8" xfId="15555"/>
    <cellStyle name="Note 2 2 7 8 2" xfId="15556"/>
    <cellStyle name="Note 2 2 7 8 2 2" xfId="15557"/>
    <cellStyle name="Note 2 2 7 8 2 2 2" xfId="15558"/>
    <cellStyle name="Note 2 2 7 8 2 3" xfId="15559"/>
    <cellStyle name="Note 2 2 7 8 3" xfId="15560"/>
    <cellStyle name="Note 2 2 7 8 3 2" xfId="15561"/>
    <cellStyle name="Note 2 2 7 8 3 2 2" xfId="15562"/>
    <cellStyle name="Note 2 2 7 8 3 3" xfId="15563"/>
    <cellStyle name="Note 2 2 7 8 4" xfId="15564"/>
    <cellStyle name="Note 2 2 7 8 4 2" xfId="15565"/>
    <cellStyle name="Note 2 2 7 8 4 2 2" xfId="15566"/>
    <cellStyle name="Note 2 2 7 8 4 3" xfId="15567"/>
    <cellStyle name="Note 2 2 7 8 5" xfId="15568"/>
    <cellStyle name="Note 2 2 7 8 5 2" xfId="15569"/>
    <cellStyle name="Note 2 2 7 8 5 2 2" xfId="15570"/>
    <cellStyle name="Note 2 2 7 8 5 3" xfId="15571"/>
    <cellStyle name="Note 2 2 7 8 6" xfId="15572"/>
    <cellStyle name="Note 2 2 7 8 6 2" xfId="15573"/>
    <cellStyle name="Note 2 2 7 8 7" xfId="15574"/>
    <cellStyle name="Note 2 2 7 9" xfId="15575"/>
    <cellStyle name="Note 2 2 7 9 2" xfId="15576"/>
    <cellStyle name="Note 2 2 7 9 2 2" xfId="15577"/>
    <cellStyle name="Note 2 2 7 9 2 2 2" xfId="15578"/>
    <cellStyle name="Note 2 2 7 9 2 3" xfId="15579"/>
    <cellStyle name="Note 2 2 7 9 3" xfId="15580"/>
    <cellStyle name="Note 2 2 7 9 3 2" xfId="15581"/>
    <cellStyle name="Note 2 2 7 9 3 2 2" xfId="15582"/>
    <cellStyle name="Note 2 2 7 9 3 3" xfId="15583"/>
    <cellStyle name="Note 2 2 7 9 4" xfId="15584"/>
    <cellStyle name="Note 2 2 7 9 4 2" xfId="15585"/>
    <cellStyle name="Note 2 2 7 9 4 2 2" xfId="15586"/>
    <cellStyle name="Note 2 2 7 9 4 3" xfId="15587"/>
    <cellStyle name="Note 2 2 7 9 5" xfId="15588"/>
    <cellStyle name="Note 2 2 7 9 5 2" xfId="15589"/>
    <cellStyle name="Note 2 2 7 9 5 2 2" xfId="15590"/>
    <cellStyle name="Note 2 2 7 9 5 3" xfId="15591"/>
    <cellStyle name="Note 2 2 7 9 6" xfId="15592"/>
    <cellStyle name="Note 2 2 7 9 6 2" xfId="15593"/>
    <cellStyle name="Note 2 2 7 9 7" xfId="15594"/>
    <cellStyle name="Note 2 2 8" xfId="15595"/>
    <cellStyle name="Note 2 2 8 2" xfId="15596"/>
    <cellStyle name="Note 2 2 8 2 2" xfId="15597"/>
    <cellStyle name="Note 2 2 8 2 2 2" xfId="15598"/>
    <cellStyle name="Note 2 2 8 2 3" xfId="15599"/>
    <cellStyle name="Note 2 2 8 3" xfId="15600"/>
    <cellStyle name="Note 2 2 8 3 2" xfId="15601"/>
    <cellStyle name="Note 2 2 8 3 2 2" xfId="15602"/>
    <cellStyle name="Note 2 2 8 3 3" xfId="15603"/>
    <cellStyle name="Note 2 2 8 4" xfId="15604"/>
    <cellStyle name="Note 2 2 8 4 2" xfId="15605"/>
    <cellStyle name="Note 2 2 8 4 2 2" xfId="15606"/>
    <cellStyle name="Note 2 2 8 4 3" xfId="15607"/>
    <cellStyle name="Note 2 2 8 5" xfId="15608"/>
    <cellStyle name="Note 2 2 8 5 2" xfId="15609"/>
    <cellStyle name="Note 2 2 8 5 2 2" xfId="15610"/>
    <cellStyle name="Note 2 2 8 5 3" xfId="15611"/>
    <cellStyle name="Note 2 2 8 6" xfId="15612"/>
    <cellStyle name="Note 2 2 8 6 2" xfId="15613"/>
    <cellStyle name="Note 2 2 8 6 2 2" xfId="15614"/>
    <cellStyle name="Note 2 2 8 6 3" xfId="15615"/>
    <cellStyle name="Note 2 2 8 7" xfId="15616"/>
    <cellStyle name="Note 2 2 8 7 2" xfId="15617"/>
    <cellStyle name="Note 2 2 8 8" xfId="15618"/>
    <cellStyle name="Note 2 2 9" xfId="15619"/>
    <cellStyle name="Note 2 2 9 2" xfId="15620"/>
    <cellStyle name="Note 2 2 9 2 2" xfId="15621"/>
    <cellStyle name="Note 2 2 9 2 2 2" xfId="15622"/>
    <cellStyle name="Note 2 2 9 2 3" xfId="15623"/>
    <cellStyle name="Note 2 2 9 3" xfId="15624"/>
    <cellStyle name="Note 2 2 9 3 2" xfId="15625"/>
    <cellStyle name="Note 2 2 9 3 2 2" xfId="15626"/>
    <cellStyle name="Note 2 2 9 3 3" xfId="15627"/>
    <cellStyle name="Note 2 2 9 4" xfId="15628"/>
    <cellStyle name="Note 2 2 9 4 2" xfId="15629"/>
    <cellStyle name="Note 2 2 9 4 2 2" xfId="15630"/>
    <cellStyle name="Note 2 2 9 4 3" xfId="15631"/>
    <cellStyle name="Note 2 2 9 5" xfId="15632"/>
    <cellStyle name="Note 2 2 9 5 2" xfId="15633"/>
    <cellStyle name="Note 2 2 9 5 2 2" xfId="15634"/>
    <cellStyle name="Note 2 2 9 5 3" xfId="15635"/>
    <cellStyle name="Note 2 2 9 6" xfId="15636"/>
    <cellStyle name="Note 2 2 9 6 2" xfId="15637"/>
    <cellStyle name="Note 2 2 9 6 2 2" xfId="15638"/>
    <cellStyle name="Note 2 2 9 6 3" xfId="15639"/>
    <cellStyle name="Note 2 2 9 7" xfId="15640"/>
    <cellStyle name="Note 2 2 9 7 2" xfId="15641"/>
    <cellStyle name="Note 2 2 9 8" xfId="15642"/>
    <cellStyle name="Note 2 3" xfId="15643"/>
    <cellStyle name="Note 2 3 10" xfId="15644"/>
    <cellStyle name="Note 2 3 10 2" xfId="15645"/>
    <cellStyle name="Note 2 3 10 2 2" xfId="15646"/>
    <cellStyle name="Note 2 3 10 2 2 2" xfId="15647"/>
    <cellStyle name="Note 2 3 10 2 3" xfId="15648"/>
    <cellStyle name="Note 2 3 10 3" xfId="15649"/>
    <cellStyle name="Note 2 3 10 3 2" xfId="15650"/>
    <cellStyle name="Note 2 3 10 3 2 2" xfId="15651"/>
    <cellStyle name="Note 2 3 10 3 3" xfId="15652"/>
    <cellStyle name="Note 2 3 10 4" xfId="15653"/>
    <cellStyle name="Note 2 3 10 4 2" xfId="15654"/>
    <cellStyle name="Note 2 3 10 4 2 2" xfId="15655"/>
    <cellStyle name="Note 2 3 10 4 3" xfId="15656"/>
    <cellStyle name="Note 2 3 10 5" xfId="15657"/>
    <cellStyle name="Note 2 3 10 5 2" xfId="15658"/>
    <cellStyle name="Note 2 3 10 5 2 2" xfId="15659"/>
    <cellStyle name="Note 2 3 10 5 3" xfId="15660"/>
    <cellStyle name="Note 2 3 10 6" xfId="15661"/>
    <cellStyle name="Note 2 3 10 6 2" xfId="15662"/>
    <cellStyle name="Note 2 3 10 6 2 2" xfId="15663"/>
    <cellStyle name="Note 2 3 10 6 3" xfId="15664"/>
    <cellStyle name="Note 2 3 10 7" xfId="15665"/>
    <cellStyle name="Note 2 3 10 7 2" xfId="15666"/>
    <cellStyle name="Note 2 3 10 8" xfId="15667"/>
    <cellStyle name="Note 2 3 11" xfId="15668"/>
    <cellStyle name="Note 2 3 11 2" xfId="15669"/>
    <cellStyle name="Note 2 3 11 2 2" xfId="15670"/>
    <cellStyle name="Note 2 3 11 2 2 2" xfId="15671"/>
    <cellStyle name="Note 2 3 11 2 3" xfId="15672"/>
    <cellStyle name="Note 2 3 11 3" xfId="15673"/>
    <cellStyle name="Note 2 3 11 3 2" xfId="15674"/>
    <cellStyle name="Note 2 3 11 3 2 2" xfId="15675"/>
    <cellStyle name="Note 2 3 11 3 3" xfId="15676"/>
    <cellStyle name="Note 2 3 11 4" xfId="15677"/>
    <cellStyle name="Note 2 3 11 4 2" xfId="15678"/>
    <cellStyle name="Note 2 3 11 4 2 2" xfId="15679"/>
    <cellStyle name="Note 2 3 11 4 3" xfId="15680"/>
    <cellStyle name="Note 2 3 11 5" xfId="15681"/>
    <cellStyle name="Note 2 3 11 5 2" xfId="15682"/>
    <cellStyle name="Note 2 3 11 5 2 2" xfId="15683"/>
    <cellStyle name="Note 2 3 11 5 3" xfId="15684"/>
    <cellStyle name="Note 2 3 11 6" xfId="15685"/>
    <cellStyle name="Note 2 3 11 6 2" xfId="15686"/>
    <cellStyle name="Note 2 3 11 7" xfId="15687"/>
    <cellStyle name="Note 2 3 12" xfId="15688"/>
    <cellStyle name="Note 2 3 12 2" xfId="15689"/>
    <cellStyle name="Note 2 3 12 2 2" xfId="15690"/>
    <cellStyle name="Note 2 3 12 2 2 2" xfId="15691"/>
    <cellStyle name="Note 2 3 12 2 3" xfId="15692"/>
    <cellStyle name="Note 2 3 12 3" xfId="15693"/>
    <cellStyle name="Note 2 3 12 3 2" xfId="15694"/>
    <cellStyle name="Note 2 3 12 3 2 2" xfId="15695"/>
    <cellStyle name="Note 2 3 12 3 3" xfId="15696"/>
    <cellStyle name="Note 2 3 12 4" xfId="15697"/>
    <cellStyle name="Note 2 3 12 4 2" xfId="15698"/>
    <cellStyle name="Note 2 3 12 4 2 2" xfId="15699"/>
    <cellStyle name="Note 2 3 12 4 3" xfId="15700"/>
    <cellStyle name="Note 2 3 12 5" xfId="15701"/>
    <cellStyle name="Note 2 3 12 5 2" xfId="15702"/>
    <cellStyle name="Note 2 3 12 5 2 2" xfId="15703"/>
    <cellStyle name="Note 2 3 12 5 3" xfId="15704"/>
    <cellStyle name="Note 2 3 12 6" xfId="15705"/>
    <cellStyle name="Note 2 3 12 6 2" xfId="15706"/>
    <cellStyle name="Note 2 3 12 7" xfId="15707"/>
    <cellStyle name="Note 2 3 13" xfId="15708"/>
    <cellStyle name="Note 2 3 13 2" xfId="15709"/>
    <cellStyle name="Note 2 3 13 2 2" xfId="15710"/>
    <cellStyle name="Note 2 3 13 2 2 2" xfId="15711"/>
    <cellStyle name="Note 2 3 13 2 3" xfId="15712"/>
    <cellStyle name="Note 2 3 13 3" xfId="15713"/>
    <cellStyle name="Note 2 3 13 3 2" xfId="15714"/>
    <cellStyle name="Note 2 3 13 3 2 2" xfId="15715"/>
    <cellStyle name="Note 2 3 13 3 3" xfId="15716"/>
    <cellStyle name="Note 2 3 13 4" xfId="15717"/>
    <cellStyle name="Note 2 3 13 4 2" xfId="15718"/>
    <cellStyle name="Note 2 3 13 4 2 2" xfId="15719"/>
    <cellStyle name="Note 2 3 13 4 3" xfId="15720"/>
    <cellStyle name="Note 2 3 13 5" xfId="15721"/>
    <cellStyle name="Note 2 3 13 5 2" xfId="15722"/>
    <cellStyle name="Note 2 3 13 5 2 2" xfId="15723"/>
    <cellStyle name="Note 2 3 13 5 3" xfId="15724"/>
    <cellStyle name="Note 2 3 13 6" xfId="15725"/>
    <cellStyle name="Note 2 3 13 6 2" xfId="15726"/>
    <cellStyle name="Note 2 3 13 7" xfId="15727"/>
    <cellStyle name="Note 2 3 14" xfId="15728"/>
    <cellStyle name="Note 2 3 14 2" xfId="15729"/>
    <cellStyle name="Note 2 3 14 2 2" xfId="15730"/>
    <cellStyle name="Note 2 3 14 2 2 2" xfId="15731"/>
    <cellStyle name="Note 2 3 14 2 3" xfId="15732"/>
    <cellStyle name="Note 2 3 14 3" xfId="15733"/>
    <cellStyle name="Note 2 3 14 3 2" xfId="15734"/>
    <cellStyle name="Note 2 3 14 3 2 2" xfId="15735"/>
    <cellStyle name="Note 2 3 14 3 3" xfId="15736"/>
    <cellStyle name="Note 2 3 14 4" xfId="15737"/>
    <cellStyle name="Note 2 3 14 4 2" xfId="15738"/>
    <cellStyle name="Note 2 3 14 4 2 2" xfId="15739"/>
    <cellStyle name="Note 2 3 14 4 3" xfId="15740"/>
    <cellStyle name="Note 2 3 14 5" xfId="15741"/>
    <cellStyle name="Note 2 3 14 5 2" xfId="15742"/>
    <cellStyle name="Note 2 3 14 5 2 2" xfId="15743"/>
    <cellStyle name="Note 2 3 14 5 3" xfId="15744"/>
    <cellStyle name="Note 2 3 14 6" xfId="15745"/>
    <cellStyle name="Note 2 3 14 6 2" xfId="15746"/>
    <cellStyle name="Note 2 3 14 7" xfId="15747"/>
    <cellStyle name="Note 2 3 15" xfId="15748"/>
    <cellStyle name="Note 2 3 15 2" xfId="15749"/>
    <cellStyle name="Note 2 3 15 2 2" xfId="15750"/>
    <cellStyle name="Note 2 3 15 2 2 2" xfId="15751"/>
    <cellStyle name="Note 2 3 15 2 3" xfId="15752"/>
    <cellStyle name="Note 2 3 15 3" xfId="15753"/>
    <cellStyle name="Note 2 3 15 3 2" xfId="15754"/>
    <cellStyle name="Note 2 3 15 3 2 2" xfId="15755"/>
    <cellStyle name="Note 2 3 15 3 3" xfId="15756"/>
    <cellStyle name="Note 2 3 15 4" xfId="15757"/>
    <cellStyle name="Note 2 3 15 4 2" xfId="15758"/>
    <cellStyle name="Note 2 3 15 4 2 2" xfId="15759"/>
    <cellStyle name="Note 2 3 15 4 3" xfId="15760"/>
    <cellStyle name="Note 2 3 15 5" xfId="15761"/>
    <cellStyle name="Note 2 3 15 5 2" xfId="15762"/>
    <cellStyle name="Note 2 3 15 5 2 2" xfId="15763"/>
    <cellStyle name="Note 2 3 15 5 3" xfId="15764"/>
    <cellStyle name="Note 2 3 15 6" xfId="15765"/>
    <cellStyle name="Note 2 3 15 6 2" xfId="15766"/>
    <cellStyle name="Note 2 3 15 7" xfId="15767"/>
    <cellStyle name="Note 2 3 16" xfId="15768"/>
    <cellStyle name="Note 2 3 16 2" xfId="15769"/>
    <cellStyle name="Note 2 3 16 2 2" xfId="15770"/>
    <cellStyle name="Note 2 3 16 3" xfId="15771"/>
    <cellStyle name="Note 2 3 17" xfId="15772"/>
    <cellStyle name="Note 2 3 17 2" xfId="15773"/>
    <cellStyle name="Note 2 3 17 2 2" xfId="15774"/>
    <cellStyle name="Note 2 3 17 3" xfId="15775"/>
    <cellStyle name="Note 2 3 18" xfId="15776"/>
    <cellStyle name="Note 2 3 18 2" xfId="15777"/>
    <cellStyle name="Note 2 3 18 2 2" xfId="15778"/>
    <cellStyle name="Note 2 3 18 3" xfId="15779"/>
    <cellStyle name="Note 2 3 19" xfId="15780"/>
    <cellStyle name="Note 2 3 19 2" xfId="15781"/>
    <cellStyle name="Note 2 3 19 2 2" xfId="15782"/>
    <cellStyle name="Note 2 3 19 3" xfId="15783"/>
    <cellStyle name="Note 2 3 2" xfId="15784"/>
    <cellStyle name="Note 2 3 2 10" xfId="15785"/>
    <cellStyle name="Note 2 3 2 10 2" xfId="15786"/>
    <cellStyle name="Note 2 3 2 10 2 2" xfId="15787"/>
    <cellStyle name="Note 2 3 2 10 2 2 2" xfId="15788"/>
    <cellStyle name="Note 2 3 2 10 2 3" xfId="15789"/>
    <cellStyle name="Note 2 3 2 10 3" xfId="15790"/>
    <cellStyle name="Note 2 3 2 10 3 2" xfId="15791"/>
    <cellStyle name="Note 2 3 2 10 3 2 2" xfId="15792"/>
    <cellStyle name="Note 2 3 2 10 3 3" xfId="15793"/>
    <cellStyle name="Note 2 3 2 10 4" xfId="15794"/>
    <cellStyle name="Note 2 3 2 10 4 2" xfId="15795"/>
    <cellStyle name="Note 2 3 2 10 4 2 2" xfId="15796"/>
    <cellStyle name="Note 2 3 2 10 4 3" xfId="15797"/>
    <cellStyle name="Note 2 3 2 10 5" xfId="15798"/>
    <cellStyle name="Note 2 3 2 10 5 2" xfId="15799"/>
    <cellStyle name="Note 2 3 2 10 5 2 2" xfId="15800"/>
    <cellStyle name="Note 2 3 2 10 5 3" xfId="15801"/>
    <cellStyle name="Note 2 3 2 10 6" xfId="15802"/>
    <cellStyle name="Note 2 3 2 10 6 2" xfId="15803"/>
    <cellStyle name="Note 2 3 2 10 7" xfId="15804"/>
    <cellStyle name="Note 2 3 2 11" xfId="15805"/>
    <cellStyle name="Note 2 3 2 11 2" xfId="15806"/>
    <cellStyle name="Note 2 3 2 11 2 2" xfId="15807"/>
    <cellStyle name="Note 2 3 2 11 3" xfId="15808"/>
    <cellStyle name="Note 2 3 2 12" xfId="15809"/>
    <cellStyle name="Note 2 3 2 12 2" xfId="15810"/>
    <cellStyle name="Note 2 3 2 12 2 2" xfId="15811"/>
    <cellStyle name="Note 2 3 2 12 3" xfId="15812"/>
    <cellStyle name="Note 2 3 2 13" xfId="15813"/>
    <cellStyle name="Note 2 3 2 13 2" xfId="15814"/>
    <cellStyle name="Note 2 3 2 13 2 2" xfId="15815"/>
    <cellStyle name="Note 2 3 2 13 3" xfId="15816"/>
    <cellStyle name="Note 2 3 2 14" xfId="15817"/>
    <cellStyle name="Note 2 3 2 14 2" xfId="15818"/>
    <cellStyle name="Note 2 3 2 14 2 2" xfId="15819"/>
    <cellStyle name="Note 2 3 2 14 3" xfId="15820"/>
    <cellStyle name="Note 2 3 2 15" xfId="15821"/>
    <cellStyle name="Note 2 3 2 15 2" xfId="15822"/>
    <cellStyle name="Note 2 3 2 15 2 2" xfId="15823"/>
    <cellStyle name="Note 2 3 2 15 3" xfId="15824"/>
    <cellStyle name="Note 2 3 2 16" xfId="15825"/>
    <cellStyle name="Note 2 3 2 16 2" xfId="15826"/>
    <cellStyle name="Note 2 3 2 17" xfId="15827"/>
    <cellStyle name="Note 2 3 2 2" xfId="15828"/>
    <cellStyle name="Note 2 3 2 2 2" xfId="15829"/>
    <cellStyle name="Note 2 3 2 2 2 2" xfId="15830"/>
    <cellStyle name="Note 2 3 2 2 2 2 2" xfId="15831"/>
    <cellStyle name="Note 2 3 2 2 2 3" xfId="15832"/>
    <cellStyle name="Note 2 3 2 2 3" xfId="15833"/>
    <cellStyle name="Note 2 3 2 2 3 2" xfId="15834"/>
    <cellStyle name="Note 2 3 2 2 3 2 2" xfId="15835"/>
    <cellStyle name="Note 2 3 2 2 3 3" xfId="15836"/>
    <cellStyle name="Note 2 3 2 2 4" xfId="15837"/>
    <cellStyle name="Note 2 3 2 2 4 2" xfId="15838"/>
    <cellStyle name="Note 2 3 2 2 4 2 2" xfId="15839"/>
    <cellStyle name="Note 2 3 2 2 4 3" xfId="15840"/>
    <cellStyle name="Note 2 3 2 2 5" xfId="15841"/>
    <cellStyle name="Note 2 3 2 2 5 2" xfId="15842"/>
    <cellStyle name="Note 2 3 2 2 5 2 2" xfId="15843"/>
    <cellStyle name="Note 2 3 2 2 5 3" xfId="15844"/>
    <cellStyle name="Note 2 3 2 2 6" xfId="15845"/>
    <cellStyle name="Note 2 3 2 2 6 2" xfId="15846"/>
    <cellStyle name="Note 2 3 2 2 6 2 2" xfId="15847"/>
    <cellStyle name="Note 2 3 2 2 6 3" xfId="15848"/>
    <cellStyle name="Note 2 3 2 2 7" xfId="15849"/>
    <cellStyle name="Note 2 3 2 2 7 2" xfId="15850"/>
    <cellStyle name="Note 2 3 2 2 8" xfId="15851"/>
    <cellStyle name="Note 2 3 2 3" xfId="15852"/>
    <cellStyle name="Note 2 3 2 3 2" xfId="15853"/>
    <cellStyle name="Note 2 3 2 3 2 2" xfId="15854"/>
    <cellStyle name="Note 2 3 2 3 2 2 2" xfId="15855"/>
    <cellStyle name="Note 2 3 2 3 2 3" xfId="15856"/>
    <cellStyle name="Note 2 3 2 3 3" xfId="15857"/>
    <cellStyle name="Note 2 3 2 3 3 2" xfId="15858"/>
    <cellStyle name="Note 2 3 2 3 3 2 2" xfId="15859"/>
    <cellStyle name="Note 2 3 2 3 3 3" xfId="15860"/>
    <cellStyle name="Note 2 3 2 3 4" xfId="15861"/>
    <cellStyle name="Note 2 3 2 3 4 2" xfId="15862"/>
    <cellStyle name="Note 2 3 2 3 4 2 2" xfId="15863"/>
    <cellStyle name="Note 2 3 2 3 4 3" xfId="15864"/>
    <cellStyle name="Note 2 3 2 3 5" xfId="15865"/>
    <cellStyle name="Note 2 3 2 3 5 2" xfId="15866"/>
    <cellStyle name="Note 2 3 2 3 5 2 2" xfId="15867"/>
    <cellStyle name="Note 2 3 2 3 5 3" xfId="15868"/>
    <cellStyle name="Note 2 3 2 3 6" xfId="15869"/>
    <cellStyle name="Note 2 3 2 3 6 2" xfId="15870"/>
    <cellStyle name="Note 2 3 2 3 6 2 2" xfId="15871"/>
    <cellStyle name="Note 2 3 2 3 6 3" xfId="15872"/>
    <cellStyle name="Note 2 3 2 3 7" xfId="15873"/>
    <cellStyle name="Note 2 3 2 3 7 2" xfId="15874"/>
    <cellStyle name="Note 2 3 2 3 8" xfId="15875"/>
    <cellStyle name="Note 2 3 2 4" xfId="15876"/>
    <cellStyle name="Note 2 3 2 4 2" xfId="15877"/>
    <cellStyle name="Note 2 3 2 4 2 2" xfId="15878"/>
    <cellStyle name="Note 2 3 2 4 2 2 2" xfId="15879"/>
    <cellStyle name="Note 2 3 2 4 2 3" xfId="15880"/>
    <cellStyle name="Note 2 3 2 4 3" xfId="15881"/>
    <cellStyle name="Note 2 3 2 4 3 2" xfId="15882"/>
    <cellStyle name="Note 2 3 2 4 3 2 2" xfId="15883"/>
    <cellStyle name="Note 2 3 2 4 3 3" xfId="15884"/>
    <cellStyle name="Note 2 3 2 4 4" xfId="15885"/>
    <cellStyle name="Note 2 3 2 4 4 2" xfId="15886"/>
    <cellStyle name="Note 2 3 2 4 4 2 2" xfId="15887"/>
    <cellStyle name="Note 2 3 2 4 4 3" xfId="15888"/>
    <cellStyle name="Note 2 3 2 4 5" xfId="15889"/>
    <cellStyle name="Note 2 3 2 4 5 2" xfId="15890"/>
    <cellStyle name="Note 2 3 2 4 5 2 2" xfId="15891"/>
    <cellStyle name="Note 2 3 2 4 5 3" xfId="15892"/>
    <cellStyle name="Note 2 3 2 4 6" xfId="15893"/>
    <cellStyle name="Note 2 3 2 4 6 2" xfId="15894"/>
    <cellStyle name="Note 2 3 2 4 6 2 2" xfId="15895"/>
    <cellStyle name="Note 2 3 2 4 6 3" xfId="15896"/>
    <cellStyle name="Note 2 3 2 4 7" xfId="15897"/>
    <cellStyle name="Note 2 3 2 4 7 2" xfId="15898"/>
    <cellStyle name="Note 2 3 2 4 8" xfId="15899"/>
    <cellStyle name="Note 2 3 2 5" xfId="15900"/>
    <cellStyle name="Note 2 3 2 5 2" xfId="15901"/>
    <cellStyle name="Note 2 3 2 5 2 2" xfId="15902"/>
    <cellStyle name="Note 2 3 2 5 2 2 2" xfId="15903"/>
    <cellStyle name="Note 2 3 2 5 2 3" xfId="15904"/>
    <cellStyle name="Note 2 3 2 5 3" xfId="15905"/>
    <cellStyle name="Note 2 3 2 5 3 2" xfId="15906"/>
    <cellStyle name="Note 2 3 2 5 3 2 2" xfId="15907"/>
    <cellStyle name="Note 2 3 2 5 3 3" xfId="15908"/>
    <cellStyle name="Note 2 3 2 5 4" xfId="15909"/>
    <cellStyle name="Note 2 3 2 5 4 2" xfId="15910"/>
    <cellStyle name="Note 2 3 2 5 4 2 2" xfId="15911"/>
    <cellStyle name="Note 2 3 2 5 4 3" xfId="15912"/>
    <cellStyle name="Note 2 3 2 5 5" xfId="15913"/>
    <cellStyle name="Note 2 3 2 5 5 2" xfId="15914"/>
    <cellStyle name="Note 2 3 2 5 5 2 2" xfId="15915"/>
    <cellStyle name="Note 2 3 2 5 5 3" xfId="15916"/>
    <cellStyle name="Note 2 3 2 5 6" xfId="15917"/>
    <cellStyle name="Note 2 3 2 5 6 2" xfId="15918"/>
    <cellStyle name="Note 2 3 2 5 6 2 2" xfId="15919"/>
    <cellStyle name="Note 2 3 2 5 6 3" xfId="15920"/>
    <cellStyle name="Note 2 3 2 5 7" xfId="15921"/>
    <cellStyle name="Note 2 3 2 5 7 2" xfId="15922"/>
    <cellStyle name="Note 2 3 2 5 8" xfId="15923"/>
    <cellStyle name="Note 2 3 2 6" xfId="15924"/>
    <cellStyle name="Note 2 3 2 6 2" xfId="15925"/>
    <cellStyle name="Note 2 3 2 6 2 2" xfId="15926"/>
    <cellStyle name="Note 2 3 2 6 2 2 2" xfId="15927"/>
    <cellStyle name="Note 2 3 2 6 2 3" xfId="15928"/>
    <cellStyle name="Note 2 3 2 6 3" xfId="15929"/>
    <cellStyle name="Note 2 3 2 6 3 2" xfId="15930"/>
    <cellStyle name="Note 2 3 2 6 3 2 2" xfId="15931"/>
    <cellStyle name="Note 2 3 2 6 3 3" xfId="15932"/>
    <cellStyle name="Note 2 3 2 6 4" xfId="15933"/>
    <cellStyle name="Note 2 3 2 6 4 2" xfId="15934"/>
    <cellStyle name="Note 2 3 2 6 4 2 2" xfId="15935"/>
    <cellStyle name="Note 2 3 2 6 4 3" xfId="15936"/>
    <cellStyle name="Note 2 3 2 6 5" xfId="15937"/>
    <cellStyle name="Note 2 3 2 6 5 2" xfId="15938"/>
    <cellStyle name="Note 2 3 2 6 5 2 2" xfId="15939"/>
    <cellStyle name="Note 2 3 2 6 5 3" xfId="15940"/>
    <cellStyle name="Note 2 3 2 6 6" xfId="15941"/>
    <cellStyle name="Note 2 3 2 6 6 2" xfId="15942"/>
    <cellStyle name="Note 2 3 2 6 7" xfId="15943"/>
    <cellStyle name="Note 2 3 2 7" xfId="15944"/>
    <cellStyle name="Note 2 3 2 7 2" xfId="15945"/>
    <cellStyle name="Note 2 3 2 7 2 2" xfId="15946"/>
    <cellStyle name="Note 2 3 2 7 2 2 2" xfId="15947"/>
    <cellStyle name="Note 2 3 2 7 2 3" xfId="15948"/>
    <cellStyle name="Note 2 3 2 7 3" xfId="15949"/>
    <cellStyle name="Note 2 3 2 7 3 2" xfId="15950"/>
    <cellStyle name="Note 2 3 2 7 3 2 2" xfId="15951"/>
    <cellStyle name="Note 2 3 2 7 3 3" xfId="15952"/>
    <cellStyle name="Note 2 3 2 7 4" xfId="15953"/>
    <cellStyle name="Note 2 3 2 7 4 2" xfId="15954"/>
    <cellStyle name="Note 2 3 2 7 4 2 2" xfId="15955"/>
    <cellStyle name="Note 2 3 2 7 4 3" xfId="15956"/>
    <cellStyle name="Note 2 3 2 7 5" xfId="15957"/>
    <cellStyle name="Note 2 3 2 7 5 2" xfId="15958"/>
    <cellStyle name="Note 2 3 2 7 5 2 2" xfId="15959"/>
    <cellStyle name="Note 2 3 2 7 5 3" xfId="15960"/>
    <cellStyle name="Note 2 3 2 7 6" xfId="15961"/>
    <cellStyle name="Note 2 3 2 7 6 2" xfId="15962"/>
    <cellStyle name="Note 2 3 2 7 7" xfId="15963"/>
    <cellStyle name="Note 2 3 2 8" xfId="15964"/>
    <cellStyle name="Note 2 3 2 8 2" xfId="15965"/>
    <cellStyle name="Note 2 3 2 8 2 2" xfId="15966"/>
    <cellStyle name="Note 2 3 2 8 2 2 2" xfId="15967"/>
    <cellStyle name="Note 2 3 2 8 2 3" xfId="15968"/>
    <cellStyle name="Note 2 3 2 8 3" xfId="15969"/>
    <cellStyle name="Note 2 3 2 8 3 2" xfId="15970"/>
    <cellStyle name="Note 2 3 2 8 3 2 2" xfId="15971"/>
    <cellStyle name="Note 2 3 2 8 3 3" xfId="15972"/>
    <cellStyle name="Note 2 3 2 8 4" xfId="15973"/>
    <cellStyle name="Note 2 3 2 8 4 2" xfId="15974"/>
    <cellStyle name="Note 2 3 2 8 4 2 2" xfId="15975"/>
    <cellStyle name="Note 2 3 2 8 4 3" xfId="15976"/>
    <cellStyle name="Note 2 3 2 8 5" xfId="15977"/>
    <cellStyle name="Note 2 3 2 8 5 2" xfId="15978"/>
    <cellStyle name="Note 2 3 2 8 5 2 2" xfId="15979"/>
    <cellStyle name="Note 2 3 2 8 5 3" xfId="15980"/>
    <cellStyle name="Note 2 3 2 8 6" xfId="15981"/>
    <cellStyle name="Note 2 3 2 8 6 2" xfId="15982"/>
    <cellStyle name="Note 2 3 2 8 7" xfId="15983"/>
    <cellStyle name="Note 2 3 2 9" xfId="15984"/>
    <cellStyle name="Note 2 3 2 9 2" xfId="15985"/>
    <cellStyle name="Note 2 3 2 9 2 2" xfId="15986"/>
    <cellStyle name="Note 2 3 2 9 2 2 2" xfId="15987"/>
    <cellStyle name="Note 2 3 2 9 2 3" xfId="15988"/>
    <cellStyle name="Note 2 3 2 9 3" xfId="15989"/>
    <cellStyle name="Note 2 3 2 9 3 2" xfId="15990"/>
    <cellStyle name="Note 2 3 2 9 3 2 2" xfId="15991"/>
    <cellStyle name="Note 2 3 2 9 3 3" xfId="15992"/>
    <cellStyle name="Note 2 3 2 9 4" xfId="15993"/>
    <cellStyle name="Note 2 3 2 9 4 2" xfId="15994"/>
    <cellStyle name="Note 2 3 2 9 4 2 2" xfId="15995"/>
    <cellStyle name="Note 2 3 2 9 4 3" xfId="15996"/>
    <cellStyle name="Note 2 3 2 9 5" xfId="15997"/>
    <cellStyle name="Note 2 3 2 9 5 2" xfId="15998"/>
    <cellStyle name="Note 2 3 2 9 5 2 2" xfId="15999"/>
    <cellStyle name="Note 2 3 2 9 5 3" xfId="16000"/>
    <cellStyle name="Note 2 3 2 9 6" xfId="16001"/>
    <cellStyle name="Note 2 3 2 9 6 2" xfId="16002"/>
    <cellStyle name="Note 2 3 2 9 7" xfId="16003"/>
    <cellStyle name="Note 2 3 20" xfId="16004"/>
    <cellStyle name="Note 2 3 20 2" xfId="16005"/>
    <cellStyle name="Note 2 3 20 2 2" xfId="16006"/>
    <cellStyle name="Note 2 3 20 3" xfId="16007"/>
    <cellStyle name="Note 2 3 21" xfId="16008"/>
    <cellStyle name="Note 2 3 21 2" xfId="16009"/>
    <cellStyle name="Note 2 3 22" xfId="16010"/>
    <cellStyle name="Note 2 3 3" xfId="16011"/>
    <cellStyle name="Note 2 3 3 10" xfId="16012"/>
    <cellStyle name="Note 2 3 3 10 2" xfId="16013"/>
    <cellStyle name="Note 2 3 3 10 2 2" xfId="16014"/>
    <cellStyle name="Note 2 3 3 10 2 2 2" xfId="16015"/>
    <cellStyle name="Note 2 3 3 10 2 3" xfId="16016"/>
    <cellStyle name="Note 2 3 3 10 3" xfId="16017"/>
    <cellStyle name="Note 2 3 3 10 3 2" xfId="16018"/>
    <cellStyle name="Note 2 3 3 10 3 2 2" xfId="16019"/>
    <cellStyle name="Note 2 3 3 10 3 3" xfId="16020"/>
    <cellStyle name="Note 2 3 3 10 4" xfId="16021"/>
    <cellStyle name="Note 2 3 3 10 4 2" xfId="16022"/>
    <cellStyle name="Note 2 3 3 10 4 2 2" xfId="16023"/>
    <cellStyle name="Note 2 3 3 10 4 3" xfId="16024"/>
    <cellStyle name="Note 2 3 3 10 5" xfId="16025"/>
    <cellStyle name="Note 2 3 3 10 5 2" xfId="16026"/>
    <cellStyle name="Note 2 3 3 10 5 2 2" xfId="16027"/>
    <cellStyle name="Note 2 3 3 10 5 3" xfId="16028"/>
    <cellStyle name="Note 2 3 3 10 6" xfId="16029"/>
    <cellStyle name="Note 2 3 3 10 6 2" xfId="16030"/>
    <cellStyle name="Note 2 3 3 10 7" xfId="16031"/>
    <cellStyle name="Note 2 3 3 11" xfId="16032"/>
    <cellStyle name="Note 2 3 3 11 2" xfId="16033"/>
    <cellStyle name="Note 2 3 3 11 2 2" xfId="16034"/>
    <cellStyle name="Note 2 3 3 11 3" xfId="16035"/>
    <cellStyle name="Note 2 3 3 12" xfId="16036"/>
    <cellStyle name="Note 2 3 3 12 2" xfId="16037"/>
    <cellStyle name="Note 2 3 3 12 2 2" xfId="16038"/>
    <cellStyle name="Note 2 3 3 12 3" xfId="16039"/>
    <cellStyle name="Note 2 3 3 13" xfId="16040"/>
    <cellStyle name="Note 2 3 3 13 2" xfId="16041"/>
    <cellStyle name="Note 2 3 3 13 2 2" xfId="16042"/>
    <cellStyle name="Note 2 3 3 13 3" xfId="16043"/>
    <cellStyle name="Note 2 3 3 14" xfId="16044"/>
    <cellStyle name="Note 2 3 3 14 2" xfId="16045"/>
    <cellStyle name="Note 2 3 3 14 2 2" xfId="16046"/>
    <cellStyle name="Note 2 3 3 14 3" xfId="16047"/>
    <cellStyle name="Note 2 3 3 15" xfId="16048"/>
    <cellStyle name="Note 2 3 3 15 2" xfId="16049"/>
    <cellStyle name="Note 2 3 3 15 2 2" xfId="16050"/>
    <cellStyle name="Note 2 3 3 15 3" xfId="16051"/>
    <cellStyle name="Note 2 3 3 16" xfId="16052"/>
    <cellStyle name="Note 2 3 3 16 2" xfId="16053"/>
    <cellStyle name="Note 2 3 3 17" xfId="16054"/>
    <cellStyle name="Note 2 3 3 2" xfId="16055"/>
    <cellStyle name="Note 2 3 3 2 2" xfId="16056"/>
    <cellStyle name="Note 2 3 3 2 2 2" xfId="16057"/>
    <cellStyle name="Note 2 3 3 2 2 2 2" xfId="16058"/>
    <cellStyle name="Note 2 3 3 2 2 3" xfId="16059"/>
    <cellStyle name="Note 2 3 3 2 3" xfId="16060"/>
    <cellStyle name="Note 2 3 3 2 3 2" xfId="16061"/>
    <cellStyle name="Note 2 3 3 2 3 2 2" xfId="16062"/>
    <cellStyle name="Note 2 3 3 2 3 3" xfId="16063"/>
    <cellStyle name="Note 2 3 3 2 4" xfId="16064"/>
    <cellStyle name="Note 2 3 3 2 4 2" xfId="16065"/>
    <cellStyle name="Note 2 3 3 2 4 2 2" xfId="16066"/>
    <cellStyle name="Note 2 3 3 2 4 3" xfId="16067"/>
    <cellStyle name="Note 2 3 3 2 5" xfId="16068"/>
    <cellStyle name="Note 2 3 3 2 5 2" xfId="16069"/>
    <cellStyle name="Note 2 3 3 2 5 2 2" xfId="16070"/>
    <cellStyle name="Note 2 3 3 2 5 3" xfId="16071"/>
    <cellStyle name="Note 2 3 3 2 6" xfId="16072"/>
    <cellStyle name="Note 2 3 3 2 6 2" xfId="16073"/>
    <cellStyle name="Note 2 3 3 2 6 2 2" xfId="16074"/>
    <cellStyle name="Note 2 3 3 2 6 3" xfId="16075"/>
    <cellStyle name="Note 2 3 3 2 7" xfId="16076"/>
    <cellStyle name="Note 2 3 3 2 7 2" xfId="16077"/>
    <cellStyle name="Note 2 3 3 2 8" xfId="16078"/>
    <cellStyle name="Note 2 3 3 3" xfId="16079"/>
    <cellStyle name="Note 2 3 3 3 2" xfId="16080"/>
    <cellStyle name="Note 2 3 3 3 2 2" xfId="16081"/>
    <cellStyle name="Note 2 3 3 3 2 2 2" xfId="16082"/>
    <cellStyle name="Note 2 3 3 3 2 3" xfId="16083"/>
    <cellStyle name="Note 2 3 3 3 3" xfId="16084"/>
    <cellStyle name="Note 2 3 3 3 3 2" xfId="16085"/>
    <cellStyle name="Note 2 3 3 3 3 2 2" xfId="16086"/>
    <cellStyle name="Note 2 3 3 3 3 3" xfId="16087"/>
    <cellStyle name="Note 2 3 3 3 4" xfId="16088"/>
    <cellStyle name="Note 2 3 3 3 4 2" xfId="16089"/>
    <cellStyle name="Note 2 3 3 3 4 2 2" xfId="16090"/>
    <cellStyle name="Note 2 3 3 3 4 3" xfId="16091"/>
    <cellStyle name="Note 2 3 3 3 5" xfId="16092"/>
    <cellStyle name="Note 2 3 3 3 5 2" xfId="16093"/>
    <cellStyle name="Note 2 3 3 3 5 2 2" xfId="16094"/>
    <cellStyle name="Note 2 3 3 3 5 3" xfId="16095"/>
    <cellStyle name="Note 2 3 3 3 6" xfId="16096"/>
    <cellStyle name="Note 2 3 3 3 6 2" xfId="16097"/>
    <cellStyle name="Note 2 3 3 3 6 2 2" xfId="16098"/>
    <cellStyle name="Note 2 3 3 3 6 3" xfId="16099"/>
    <cellStyle name="Note 2 3 3 3 7" xfId="16100"/>
    <cellStyle name="Note 2 3 3 3 7 2" xfId="16101"/>
    <cellStyle name="Note 2 3 3 3 8" xfId="16102"/>
    <cellStyle name="Note 2 3 3 4" xfId="16103"/>
    <cellStyle name="Note 2 3 3 4 2" xfId="16104"/>
    <cellStyle name="Note 2 3 3 4 2 2" xfId="16105"/>
    <cellStyle name="Note 2 3 3 4 2 2 2" xfId="16106"/>
    <cellStyle name="Note 2 3 3 4 2 3" xfId="16107"/>
    <cellStyle name="Note 2 3 3 4 3" xfId="16108"/>
    <cellStyle name="Note 2 3 3 4 3 2" xfId="16109"/>
    <cellStyle name="Note 2 3 3 4 3 2 2" xfId="16110"/>
    <cellStyle name="Note 2 3 3 4 3 3" xfId="16111"/>
    <cellStyle name="Note 2 3 3 4 4" xfId="16112"/>
    <cellStyle name="Note 2 3 3 4 4 2" xfId="16113"/>
    <cellStyle name="Note 2 3 3 4 4 2 2" xfId="16114"/>
    <cellStyle name="Note 2 3 3 4 4 3" xfId="16115"/>
    <cellStyle name="Note 2 3 3 4 5" xfId="16116"/>
    <cellStyle name="Note 2 3 3 4 5 2" xfId="16117"/>
    <cellStyle name="Note 2 3 3 4 5 2 2" xfId="16118"/>
    <cellStyle name="Note 2 3 3 4 5 3" xfId="16119"/>
    <cellStyle name="Note 2 3 3 4 6" xfId="16120"/>
    <cellStyle name="Note 2 3 3 4 6 2" xfId="16121"/>
    <cellStyle name="Note 2 3 3 4 6 2 2" xfId="16122"/>
    <cellStyle name="Note 2 3 3 4 6 3" xfId="16123"/>
    <cellStyle name="Note 2 3 3 4 7" xfId="16124"/>
    <cellStyle name="Note 2 3 3 4 7 2" xfId="16125"/>
    <cellStyle name="Note 2 3 3 4 8" xfId="16126"/>
    <cellStyle name="Note 2 3 3 5" xfId="16127"/>
    <cellStyle name="Note 2 3 3 5 2" xfId="16128"/>
    <cellStyle name="Note 2 3 3 5 2 2" xfId="16129"/>
    <cellStyle name="Note 2 3 3 5 2 2 2" xfId="16130"/>
    <cellStyle name="Note 2 3 3 5 2 3" xfId="16131"/>
    <cellStyle name="Note 2 3 3 5 3" xfId="16132"/>
    <cellStyle name="Note 2 3 3 5 3 2" xfId="16133"/>
    <cellStyle name="Note 2 3 3 5 3 2 2" xfId="16134"/>
    <cellStyle name="Note 2 3 3 5 3 3" xfId="16135"/>
    <cellStyle name="Note 2 3 3 5 4" xfId="16136"/>
    <cellStyle name="Note 2 3 3 5 4 2" xfId="16137"/>
    <cellStyle name="Note 2 3 3 5 4 2 2" xfId="16138"/>
    <cellStyle name="Note 2 3 3 5 4 3" xfId="16139"/>
    <cellStyle name="Note 2 3 3 5 5" xfId="16140"/>
    <cellStyle name="Note 2 3 3 5 5 2" xfId="16141"/>
    <cellStyle name="Note 2 3 3 5 5 2 2" xfId="16142"/>
    <cellStyle name="Note 2 3 3 5 5 3" xfId="16143"/>
    <cellStyle name="Note 2 3 3 5 6" xfId="16144"/>
    <cellStyle name="Note 2 3 3 5 6 2" xfId="16145"/>
    <cellStyle name="Note 2 3 3 5 7" xfId="16146"/>
    <cellStyle name="Note 2 3 3 6" xfId="16147"/>
    <cellStyle name="Note 2 3 3 6 2" xfId="16148"/>
    <cellStyle name="Note 2 3 3 6 2 2" xfId="16149"/>
    <cellStyle name="Note 2 3 3 6 2 2 2" xfId="16150"/>
    <cellStyle name="Note 2 3 3 6 2 3" xfId="16151"/>
    <cellStyle name="Note 2 3 3 6 3" xfId="16152"/>
    <cellStyle name="Note 2 3 3 6 3 2" xfId="16153"/>
    <cellStyle name="Note 2 3 3 6 3 2 2" xfId="16154"/>
    <cellStyle name="Note 2 3 3 6 3 3" xfId="16155"/>
    <cellStyle name="Note 2 3 3 6 4" xfId="16156"/>
    <cellStyle name="Note 2 3 3 6 4 2" xfId="16157"/>
    <cellStyle name="Note 2 3 3 6 4 2 2" xfId="16158"/>
    <cellStyle name="Note 2 3 3 6 4 3" xfId="16159"/>
    <cellStyle name="Note 2 3 3 6 5" xfId="16160"/>
    <cellStyle name="Note 2 3 3 6 5 2" xfId="16161"/>
    <cellStyle name="Note 2 3 3 6 5 2 2" xfId="16162"/>
    <cellStyle name="Note 2 3 3 6 5 3" xfId="16163"/>
    <cellStyle name="Note 2 3 3 6 6" xfId="16164"/>
    <cellStyle name="Note 2 3 3 6 6 2" xfId="16165"/>
    <cellStyle name="Note 2 3 3 6 7" xfId="16166"/>
    <cellStyle name="Note 2 3 3 7" xfId="16167"/>
    <cellStyle name="Note 2 3 3 7 2" xfId="16168"/>
    <cellStyle name="Note 2 3 3 7 2 2" xfId="16169"/>
    <cellStyle name="Note 2 3 3 7 2 2 2" xfId="16170"/>
    <cellStyle name="Note 2 3 3 7 2 3" xfId="16171"/>
    <cellStyle name="Note 2 3 3 7 3" xfId="16172"/>
    <cellStyle name="Note 2 3 3 7 3 2" xfId="16173"/>
    <cellStyle name="Note 2 3 3 7 3 2 2" xfId="16174"/>
    <cellStyle name="Note 2 3 3 7 3 3" xfId="16175"/>
    <cellStyle name="Note 2 3 3 7 4" xfId="16176"/>
    <cellStyle name="Note 2 3 3 7 4 2" xfId="16177"/>
    <cellStyle name="Note 2 3 3 7 4 2 2" xfId="16178"/>
    <cellStyle name="Note 2 3 3 7 4 3" xfId="16179"/>
    <cellStyle name="Note 2 3 3 7 5" xfId="16180"/>
    <cellStyle name="Note 2 3 3 7 5 2" xfId="16181"/>
    <cellStyle name="Note 2 3 3 7 5 2 2" xfId="16182"/>
    <cellStyle name="Note 2 3 3 7 5 3" xfId="16183"/>
    <cellStyle name="Note 2 3 3 7 6" xfId="16184"/>
    <cellStyle name="Note 2 3 3 7 6 2" xfId="16185"/>
    <cellStyle name="Note 2 3 3 7 7" xfId="16186"/>
    <cellStyle name="Note 2 3 3 8" xfId="16187"/>
    <cellStyle name="Note 2 3 3 8 2" xfId="16188"/>
    <cellStyle name="Note 2 3 3 8 2 2" xfId="16189"/>
    <cellStyle name="Note 2 3 3 8 2 2 2" xfId="16190"/>
    <cellStyle name="Note 2 3 3 8 2 3" xfId="16191"/>
    <cellStyle name="Note 2 3 3 8 3" xfId="16192"/>
    <cellStyle name="Note 2 3 3 8 3 2" xfId="16193"/>
    <cellStyle name="Note 2 3 3 8 3 2 2" xfId="16194"/>
    <cellStyle name="Note 2 3 3 8 3 3" xfId="16195"/>
    <cellStyle name="Note 2 3 3 8 4" xfId="16196"/>
    <cellStyle name="Note 2 3 3 8 4 2" xfId="16197"/>
    <cellStyle name="Note 2 3 3 8 4 2 2" xfId="16198"/>
    <cellStyle name="Note 2 3 3 8 4 3" xfId="16199"/>
    <cellStyle name="Note 2 3 3 8 5" xfId="16200"/>
    <cellStyle name="Note 2 3 3 8 5 2" xfId="16201"/>
    <cellStyle name="Note 2 3 3 8 5 2 2" xfId="16202"/>
    <cellStyle name="Note 2 3 3 8 5 3" xfId="16203"/>
    <cellStyle name="Note 2 3 3 8 6" xfId="16204"/>
    <cellStyle name="Note 2 3 3 8 6 2" xfId="16205"/>
    <cellStyle name="Note 2 3 3 8 7" xfId="16206"/>
    <cellStyle name="Note 2 3 3 9" xfId="16207"/>
    <cellStyle name="Note 2 3 3 9 2" xfId="16208"/>
    <cellStyle name="Note 2 3 3 9 2 2" xfId="16209"/>
    <cellStyle name="Note 2 3 3 9 2 2 2" xfId="16210"/>
    <cellStyle name="Note 2 3 3 9 2 3" xfId="16211"/>
    <cellStyle name="Note 2 3 3 9 3" xfId="16212"/>
    <cellStyle name="Note 2 3 3 9 3 2" xfId="16213"/>
    <cellStyle name="Note 2 3 3 9 3 2 2" xfId="16214"/>
    <cellStyle name="Note 2 3 3 9 3 3" xfId="16215"/>
    <cellStyle name="Note 2 3 3 9 4" xfId="16216"/>
    <cellStyle name="Note 2 3 3 9 4 2" xfId="16217"/>
    <cellStyle name="Note 2 3 3 9 4 2 2" xfId="16218"/>
    <cellStyle name="Note 2 3 3 9 4 3" xfId="16219"/>
    <cellStyle name="Note 2 3 3 9 5" xfId="16220"/>
    <cellStyle name="Note 2 3 3 9 5 2" xfId="16221"/>
    <cellStyle name="Note 2 3 3 9 5 2 2" xfId="16222"/>
    <cellStyle name="Note 2 3 3 9 5 3" xfId="16223"/>
    <cellStyle name="Note 2 3 3 9 6" xfId="16224"/>
    <cellStyle name="Note 2 3 3 9 6 2" xfId="16225"/>
    <cellStyle name="Note 2 3 3 9 7" xfId="16226"/>
    <cellStyle name="Note 2 3 4" xfId="16227"/>
    <cellStyle name="Note 2 3 4 10" xfId="16228"/>
    <cellStyle name="Note 2 3 4 10 2" xfId="16229"/>
    <cellStyle name="Note 2 3 4 10 2 2" xfId="16230"/>
    <cellStyle name="Note 2 3 4 10 2 2 2" xfId="16231"/>
    <cellStyle name="Note 2 3 4 10 2 3" xfId="16232"/>
    <cellStyle name="Note 2 3 4 10 3" xfId="16233"/>
    <cellStyle name="Note 2 3 4 10 3 2" xfId="16234"/>
    <cellStyle name="Note 2 3 4 10 3 2 2" xfId="16235"/>
    <cellStyle name="Note 2 3 4 10 3 3" xfId="16236"/>
    <cellStyle name="Note 2 3 4 10 4" xfId="16237"/>
    <cellStyle name="Note 2 3 4 10 4 2" xfId="16238"/>
    <cellStyle name="Note 2 3 4 10 4 2 2" xfId="16239"/>
    <cellStyle name="Note 2 3 4 10 4 3" xfId="16240"/>
    <cellStyle name="Note 2 3 4 10 5" xfId="16241"/>
    <cellStyle name="Note 2 3 4 10 5 2" xfId="16242"/>
    <cellStyle name="Note 2 3 4 10 5 2 2" xfId="16243"/>
    <cellStyle name="Note 2 3 4 10 5 3" xfId="16244"/>
    <cellStyle name="Note 2 3 4 10 6" xfId="16245"/>
    <cellStyle name="Note 2 3 4 10 6 2" xfId="16246"/>
    <cellStyle name="Note 2 3 4 10 7" xfId="16247"/>
    <cellStyle name="Note 2 3 4 11" xfId="16248"/>
    <cellStyle name="Note 2 3 4 11 2" xfId="16249"/>
    <cellStyle name="Note 2 3 4 11 2 2" xfId="16250"/>
    <cellStyle name="Note 2 3 4 11 3" xfId="16251"/>
    <cellStyle name="Note 2 3 4 12" xfId="16252"/>
    <cellStyle name="Note 2 3 4 12 2" xfId="16253"/>
    <cellStyle name="Note 2 3 4 12 2 2" xfId="16254"/>
    <cellStyle name="Note 2 3 4 12 3" xfId="16255"/>
    <cellStyle name="Note 2 3 4 13" xfId="16256"/>
    <cellStyle name="Note 2 3 4 13 2" xfId="16257"/>
    <cellStyle name="Note 2 3 4 13 2 2" xfId="16258"/>
    <cellStyle name="Note 2 3 4 13 3" xfId="16259"/>
    <cellStyle name="Note 2 3 4 14" xfId="16260"/>
    <cellStyle name="Note 2 3 4 14 2" xfId="16261"/>
    <cellStyle name="Note 2 3 4 14 2 2" xfId="16262"/>
    <cellStyle name="Note 2 3 4 14 3" xfId="16263"/>
    <cellStyle name="Note 2 3 4 15" xfId="16264"/>
    <cellStyle name="Note 2 3 4 15 2" xfId="16265"/>
    <cellStyle name="Note 2 3 4 15 2 2" xfId="16266"/>
    <cellStyle name="Note 2 3 4 15 3" xfId="16267"/>
    <cellStyle name="Note 2 3 4 16" xfId="16268"/>
    <cellStyle name="Note 2 3 4 16 2" xfId="16269"/>
    <cellStyle name="Note 2 3 4 17" xfId="16270"/>
    <cellStyle name="Note 2 3 4 2" xfId="16271"/>
    <cellStyle name="Note 2 3 4 2 2" xfId="16272"/>
    <cellStyle name="Note 2 3 4 2 2 2" xfId="16273"/>
    <cellStyle name="Note 2 3 4 2 2 2 2" xfId="16274"/>
    <cellStyle name="Note 2 3 4 2 2 3" xfId="16275"/>
    <cellStyle name="Note 2 3 4 2 3" xfId="16276"/>
    <cellStyle name="Note 2 3 4 2 3 2" xfId="16277"/>
    <cellStyle name="Note 2 3 4 2 3 2 2" xfId="16278"/>
    <cellStyle name="Note 2 3 4 2 3 3" xfId="16279"/>
    <cellStyle name="Note 2 3 4 2 4" xfId="16280"/>
    <cellStyle name="Note 2 3 4 2 4 2" xfId="16281"/>
    <cellStyle name="Note 2 3 4 2 4 2 2" xfId="16282"/>
    <cellStyle name="Note 2 3 4 2 4 3" xfId="16283"/>
    <cellStyle name="Note 2 3 4 2 5" xfId="16284"/>
    <cellStyle name="Note 2 3 4 2 5 2" xfId="16285"/>
    <cellStyle name="Note 2 3 4 2 5 2 2" xfId="16286"/>
    <cellStyle name="Note 2 3 4 2 5 3" xfId="16287"/>
    <cellStyle name="Note 2 3 4 2 6" xfId="16288"/>
    <cellStyle name="Note 2 3 4 2 6 2" xfId="16289"/>
    <cellStyle name="Note 2 3 4 2 6 2 2" xfId="16290"/>
    <cellStyle name="Note 2 3 4 2 6 3" xfId="16291"/>
    <cellStyle name="Note 2 3 4 2 7" xfId="16292"/>
    <cellStyle name="Note 2 3 4 2 7 2" xfId="16293"/>
    <cellStyle name="Note 2 3 4 2 8" xfId="16294"/>
    <cellStyle name="Note 2 3 4 3" xfId="16295"/>
    <cellStyle name="Note 2 3 4 3 2" xfId="16296"/>
    <cellStyle name="Note 2 3 4 3 2 2" xfId="16297"/>
    <cellStyle name="Note 2 3 4 3 2 2 2" xfId="16298"/>
    <cellStyle name="Note 2 3 4 3 2 3" xfId="16299"/>
    <cellStyle name="Note 2 3 4 3 3" xfId="16300"/>
    <cellStyle name="Note 2 3 4 3 3 2" xfId="16301"/>
    <cellStyle name="Note 2 3 4 3 3 2 2" xfId="16302"/>
    <cellStyle name="Note 2 3 4 3 3 3" xfId="16303"/>
    <cellStyle name="Note 2 3 4 3 4" xfId="16304"/>
    <cellStyle name="Note 2 3 4 3 4 2" xfId="16305"/>
    <cellStyle name="Note 2 3 4 3 4 2 2" xfId="16306"/>
    <cellStyle name="Note 2 3 4 3 4 3" xfId="16307"/>
    <cellStyle name="Note 2 3 4 3 5" xfId="16308"/>
    <cellStyle name="Note 2 3 4 3 5 2" xfId="16309"/>
    <cellStyle name="Note 2 3 4 3 5 2 2" xfId="16310"/>
    <cellStyle name="Note 2 3 4 3 5 3" xfId="16311"/>
    <cellStyle name="Note 2 3 4 3 6" xfId="16312"/>
    <cellStyle name="Note 2 3 4 3 6 2" xfId="16313"/>
    <cellStyle name="Note 2 3 4 3 6 2 2" xfId="16314"/>
    <cellStyle name="Note 2 3 4 3 6 3" xfId="16315"/>
    <cellStyle name="Note 2 3 4 3 7" xfId="16316"/>
    <cellStyle name="Note 2 3 4 3 7 2" xfId="16317"/>
    <cellStyle name="Note 2 3 4 3 8" xfId="16318"/>
    <cellStyle name="Note 2 3 4 4" xfId="16319"/>
    <cellStyle name="Note 2 3 4 4 2" xfId="16320"/>
    <cellStyle name="Note 2 3 4 4 2 2" xfId="16321"/>
    <cellStyle name="Note 2 3 4 4 2 2 2" xfId="16322"/>
    <cellStyle name="Note 2 3 4 4 2 3" xfId="16323"/>
    <cellStyle name="Note 2 3 4 4 3" xfId="16324"/>
    <cellStyle name="Note 2 3 4 4 3 2" xfId="16325"/>
    <cellStyle name="Note 2 3 4 4 3 2 2" xfId="16326"/>
    <cellStyle name="Note 2 3 4 4 3 3" xfId="16327"/>
    <cellStyle name="Note 2 3 4 4 4" xfId="16328"/>
    <cellStyle name="Note 2 3 4 4 4 2" xfId="16329"/>
    <cellStyle name="Note 2 3 4 4 4 2 2" xfId="16330"/>
    <cellStyle name="Note 2 3 4 4 4 3" xfId="16331"/>
    <cellStyle name="Note 2 3 4 4 5" xfId="16332"/>
    <cellStyle name="Note 2 3 4 4 5 2" xfId="16333"/>
    <cellStyle name="Note 2 3 4 4 5 2 2" xfId="16334"/>
    <cellStyle name="Note 2 3 4 4 5 3" xfId="16335"/>
    <cellStyle name="Note 2 3 4 4 6" xfId="16336"/>
    <cellStyle name="Note 2 3 4 4 6 2" xfId="16337"/>
    <cellStyle name="Note 2 3 4 4 7" xfId="16338"/>
    <cellStyle name="Note 2 3 4 5" xfId="16339"/>
    <cellStyle name="Note 2 3 4 5 2" xfId="16340"/>
    <cellStyle name="Note 2 3 4 5 2 2" xfId="16341"/>
    <cellStyle name="Note 2 3 4 5 2 2 2" xfId="16342"/>
    <cellStyle name="Note 2 3 4 5 2 3" xfId="16343"/>
    <cellStyle name="Note 2 3 4 5 3" xfId="16344"/>
    <cellStyle name="Note 2 3 4 5 3 2" xfId="16345"/>
    <cellStyle name="Note 2 3 4 5 3 2 2" xfId="16346"/>
    <cellStyle name="Note 2 3 4 5 3 3" xfId="16347"/>
    <cellStyle name="Note 2 3 4 5 4" xfId="16348"/>
    <cellStyle name="Note 2 3 4 5 4 2" xfId="16349"/>
    <cellStyle name="Note 2 3 4 5 4 2 2" xfId="16350"/>
    <cellStyle name="Note 2 3 4 5 4 3" xfId="16351"/>
    <cellStyle name="Note 2 3 4 5 5" xfId="16352"/>
    <cellStyle name="Note 2 3 4 5 5 2" xfId="16353"/>
    <cellStyle name="Note 2 3 4 5 5 2 2" xfId="16354"/>
    <cellStyle name="Note 2 3 4 5 5 3" xfId="16355"/>
    <cellStyle name="Note 2 3 4 5 6" xfId="16356"/>
    <cellStyle name="Note 2 3 4 5 6 2" xfId="16357"/>
    <cellStyle name="Note 2 3 4 5 7" xfId="16358"/>
    <cellStyle name="Note 2 3 4 6" xfId="16359"/>
    <cellStyle name="Note 2 3 4 6 2" xfId="16360"/>
    <cellStyle name="Note 2 3 4 6 2 2" xfId="16361"/>
    <cellStyle name="Note 2 3 4 6 2 2 2" xfId="16362"/>
    <cellStyle name="Note 2 3 4 6 2 3" xfId="16363"/>
    <cellStyle name="Note 2 3 4 6 3" xfId="16364"/>
    <cellStyle name="Note 2 3 4 6 3 2" xfId="16365"/>
    <cellStyle name="Note 2 3 4 6 3 2 2" xfId="16366"/>
    <cellStyle name="Note 2 3 4 6 3 3" xfId="16367"/>
    <cellStyle name="Note 2 3 4 6 4" xfId="16368"/>
    <cellStyle name="Note 2 3 4 6 4 2" xfId="16369"/>
    <cellStyle name="Note 2 3 4 6 4 2 2" xfId="16370"/>
    <cellStyle name="Note 2 3 4 6 4 3" xfId="16371"/>
    <cellStyle name="Note 2 3 4 6 5" xfId="16372"/>
    <cellStyle name="Note 2 3 4 6 5 2" xfId="16373"/>
    <cellStyle name="Note 2 3 4 6 5 2 2" xfId="16374"/>
    <cellStyle name="Note 2 3 4 6 5 3" xfId="16375"/>
    <cellStyle name="Note 2 3 4 6 6" xfId="16376"/>
    <cellStyle name="Note 2 3 4 6 6 2" xfId="16377"/>
    <cellStyle name="Note 2 3 4 6 7" xfId="16378"/>
    <cellStyle name="Note 2 3 4 7" xfId="16379"/>
    <cellStyle name="Note 2 3 4 7 2" xfId="16380"/>
    <cellStyle name="Note 2 3 4 7 2 2" xfId="16381"/>
    <cellStyle name="Note 2 3 4 7 2 2 2" xfId="16382"/>
    <cellStyle name="Note 2 3 4 7 2 3" xfId="16383"/>
    <cellStyle name="Note 2 3 4 7 3" xfId="16384"/>
    <cellStyle name="Note 2 3 4 7 3 2" xfId="16385"/>
    <cellStyle name="Note 2 3 4 7 3 2 2" xfId="16386"/>
    <cellStyle name="Note 2 3 4 7 3 3" xfId="16387"/>
    <cellStyle name="Note 2 3 4 7 4" xfId="16388"/>
    <cellStyle name="Note 2 3 4 7 4 2" xfId="16389"/>
    <cellStyle name="Note 2 3 4 7 4 2 2" xfId="16390"/>
    <cellStyle name="Note 2 3 4 7 4 3" xfId="16391"/>
    <cellStyle name="Note 2 3 4 7 5" xfId="16392"/>
    <cellStyle name="Note 2 3 4 7 5 2" xfId="16393"/>
    <cellStyle name="Note 2 3 4 7 5 2 2" xfId="16394"/>
    <cellStyle name="Note 2 3 4 7 5 3" xfId="16395"/>
    <cellStyle name="Note 2 3 4 7 6" xfId="16396"/>
    <cellStyle name="Note 2 3 4 7 6 2" xfId="16397"/>
    <cellStyle name="Note 2 3 4 7 7" xfId="16398"/>
    <cellStyle name="Note 2 3 4 8" xfId="16399"/>
    <cellStyle name="Note 2 3 4 8 2" xfId="16400"/>
    <cellStyle name="Note 2 3 4 8 2 2" xfId="16401"/>
    <cellStyle name="Note 2 3 4 8 2 2 2" xfId="16402"/>
    <cellStyle name="Note 2 3 4 8 2 3" xfId="16403"/>
    <cellStyle name="Note 2 3 4 8 3" xfId="16404"/>
    <cellStyle name="Note 2 3 4 8 3 2" xfId="16405"/>
    <cellStyle name="Note 2 3 4 8 3 2 2" xfId="16406"/>
    <cellStyle name="Note 2 3 4 8 3 3" xfId="16407"/>
    <cellStyle name="Note 2 3 4 8 4" xfId="16408"/>
    <cellStyle name="Note 2 3 4 8 4 2" xfId="16409"/>
    <cellStyle name="Note 2 3 4 8 4 2 2" xfId="16410"/>
    <cellStyle name="Note 2 3 4 8 4 3" xfId="16411"/>
    <cellStyle name="Note 2 3 4 8 5" xfId="16412"/>
    <cellStyle name="Note 2 3 4 8 5 2" xfId="16413"/>
    <cellStyle name="Note 2 3 4 8 5 2 2" xfId="16414"/>
    <cellStyle name="Note 2 3 4 8 5 3" xfId="16415"/>
    <cellStyle name="Note 2 3 4 8 6" xfId="16416"/>
    <cellStyle name="Note 2 3 4 8 6 2" xfId="16417"/>
    <cellStyle name="Note 2 3 4 8 7" xfId="16418"/>
    <cellStyle name="Note 2 3 4 9" xfId="16419"/>
    <cellStyle name="Note 2 3 4 9 2" xfId="16420"/>
    <cellStyle name="Note 2 3 4 9 2 2" xfId="16421"/>
    <cellStyle name="Note 2 3 4 9 2 2 2" xfId="16422"/>
    <cellStyle name="Note 2 3 4 9 2 3" xfId="16423"/>
    <cellStyle name="Note 2 3 4 9 3" xfId="16424"/>
    <cellStyle name="Note 2 3 4 9 3 2" xfId="16425"/>
    <cellStyle name="Note 2 3 4 9 3 2 2" xfId="16426"/>
    <cellStyle name="Note 2 3 4 9 3 3" xfId="16427"/>
    <cellStyle name="Note 2 3 4 9 4" xfId="16428"/>
    <cellStyle name="Note 2 3 4 9 4 2" xfId="16429"/>
    <cellStyle name="Note 2 3 4 9 4 2 2" xfId="16430"/>
    <cellStyle name="Note 2 3 4 9 4 3" xfId="16431"/>
    <cellStyle name="Note 2 3 4 9 5" xfId="16432"/>
    <cellStyle name="Note 2 3 4 9 5 2" xfId="16433"/>
    <cellStyle name="Note 2 3 4 9 5 2 2" xfId="16434"/>
    <cellStyle name="Note 2 3 4 9 5 3" xfId="16435"/>
    <cellStyle name="Note 2 3 4 9 6" xfId="16436"/>
    <cellStyle name="Note 2 3 4 9 6 2" xfId="16437"/>
    <cellStyle name="Note 2 3 4 9 7" xfId="16438"/>
    <cellStyle name="Note 2 3 5" xfId="16439"/>
    <cellStyle name="Note 2 3 5 10" xfId="16440"/>
    <cellStyle name="Note 2 3 5 10 2" xfId="16441"/>
    <cellStyle name="Note 2 3 5 10 2 2" xfId="16442"/>
    <cellStyle name="Note 2 3 5 10 2 2 2" xfId="16443"/>
    <cellStyle name="Note 2 3 5 10 2 3" xfId="16444"/>
    <cellStyle name="Note 2 3 5 10 3" xfId="16445"/>
    <cellStyle name="Note 2 3 5 10 3 2" xfId="16446"/>
    <cellStyle name="Note 2 3 5 10 3 2 2" xfId="16447"/>
    <cellStyle name="Note 2 3 5 10 3 3" xfId="16448"/>
    <cellStyle name="Note 2 3 5 10 4" xfId="16449"/>
    <cellStyle name="Note 2 3 5 10 4 2" xfId="16450"/>
    <cellStyle name="Note 2 3 5 10 4 2 2" xfId="16451"/>
    <cellStyle name="Note 2 3 5 10 4 3" xfId="16452"/>
    <cellStyle name="Note 2 3 5 10 5" xfId="16453"/>
    <cellStyle name="Note 2 3 5 10 5 2" xfId="16454"/>
    <cellStyle name="Note 2 3 5 10 5 2 2" xfId="16455"/>
    <cellStyle name="Note 2 3 5 10 5 3" xfId="16456"/>
    <cellStyle name="Note 2 3 5 10 6" xfId="16457"/>
    <cellStyle name="Note 2 3 5 10 6 2" xfId="16458"/>
    <cellStyle name="Note 2 3 5 10 7" xfId="16459"/>
    <cellStyle name="Note 2 3 5 11" xfId="16460"/>
    <cellStyle name="Note 2 3 5 11 2" xfId="16461"/>
    <cellStyle name="Note 2 3 5 11 2 2" xfId="16462"/>
    <cellStyle name="Note 2 3 5 11 3" xfId="16463"/>
    <cellStyle name="Note 2 3 5 12" xfId="16464"/>
    <cellStyle name="Note 2 3 5 12 2" xfId="16465"/>
    <cellStyle name="Note 2 3 5 12 2 2" xfId="16466"/>
    <cellStyle name="Note 2 3 5 12 3" xfId="16467"/>
    <cellStyle name="Note 2 3 5 13" xfId="16468"/>
    <cellStyle name="Note 2 3 5 13 2" xfId="16469"/>
    <cellStyle name="Note 2 3 5 13 2 2" xfId="16470"/>
    <cellStyle name="Note 2 3 5 13 3" xfId="16471"/>
    <cellStyle name="Note 2 3 5 14" xfId="16472"/>
    <cellStyle name="Note 2 3 5 14 2" xfId="16473"/>
    <cellStyle name="Note 2 3 5 14 2 2" xfId="16474"/>
    <cellStyle name="Note 2 3 5 14 3" xfId="16475"/>
    <cellStyle name="Note 2 3 5 15" xfId="16476"/>
    <cellStyle name="Note 2 3 5 15 2" xfId="16477"/>
    <cellStyle name="Note 2 3 5 15 2 2" xfId="16478"/>
    <cellStyle name="Note 2 3 5 15 3" xfId="16479"/>
    <cellStyle name="Note 2 3 5 16" xfId="16480"/>
    <cellStyle name="Note 2 3 5 16 2" xfId="16481"/>
    <cellStyle name="Note 2 3 5 17" xfId="16482"/>
    <cellStyle name="Note 2 3 5 2" xfId="16483"/>
    <cellStyle name="Note 2 3 5 2 2" xfId="16484"/>
    <cellStyle name="Note 2 3 5 2 2 2" xfId="16485"/>
    <cellStyle name="Note 2 3 5 2 2 2 2" xfId="16486"/>
    <cellStyle name="Note 2 3 5 2 2 3" xfId="16487"/>
    <cellStyle name="Note 2 3 5 2 3" xfId="16488"/>
    <cellStyle name="Note 2 3 5 2 3 2" xfId="16489"/>
    <cellStyle name="Note 2 3 5 2 3 2 2" xfId="16490"/>
    <cellStyle name="Note 2 3 5 2 3 3" xfId="16491"/>
    <cellStyle name="Note 2 3 5 2 4" xfId="16492"/>
    <cellStyle name="Note 2 3 5 2 4 2" xfId="16493"/>
    <cellStyle name="Note 2 3 5 2 4 2 2" xfId="16494"/>
    <cellStyle name="Note 2 3 5 2 4 3" xfId="16495"/>
    <cellStyle name="Note 2 3 5 2 5" xfId="16496"/>
    <cellStyle name="Note 2 3 5 2 5 2" xfId="16497"/>
    <cellStyle name="Note 2 3 5 2 5 2 2" xfId="16498"/>
    <cellStyle name="Note 2 3 5 2 5 3" xfId="16499"/>
    <cellStyle name="Note 2 3 5 2 6" xfId="16500"/>
    <cellStyle name="Note 2 3 5 2 6 2" xfId="16501"/>
    <cellStyle name="Note 2 3 5 2 6 2 2" xfId="16502"/>
    <cellStyle name="Note 2 3 5 2 6 3" xfId="16503"/>
    <cellStyle name="Note 2 3 5 2 7" xfId="16504"/>
    <cellStyle name="Note 2 3 5 2 7 2" xfId="16505"/>
    <cellStyle name="Note 2 3 5 2 8" xfId="16506"/>
    <cellStyle name="Note 2 3 5 3" xfId="16507"/>
    <cellStyle name="Note 2 3 5 3 2" xfId="16508"/>
    <cellStyle name="Note 2 3 5 3 2 2" xfId="16509"/>
    <cellStyle name="Note 2 3 5 3 2 2 2" xfId="16510"/>
    <cellStyle name="Note 2 3 5 3 2 3" xfId="16511"/>
    <cellStyle name="Note 2 3 5 3 3" xfId="16512"/>
    <cellStyle name="Note 2 3 5 3 3 2" xfId="16513"/>
    <cellStyle name="Note 2 3 5 3 3 2 2" xfId="16514"/>
    <cellStyle name="Note 2 3 5 3 3 3" xfId="16515"/>
    <cellStyle name="Note 2 3 5 3 4" xfId="16516"/>
    <cellStyle name="Note 2 3 5 3 4 2" xfId="16517"/>
    <cellStyle name="Note 2 3 5 3 4 2 2" xfId="16518"/>
    <cellStyle name="Note 2 3 5 3 4 3" xfId="16519"/>
    <cellStyle name="Note 2 3 5 3 5" xfId="16520"/>
    <cellStyle name="Note 2 3 5 3 5 2" xfId="16521"/>
    <cellStyle name="Note 2 3 5 3 5 2 2" xfId="16522"/>
    <cellStyle name="Note 2 3 5 3 5 3" xfId="16523"/>
    <cellStyle name="Note 2 3 5 3 6" xfId="16524"/>
    <cellStyle name="Note 2 3 5 3 6 2" xfId="16525"/>
    <cellStyle name="Note 2 3 5 3 6 2 2" xfId="16526"/>
    <cellStyle name="Note 2 3 5 3 6 3" xfId="16527"/>
    <cellStyle name="Note 2 3 5 3 7" xfId="16528"/>
    <cellStyle name="Note 2 3 5 3 7 2" xfId="16529"/>
    <cellStyle name="Note 2 3 5 3 8" xfId="16530"/>
    <cellStyle name="Note 2 3 5 4" xfId="16531"/>
    <cellStyle name="Note 2 3 5 4 2" xfId="16532"/>
    <cellStyle name="Note 2 3 5 4 2 2" xfId="16533"/>
    <cellStyle name="Note 2 3 5 4 2 2 2" xfId="16534"/>
    <cellStyle name="Note 2 3 5 4 2 3" xfId="16535"/>
    <cellStyle name="Note 2 3 5 4 3" xfId="16536"/>
    <cellStyle name="Note 2 3 5 4 3 2" xfId="16537"/>
    <cellStyle name="Note 2 3 5 4 3 2 2" xfId="16538"/>
    <cellStyle name="Note 2 3 5 4 3 3" xfId="16539"/>
    <cellStyle name="Note 2 3 5 4 4" xfId="16540"/>
    <cellStyle name="Note 2 3 5 4 4 2" xfId="16541"/>
    <cellStyle name="Note 2 3 5 4 4 2 2" xfId="16542"/>
    <cellStyle name="Note 2 3 5 4 4 3" xfId="16543"/>
    <cellStyle name="Note 2 3 5 4 5" xfId="16544"/>
    <cellStyle name="Note 2 3 5 4 5 2" xfId="16545"/>
    <cellStyle name="Note 2 3 5 4 5 2 2" xfId="16546"/>
    <cellStyle name="Note 2 3 5 4 5 3" xfId="16547"/>
    <cellStyle name="Note 2 3 5 4 6" xfId="16548"/>
    <cellStyle name="Note 2 3 5 4 6 2" xfId="16549"/>
    <cellStyle name="Note 2 3 5 4 7" xfId="16550"/>
    <cellStyle name="Note 2 3 5 5" xfId="16551"/>
    <cellStyle name="Note 2 3 5 5 2" xfId="16552"/>
    <cellStyle name="Note 2 3 5 5 2 2" xfId="16553"/>
    <cellStyle name="Note 2 3 5 5 2 2 2" xfId="16554"/>
    <cellStyle name="Note 2 3 5 5 2 3" xfId="16555"/>
    <cellStyle name="Note 2 3 5 5 3" xfId="16556"/>
    <cellStyle name="Note 2 3 5 5 3 2" xfId="16557"/>
    <cellStyle name="Note 2 3 5 5 3 2 2" xfId="16558"/>
    <cellStyle name="Note 2 3 5 5 3 3" xfId="16559"/>
    <cellStyle name="Note 2 3 5 5 4" xfId="16560"/>
    <cellStyle name="Note 2 3 5 5 4 2" xfId="16561"/>
    <cellStyle name="Note 2 3 5 5 4 2 2" xfId="16562"/>
    <cellStyle name="Note 2 3 5 5 4 3" xfId="16563"/>
    <cellStyle name="Note 2 3 5 5 5" xfId="16564"/>
    <cellStyle name="Note 2 3 5 5 5 2" xfId="16565"/>
    <cellStyle name="Note 2 3 5 5 5 2 2" xfId="16566"/>
    <cellStyle name="Note 2 3 5 5 5 3" xfId="16567"/>
    <cellStyle name="Note 2 3 5 5 6" xfId="16568"/>
    <cellStyle name="Note 2 3 5 5 6 2" xfId="16569"/>
    <cellStyle name="Note 2 3 5 5 7" xfId="16570"/>
    <cellStyle name="Note 2 3 5 6" xfId="16571"/>
    <cellStyle name="Note 2 3 5 6 2" xfId="16572"/>
    <cellStyle name="Note 2 3 5 6 2 2" xfId="16573"/>
    <cellStyle name="Note 2 3 5 6 2 2 2" xfId="16574"/>
    <cellStyle name="Note 2 3 5 6 2 3" xfId="16575"/>
    <cellStyle name="Note 2 3 5 6 3" xfId="16576"/>
    <cellStyle name="Note 2 3 5 6 3 2" xfId="16577"/>
    <cellStyle name="Note 2 3 5 6 3 2 2" xfId="16578"/>
    <cellStyle name="Note 2 3 5 6 3 3" xfId="16579"/>
    <cellStyle name="Note 2 3 5 6 4" xfId="16580"/>
    <cellStyle name="Note 2 3 5 6 4 2" xfId="16581"/>
    <cellStyle name="Note 2 3 5 6 4 2 2" xfId="16582"/>
    <cellStyle name="Note 2 3 5 6 4 3" xfId="16583"/>
    <cellStyle name="Note 2 3 5 6 5" xfId="16584"/>
    <cellStyle name="Note 2 3 5 6 5 2" xfId="16585"/>
    <cellStyle name="Note 2 3 5 6 5 2 2" xfId="16586"/>
    <cellStyle name="Note 2 3 5 6 5 3" xfId="16587"/>
    <cellStyle name="Note 2 3 5 6 6" xfId="16588"/>
    <cellStyle name="Note 2 3 5 6 6 2" xfId="16589"/>
    <cellStyle name="Note 2 3 5 6 7" xfId="16590"/>
    <cellStyle name="Note 2 3 5 7" xfId="16591"/>
    <cellStyle name="Note 2 3 5 7 2" xfId="16592"/>
    <cellStyle name="Note 2 3 5 7 2 2" xfId="16593"/>
    <cellStyle name="Note 2 3 5 7 2 2 2" xfId="16594"/>
    <cellStyle name="Note 2 3 5 7 2 3" xfId="16595"/>
    <cellStyle name="Note 2 3 5 7 3" xfId="16596"/>
    <cellStyle name="Note 2 3 5 7 3 2" xfId="16597"/>
    <cellStyle name="Note 2 3 5 7 3 2 2" xfId="16598"/>
    <cellStyle name="Note 2 3 5 7 3 3" xfId="16599"/>
    <cellStyle name="Note 2 3 5 7 4" xfId="16600"/>
    <cellStyle name="Note 2 3 5 7 4 2" xfId="16601"/>
    <cellStyle name="Note 2 3 5 7 4 2 2" xfId="16602"/>
    <cellStyle name="Note 2 3 5 7 4 3" xfId="16603"/>
    <cellStyle name="Note 2 3 5 7 5" xfId="16604"/>
    <cellStyle name="Note 2 3 5 7 5 2" xfId="16605"/>
    <cellStyle name="Note 2 3 5 7 5 2 2" xfId="16606"/>
    <cellStyle name="Note 2 3 5 7 5 3" xfId="16607"/>
    <cellStyle name="Note 2 3 5 7 6" xfId="16608"/>
    <cellStyle name="Note 2 3 5 7 6 2" xfId="16609"/>
    <cellStyle name="Note 2 3 5 7 7" xfId="16610"/>
    <cellStyle name="Note 2 3 5 8" xfId="16611"/>
    <cellStyle name="Note 2 3 5 8 2" xfId="16612"/>
    <cellStyle name="Note 2 3 5 8 2 2" xfId="16613"/>
    <cellStyle name="Note 2 3 5 8 2 2 2" xfId="16614"/>
    <cellStyle name="Note 2 3 5 8 2 3" xfId="16615"/>
    <cellStyle name="Note 2 3 5 8 3" xfId="16616"/>
    <cellStyle name="Note 2 3 5 8 3 2" xfId="16617"/>
    <cellStyle name="Note 2 3 5 8 3 2 2" xfId="16618"/>
    <cellStyle name="Note 2 3 5 8 3 3" xfId="16619"/>
    <cellStyle name="Note 2 3 5 8 4" xfId="16620"/>
    <cellStyle name="Note 2 3 5 8 4 2" xfId="16621"/>
    <cellStyle name="Note 2 3 5 8 4 2 2" xfId="16622"/>
    <cellStyle name="Note 2 3 5 8 4 3" xfId="16623"/>
    <cellStyle name="Note 2 3 5 8 5" xfId="16624"/>
    <cellStyle name="Note 2 3 5 8 5 2" xfId="16625"/>
    <cellStyle name="Note 2 3 5 8 5 2 2" xfId="16626"/>
    <cellStyle name="Note 2 3 5 8 5 3" xfId="16627"/>
    <cellStyle name="Note 2 3 5 8 6" xfId="16628"/>
    <cellStyle name="Note 2 3 5 8 6 2" xfId="16629"/>
    <cellStyle name="Note 2 3 5 8 7" xfId="16630"/>
    <cellStyle name="Note 2 3 5 9" xfId="16631"/>
    <cellStyle name="Note 2 3 5 9 2" xfId="16632"/>
    <cellStyle name="Note 2 3 5 9 2 2" xfId="16633"/>
    <cellStyle name="Note 2 3 5 9 2 2 2" xfId="16634"/>
    <cellStyle name="Note 2 3 5 9 2 3" xfId="16635"/>
    <cellStyle name="Note 2 3 5 9 3" xfId="16636"/>
    <cellStyle name="Note 2 3 5 9 3 2" xfId="16637"/>
    <cellStyle name="Note 2 3 5 9 3 2 2" xfId="16638"/>
    <cellStyle name="Note 2 3 5 9 3 3" xfId="16639"/>
    <cellStyle name="Note 2 3 5 9 4" xfId="16640"/>
    <cellStyle name="Note 2 3 5 9 4 2" xfId="16641"/>
    <cellStyle name="Note 2 3 5 9 4 2 2" xfId="16642"/>
    <cellStyle name="Note 2 3 5 9 4 3" xfId="16643"/>
    <cellStyle name="Note 2 3 5 9 5" xfId="16644"/>
    <cellStyle name="Note 2 3 5 9 5 2" xfId="16645"/>
    <cellStyle name="Note 2 3 5 9 5 2 2" xfId="16646"/>
    <cellStyle name="Note 2 3 5 9 5 3" xfId="16647"/>
    <cellStyle name="Note 2 3 5 9 6" xfId="16648"/>
    <cellStyle name="Note 2 3 5 9 6 2" xfId="16649"/>
    <cellStyle name="Note 2 3 5 9 7" xfId="16650"/>
    <cellStyle name="Note 2 3 6" xfId="16651"/>
    <cellStyle name="Note 2 3 6 10" xfId="16652"/>
    <cellStyle name="Note 2 3 6 10 2" xfId="16653"/>
    <cellStyle name="Note 2 3 6 10 2 2" xfId="16654"/>
    <cellStyle name="Note 2 3 6 10 2 2 2" xfId="16655"/>
    <cellStyle name="Note 2 3 6 10 2 3" xfId="16656"/>
    <cellStyle name="Note 2 3 6 10 3" xfId="16657"/>
    <cellStyle name="Note 2 3 6 10 3 2" xfId="16658"/>
    <cellStyle name="Note 2 3 6 10 3 2 2" xfId="16659"/>
    <cellStyle name="Note 2 3 6 10 3 3" xfId="16660"/>
    <cellStyle name="Note 2 3 6 10 4" xfId="16661"/>
    <cellStyle name="Note 2 3 6 10 4 2" xfId="16662"/>
    <cellStyle name="Note 2 3 6 10 4 2 2" xfId="16663"/>
    <cellStyle name="Note 2 3 6 10 4 3" xfId="16664"/>
    <cellStyle name="Note 2 3 6 10 5" xfId="16665"/>
    <cellStyle name="Note 2 3 6 10 5 2" xfId="16666"/>
    <cellStyle name="Note 2 3 6 10 5 2 2" xfId="16667"/>
    <cellStyle name="Note 2 3 6 10 5 3" xfId="16668"/>
    <cellStyle name="Note 2 3 6 10 6" xfId="16669"/>
    <cellStyle name="Note 2 3 6 10 6 2" xfId="16670"/>
    <cellStyle name="Note 2 3 6 10 7" xfId="16671"/>
    <cellStyle name="Note 2 3 6 11" xfId="16672"/>
    <cellStyle name="Note 2 3 6 11 2" xfId="16673"/>
    <cellStyle name="Note 2 3 6 11 2 2" xfId="16674"/>
    <cellStyle name="Note 2 3 6 11 3" xfId="16675"/>
    <cellStyle name="Note 2 3 6 12" xfId="16676"/>
    <cellStyle name="Note 2 3 6 12 2" xfId="16677"/>
    <cellStyle name="Note 2 3 6 12 2 2" xfId="16678"/>
    <cellStyle name="Note 2 3 6 12 3" xfId="16679"/>
    <cellStyle name="Note 2 3 6 13" xfId="16680"/>
    <cellStyle name="Note 2 3 6 13 2" xfId="16681"/>
    <cellStyle name="Note 2 3 6 13 2 2" xfId="16682"/>
    <cellStyle name="Note 2 3 6 13 3" xfId="16683"/>
    <cellStyle name="Note 2 3 6 14" xfId="16684"/>
    <cellStyle name="Note 2 3 6 14 2" xfId="16685"/>
    <cellStyle name="Note 2 3 6 14 2 2" xfId="16686"/>
    <cellStyle name="Note 2 3 6 14 3" xfId="16687"/>
    <cellStyle name="Note 2 3 6 15" xfId="16688"/>
    <cellStyle name="Note 2 3 6 15 2" xfId="16689"/>
    <cellStyle name="Note 2 3 6 15 2 2" xfId="16690"/>
    <cellStyle name="Note 2 3 6 15 3" xfId="16691"/>
    <cellStyle name="Note 2 3 6 16" xfId="16692"/>
    <cellStyle name="Note 2 3 6 16 2" xfId="16693"/>
    <cellStyle name="Note 2 3 6 17" xfId="16694"/>
    <cellStyle name="Note 2 3 6 2" xfId="16695"/>
    <cellStyle name="Note 2 3 6 2 2" xfId="16696"/>
    <cellStyle name="Note 2 3 6 2 2 2" xfId="16697"/>
    <cellStyle name="Note 2 3 6 2 2 2 2" xfId="16698"/>
    <cellStyle name="Note 2 3 6 2 2 3" xfId="16699"/>
    <cellStyle name="Note 2 3 6 2 3" xfId="16700"/>
    <cellStyle name="Note 2 3 6 2 3 2" xfId="16701"/>
    <cellStyle name="Note 2 3 6 2 3 2 2" xfId="16702"/>
    <cellStyle name="Note 2 3 6 2 3 3" xfId="16703"/>
    <cellStyle name="Note 2 3 6 2 4" xfId="16704"/>
    <cellStyle name="Note 2 3 6 2 4 2" xfId="16705"/>
    <cellStyle name="Note 2 3 6 2 4 2 2" xfId="16706"/>
    <cellStyle name="Note 2 3 6 2 4 3" xfId="16707"/>
    <cellStyle name="Note 2 3 6 2 5" xfId="16708"/>
    <cellStyle name="Note 2 3 6 2 5 2" xfId="16709"/>
    <cellStyle name="Note 2 3 6 2 5 2 2" xfId="16710"/>
    <cellStyle name="Note 2 3 6 2 5 3" xfId="16711"/>
    <cellStyle name="Note 2 3 6 2 6" xfId="16712"/>
    <cellStyle name="Note 2 3 6 2 6 2" xfId="16713"/>
    <cellStyle name="Note 2 3 6 2 6 2 2" xfId="16714"/>
    <cellStyle name="Note 2 3 6 2 6 3" xfId="16715"/>
    <cellStyle name="Note 2 3 6 2 7" xfId="16716"/>
    <cellStyle name="Note 2 3 6 2 7 2" xfId="16717"/>
    <cellStyle name="Note 2 3 6 2 8" xfId="16718"/>
    <cellStyle name="Note 2 3 6 3" xfId="16719"/>
    <cellStyle name="Note 2 3 6 3 2" xfId="16720"/>
    <cellStyle name="Note 2 3 6 3 2 2" xfId="16721"/>
    <cellStyle name="Note 2 3 6 3 2 2 2" xfId="16722"/>
    <cellStyle name="Note 2 3 6 3 2 3" xfId="16723"/>
    <cellStyle name="Note 2 3 6 3 3" xfId="16724"/>
    <cellStyle name="Note 2 3 6 3 3 2" xfId="16725"/>
    <cellStyle name="Note 2 3 6 3 3 2 2" xfId="16726"/>
    <cellStyle name="Note 2 3 6 3 3 3" xfId="16727"/>
    <cellStyle name="Note 2 3 6 3 4" xfId="16728"/>
    <cellStyle name="Note 2 3 6 3 4 2" xfId="16729"/>
    <cellStyle name="Note 2 3 6 3 4 2 2" xfId="16730"/>
    <cellStyle name="Note 2 3 6 3 4 3" xfId="16731"/>
    <cellStyle name="Note 2 3 6 3 5" xfId="16732"/>
    <cellStyle name="Note 2 3 6 3 5 2" xfId="16733"/>
    <cellStyle name="Note 2 3 6 3 5 2 2" xfId="16734"/>
    <cellStyle name="Note 2 3 6 3 5 3" xfId="16735"/>
    <cellStyle name="Note 2 3 6 3 6" xfId="16736"/>
    <cellStyle name="Note 2 3 6 3 6 2" xfId="16737"/>
    <cellStyle name="Note 2 3 6 3 6 2 2" xfId="16738"/>
    <cellStyle name="Note 2 3 6 3 6 3" xfId="16739"/>
    <cellStyle name="Note 2 3 6 3 7" xfId="16740"/>
    <cellStyle name="Note 2 3 6 3 7 2" xfId="16741"/>
    <cellStyle name="Note 2 3 6 3 8" xfId="16742"/>
    <cellStyle name="Note 2 3 6 4" xfId="16743"/>
    <cellStyle name="Note 2 3 6 4 2" xfId="16744"/>
    <cellStyle name="Note 2 3 6 4 2 2" xfId="16745"/>
    <cellStyle name="Note 2 3 6 4 2 2 2" xfId="16746"/>
    <cellStyle name="Note 2 3 6 4 2 3" xfId="16747"/>
    <cellStyle name="Note 2 3 6 4 3" xfId="16748"/>
    <cellStyle name="Note 2 3 6 4 3 2" xfId="16749"/>
    <cellStyle name="Note 2 3 6 4 3 2 2" xfId="16750"/>
    <cellStyle name="Note 2 3 6 4 3 3" xfId="16751"/>
    <cellStyle name="Note 2 3 6 4 4" xfId="16752"/>
    <cellStyle name="Note 2 3 6 4 4 2" xfId="16753"/>
    <cellStyle name="Note 2 3 6 4 4 2 2" xfId="16754"/>
    <cellStyle name="Note 2 3 6 4 4 3" xfId="16755"/>
    <cellStyle name="Note 2 3 6 4 5" xfId="16756"/>
    <cellStyle name="Note 2 3 6 4 5 2" xfId="16757"/>
    <cellStyle name="Note 2 3 6 4 5 2 2" xfId="16758"/>
    <cellStyle name="Note 2 3 6 4 5 3" xfId="16759"/>
    <cellStyle name="Note 2 3 6 4 6" xfId="16760"/>
    <cellStyle name="Note 2 3 6 4 6 2" xfId="16761"/>
    <cellStyle name="Note 2 3 6 4 7" xfId="16762"/>
    <cellStyle name="Note 2 3 6 5" xfId="16763"/>
    <cellStyle name="Note 2 3 6 5 2" xfId="16764"/>
    <cellStyle name="Note 2 3 6 5 2 2" xfId="16765"/>
    <cellStyle name="Note 2 3 6 5 2 2 2" xfId="16766"/>
    <cellStyle name="Note 2 3 6 5 2 3" xfId="16767"/>
    <cellStyle name="Note 2 3 6 5 3" xfId="16768"/>
    <cellStyle name="Note 2 3 6 5 3 2" xfId="16769"/>
    <cellStyle name="Note 2 3 6 5 3 2 2" xfId="16770"/>
    <cellStyle name="Note 2 3 6 5 3 3" xfId="16771"/>
    <cellStyle name="Note 2 3 6 5 4" xfId="16772"/>
    <cellStyle name="Note 2 3 6 5 4 2" xfId="16773"/>
    <cellStyle name="Note 2 3 6 5 4 2 2" xfId="16774"/>
    <cellStyle name="Note 2 3 6 5 4 3" xfId="16775"/>
    <cellStyle name="Note 2 3 6 5 5" xfId="16776"/>
    <cellStyle name="Note 2 3 6 5 5 2" xfId="16777"/>
    <cellStyle name="Note 2 3 6 5 5 2 2" xfId="16778"/>
    <cellStyle name="Note 2 3 6 5 5 3" xfId="16779"/>
    <cellStyle name="Note 2 3 6 5 6" xfId="16780"/>
    <cellStyle name="Note 2 3 6 5 6 2" xfId="16781"/>
    <cellStyle name="Note 2 3 6 5 7" xfId="16782"/>
    <cellStyle name="Note 2 3 6 6" xfId="16783"/>
    <cellStyle name="Note 2 3 6 6 2" xfId="16784"/>
    <cellStyle name="Note 2 3 6 6 2 2" xfId="16785"/>
    <cellStyle name="Note 2 3 6 6 2 2 2" xfId="16786"/>
    <cellStyle name="Note 2 3 6 6 2 3" xfId="16787"/>
    <cellStyle name="Note 2 3 6 6 3" xfId="16788"/>
    <cellStyle name="Note 2 3 6 6 3 2" xfId="16789"/>
    <cellStyle name="Note 2 3 6 6 3 2 2" xfId="16790"/>
    <cellStyle name="Note 2 3 6 6 3 3" xfId="16791"/>
    <cellStyle name="Note 2 3 6 6 4" xfId="16792"/>
    <cellStyle name="Note 2 3 6 6 4 2" xfId="16793"/>
    <cellStyle name="Note 2 3 6 6 4 2 2" xfId="16794"/>
    <cellStyle name="Note 2 3 6 6 4 3" xfId="16795"/>
    <cellStyle name="Note 2 3 6 6 5" xfId="16796"/>
    <cellStyle name="Note 2 3 6 6 5 2" xfId="16797"/>
    <cellStyle name="Note 2 3 6 6 5 2 2" xfId="16798"/>
    <cellStyle name="Note 2 3 6 6 5 3" xfId="16799"/>
    <cellStyle name="Note 2 3 6 6 6" xfId="16800"/>
    <cellStyle name="Note 2 3 6 6 6 2" xfId="16801"/>
    <cellStyle name="Note 2 3 6 6 7" xfId="16802"/>
    <cellStyle name="Note 2 3 6 7" xfId="16803"/>
    <cellStyle name="Note 2 3 6 7 2" xfId="16804"/>
    <cellStyle name="Note 2 3 6 7 2 2" xfId="16805"/>
    <cellStyle name="Note 2 3 6 7 2 2 2" xfId="16806"/>
    <cellStyle name="Note 2 3 6 7 2 3" xfId="16807"/>
    <cellStyle name="Note 2 3 6 7 3" xfId="16808"/>
    <cellStyle name="Note 2 3 6 7 3 2" xfId="16809"/>
    <cellStyle name="Note 2 3 6 7 3 2 2" xfId="16810"/>
    <cellStyle name="Note 2 3 6 7 3 3" xfId="16811"/>
    <cellStyle name="Note 2 3 6 7 4" xfId="16812"/>
    <cellStyle name="Note 2 3 6 7 4 2" xfId="16813"/>
    <cellStyle name="Note 2 3 6 7 4 2 2" xfId="16814"/>
    <cellStyle name="Note 2 3 6 7 4 3" xfId="16815"/>
    <cellStyle name="Note 2 3 6 7 5" xfId="16816"/>
    <cellStyle name="Note 2 3 6 7 5 2" xfId="16817"/>
    <cellStyle name="Note 2 3 6 7 5 2 2" xfId="16818"/>
    <cellStyle name="Note 2 3 6 7 5 3" xfId="16819"/>
    <cellStyle name="Note 2 3 6 7 6" xfId="16820"/>
    <cellStyle name="Note 2 3 6 7 6 2" xfId="16821"/>
    <cellStyle name="Note 2 3 6 7 7" xfId="16822"/>
    <cellStyle name="Note 2 3 6 8" xfId="16823"/>
    <cellStyle name="Note 2 3 6 8 2" xfId="16824"/>
    <cellStyle name="Note 2 3 6 8 2 2" xfId="16825"/>
    <cellStyle name="Note 2 3 6 8 2 2 2" xfId="16826"/>
    <cellStyle name="Note 2 3 6 8 2 3" xfId="16827"/>
    <cellStyle name="Note 2 3 6 8 3" xfId="16828"/>
    <cellStyle name="Note 2 3 6 8 3 2" xfId="16829"/>
    <cellStyle name="Note 2 3 6 8 3 2 2" xfId="16830"/>
    <cellStyle name="Note 2 3 6 8 3 3" xfId="16831"/>
    <cellStyle name="Note 2 3 6 8 4" xfId="16832"/>
    <cellStyle name="Note 2 3 6 8 4 2" xfId="16833"/>
    <cellStyle name="Note 2 3 6 8 4 2 2" xfId="16834"/>
    <cellStyle name="Note 2 3 6 8 4 3" xfId="16835"/>
    <cellStyle name="Note 2 3 6 8 5" xfId="16836"/>
    <cellStyle name="Note 2 3 6 8 5 2" xfId="16837"/>
    <cellStyle name="Note 2 3 6 8 5 2 2" xfId="16838"/>
    <cellStyle name="Note 2 3 6 8 5 3" xfId="16839"/>
    <cellStyle name="Note 2 3 6 8 6" xfId="16840"/>
    <cellStyle name="Note 2 3 6 8 6 2" xfId="16841"/>
    <cellStyle name="Note 2 3 6 8 7" xfId="16842"/>
    <cellStyle name="Note 2 3 6 9" xfId="16843"/>
    <cellStyle name="Note 2 3 6 9 2" xfId="16844"/>
    <cellStyle name="Note 2 3 6 9 2 2" xfId="16845"/>
    <cellStyle name="Note 2 3 6 9 2 2 2" xfId="16846"/>
    <cellStyle name="Note 2 3 6 9 2 3" xfId="16847"/>
    <cellStyle name="Note 2 3 6 9 3" xfId="16848"/>
    <cellStyle name="Note 2 3 6 9 3 2" xfId="16849"/>
    <cellStyle name="Note 2 3 6 9 3 2 2" xfId="16850"/>
    <cellStyle name="Note 2 3 6 9 3 3" xfId="16851"/>
    <cellStyle name="Note 2 3 6 9 4" xfId="16852"/>
    <cellStyle name="Note 2 3 6 9 4 2" xfId="16853"/>
    <cellStyle name="Note 2 3 6 9 4 2 2" xfId="16854"/>
    <cellStyle name="Note 2 3 6 9 4 3" xfId="16855"/>
    <cellStyle name="Note 2 3 6 9 5" xfId="16856"/>
    <cellStyle name="Note 2 3 6 9 5 2" xfId="16857"/>
    <cellStyle name="Note 2 3 6 9 5 2 2" xfId="16858"/>
    <cellStyle name="Note 2 3 6 9 5 3" xfId="16859"/>
    <cellStyle name="Note 2 3 6 9 6" xfId="16860"/>
    <cellStyle name="Note 2 3 6 9 6 2" xfId="16861"/>
    <cellStyle name="Note 2 3 6 9 7" xfId="16862"/>
    <cellStyle name="Note 2 3 7" xfId="16863"/>
    <cellStyle name="Note 2 3 7 10" xfId="16864"/>
    <cellStyle name="Note 2 3 7 10 2" xfId="16865"/>
    <cellStyle name="Note 2 3 7 10 2 2" xfId="16866"/>
    <cellStyle name="Note 2 3 7 10 3" xfId="16867"/>
    <cellStyle name="Note 2 3 7 11" xfId="16868"/>
    <cellStyle name="Note 2 3 7 11 2" xfId="16869"/>
    <cellStyle name="Note 2 3 7 11 2 2" xfId="16870"/>
    <cellStyle name="Note 2 3 7 11 3" xfId="16871"/>
    <cellStyle name="Note 2 3 7 12" xfId="16872"/>
    <cellStyle name="Note 2 3 7 12 2" xfId="16873"/>
    <cellStyle name="Note 2 3 7 12 2 2" xfId="16874"/>
    <cellStyle name="Note 2 3 7 12 3" xfId="16875"/>
    <cellStyle name="Note 2 3 7 13" xfId="16876"/>
    <cellStyle name="Note 2 3 7 13 2" xfId="16877"/>
    <cellStyle name="Note 2 3 7 13 2 2" xfId="16878"/>
    <cellStyle name="Note 2 3 7 13 3" xfId="16879"/>
    <cellStyle name="Note 2 3 7 14" xfId="16880"/>
    <cellStyle name="Note 2 3 7 14 2" xfId="16881"/>
    <cellStyle name="Note 2 3 7 14 2 2" xfId="16882"/>
    <cellStyle name="Note 2 3 7 14 3" xfId="16883"/>
    <cellStyle name="Note 2 3 7 15" xfId="16884"/>
    <cellStyle name="Note 2 3 7 15 2" xfId="16885"/>
    <cellStyle name="Note 2 3 7 16" xfId="16886"/>
    <cellStyle name="Note 2 3 7 2" xfId="16887"/>
    <cellStyle name="Note 2 3 7 2 2" xfId="16888"/>
    <cellStyle name="Note 2 3 7 2 2 2" xfId="16889"/>
    <cellStyle name="Note 2 3 7 2 2 2 2" xfId="16890"/>
    <cellStyle name="Note 2 3 7 2 2 3" xfId="16891"/>
    <cellStyle name="Note 2 3 7 2 3" xfId="16892"/>
    <cellStyle name="Note 2 3 7 2 3 2" xfId="16893"/>
    <cellStyle name="Note 2 3 7 2 3 2 2" xfId="16894"/>
    <cellStyle name="Note 2 3 7 2 3 3" xfId="16895"/>
    <cellStyle name="Note 2 3 7 2 4" xfId="16896"/>
    <cellStyle name="Note 2 3 7 2 4 2" xfId="16897"/>
    <cellStyle name="Note 2 3 7 2 4 2 2" xfId="16898"/>
    <cellStyle name="Note 2 3 7 2 4 3" xfId="16899"/>
    <cellStyle name="Note 2 3 7 2 5" xfId="16900"/>
    <cellStyle name="Note 2 3 7 2 5 2" xfId="16901"/>
    <cellStyle name="Note 2 3 7 2 5 2 2" xfId="16902"/>
    <cellStyle name="Note 2 3 7 2 5 3" xfId="16903"/>
    <cellStyle name="Note 2 3 7 2 6" xfId="16904"/>
    <cellStyle name="Note 2 3 7 2 6 2" xfId="16905"/>
    <cellStyle name="Note 2 3 7 2 6 2 2" xfId="16906"/>
    <cellStyle name="Note 2 3 7 2 6 3" xfId="16907"/>
    <cellStyle name="Note 2 3 7 2 7" xfId="16908"/>
    <cellStyle name="Note 2 3 7 2 7 2" xfId="16909"/>
    <cellStyle name="Note 2 3 7 2 8" xfId="16910"/>
    <cellStyle name="Note 2 3 7 3" xfId="16911"/>
    <cellStyle name="Note 2 3 7 3 2" xfId="16912"/>
    <cellStyle name="Note 2 3 7 3 2 2" xfId="16913"/>
    <cellStyle name="Note 2 3 7 3 2 2 2" xfId="16914"/>
    <cellStyle name="Note 2 3 7 3 2 3" xfId="16915"/>
    <cellStyle name="Note 2 3 7 3 3" xfId="16916"/>
    <cellStyle name="Note 2 3 7 3 3 2" xfId="16917"/>
    <cellStyle name="Note 2 3 7 3 3 2 2" xfId="16918"/>
    <cellStyle name="Note 2 3 7 3 3 3" xfId="16919"/>
    <cellStyle name="Note 2 3 7 3 4" xfId="16920"/>
    <cellStyle name="Note 2 3 7 3 4 2" xfId="16921"/>
    <cellStyle name="Note 2 3 7 3 4 2 2" xfId="16922"/>
    <cellStyle name="Note 2 3 7 3 4 3" xfId="16923"/>
    <cellStyle name="Note 2 3 7 3 5" xfId="16924"/>
    <cellStyle name="Note 2 3 7 3 5 2" xfId="16925"/>
    <cellStyle name="Note 2 3 7 3 5 2 2" xfId="16926"/>
    <cellStyle name="Note 2 3 7 3 5 3" xfId="16927"/>
    <cellStyle name="Note 2 3 7 3 6" xfId="16928"/>
    <cellStyle name="Note 2 3 7 3 6 2" xfId="16929"/>
    <cellStyle name="Note 2 3 7 3 6 2 2" xfId="16930"/>
    <cellStyle name="Note 2 3 7 3 6 3" xfId="16931"/>
    <cellStyle name="Note 2 3 7 3 7" xfId="16932"/>
    <cellStyle name="Note 2 3 7 3 7 2" xfId="16933"/>
    <cellStyle name="Note 2 3 7 3 8" xfId="16934"/>
    <cellStyle name="Note 2 3 7 4" xfId="16935"/>
    <cellStyle name="Note 2 3 7 4 2" xfId="16936"/>
    <cellStyle name="Note 2 3 7 4 2 2" xfId="16937"/>
    <cellStyle name="Note 2 3 7 4 2 2 2" xfId="16938"/>
    <cellStyle name="Note 2 3 7 4 2 3" xfId="16939"/>
    <cellStyle name="Note 2 3 7 4 3" xfId="16940"/>
    <cellStyle name="Note 2 3 7 4 3 2" xfId="16941"/>
    <cellStyle name="Note 2 3 7 4 3 2 2" xfId="16942"/>
    <cellStyle name="Note 2 3 7 4 3 3" xfId="16943"/>
    <cellStyle name="Note 2 3 7 4 4" xfId="16944"/>
    <cellStyle name="Note 2 3 7 4 4 2" xfId="16945"/>
    <cellStyle name="Note 2 3 7 4 4 2 2" xfId="16946"/>
    <cellStyle name="Note 2 3 7 4 4 3" xfId="16947"/>
    <cellStyle name="Note 2 3 7 4 5" xfId="16948"/>
    <cellStyle name="Note 2 3 7 4 5 2" xfId="16949"/>
    <cellStyle name="Note 2 3 7 4 5 2 2" xfId="16950"/>
    <cellStyle name="Note 2 3 7 4 5 3" xfId="16951"/>
    <cellStyle name="Note 2 3 7 4 6" xfId="16952"/>
    <cellStyle name="Note 2 3 7 4 6 2" xfId="16953"/>
    <cellStyle name="Note 2 3 7 4 7" xfId="16954"/>
    <cellStyle name="Note 2 3 7 5" xfId="16955"/>
    <cellStyle name="Note 2 3 7 5 2" xfId="16956"/>
    <cellStyle name="Note 2 3 7 5 2 2" xfId="16957"/>
    <cellStyle name="Note 2 3 7 5 2 2 2" xfId="16958"/>
    <cellStyle name="Note 2 3 7 5 2 3" xfId="16959"/>
    <cellStyle name="Note 2 3 7 5 3" xfId="16960"/>
    <cellStyle name="Note 2 3 7 5 3 2" xfId="16961"/>
    <cellStyle name="Note 2 3 7 5 3 2 2" xfId="16962"/>
    <cellStyle name="Note 2 3 7 5 3 3" xfId="16963"/>
    <cellStyle name="Note 2 3 7 5 4" xfId="16964"/>
    <cellStyle name="Note 2 3 7 5 4 2" xfId="16965"/>
    <cellStyle name="Note 2 3 7 5 4 2 2" xfId="16966"/>
    <cellStyle name="Note 2 3 7 5 4 3" xfId="16967"/>
    <cellStyle name="Note 2 3 7 5 5" xfId="16968"/>
    <cellStyle name="Note 2 3 7 5 5 2" xfId="16969"/>
    <cellStyle name="Note 2 3 7 5 5 2 2" xfId="16970"/>
    <cellStyle name="Note 2 3 7 5 5 3" xfId="16971"/>
    <cellStyle name="Note 2 3 7 5 6" xfId="16972"/>
    <cellStyle name="Note 2 3 7 5 6 2" xfId="16973"/>
    <cellStyle name="Note 2 3 7 5 7" xfId="16974"/>
    <cellStyle name="Note 2 3 7 6" xfId="16975"/>
    <cellStyle name="Note 2 3 7 6 2" xfId="16976"/>
    <cellStyle name="Note 2 3 7 6 2 2" xfId="16977"/>
    <cellStyle name="Note 2 3 7 6 2 2 2" xfId="16978"/>
    <cellStyle name="Note 2 3 7 6 2 3" xfId="16979"/>
    <cellStyle name="Note 2 3 7 6 3" xfId="16980"/>
    <cellStyle name="Note 2 3 7 6 3 2" xfId="16981"/>
    <cellStyle name="Note 2 3 7 6 3 2 2" xfId="16982"/>
    <cellStyle name="Note 2 3 7 6 3 3" xfId="16983"/>
    <cellStyle name="Note 2 3 7 6 4" xfId="16984"/>
    <cellStyle name="Note 2 3 7 6 4 2" xfId="16985"/>
    <cellStyle name="Note 2 3 7 6 4 2 2" xfId="16986"/>
    <cellStyle name="Note 2 3 7 6 4 3" xfId="16987"/>
    <cellStyle name="Note 2 3 7 6 5" xfId="16988"/>
    <cellStyle name="Note 2 3 7 6 5 2" xfId="16989"/>
    <cellStyle name="Note 2 3 7 6 5 2 2" xfId="16990"/>
    <cellStyle name="Note 2 3 7 6 5 3" xfId="16991"/>
    <cellStyle name="Note 2 3 7 6 6" xfId="16992"/>
    <cellStyle name="Note 2 3 7 6 6 2" xfId="16993"/>
    <cellStyle name="Note 2 3 7 6 7" xfId="16994"/>
    <cellStyle name="Note 2 3 7 7" xfId="16995"/>
    <cellStyle name="Note 2 3 7 7 2" xfId="16996"/>
    <cellStyle name="Note 2 3 7 7 2 2" xfId="16997"/>
    <cellStyle name="Note 2 3 7 7 2 2 2" xfId="16998"/>
    <cellStyle name="Note 2 3 7 7 2 3" xfId="16999"/>
    <cellStyle name="Note 2 3 7 7 3" xfId="17000"/>
    <cellStyle name="Note 2 3 7 7 3 2" xfId="17001"/>
    <cellStyle name="Note 2 3 7 7 3 2 2" xfId="17002"/>
    <cellStyle name="Note 2 3 7 7 3 3" xfId="17003"/>
    <cellStyle name="Note 2 3 7 7 4" xfId="17004"/>
    <cellStyle name="Note 2 3 7 7 4 2" xfId="17005"/>
    <cellStyle name="Note 2 3 7 7 4 2 2" xfId="17006"/>
    <cellStyle name="Note 2 3 7 7 4 3" xfId="17007"/>
    <cellStyle name="Note 2 3 7 7 5" xfId="17008"/>
    <cellStyle name="Note 2 3 7 7 5 2" xfId="17009"/>
    <cellStyle name="Note 2 3 7 7 5 2 2" xfId="17010"/>
    <cellStyle name="Note 2 3 7 7 5 3" xfId="17011"/>
    <cellStyle name="Note 2 3 7 7 6" xfId="17012"/>
    <cellStyle name="Note 2 3 7 7 6 2" xfId="17013"/>
    <cellStyle name="Note 2 3 7 7 7" xfId="17014"/>
    <cellStyle name="Note 2 3 7 8" xfId="17015"/>
    <cellStyle name="Note 2 3 7 8 2" xfId="17016"/>
    <cellStyle name="Note 2 3 7 8 2 2" xfId="17017"/>
    <cellStyle name="Note 2 3 7 8 2 2 2" xfId="17018"/>
    <cellStyle name="Note 2 3 7 8 2 3" xfId="17019"/>
    <cellStyle name="Note 2 3 7 8 3" xfId="17020"/>
    <cellStyle name="Note 2 3 7 8 3 2" xfId="17021"/>
    <cellStyle name="Note 2 3 7 8 3 2 2" xfId="17022"/>
    <cellStyle name="Note 2 3 7 8 3 3" xfId="17023"/>
    <cellStyle name="Note 2 3 7 8 4" xfId="17024"/>
    <cellStyle name="Note 2 3 7 8 4 2" xfId="17025"/>
    <cellStyle name="Note 2 3 7 8 4 2 2" xfId="17026"/>
    <cellStyle name="Note 2 3 7 8 4 3" xfId="17027"/>
    <cellStyle name="Note 2 3 7 8 5" xfId="17028"/>
    <cellStyle name="Note 2 3 7 8 5 2" xfId="17029"/>
    <cellStyle name="Note 2 3 7 8 5 2 2" xfId="17030"/>
    <cellStyle name="Note 2 3 7 8 5 3" xfId="17031"/>
    <cellStyle name="Note 2 3 7 8 6" xfId="17032"/>
    <cellStyle name="Note 2 3 7 8 6 2" xfId="17033"/>
    <cellStyle name="Note 2 3 7 8 7" xfId="17034"/>
    <cellStyle name="Note 2 3 7 9" xfId="17035"/>
    <cellStyle name="Note 2 3 7 9 2" xfId="17036"/>
    <cellStyle name="Note 2 3 7 9 2 2" xfId="17037"/>
    <cellStyle name="Note 2 3 7 9 2 2 2" xfId="17038"/>
    <cellStyle name="Note 2 3 7 9 2 3" xfId="17039"/>
    <cellStyle name="Note 2 3 7 9 3" xfId="17040"/>
    <cellStyle name="Note 2 3 7 9 3 2" xfId="17041"/>
    <cellStyle name="Note 2 3 7 9 3 2 2" xfId="17042"/>
    <cellStyle name="Note 2 3 7 9 3 3" xfId="17043"/>
    <cellStyle name="Note 2 3 7 9 4" xfId="17044"/>
    <cellStyle name="Note 2 3 7 9 4 2" xfId="17045"/>
    <cellStyle name="Note 2 3 7 9 4 2 2" xfId="17046"/>
    <cellStyle name="Note 2 3 7 9 4 3" xfId="17047"/>
    <cellStyle name="Note 2 3 7 9 5" xfId="17048"/>
    <cellStyle name="Note 2 3 7 9 5 2" xfId="17049"/>
    <cellStyle name="Note 2 3 7 9 5 2 2" xfId="17050"/>
    <cellStyle name="Note 2 3 7 9 5 3" xfId="17051"/>
    <cellStyle name="Note 2 3 7 9 6" xfId="17052"/>
    <cellStyle name="Note 2 3 7 9 6 2" xfId="17053"/>
    <cellStyle name="Note 2 3 7 9 7" xfId="17054"/>
    <cellStyle name="Note 2 3 8" xfId="17055"/>
    <cellStyle name="Note 2 3 8 2" xfId="17056"/>
    <cellStyle name="Note 2 3 8 2 2" xfId="17057"/>
    <cellStyle name="Note 2 3 8 2 2 2" xfId="17058"/>
    <cellStyle name="Note 2 3 8 2 3" xfId="17059"/>
    <cellStyle name="Note 2 3 8 3" xfId="17060"/>
    <cellStyle name="Note 2 3 8 3 2" xfId="17061"/>
    <cellStyle name="Note 2 3 8 3 2 2" xfId="17062"/>
    <cellStyle name="Note 2 3 8 3 3" xfId="17063"/>
    <cellStyle name="Note 2 3 8 4" xfId="17064"/>
    <cellStyle name="Note 2 3 8 4 2" xfId="17065"/>
    <cellStyle name="Note 2 3 8 4 2 2" xfId="17066"/>
    <cellStyle name="Note 2 3 8 4 3" xfId="17067"/>
    <cellStyle name="Note 2 3 8 5" xfId="17068"/>
    <cellStyle name="Note 2 3 8 5 2" xfId="17069"/>
    <cellStyle name="Note 2 3 8 5 2 2" xfId="17070"/>
    <cellStyle name="Note 2 3 8 5 3" xfId="17071"/>
    <cellStyle name="Note 2 3 8 6" xfId="17072"/>
    <cellStyle name="Note 2 3 8 6 2" xfId="17073"/>
    <cellStyle name="Note 2 3 8 6 2 2" xfId="17074"/>
    <cellStyle name="Note 2 3 8 6 3" xfId="17075"/>
    <cellStyle name="Note 2 3 8 7" xfId="17076"/>
    <cellStyle name="Note 2 3 8 7 2" xfId="17077"/>
    <cellStyle name="Note 2 3 8 8" xfId="17078"/>
    <cellStyle name="Note 2 3 9" xfId="17079"/>
    <cellStyle name="Note 2 3 9 2" xfId="17080"/>
    <cellStyle name="Note 2 3 9 2 2" xfId="17081"/>
    <cellStyle name="Note 2 3 9 2 2 2" xfId="17082"/>
    <cellStyle name="Note 2 3 9 2 3" xfId="17083"/>
    <cellStyle name="Note 2 3 9 3" xfId="17084"/>
    <cellStyle name="Note 2 3 9 3 2" xfId="17085"/>
    <cellStyle name="Note 2 3 9 3 2 2" xfId="17086"/>
    <cellStyle name="Note 2 3 9 3 3" xfId="17087"/>
    <cellStyle name="Note 2 3 9 4" xfId="17088"/>
    <cellStyle name="Note 2 3 9 4 2" xfId="17089"/>
    <cellStyle name="Note 2 3 9 4 2 2" xfId="17090"/>
    <cellStyle name="Note 2 3 9 4 3" xfId="17091"/>
    <cellStyle name="Note 2 3 9 5" xfId="17092"/>
    <cellStyle name="Note 2 3 9 5 2" xfId="17093"/>
    <cellStyle name="Note 2 3 9 5 2 2" xfId="17094"/>
    <cellStyle name="Note 2 3 9 5 3" xfId="17095"/>
    <cellStyle name="Note 2 3 9 6" xfId="17096"/>
    <cellStyle name="Note 2 3 9 6 2" xfId="17097"/>
    <cellStyle name="Note 2 3 9 6 2 2" xfId="17098"/>
    <cellStyle name="Note 2 3 9 6 3" xfId="17099"/>
    <cellStyle name="Note 2 3 9 7" xfId="17100"/>
    <cellStyle name="Note 2 3 9 7 2" xfId="17101"/>
    <cellStyle name="Note 2 3 9 8" xfId="17102"/>
    <cellStyle name="Note 2 4" xfId="17103"/>
    <cellStyle name="Note 2 5" xfId="17104"/>
    <cellStyle name="Note 2 6" xfId="17105"/>
    <cellStyle name="Note 3" xfId="17106"/>
    <cellStyle name="Note 3 2" xfId="17107"/>
    <cellStyle name="Note 3 2 10" xfId="17108"/>
    <cellStyle name="Note 3 2 10 2" xfId="17109"/>
    <cellStyle name="Note 3 2 10 2 2" xfId="17110"/>
    <cellStyle name="Note 3 2 10 2 2 2" xfId="17111"/>
    <cellStyle name="Note 3 2 10 2 3" xfId="17112"/>
    <cellStyle name="Note 3 2 10 3" xfId="17113"/>
    <cellStyle name="Note 3 2 10 3 2" xfId="17114"/>
    <cellStyle name="Note 3 2 10 3 2 2" xfId="17115"/>
    <cellStyle name="Note 3 2 10 3 3" xfId="17116"/>
    <cellStyle name="Note 3 2 10 4" xfId="17117"/>
    <cellStyle name="Note 3 2 10 4 2" xfId="17118"/>
    <cellStyle name="Note 3 2 10 4 2 2" xfId="17119"/>
    <cellStyle name="Note 3 2 10 4 3" xfId="17120"/>
    <cellStyle name="Note 3 2 10 5" xfId="17121"/>
    <cellStyle name="Note 3 2 10 5 2" xfId="17122"/>
    <cellStyle name="Note 3 2 10 5 2 2" xfId="17123"/>
    <cellStyle name="Note 3 2 10 5 3" xfId="17124"/>
    <cellStyle name="Note 3 2 10 6" xfId="17125"/>
    <cellStyle name="Note 3 2 10 6 2" xfId="17126"/>
    <cellStyle name="Note 3 2 10 6 2 2" xfId="17127"/>
    <cellStyle name="Note 3 2 10 6 3" xfId="17128"/>
    <cellStyle name="Note 3 2 10 7" xfId="17129"/>
    <cellStyle name="Note 3 2 10 7 2" xfId="17130"/>
    <cellStyle name="Note 3 2 10 8" xfId="17131"/>
    <cellStyle name="Note 3 2 11" xfId="17132"/>
    <cellStyle name="Note 3 2 11 2" xfId="17133"/>
    <cellStyle name="Note 3 2 11 2 2" xfId="17134"/>
    <cellStyle name="Note 3 2 11 2 2 2" xfId="17135"/>
    <cellStyle name="Note 3 2 11 2 3" xfId="17136"/>
    <cellStyle name="Note 3 2 11 3" xfId="17137"/>
    <cellStyle name="Note 3 2 11 3 2" xfId="17138"/>
    <cellStyle name="Note 3 2 11 3 2 2" xfId="17139"/>
    <cellStyle name="Note 3 2 11 3 3" xfId="17140"/>
    <cellStyle name="Note 3 2 11 4" xfId="17141"/>
    <cellStyle name="Note 3 2 11 4 2" xfId="17142"/>
    <cellStyle name="Note 3 2 11 4 2 2" xfId="17143"/>
    <cellStyle name="Note 3 2 11 4 3" xfId="17144"/>
    <cellStyle name="Note 3 2 11 5" xfId="17145"/>
    <cellStyle name="Note 3 2 11 5 2" xfId="17146"/>
    <cellStyle name="Note 3 2 11 5 2 2" xfId="17147"/>
    <cellStyle name="Note 3 2 11 5 3" xfId="17148"/>
    <cellStyle name="Note 3 2 11 6" xfId="17149"/>
    <cellStyle name="Note 3 2 11 6 2" xfId="17150"/>
    <cellStyle name="Note 3 2 11 7" xfId="17151"/>
    <cellStyle name="Note 3 2 12" xfId="17152"/>
    <cellStyle name="Note 3 2 12 2" xfId="17153"/>
    <cellStyle name="Note 3 2 12 2 2" xfId="17154"/>
    <cellStyle name="Note 3 2 12 2 2 2" xfId="17155"/>
    <cellStyle name="Note 3 2 12 2 3" xfId="17156"/>
    <cellStyle name="Note 3 2 12 3" xfId="17157"/>
    <cellStyle name="Note 3 2 12 3 2" xfId="17158"/>
    <cellStyle name="Note 3 2 12 3 2 2" xfId="17159"/>
    <cellStyle name="Note 3 2 12 3 3" xfId="17160"/>
    <cellStyle name="Note 3 2 12 4" xfId="17161"/>
    <cellStyle name="Note 3 2 12 4 2" xfId="17162"/>
    <cellStyle name="Note 3 2 12 4 2 2" xfId="17163"/>
    <cellStyle name="Note 3 2 12 4 3" xfId="17164"/>
    <cellStyle name="Note 3 2 12 5" xfId="17165"/>
    <cellStyle name="Note 3 2 12 5 2" xfId="17166"/>
    <cellStyle name="Note 3 2 12 5 2 2" xfId="17167"/>
    <cellStyle name="Note 3 2 12 5 3" xfId="17168"/>
    <cellStyle name="Note 3 2 12 6" xfId="17169"/>
    <cellStyle name="Note 3 2 12 6 2" xfId="17170"/>
    <cellStyle name="Note 3 2 12 7" xfId="17171"/>
    <cellStyle name="Note 3 2 13" xfId="17172"/>
    <cellStyle name="Note 3 2 13 2" xfId="17173"/>
    <cellStyle name="Note 3 2 13 2 2" xfId="17174"/>
    <cellStyle name="Note 3 2 13 2 2 2" xfId="17175"/>
    <cellStyle name="Note 3 2 13 2 3" xfId="17176"/>
    <cellStyle name="Note 3 2 13 3" xfId="17177"/>
    <cellStyle name="Note 3 2 13 3 2" xfId="17178"/>
    <cellStyle name="Note 3 2 13 3 2 2" xfId="17179"/>
    <cellStyle name="Note 3 2 13 3 3" xfId="17180"/>
    <cellStyle name="Note 3 2 13 4" xfId="17181"/>
    <cellStyle name="Note 3 2 13 4 2" xfId="17182"/>
    <cellStyle name="Note 3 2 13 4 2 2" xfId="17183"/>
    <cellStyle name="Note 3 2 13 4 3" xfId="17184"/>
    <cellStyle name="Note 3 2 13 5" xfId="17185"/>
    <cellStyle name="Note 3 2 13 5 2" xfId="17186"/>
    <cellStyle name="Note 3 2 13 5 2 2" xfId="17187"/>
    <cellStyle name="Note 3 2 13 5 3" xfId="17188"/>
    <cellStyle name="Note 3 2 13 6" xfId="17189"/>
    <cellStyle name="Note 3 2 13 6 2" xfId="17190"/>
    <cellStyle name="Note 3 2 13 7" xfId="17191"/>
    <cellStyle name="Note 3 2 14" xfId="17192"/>
    <cellStyle name="Note 3 2 14 2" xfId="17193"/>
    <cellStyle name="Note 3 2 14 2 2" xfId="17194"/>
    <cellStyle name="Note 3 2 14 2 2 2" xfId="17195"/>
    <cellStyle name="Note 3 2 14 2 3" xfId="17196"/>
    <cellStyle name="Note 3 2 14 3" xfId="17197"/>
    <cellStyle name="Note 3 2 14 3 2" xfId="17198"/>
    <cellStyle name="Note 3 2 14 3 2 2" xfId="17199"/>
    <cellStyle name="Note 3 2 14 3 3" xfId="17200"/>
    <cellStyle name="Note 3 2 14 4" xfId="17201"/>
    <cellStyle name="Note 3 2 14 4 2" xfId="17202"/>
    <cellStyle name="Note 3 2 14 4 2 2" xfId="17203"/>
    <cellStyle name="Note 3 2 14 4 3" xfId="17204"/>
    <cellStyle name="Note 3 2 14 5" xfId="17205"/>
    <cellStyle name="Note 3 2 14 5 2" xfId="17206"/>
    <cellStyle name="Note 3 2 14 5 2 2" xfId="17207"/>
    <cellStyle name="Note 3 2 14 5 3" xfId="17208"/>
    <cellStyle name="Note 3 2 14 6" xfId="17209"/>
    <cellStyle name="Note 3 2 14 6 2" xfId="17210"/>
    <cellStyle name="Note 3 2 14 7" xfId="17211"/>
    <cellStyle name="Note 3 2 15" xfId="17212"/>
    <cellStyle name="Note 3 2 15 2" xfId="17213"/>
    <cellStyle name="Note 3 2 15 2 2" xfId="17214"/>
    <cellStyle name="Note 3 2 15 2 2 2" xfId="17215"/>
    <cellStyle name="Note 3 2 15 2 3" xfId="17216"/>
    <cellStyle name="Note 3 2 15 3" xfId="17217"/>
    <cellStyle name="Note 3 2 15 3 2" xfId="17218"/>
    <cellStyle name="Note 3 2 15 3 2 2" xfId="17219"/>
    <cellStyle name="Note 3 2 15 3 3" xfId="17220"/>
    <cellStyle name="Note 3 2 15 4" xfId="17221"/>
    <cellStyle name="Note 3 2 15 4 2" xfId="17222"/>
    <cellStyle name="Note 3 2 15 4 2 2" xfId="17223"/>
    <cellStyle name="Note 3 2 15 4 3" xfId="17224"/>
    <cellStyle name="Note 3 2 15 5" xfId="17225"/>
    <cellStyle name="Note 3 2 15 5 2" xfId="17226"/>
    <cellStyle name="Note 3 2 15 5 2 2" xfId="17227"/>
    <cellStyle name="Note 3 2 15 5 3" xfId="17228"/>
    <cellStyle name="Note 3 2 15 6" xfId="17229"/>
    <cellStyle name="Note 3 2 15 6 2" xfId="17230"/>
    <cellStyle name="Note 3 2 15 7" xfId="17231"/>
    <cellStyle name="Note 3 2 16" xfId="17232"/>
    <cellStyle name="Note 3 2 16 2" xfId="17233"/>
    <cellStyle name="Note 3 2 16 2 2" xfId="17234"/>
    <cellStyle name="Note 3 2 16 3" xfId="17235"/>
    <cellStyle name="Note 3 2 17" xfId="17236"/>
    <cellStyle name="Note 3 2 17 2" xfId="17237"/>
    <cellStyle name="Note 3 2 17 2 2" xfId="17238"/>
    <cellStyle name="Note 3 2 17 3" xfId="17239"/>
    <cellStyle name="Note 3 2 18" xfId="17240"/>
    <cellStyle name="Note 3 2 18 2" xfId="17241"/>
    <cellStyle name="Note 3 2 18 2 2" xfId="17242"/>
    <cellStyle name="Note 3 2 18 3" xfId="17243"/>
    <cellStyle name="Note 3 2 19" xfId="17244"/>
    <cellStyle name="Note 3 2 19 2" xfId="17245"/>
    <cellStyle name="Note 3 2 19 2 2" xfId="17246"/>
    <cellStyle name="Note 3 2 19 3" xfId="17247"/>
    <cellStyle name="Note 3 2 2" xfId="17248"/>
    <cellStyle name="Note 3 2 2 10" xfId="17249"/>
    <cellStyle name="Note 3 2 2 10 2" xfId="17250"/>
    <cellStyle name="Note 3 2 2 10 2 2" xfId="17251"/>
    <cellStyle name="Note 3 2 2 10 2 2 2" xfId="17252"/>
    <cellStyle name="Note 3 2 2 10 2 3" xfId="17253"/>
    <cellStyle name="Note 3 2 2 10 3" xfId="17254"/>
    <cellStyle name="Note 3 2 2 10 3 2" xfId="17255"/>
    <cellStyle name="Note 3 2 2 10 3 2 2" xfId="17256"/>
    <cellStyle name="Note 3 2 2 10 3 3" xfId="17257"/>
    <cellStyle name="Note 3 2 2 10 4" xfId="17258"/>
    <cellStyle name="Note 3 2 2 10 4 2" xfId="17259"/>
    <cellStyle name="Note 3 2 2 10 4 2 2" xfId="17260"/>
    <cellStyle name="Note 3 2 2 10 4 3" xfId="17261"/>
    <cellStyle name="Note 3 2 2 10 5" xfId="17262"/>
    <cellStyle name="Note 3 2 2 10 5 2" xfId="17263"/>
    <cellStyle name="Note 3 2 2 10 5 2 2" xfId="17264"/>
    <cellStyle name="Note 3 2 2 10 5 3" xfId="17265"/>
    <cellStyle name="Note 3 2 2 10 6" xfId="17266"/>
    <cellStyle name="Note 3 2 2 10 6 2" xfId="17267"/>
    <cellStyle name="Note 3 2 2 10 7" xfId="17268"/>
    <cellStyle name="Note 3 2 2 11" xfId="17269"/>
    <cellStyle name="Note 3 2 2 11 2" xfId="17270"/>
    <cellStyle name="Note 3 2 2 11 2 2" xfId="17271"/>
    <cellStyle name="Note 3 2 2 11 3" xfId="17272"/>
    <cellStyle name="Note 3 2 2 12" xfId="17273"/>
    <cellStyle name="Note 3 2 2 12 2" xfId="17274"/>
    <cellStyle name="Note 3 2 2 12 2 2" xfId="17275"/>
    <cellStyle name="Note 3 2 2 12 3" xfId="17276"/>
    <cellStyle name="Note 3 2 2 13" xfId="17277"/>
    <cellStyle name="Note 3 2 2 13 2" xfId="17278"/>
    <cellStyle name="Note 3 2 2 13 2 2" xfId="17279"/>
    <cellStyle name="Note 3 2 2 13 3" xfId="17280"/>
    <cellStyle name="Note 3 2 2 14" xfId="17281"/>
    <cellStyle name="Note 3 2 2 14 2" xfId="17282"/>
    <cellStyle name="Note 3 2 2 14 2 2" xfId="17283"/>
    <cellStyle name="Note 3 2 2 14 3" xfId="17284"/>
    <cellStyle name="Note 3 2 2 15" xfId="17285"/>
    <cellStyle name="Note 3 2 2 15 2" xfId="17286"/>
    <cellStyle name="Note 3 2 2 15 2 2" xfId="17287"/>
    <cellStyle name="Note 3 2 2 15 3" xfId="17288"/>
    <cellStyle name="Note 3 2 2 16" xfId="17289"/>
    <cellStyle name="Note 3 2 2 16 2" xfId="17290"/>
    <cellStyle name="Note 3 2 2 17" xfId="17291"/>
    <cellStyle name="Note 3 2 2 2" xfId="17292"/>
    <cellStyle name="Note 3 2 2 2 2" xfId="17293"/>
    <cellStyle name="Note 3 2 2 2 2 2" xfId="17294"/>
    <cellStyle name="Note 3 2 2 2 2 2 2" xfId="17295"/>
    <cellStyle name="Note 3 2 2 2 2 3" xfId="17296"/>
    <cellStyle name="Note 3 2 2 2 3" xfId="17297"/>
    <cellStyle name="Note 3 2 2 2 3 2" xfId="17298"/>
    <cellStyle name="Note 3 2 2 2 3 2 2" xfId="17299"/>
    <cellStyle name="Note 3 2 2 2 3 3" xfId="17300"/>
    <cellStyle name="Note 3 2 2 2 4" xfId="17301"/>
    <cellStyle name="Note 3 2 2 2 4 2" xfId="17302"/>
    <cellStyle name="Note 3 2 2 2 4 2 2" xfId="17303"/>
    <cellStyle name="Note 3 2 2 2 4 3" xfId="17304"/>
    <cellStyle name="Note 3 2 2 2 5" xfId="17305"/>
    <cellStyle name="Note 3 2 2 2 5 2" xfId="17306"/>
    <cellStyle name="Note 3 2 2 2 5 2 2" xfId="17307"/>
    <cellStyle name="Note 3 2 2 2 5 3" xfId="17308"/>
    <cellStyle name="Note 3 2 2 2 6" xfId="17309"/>
    <cellStyle name="Note 3 2 2 2 6 2" xfId="17310"/>
    <cellStyle name="Note 3 2 2 2 6 2 2" xfId="17311"/>
    <cellStyle name="Note 3 2 2 2 6 3" xfId="17312"/>
    <cellStyle name="Note 3 2 2 2 7" xfId="17313"/>
    <cellStyle name="Note 3 2 2 2 7 2" xfId="17314"/>
    <cellStyle name="Note 3 2 2 2 8" xfId="17315"/>
    <cellStyle name="Note 3 2 2 3" xfId="17316"/>
    <cellStyle name="Note 3 2 2 3 2" xfId="17317"/>
    <cellStyle name="Note 3 2 2 3 2 2" xfId="17318"/>
    <cellStyle name="Note 3 2 2 3 2 2 2" xfId="17319"/>
    <cellStyle name="Note 3 2 2 3 2 3" xfId="17320"/>
    <cellStyle name="Note 3 2 2 3 3" xfId="17321"/>
    <cellStyle name="Note 3 2 2 3 3 2" xfId="17322"/>
    <cellStyle name="Note 3 2 2 3 3 2 2" xfId="17323"/>
    <cellStyle name="Note 3 2 2 3 3 3" xfId="17324"/>
    <cellStyle name="Note 3 2 2 3 4" xfId="17325"/>
    <cellStyle name="Note 3 2 2 3 4 2" xfId="17326"/>
    <cellStyle name="Note 3 2 2 3 4 2 2" xfId="17327"/>
    <cellStyle name="Note 3 2 2 3 4 3" xfId="17328"/>
    <cellStyle name="Note 3 2 2 3 5" xfId="17329"/>
    <cellStyle name="Note 3 2 2 3 5 2" xfId="17330"/>
    <cellStyle name="Note 3 2 2 3 5 2 2" xfId="17331"/>
    <cellStyle name="Note 3 2 2 3 5 3" xfId="17332"/>
    <cellStyle name="Note 3 2 2 3 6" xfId="17333"/>
    <cellStyle name="Note 3 2 2 3 6 2" xfId="17334"/>
    <cellStyle name="Note 3 2 2 3 6 2 2" xfId="17335"/>
    <cellStyle name="Note 3 2 2 3 6 3" xfId="17336"/>
    <cellStyle name="Note 3 2 2 3 7" xfId="17337"/>
    <cellStyle name="Note 3 2 2 3 7 2" xfId="17338"/>
    <cellStyle name="Note 3 2 2 3 8" xfId="17339"/>
    <cellStyle name="Note 3 2 2 4" xfId="17340"/>
    <cellStyle name="Note 3 2 2 4 2" xfId="17341"/>
    <cellStyle name="Note 3 2 2 4 2 2" xfId="17342"/>
    <cellStyle name="Note 3 2 2 4 2 2 2" xfId="17343"/>
    <cellStyle name="Note 3 2 2 4 2 3" xfId="17344"/>
    <cellStyle name="Note 3 2 2 4 3" xfId="17345"/>
    <cellStyle name="Note 3 2 2 4 3 2" xfId="17346"/>
    <cellStyle name="Note 3 2 2 4 3 2 2" xfId="17347"/>
    <cellStyle name="Note 3 2 2 4 3 3" xfId="17348"/>
    <cellStyle name="Note 3 2 2 4 4" xfId="17349"/>
    <cellStyle name="Note 3 2 2 4 4 2" xfId="17350"/>
    <cellStyle name="Note 3 2 2 4 4 2 2" xfId="17351"/>
    <cellStyle name="Note 3 2 2 4 4 3" xfId="17352"/>
    <cellStyle name="Note 3 2 2 4 5" xfId="17353"/>
    <cellStyle name="Note 3 2 2 4 5 2" xfId="17354"/>
    <cellStyle name="Note 3 2 2 4 5 2 2" xfId="17355"/>
    <cellStyle name="Note 3 2 2 4 5 3" xfId="17356"/>
    <cellStyle name="Note 3 2 2 4 6" xfId="17357"/>
    <cellStyle name="Note 3 2 2 4 6 2" xfId="17358"/>
    <cellStyle name="Note 3 2 2 4 6 2 2" xfId="17359"/>
    <cellStyle name="Note 3 2 2 4 6 3" xfId="17360"/>
    <cellStyle name="Note 3 2 2 4 7" xfId="17361"/>
    <cellStyle name="Note 3 2 2 4 7 2" xfId="17362"/>
    <cellStyle name="Note 3 2 2 4 8" xfId="17363"/>
    <cellStyle name="Note 3 2 2 5" xfId="17364"/>
    <cellStyle name="Note 3 2 2 5 2" xfId="17365"/>
    <cellStyle name="Note 3 2 2 5 2 2" xfId="17366"/>
    <cellStyle name="Note 3 2 2 5 2 2 2" xfId="17367"/>
    <cellStyle name="Note 3 2 2 5 2 3" xfId="17368"/>
    <cellStyle name="Note 3 2 2 5 3" xfId="17369"/>
    <cellStyle name="Note 3 2 2 5 3 2" xfId="17370"/>
    <cellStyle name="Note 3 2 2 5 3 2 2" xfId="17371"/>
    <cellStyle name="Note 3 2 2 5 3 3" xfId="17372"/>
    <cellStyle name="Note 3 2 2 5 4" xfId="17373"/>
    <cellStyle name="Note 3 2 2 5 4 2" xfId="17374"/>
    <cellStyle name="Note 3 2 2 5 4 2 2" xfId="17375"/>
    <cellStyle name="Note 3 2 2 5 4 3" xfId="17376"/>
    <cellStyle name="Note 3 2 2 5 5" xfId="17377"/>
    <cellStyle name="Note 3 2 2 5 5 2" xfId="17378"/>
    <cellStyle name="Note 3 2 2 5 5 2 2" xfId="17379"/>
    <cellStyle name="Note 3 2 2 5 5 3" xfId="17380"/>
    <cellStyle name="Note 3 2 2 5 6" xfId="17381"/>
    <cellStyle name="Note 3 2 2 5 6 2" xfId="17382"/>
    <cellStyle name="Note 3 2 2 5 6 2 2" xfId="17383"/>
    <cellStyle name="Note 3 2 2 5 6 3" xfId="17384"/>
    <cellStyle name="Note 3 2 2 5 7" xfId="17385"/>
    <cellStyle name="Note 3 2 2 5 7 2" xfId="17386"/>
    <cellStyle name="Note 3 2 2 5 8" xfId="17387"/>
    <cellStyle name="Note 3 2 2 6" xfId="17388"/>
    <cellStyle name="Note 3 2 2 6 2" xfId="17389"/>
    <cellStyle name="Note 3 2 2 6 2 2" xfId="17390"/>
    <cellStyle name="Note 3 2 2 6 2 2 2" xfId="17391"/>
    <cellStyle name="Note 3 2 2 6 2 3" xfId="17392"/>
    <cellStyle name="Note 3 2 2 6 3" xfId="17393"/>
    <cellStyle name="Note 3 2 2 6 3 2" xfId="17394"/>
    <cellStyle name="Note 3 2 2 6 3 2 2" xfId="17395"/>
    <cellStyle name="Note 3 2 2 6 3 3" xfId="17396"/>
    <cellStyle name="Note 3 2 2 6 4" xfId="17397"/>
    <cellStyle name="Note 3 2 2 6 4 2" xfId="17398"/>
    <cellStyle name="Note 3 2 2 6 4 2 2" xfId="17399"/>
    <cellStyle name="Note 3 2 2 6 4 3" xfId="17400"/>
    <cellStyle name="Note 3 2 2 6 5" xfId="17401"/>
    <cellStyle name="Note 3 2 2 6 5 2" xfId="17402"/>
    <cellStyle name="Note 3 2 2 6 5 2 2" xfId="17403"/>
    <cellStyle name="Note 3 2 2 6 5 3" xfId="17404"/>
    <cellStyle name="Note 3 2 2 6 6" xfId="17405"/>
    <cellStyle name="Note 3 2 2 6 6 2" xfId="17406"/>
    <cellStyle name="Note 3 2 2 6 7" xfId="17407"/>
    <cellStyle name="Note 3 2 2 7" xfId="17408"/>
    <cellStyle name="Note 3 2 2 7 2" xfId="17409"/>
    <cellStyle name="Note 3 2 2 7 2 2" xfId="17410"/>
    <cellStyle name="Note 3 2 2 7 2 2 2" xfId="17411"/>
    <cellStyle name="Note 3 2 2 7 2 3" xfId="17412"/>
    <cellStyle name="Note 3 2 2 7 3" xfId="17413"/>
    <cellStyle name="Note 3 2 2 7 3 2" xfId="17414"/>
    <cellStyle name="Note 3 2 2 7 3 2 2" xfId="17415"/>
    <cellStyle name="Note 3 2 2 7 3 3" xfId="17416"/>
    <cellStyle name="Note 3 2 2 7 4" xfId="17417"/>
    <cellStyle name="Note 3 2 2 7 4 2" xfId="17418"/>
    <cellStyle name="Note 3 2 2 7 4 2 2" xfId="17419"/>
    <cellStyle name="Note 3 2 2 7 4 3" xfId="17420"/>
    <cellStyle name="Note 3 2 2 7 5" xfId="17421"/>
    <cellStyle name="Note 3 2 2 7 5 2" xfId="17422"/>
    <cellStyle name="Note 3 2 2 7 5 2 2" xfId="17423"/>
    <cellStyle name="Note 3 2 2 7 5 3" xfId="17424"/>
    <cellStyle name="Note 3 2 2 7 6" xfId="17425"/>
    <cellStyle name="Note 3 2 2 7 6 2" xfId="17426"/>
    <cellStyle name="Note 3 2 2 7 7" xfId="17427"/>
    <cellStyle name="Note 3 2 2 8" xfId="17428"/>
    <cellStyle name="Note 3 2 2 8 2" xfId="17429"/>
    <cellStyle name="Note 3 2 2 8 2 2" xfId="17430"/>
    <cellStyle name="Note 3 2 2 8 2 2 2" xfId="17431"/>
    <cellStyle name="Note 3 2 2 8 2 3" xfId="17432"/>
    <cellStyle name="Note 3 2 2 8 3" xfId="17433"/>
    <cellStyle name="Note 3 2 2 8 3 2" xfId="17434"/>
    <cellStyle name="Note 3 2 2 8 3 2 2" xfId="17435"/>
    <cellStyle name="Note 3 2 2 8 3 3" xfId="17436"/>
    <cellStyle name="Note 3 2 2 8 4" xfId="17437"/>
    <cellStyle name="Note 3 2 2 8 4 2" xfId="17438"/>
    <cellStyle name="Note 3 2 2 8 4 2 2" xfId="17439"/>
    <cellStyle name="Note 3 2 2 8 4 3" xfId="17440"/>
    <cellStyle name="Note 3 2 2 8 5" xfId="17441"/>
    <cellStyle name="Note 3 2 2 8 5 2" xfId="17442"/>
    <cellStyle name="Note 3 2 2 8 5 2 2" xfId="17443"/>
    <cellStyle name="Note 3 2 2 8 5 3" xfId="17444"/>
    <cellStyle name="Note 3 2 2 8 6" xfId="17445"/>
    <cellStyle name="Note 3 2 2 8 6 2" xfId="17446"/>
    <cellStyle name="Note 3 2 2 8 7" xfId="17447"/>
    <cellStyle name="Note 3 2 2 9" xfId="17448"/>
    <cellStyle name="Note 3 2 2 9 2" xfId="17449"/>
    <cellStyle name="Note 3 2 2 9 2 2" xfId="17450"/>
    <cellStyle name="Note 3 2 2 9 2 2 2" xfId="17451"/>
    <cellStyle name="Note 3 2 2 9 2 3" xfId="17452"/>
    <cellStyle name="Note 3 2 2 9 3" xfId="17453"/>
    <cellStyle name="Note 3 2 2 9 3 2" xfId="17454"/>
    <cellStyle name="Note 3 2 2 9 3 2 2" xfId="17455"/>
    <cellStyle name="Note 3 2 2 9 3 3" xfId="17456"/>
    <cellStyle name="Note 3 2 2 9 4" xfId="17457"/>
    <cellStyle name="Note 3 2 2 9 4 2" xfId="17458"/>
    <cellStyle name="Note 3 2 2 9 4 2 2" xfId="17459"/>
    <cellStyle name="Note 3 2 2 9 4 3" xfId="17460"/>
    <cellStyle name="Note 3 2 2 9 5" xfId="17461"/>
    <cellStyle name="Note 3 2 2 9 5 2" xfId="17462"/>
    <cellStyle name="Note 3 2 2 9 5 2 2" xfId="17463"/>
    <cellStyle name="Note 3 2 2 9 5 3" xfId="17464"/>
    <cellStyle name="Note 3 2 2 9 6" xfId="17465"/>
    <cellStyle name="Note 3 2 2 9 6 2" xfId="17466"/>
    <cellStyle name="Note 3 2 2 9 7" xfId="17467"/>
    <cellStyle name="Note 3 2 20" xfId="17468"/>
    <cellStyle name="Note 3 2 20 2" xfId="17469"/>
    <cellStyle name="Note 3 2 20 2 2" xfId="17470"/>
    <cellStyle name="Note 3 2 20 3" xfId="17471"/>
    <cellStyle name="Note 3 2 21" xfId="17472"/>
    <cellStyle name="Note 3 2 21 2" xfId="17473"/>
    <cellStyle name="Note 3 2 22" xfId="17474"/>
    <cellStyle name="Note 3 2 3" xfId="17475"/>
    <cellStyle name="Note 3 2 3 10" xfId="17476"/>
    <cellStyle name="Note 3 2 3 10 2" xfId="17477"/>
    <cellStyle name="Note 3 2 3 10 2 2" xfId="17478"/>
    <cellStyle name="Note 3 2 3 10 2 2 2" xfId="17479"/>
    <cellStyle name="Note 3 2 3 10 2 3" xfId="17480"/>
    <cellStyle name="Note 3 2 3 10 3" xfId="17481"/>
    <cellStyle name="Note 3 2 3 10 3 2" xfId="17482"/>
    <cellStyle name="Note 3 2 3 10 3 2 2" xfId="17483"/>
    <cellStyle name="Note 3 2 3 10 3 3" xfId="17484"/>
    <cellStyle name="Note 3 2 3 10 4" xfId="17485"/>
    <cellStyle name="Note 3 2 3 10 4 2" xfId="17486"/>
    <cellStyle name="Note 3 2 3 10 4 2 2" xfId="17487"/>
    <cellStyle name="Note 3 2 3 10 4 3" xfId="17488"/>
    <cellStyle name="Note 3 2 3 10 5" xfId="17489"/>
    <cellStyle name="Note 3 2 3 10 5 2" xfId="17490"/>
    <cellStyle name="Note 3 2 3 10 5 2 2" xfId="17491"/>
    <cellStyle name="Note 3 2 3 10 5 3" xfId="17492"/>
    <cellStyle name="Note 3 2 3 10 6" xfId="17493"/>
    <cellStyle name="Note 3 2 3 10 6 2" xfId="17494"/>
    <cellStyle name="Note 3 2 3 10 7" xfId="17495"/>
    <cellStyle name="Note 3 2 3 11" xfId="17496"/>
    <cellStyle name="Note 3 2 3 11 2" xfId="17497"/>
    <cellStyle name="Note 3 2 3 11 2 2" xfId="17498"/>
    <cellStyle name="Note 3 2 3 11 3" xfId="17499"/>
    <cellStyle name="Note 3 2 3 12" xfId="17500"/>
    <cellStyle name="Note 3 2 3 12 2" xfId="17501"/>
    <cellStyle name="Note 3 2 3 12 2 2" xfId="17502"/>
    <cellStyle name="Note 3 2 3 12 3" xfId="17503"/>
    <cellStyle name="Note 3 2 3 13" xfId="17504"/>
    <cellStyle name="Note 3 2 3 13 2" xfId="17505"/>
    <cellStyle name="Note 3 2 3 13 2 2" xfId="17506"/>
    <cellStyle name="Note 3 2 3 13 3" xfId="17507"/>
    <cellStyle name="Note 3 2 3 14" xfId="17508"/>
    <cellStyle name="Note 3 2 3 14 2" xfId="17509"/>
    <cellStyle name="Note 3 2 3 14 2 2" xfId="17510"/>
    <cellStyle name="Note 3 2 3 14 3" xfId="17511"/>
    <cellStyle name="Note 3 2 3 15" xfId="17512"/>
    <cellStyle name="Note 3 2 3 15 2" xfId="17513"/>
    <cellStyle name="Note 3 2 3 15 2 2" xfId="17514"/>
    <cellStyle name="Note 3 2 3 15 3" xfId="17515"/>
    <cellStyle name="Note 3 2 3 16" xfId="17516"/>
    <cellStyle name="Note 3 2 3 16 2" xfId="17517"/>
    <cellStyle name="Note 3 2 3 17" xfId="17518"/>
    <cellStyle name="Note 3 2 3 2" xfId="17519"/>
    <cellStyle name="Note 3 2 3 2 2" xfId="17520"/>
    <cellStyle name="Note 3 2 3 2 2 2" xfId="17521"/>
    <cellStyle name="Note 3 2 3 2 2 2 2" xfId="17522"/>
    <cellStyle name="Note 3 2 3 2 2 3" xfId="17523"/>
    <cellStyle name="Note 3 2 3 2 3" xfId="17524"/>
    <cellStyle name="Note 3 2 3 2 3 2" xfId="17525"/>
    <cellStyle name="Note 3 2 3 2 3 2 2" xfId="17526"/>
    <cellStyle name="Note 3 2 3 2 3 3" xfId="17527"/>
    <cellStyle name="Note 3 2 3 2 4" xfId="17528"/>
    <cellStyle name="Note 3 2 3 2 4 2" xfId="17529"/>
    <cellStyle name="Note 3 2 3 2 4 2 2" xfId="17530"/>
    <cellStyle name="Note 3 2 3 2 4 3" xfId="17531"/>
    <cellStyle name="Note 3 2 3 2 5" xfId="17532"/>
    <cellStyle name="Note 3 2 3 2 5 2" xfId="17533"/>
    <cellStyle name="Note 3 2 3 2 5 2 2" xfId="17534"/>
    <cellStyle name="Note 3 2 3 2 5 3" xfId="17535"/>
    <cellStyle name="Note 3 2 3 2 6" xfId="17536"/>
    <cellStyle name="Note 3 2 3 2 6 2" xfId="17537"/>
    <cellStyle name="Note 3 2 3 2 6 2 2" xfId="17538"/>
    <cellStyle name="Note 3 2 3 2 6 3" xfId="17539"/>
    <cellStyle name="Note 3 2 3 2 7" xfId="17540"/>
    <cellStyle name="Note 3 2 3 2 7 2" xfId="17541"/>
    <cellStyle name="Note 3 2 3 2 8" xfId="17542"/>
    <cellStyle name="Note 3 2 3 3" xfId="17543"/>
    <cellStyle name="Note 3 2 3 3 2" xfId="17544"/>
    <cellStyle name="Note 3 2 3 3 2 2" xfId="17545"/>
    <cellStyle name="Note 3 2 3 3 2 2 2" xfId="17546"/>
    <cellStyle name="Note 3 2 3 3 2 3" xfId="17547"/>
    <cellStyle name="Note 3 2 3 3 3" xfId="17548"/>
    <cellStyle name="Note 3 2 3 3 3 2" xfId="17549"/>
    <cellStyle name="Note 3 2 3 3 3 2 2" xfId="17550"/>
    <cellStyle name="Note 3 2 3 3 3 3" xfId="17551"/>
    <cellStyle name="Note 3 2 3 3 4" xfId="17552"/>
    <cellStyle name="Note 3 2 3 3 4 2" xfId="17553"/>
    <cellStyle name="Note 3 2 3 3 4 2 2" xfId="17554"/>
    <cellStyle name="Note 3 2 3 3 4 3" xfId="17555"/>
    <cellStyle name="Note 3 2 3 3 5" xfId="17556"/>
    <cellStyle name="Note 3 2 3 3 5 2" xfId="17557"/>
    <cellStyle name="Note 3 2 3 3 5 2 2" xfId="17558"/>
    <cellStyle name="Note 3 2 3 3 5 3" xfId="17559"/>
    <cellStyle name="Note 3 2 3 3 6" xfId="17560"/>
    <cellStyle name="Note 3 2 3 3 6 2" xfId="17561"/>
    <cellStyle name="Note 3 2 3 3 6 2 2" xfId="17562"/>
    <cellStyle name="Note 3 2 3 3 6 3" xfId="17563"/>
    <cellStyle name="Note 3 2 3 3 7" xfId="17564"/>
    <cellStyle name="Note 3 2 3 3 7 2" xfId="17565"/>
    <cellStyle name="Note 3 2 3 3 8" xfId="17566"/>
    <cellStyle name="Note 3 2 3 4" xfId="17567"/>
    <cellStyle name="Note 3 2 3 4 2" xfId="17568"/>
    <cellStyle name="Note 3 2 3 4 2 2" xfId="17569"/>
    <cellStyle name="Note 3 2 3 4 2 2 2" xfId="17570"/>
    <cellStyle name="Note 3 2 3 4 2 3" xfId="17571"/>
    <cellStyle name="Note 3 2 3 4 3" xfId="17572"/>
    <cellStyle name="Note 3 2 3 4 3 2" xfId="17573"/>
    <cellStyle name="Note 3 2 3 4 3 2 2" xfId="17574"/>
    <cellStyle name="Note 3 2 3 4 3 3" xfId="17575"/>
    <cellStyle name="Note 3 2 3 4 4" xfId="17576"/>
    <cellStyle name="Note 3 2 3 4 4 2" xfId="17577"/>
    <cellStyle name="Note 3 2 3 4 4 2 2" xfId="17578"/>
    <cellStyle name="Note 3 2 3 4 4 3" xfId="17579"/>
    <cellStyle name="Note 3 2 3 4 5" xfId="17580"/>
    <cellStyle name="Note 3 2 3 4 5 2" xfId="17581"/>
    <cellStyle name="Note 3 2 3 4 5 2 2" xfId="17582"/>
    <cellStyle name="Note 3 2 3 4 5 3" xfId="17583"/>
    <cellStyle name="Note 3 2 3 4 6" xfId="17584"/>
    <cellStyle name="Note 3 2 3 4 6 2" xfId="17585"/>
    <cellStyle name="Note 3 2 3 4 6 2 2" xfId="17586"/>
    <cellStyle name="Note 3 2 3 4 6 3" xfId="17587"/>
    <cellStyle name="Note 3 2 3 4 7" xfId="17588"/>
    <cellStyle name="Note 3 2 3 4 7 2" xfId="17589"/>
    <cellStyle name="Note 3 2 3 4 8" xfId="17590"/>
    <cellStyle name="Note 3 2 3 5" xfId="17591"/>
    <cellStyle name="Note 3 2 3 5 2" xfId="17592"/>
    <cellStyle name="Note 3 2 3 5 2 2" xfId="17593"/>
    <cellStyle name="Note 3 2 3 5 2 2 2" xfId="17594"/>
    <cellStyle name="Note 3 2 3 5 2 3" xfId="17595"/>
    <cellStyle name="Note 3 2 3 5 3" xfId="17596"/>
    <cellStyle name="Note 3 2 3 5 3 2" xfId="17597"/>
    <cellStyle name="Note 3 2 3 5 3 2 2" xfId="17598"/>
    <cellStyle name="Note 3 2 3 5 3 3" xfId="17599"/>
    <cellStyle name="Note 3 2 3 5 4" xfId="17600"/>
    <cellStyle name="Note 3 2 3 5 4 2" xfId="17601"/>
    <cellStyle name="Note 3 2 3 5 4 2 2" xfId="17602"/>
    <cellStyle name="Note 3 2 3 5 4 3" xfId="17603"/>
    <cellStyle name="Note 3 2 3 5 5" xfId="17604"/>
    <cellStyle name="Note 3 2 3 5 5 2" xfId="17605"/>
    <cellStyle name="Note 3 2 3 5 5 2 2" xfId="17606"/>
    <cellStyle name="Note 3 2 3 5 5 3" xfId="17607"/>
    <cellStyle name="Note 3 2 3 5 6" xfId="17608"/>
    <cellStyle name="Note 3 2 3 5 6 2" xfId="17609"/>
    <cellStyle name="Note 3 2 3 5 7" xfId="17610"/>
    <cellStyle name="Note 3 2 3 6" xfId="17611"/>
    <cellStyle name="Note 3 2 3 6 2" xfId="17612"/>
    <cellStyle name="Note 3 2 3 6 2 2" xfId="17613"/>
    <cellStyle name="Note 3 2 3 6 2 2 2" xfId="17614"/>
    <cellStyle name="Note 3 2 3 6 2 3" xfId="17615"/>
    <cellStyle name="Note 3 2 3 6 3" xfId="17616"/>
    <cellStyle name="Note 3 2 3 6 3 2" xfId="17617"/>
    <cellStyle name="Note 3 2 3 6 3 2 2" xfId="17618"/>
    <cellStyle name="Note 3 2 3 6 3 3" xfId="17619"/>
    <cellStyle name="Note 3 2 3 6 4" xfId="17620"/>
    <cellStyle name="Note 3 2 3 6 4 2" xfId="17621"/>
    <cellStyle name="Note 3 2 3 6 4 2 2" xfId="17622"/>
    <cellStyle name="Note 3 2 3 6 4 3" xfId="17623"/>
    <cellStyle name="Note 3 2 3 6 5" xfId="17624"/>
    <cellStyle name="Note 3 2 3 6 5 2" xfId="17625"/>
    <cellStyle name="Note 3 2 3 6 5 2 2" xfId="17626"/>
    <cellStyle name="Note 3 2 3 6 5 3" xfId="17627"/>
    <cellStyle name="Note 3 2 3 6 6" xfId="17628"/>
    <cellStyle name="Note 3 2 3 6 6 2" xfId="17629"/>
    <cellStyle name="Note 3 2 3 6 7" xfId="17630"/>
    <cellStyle name="Note 3 2 3 7" xfId="17631"/>
    <cellStyle name="Note 3 2 3 7 2" xfId="17632"/>
    <cellStyle name="Note 3 2 3 7 2 2" xfId="17633"/>
    <cellStyle name="Note 3 2 3 7 2 2 2" xfId="17634"/>
    <cellStyle name="Note 3 2 3 7 2 3" xfId="17635"/>
    <cellStyle name="Note 3 2 3 7 3" xfId="17636"/>
    <cellStyle name="Note 3 2 3 7 3 2" xfId="17637"/>
    <cellStyle name="Note 3 2 3 7 3 2 2" xfId="17638"/>
    <cellStyle name="Note 3 2 3 7 3 3" xfId="17639"/>
    <cellStyle name="Note 3 2 3 7 4" xfId="17640"/>
    <cellStyle name="Note 3 2 3 7 4 2" xfId="17641"/>
    <cellStyle name="Note 3 2 3 7 4 2 2" xfId="17642"/>
    <cellStyle name="Note 3 2 3 7 4 3" xfId="17643"/>
    <cellStyle name="Note 3 2 3 7 5" xfId="17644"/>
    <cellStyle name="Note 3 2 3 7 5 2" xfId="17645"/>
    <cellStyle name="Note 3 2 3 7 5 2 2" xfId="17646"/>
    <cellStyle name="Note 3 2 3 7 5 3" xfId="17647"/>
    <cellStyle name="Note 3 2 3 7 6" xfId="17648"/>
    <cellStyle name="Note 3 2 3 7 6 2" xfId="17649"/>
    <cellStyle name="Note 3 2 3 7 7" xfId="17650"/>
    <cellStyle name="Note 3 2 3 8" xfId="17651"/>
    <cellStyle name="Note 3 2 3 8 2" xfId="17652"/>
    <cellStyle name="Note 3 2 3 8 2 2" xfId="17653"/>
    <cellStyle name="Note 3 2 3 8 2 2 2" xfId="17654"/>
    <cellStyle name="Note 3 2 3 8 2 3" xfId="17655"/>
    <cellStyle name="Note 3 2 3 8 3" xfId="17656"/>
    <cellStyle name="Note 3 2 3 8 3 2" xfId="17657"/>
    <cellStyle name="Note 3 2 3 8 3 2 2" xfId="17658"/>
    <cellStyle name="Note 3 2 3 8 3 3" xfId="17659"/>
    <cellStyle name="Note 3 2 3 8 4" xfId="17660"/>
    <cellStyle name="Note 3 2 3 8 4 2" xfId="17661"/>
    <cellStyle name="Note 3 2 3 8 4 2 2" xfId="17662"/>
    <cellStyle name="Note 3 2 3 8 4 3" xfId="17663"/>
    <cellStyle name="Note 3 2 3 8 5" xfId="17664"/>
    <cellStyle name="Note 3 2 3 8 5 2" xfId="17665"/>
    <cellStyle name="Note 3 2 3 8 5 2 2" xfId="17666"/>
    <cellStyle name="Note 3 2 3 8 5 3" xfId="17667"/>
    <cellStyle name="Note 3 2 3 8 6" xfId="17668"/>
    <cellStyle name="Note 3 2 3 8 6 2" xfId="17669"/>
    <cellStyle name="Note 3 2 3 8 7" xfId="17670"/>
    <cellStyle name="Note 3 2 3 9" xfId="17671"/>
    <cellStyle name="Note 3 2 3 9 2" xfId="17672"/>
    <cellStyle name="Note 3 2 3 9 2 2" xfId="17673"/>
    <cellStyle name="Note 3 2 3 9 2 2 2" xfId="17674"/>
    <cellStyle name="Note 3 2 3 9 2 3" xfId="17675"/>
    <cellStyle name="Note 3 2 3 9 3" xfId="17676"/>
    <cellStyle name="Note 3 2 3 9 3 2" xfId="17677"/>
    <cellStyle name="Note 3 2 3 9 3 2 2" xfId="17678"/>
    <cellStyle name="Note 3 2 3 9 3 3" xfId="17679"/>
    <cellStyle name="Note 3 2 3 9 4" xfId="17680"/>
    <cellStyle name="Note 3 2 3 9 4 2" xfId="17681"/>
    <cellStyle name="Note 3 2 3 9 4 2 2" xfId="17682"/>
    <cellStyle name="Note 3 2 3 9 4 3" xfId="17683"/>
    <cellStyle name="Note 3 2 3 9 5" xfId="17684"/>
    <cellStyle name="Note 3 2 3 9 5 2" xfId="17685"/>
    <cellStyle name="Note 3 2 3 9 5 2 2" xfId="17686"/>
    <cellStyle name="Note 3 2 3 9 5 3" xfId="17687"/>
    <cellStyle name="Note 3 2 3 9 6" xfId="17688"/>
    <cellStyle name="Note 3 2 3 9 6 2" xfId="17689"/>
    <cellStyle name="Note 3 2 3 9 7" xfId="17690"/>
    <cellStyle name="Note 3 2 4" xfId="17691"/>
    <cellStyle name="Note 3 2 4 10" xfId="17692"/>
    <cellStyle name="Note 3 2 4 10 2" xfId="17693"/>
    <cellStyle name="Note 3 2 4 10 2 2" xfId="17694"/>
    <cellStyle name="Note 3 2 4 10 2 2 2" xfId="17695"/>
    <cellStyle name="Note 3 2 4 10 2 3" xfId="17696"/>
    <cellStyle name="Note 3 2 4 10 3" xfId="17697"/>
    <cellStyle name="Note 3 2 4 10 3 2" xfId="17698"/>
    <cellStyle name="Note 3 2 4 10 3 2 2" xfId="17699"/>
    <cellStyle name="Note 3 2 4 10 3 3" xfId="17700"/>
    <cellStyle name="Note 3 2 4 10 4" xfId="17701"/>
    <cellStyle name="Note 3 2 4 10 4 2" xfId="17702"/>
    <cellStyle name="Note 3 2 4 10 4 2 2" xfId="17703"/>
    <cellStyle name="Note 3 2 4 10 4 3" xfId="17704"/>
    <cellStyle name="Note 3 2 4 10 5" xfId="17705"/>
    <cellStyle name="Note 3 2 4 10 5 2" xfId="17706"/>
    <cellStyle name="Note 3 2 4 10 5 2 2" xfId="17707"/>
    <cellStyle name="Note 3 2 4 10 5 3" xfId="17708"/>
    <cellStyle name="Note 3 2 4 10 6" xfId="17709"/>
    <cellStyle name="Note 3 2 4 10 6 2" xfId="17710"/>
    <cellStyle name="Note 3 2 4 10 7" xfId="17711"/>
    <cellStyle name="Note 3 2 4 11" xfId="17712"/>
    <cellStyle name="Note 3 2 4 11 2" xfId="17713"/>
    <cellStyle name="Note 3 2 4 11 2 2" xfId="17714"/>
    <cellStyle name="Note 3 2 4 11 3" xfId="17715"/>
    <cellStyle name="Note 3 2 4 12" xfId="17716"/>
    <cellStyle name="Note 3 2 4 12 2" xfId="17717"/>
    <cellStyle name="Note 3 2 4 12 2 2" xfId="17718"/>
    <cellStyle name="Note 3 2 4 12 3" xfId="17719"/>
    <cellStyle name="Note 3 2 4 13" xfId="17720"/>
    <cellStyle name="Note 3 2 4 13 2" xfId="17721"/>
    <cellStyle name="Note 3 2 4 13 2 2" xfId="17722"/>
    <cellStyle name="Note 3 2 4 13 3" xfId="17723"/>
    <cellStyle name="Note 3 2 4 14" xfId="17724"/>
    <cellStyle name="Note 3 2 4 14 2" xfId="17725"/>
    <cellStyle name="Note 3 2 4 14 2 2" xfId="17726"/>
    <cellStyle name="Note 3 2 4 14 3" xfId="17727"/>
    <cellStyle name="Note 3 2 4 15" xfId="17728"/>
    <cellStyle name="Note 3 2 4 15 2" xfId="17729"/>
    <cellStyle name="Note 3 2 4 15 2 2" xfId="17730"/>
    <cellStyle name="Note 3 2 4 15 3" xfId="17731"/>
    <cellStyle name="Note 3 2 4 16" xfId="17732"/>
    <cellStyle name="Note 3 2 4 16 2" xfId="17733"/>
    <cellStyle name="Note 3 2 4 17" xfId="17734"/>
    <cellStyle name="Note 3 2 4 2" xfId="17735"/>
    <cellStyle name="Note 3 2 4 2 2" xfId="17736"/>
    <cellStyle name="Note 3 2 4 2 2 2" xfId="17737"/>
    <cellStyle name="Note 3 2 4 2 2 2 2" xfId="17738"/>
    <cellStyle name="Note 3 2 4 2 2 3" xfId="17739"/>
    <cellStyle name="Note 3 2 4 2 3" xfId="17740"/>
    <cellStyle name="Note 3 2 4 2 3 2" xfId="17741"/>
    <cellStyle name="Note 3 2 4 2 3 2 2" xfId="17742"/>
    <cellStyle name="Note 3 2 4 2 3 3" xfId="17743"/>
    <cellStyle name="Note 3 2 4 2 4" xfId="17744"/>
    <cellStyle name="Note 3 2 4 2 4 2" xfId="17745"/>
    <cellStyle name="Note 3 2 4 2 4 2 2" xfId="17746"/>
    <cellStyle name="Note 3 2 4 2 4 3" xfId="17747"/>
    <cellStyle name="Note 3 2 4 2 5" xfId="17748"/>
    <cellStyle name="Note 3 2 4 2 5 2" xfId="17749"/>
    <cellStyle name="Note 3 2 4 2 5 2 2" xfId="17750"/>
    <cellStyle name="Note 3 2 4 2 5 3" xfId="17751"/>
    <cellStyle name="Note 3 2 4 2 6" xfId="17752"/>
    <cellStyle name="Note 3 2 4 2 6 2" xfId="17753"/>
    <cellStyle name="Note 3 2 4 2 6 2 2" xfId="17754"/>
    <cellStyle name="Note 3 2 4 2 6 3" xfId="17755"/>
    <cellStyle name="Note 3 2 4 2 7" xfId="17756"/>
    <cellStyle name="Note 3 2 4 2 7 2" xfId="17757"/>
    <cellStyle name="Note 3 2 4 2 8" xfId="17758"/>
    <cellStyle name="Note 3 2 4 3" xfId="17759"/>
    <cellStyle name="Note 3 2 4 3 2" xfId="17760"/>
    <cellStyle name="Note 3 2 4 3 2 2" xfId="17761"/>
    <cellStyle name="Note 3 2 4 3 2 2 2" xfId="17762"/>
    <cellStyle name="Note 3 2 4 3 2 3" xfId="17763"/>
    <cellStyle name="Note 3 2 4 3 3" xfId="17764"/>
    <cellStyle name="Note 3 2 4 3 3 2" xfId="17765"/>
    <cellStyle name="Note 3 2 4 3 3 2 2" xfId="17766"/>
    <cellStyle name="Note 3 2 4 3 3 3" xfId="17767"/>
    <cellStyle name="Note 3 2 4 3 4" xfId="17768"/>
    <cellStyle name="Note 3 2 4 3 4 2" xfId="17769"/>
    <cellStyle name="Note 3 2 4 3 4 2 2" xfId="17770"/>
    <cellStyle name="Note 3 2 4 3 4 3" xfId="17771"/>
    <cellStyle name="Note 3 2 4 3 5" xfId="17772"/>
    <cellStyle name="Note 3 2 4 3 5 2" xfId="17773"/>
    <cellStyle name="Note 3 2 4 3 5 2 2" xfId="17774"/>
    <cellStyle name="Note 3 2 4 3 5 3" xfId="17775"/>
    <cellStyle name="Note 3 2 4 3 6" xfId="17776"/>
    <cellStyle name="Note 3 2 4 3 6 2" xfId="17777"/>
    <cellStyle name="Note 3 2 4 3 6 2 2" xfId="17778"/>
    <cellStyle name="Note 3 2 4 3 6 3" xfId="17779"/>
    <cellStyle name="Note 3 2 4 3 7" xfId="17780"/>
    <cellStyle name="Note 3 2 4 3 7 2" xfId="17781"/>
    <cellStyle name="Note 3 2 4 3 8" xfId="17782"/>
    <cellStyle name="Note 3 2 4 4" xfId="17783"/>
    <cellStyle name="Note 3 2 4 4 2" xfId="17784"/>
    <cellStyle name="Note 3 2 4 4 2 2" xfId="17785"/>
    <cellStyle name="Note 3 2 4 4 2 2 2" xfId="17786"/>
    <cellStyle name="Note 3 2 4 4 2 3" xfId="17787"/>
    <cellStyle name="Note 3 2 4 4 3" xfId="17788"/>
    <cellStyle name="Note 3 2 4 4 3 2" xfId="17789"/>
    <cellStyle name="Note 3 2 4 4 3 2 2" xfId="17790"/>
    <cellStyle name="Note 3 2 4 4 3 3" xfId="17791"/>
    <cellStyle name="Note 3 2 4 4 4" xfId="17792"/>
    <cellStyle name="Note 3 2 4 4 4 2" xfId="17793"/>
    <cellStyle name="Note 3 2 4 4 4 2 2" xfId="17794"/>
    <cellStyle name="Note 3 2 4 4 4 3" xfId="17795"/>
    <cellStyle name="Note 3 2 4 4 5" xfId="17796"/>
    <cellStyle name="Note 3 2 4 4 5 2" xfId="17797"/>
    <cellStyle name="Note 3 2 4 4 5 2 2" xfId="17798"/>
    <cellStyle name="Note 3 2 4 4 5 3" xfId="17799"/>
    <cellStyle name="Note 3 2 4 4 6" xfId="17800"/>
    <cellStyle name="Note 3 2 4 4 6 2" xfId="17801"/>
    <cellStyle name="Note 3 2 4 4 7" xfId="17802"/>
    <cellStyle name="Note 3 2 4 5" xfId="17803"/>
    <cellStyle name="Note 3 2 4 5 2" xfId="17804"/>
    <cellStyle name="Note 3 2 4 5 2 2" xfId="17805"/>
    <cellStyle name="Note 3 2 4 5 2 2 2" xfId="17806"/>
    <cellStyle name="Note 3 2 4 5 2 3" xfId="17807"/>
    <cellStyle name="Note 3 2 4 5 3" xfId="17808"/>
    <cellStyle name="Note 3 2 4 5 3 2" xfId="17809"/>
    <cellStyle name="Note 3 2 4 5 3 2 2" xfId="17810"/>
    <cellStyle name="Note 3 2 4 5 3 3" xfId="17811"/>
    <cellStyle name="Note 3 2 4 5 4" xfId="17812"/>
    <cellStyle name="Note 3 2 4 5 4 2" xfId="17813"/>
    <cellStyle name="Note 3 2 4 5 4 2 2" xfId="17814"/>
    <cellStyle name="Note 3 2 4 5 4 3" xfId="17815"/>
    <cellStyle name="Note 3 2 4 5 5" xfId="17816"/>
    <cellStyle name="Note 3 2 4 5 5 2" xfId="17817"/>
    <cellStyle name="Note 3 2 4 5 5 2 2" xfId="17818"/>
    <cellStyle name="Note 3 2 4 5 5 3" xfId="17819"/>
    <cellStyle name="Note 3 2 4 5 6" xfId="17820"/>
    <cellStyle name="Note 3 2 4 5 6 2" xfId="17821"/>
    <cellStyle name="Note 3 2 4 5 7" xfId="17822"/>
    <cellStyle name="Note 3 2 4 6" xfId="17823"/>
    <cellStyle name="Note 3 2 4 6 2" xfId="17824"/>
    <cellStyle name="Note 3 2 4 6 2 2" xfId="17825"/>
    <cellStyle name="Note 3 2 4 6 2 2 2" xfId="17826"/>
    <cellStyle name="Note 3 2 4 6 2 3" xfId="17827"/>
    <cellStyle name="Note 3 2 4 6 3" xfId="17828"/>
    <cellStyle name="Note 3 2 4 6 3 2" xfId="17829"/>
    <cellStyle name="Note 3 2 4 6 3 2 2" xfId="17830"/>
    <cellStyle name="Note 3 2 4 6 3 3" xfId="17831"/>
    <cellStyle name="Note 3 2 4 6 4" xfId="17832"/>
    <cellStyle name="Note 3 2 4 6 4 2" xfId="17833"/>
    <cellStyle name="Note 3 2 4 6 4 2 2" xfId="17834"/>
    <cellStyle name="Note 3 2 4 6 4 3" xfId="17835"/>
    <cellStyle name="Note 3 2 4 6 5" xfId="17836"/>
    <cellStyle name="Note 3 2 4 6 5 2" xfId="17837"/>
    <cellStyle name="Note 3 2 4 6 5 2 2" xfId="17838"/>
    <cellStyle name="Note 3 2 4 6 5 3" xfId="17839"/>
    <cellStyle name="Note 3 2 4 6 6" xfId="17840"/>
    <cellStyle name="Note 3 2 4 6 6 2" xfId="17841"/>
    <cellStyle name="Note 3 2 4 6 7" xfId="17842"/>
    <cellStyle name="Note 3 2 4 7" xfId="17843"/>
    <cellStyle name="Note 3 2 4 7 2" xfId="17844"/>
    <cellStyle name="Note 3 2 4 7 2 2" xfId="17845"/>
    <cellStyle name="Note 3 2 4 7 2 2 2" xfId="17846"/>
    <cellStyle name="Note 3 2 4 7 2 3" xfId="17847"/>
    <cellStyle name="Note 3 2 4 7 3" xfId="17848"/>
    <cellStyle name="Note 3 2 4 7 3 2" xfId="17849"/>
    <cellStyle name="Note 3 2 4 7 3 2 2" xfId="17850"/>
    <cellStyle name="Note 3 2 4 7 3 3" xfId="17851"/>
    <cellStyle name="Note 3 2 4 7 4" xfId="17852"/>
    <cellStyle name="Note 3 2 4 7 4 2" xfId="17853"/>
    <cellStyle name="Note 3 2 4 7 4 2 2" xfId="17854"/>
    <cellStyle name="Note 3 2 4 7 4 3" xfId="17855"/>
    <cellStyle name="Note 3 2 4 7 5" xfId="17856"/>
    <cellStyle name="Note 3 2 4 7 5 2" xfId="17857"/>
    <cellStyle name="Note 3 2 4 7 5 2 2" xfId="17858"/>
    <cellStyle name="Note 3 2 4 7 5 3" xfId="17859"/>
    <cellStyle name="Note 3 2 4 7 6" xfId="17860"/>
    <cellStyle name="Note 3 2 4 7 6 2" xfId="17861"/>
    <cellStyle name="Note 3 2 4 7 7" xfId="17862"/>
    <cellStyle name="Note 3 2 4 8" xfId="17863"/>
    <cellStyle name="Note 3 2 4 8 2" xfId="17864"/>
    <cellStyle name="Note 3 2 4 8 2 2" xfId="17865"/>
    <cellStyle name="Note 3 2 4 8 2 2 2" xfId="17866"/>
    <cellStyle name="Note 3 2 4 8 2 3" xfId="17867"/>
    <cellStyle name="Note 3 2 4 8 3" xfId="17868"/>
    <cellStyle name="Note 3 2 4 8 3 2" xfId="17869"/>
    <cellStyle name="Note 3 2 4 8 3 2 2" xfId="17870"/>
    <cellStyle name="Note 3 2 4 8 3 3" xfId="17871"/>
    <cellStyle name="Note 3 2 4 8 4" xfId="17872"/>
    <cellStyle name="Note 3 2 4 8 4 2" xfId="17873"/>
    <cellStyle name="Note 3 2 4 8 4 2 2" xfId="17874"/>
    <cellStyle name="Note 3 2 4 8 4 3" xfId="17875"/>
    <cellStyle name="Note 3 2 4 8 5" xfId="17876"/>
    <cellStyle name="Note 3 2 4 8 5 2" xfId="17877"/>
    <cellStyle name="Note 3 2 4 8 5 2 2" xfId="17878"/>
    <cellStyle name="Note 3 2 4 8 5 3" xfId="17879"/>
    <cellStyle name="Note 3 2 4 8 6" xfId="17880"/>
    <cellStyle name="Note 3 2 4 8 6 2" xfId="17881"/>
    <cellStyle name="Note 3 2 4 8 7" xfId="17882"/>
    <cellStyle name="Note 3 2 4 9" xfId="17883"/>
    <cellStyle name="Note 3 2 4 9 2" xfId="17884"/>
    <cellStyle name="Note 3 2 4 9 2 2" xfId="17885"/>
    <cellStyle name="Note 3 2 4 9 2 2 2" xfId="17886"/>
    <cellStyle name="Note 3 2 4 9 2 3" xfId="17887"/>
    <cellStyle name="Note 3 2 4 9 3" xfId="17888"/>
    <cellStyle name="Note 3 2 4 9 3 2" xfId="17889"/>
    <cellStyle name="Note 3 2 4 9 3 2 2" xfId="17890"/>
    <cellStyle name="Note 3 2 4 9 3 3" xfId="17891"/>
    <cellStyle name="Note 3 2 4 9 4" xfId="17892"/>
    <cellStyle name="Note 3 2 4 9 4 2" xfId="17893"/>
    <cellStyle name="Note 3 2 4 9 4 2 2" xfId="17894"/>
    <cellStyle name="Note 3 2 4 9 4 3" xfId="17895"/>
    <cellStyle name="Note 3 2 4 9 5" xfId="17896"/>
    <cellStyle name="Note 3 2 4 9 5 2" xfId="17897"/>
    <cellStyle name="Note 3 2 4 9 5 2 2" xfId="17898"/>
    <cellStyle name="Note 3 2 4 9 5 3" xfId="17899"/>
    <cellStyle name="Note 3 2 4 9 6" xfId="17900"/>
    <cellStyle name="Note 3 2 4 9 6 2" xfId="17901"/>
    <cellStyle name="Note 3 2 4 9 7" xfId="17902"/>
    <cellStyle name="Note 3 2 5" xfId="17903"/>
    <cellStyle name="Note 3 2 5 10" xfId="17904"/>
    <cellStyle name="Note 3 2 5 10 2" xfId="17905"/>
    <cellStyle name="Note 3 2 5 10 2 2" xfId="17906"/>
    <cellStyle name="Note 3 2 5 10 2 2 2" xfId="17907"/>
    <cellStyle name="Note 3 2 5 10 2 3" xfId="17908"/>
    <cellStyle name="Note 3 2 5 10 3" xfId="17909"/>
    <cellStyle name="Note 3 2 5 10 3 2" xfId="17910"/>
    <cellStyle name="Note 3 2 5 10 3 2 2" xfId="17911"/>
    <cellStyle name="Note 3 2 5 10 3 3" xfId="17912"/>
    <cellStyle name="Note 3 2 5 10 4" xfId="17913"/>
    <cellStyle name="Note 3 2 5 10 4 2" xfId="17914"/>
    <cellStyle name="Note 3 2 5 10 4 2 2" xfId="17915"/>
    <cellStyle name="Note 3 2 5 10 4 3" xfId="17916"/>
    <cellStyle name="Note 3 2 5 10 5" xfId="17917"/>
    <cellStyle name="Note 3 2 5 10 5 2" xfId="17918"/>
    <cellStyle name="Note 3 2 5 10 5 2 2" xfId="17919"/>
    <cellStyle name="Note 3 2 5 10 5 3" xfId="17920"/>
    <cellStyle name="Note 3 2 5 10 6" xfId="17921"/>
    <cellStyle name="Note 3 2 5 10 6 2" xfId="17922"/>
    <cellStyle name="Note 3 2 5 10 7" xfId="17923"/>
    <cellStyle name="Note 3 2 5 11" xfId="17924"/>
    <cellStyle name="Note 3 2 5 11 2" xfId="17925"/>
    <cellStyle name="Note 3 2 5 11 2 2" xfId="17926"/>
    <cellStyle name="Note 3 2 5 11 3" xfId="17927"/>
    <cellStyle name="Note 3 2 5 12" xfId="17928"/>
    <cellStyle name="Note 3 2 5 12 2" xfId="17929"/>
    <cellStyle name="Note 3 2 5 12 2 2" xfId="17930"/>
    <cellStyle name="Note 3 2 5 12 3" xfId="17931"/>
    <cellStyle name="Note 3 2 5 13" xfId="17932"/>
    <cellStyle name="Note 3 2 5 13 2" xfId="17933"/>
    <cellStyle name="Note 3 2 5 13 2 2" xfId="17934"/>
    <cellStyle name="Note 3 2 5 13 3" xfId="17935"/>
    <cellStyle name="Note 3 2 5 14" xfId="17936"/>
    <cellStyle name="Note 3 2 5 14 2" xfId="17937"/>
    <cellStyle name="Note 3 2 5 14 2 2" xfId="17938"/>
    <cellStyle name="Note 3 2 5 14 3" xfId="17939"/>
    <cellStyle name="Note 3 2 5 15" xfId="17940"/>
    <cellStyle name="Note 3 2 5 15 2" xfId="17941"/>
    <cellStyle name="Note 3 2 5 15 2 2" xfId="17942"/>
    <cellStyle name="Note 3 2 5 15 3" xfId="17943"/>
    <cellStyle name="Note 3 2 5 16" xfId="17944"/>
    <cellStyle name="Note 3 2 5 16 2" xfId="17945"/>
    <cellStyle name="Note 3 2 5 17" xfId="17946"/>
    <cellStyle name="Note 3 2 5 2" xfId="17947"/>
    <cellStyle name="Note 3 2 5 2 2" xfId="17948"/>
    <cellStyle name="Note 3 2 5 2 2 2" xfId="17949"/>
    <cellStyle name="Note 3 2 5 2 2 2 2" xfId="17950"/>
    <cellStyle name="Note 3 2 5 2 2 3" xfId="17951"/>
    <cellStyle name="Note 3 2 5 2 3" xfId="17952"/>
    <cellStyle name="Note 3 2 5 2 3 2" xfId="17953"/>
    <cellStyle name="Note 3 2 5 2 3 2 2" xfId="17954"/>
    <cellStyle name="Note 3 2 5 2 3 3" xfId="17955"/>
    <cellStyle name="Note 3 2 5 2 4" xfId="17956"/>
    <cellStyle name="Note 3 2 5 2 4 2" xfId="17957"/>
    <cellStyle name="Note 3 2 5 2 4 2 2" xfId="17958"/>
    <cellStyle name="Note 3 2 5 2 4 3" xfId="17959"/>
    <cellStyle name="Note 3 2 5 2 5" xfId="17960"/>
    <cellStyle name="Note 3 2 5 2 5 2" xfId="17961"/>
    <cellStyle name="Note 3 2 5 2 5 2 2" xfId="17962"/>
    <cellStyle name="Note 3 2 5 2 5 3" xfId="17963"/>
    <cellStyle name="Note 3 2 5 2 6" xfId="17964"/>
    <cellStyle name="Note 3 2 5 2 6 2" xfId="17965"/>
    <cellStyle name="Note 3 2 5 2 6 2 2" xfId="17966"/>
    <cellStyle name="Note 3 2 5 2 6 3" xfId="17967"/>
    <cellStyle name="Note 3 2 5 2 7" xfId="17968"/>
    <cellStyle name="Note 3 2 5 2 7 2" xfId="17969"/>
    <cellStyle name="Note 3 2 5 2 8" xfId="17970"/>
    <cellStyle name="Note 3 2 5 3" xfId="17971"/>
    <cellStyle name="Note 3 2 5 3 2" xfId="17972"/>
    <cellStyle name="Note 3 2 5 3 2 2" xfId="17973"/>
    <cellStyle name="Note 3 2 5 3 2 2 2" xfId="17974"/>
    <cellStyle name="Note 3 2 5 3 2 3" xfId="17975"/>
    <cellStyle name="Note 3 2 5 3 3" xfId="17976"/>
    <cellStyle name="Note 3 2 5 3 3 2" xfId="17977"/>
    <cellStyle name="Note 3 2 5 3 3 2 2" xfId="17978"/>
    <cellStyle name="Note 3 2 5 3 3 3" xfId="17979"/>
    <cellStyle name="Note 3 2 5 3 4" xfId="17980"/>
    <cellStyle name="Note 3 2 5 3 4 2" xfId="17981"/>
    <cellStyle name="Note 3 2 5 3 4 2 2" xfId="17982"/>
    <cellStyle name="Note 3 2 5 3 4 3" xfId="17983"/>
    <cellStyle name="Note 3 2 5 3 5" xfId="17984"/>
    <cellStyle name="Note 3 2 5 3 5 2" xfId="17985"/>
    <cellStyle name="Note 3 2 5 3 5 2 2" xfId="17986"/>
    <cellStyle name="Note 3 2 5 3 5 3" xfId="17987"/>
    <cellStyle name="Note 3 2 5 3 6" xfId="17988"/>
    <cellStyle name="Note 3 2 5 3 6 2" xfId="17989"/>
    <cellStyle name="Note 3 2 5 3 6 2 2" xfId="17990"/>
    <cellStyle name="Note 3 2 5 3 6 3" xfId="17991"/>
    <cellStyle name="Note 3 2 5 3 7" xfId="17992"/>
    <cellStyle name="Note 3 2 5 3 7 2" xfId="17993"/>
    <cellStyle name="Note 3 2 5 3 8" xfId="17994"/>
    <cellStyle name="Note 3 2 5 4" xfId="17995"/>
    <cellStyle name="Note 3 2 5 4 2" xfId="17996"/>
    <cellStyle name="Note 3 2 5 4 2 2" xfId="17997"/>
    <cellStyle name="Note 3 2 5 4 2 2 2" xfId="17998"/>
    <cellStyle name="Note 3 2 5 4 2 3" xfId="17999"/>
    <cellStyle name="Note 3 2 5 4 3" xfId="18000"/>
    <cellStyle name="Note 3 2 5 4 3 2" xfId="18001"/>
    <cellStyle name="Note 3 2 5 4 3 2 2" xfId="18002"/>
    <cellStyle name="Note 3 2 5 4 3 3" xfId="18003"/>
    <cellStyle name="Note 3 2 5 4 4" xfId="18004"/>
    <cellStyle name="Note 3 2 5 4 4 2" xfId="18005"/>
    <cellStyle name="Note 3 2 5 4 4 2 2" xfId="18006"/>
    <cellStyle name="Note 3 2 5 4 4 3" xfId="18007"/>
    <cellStyle name="Note 3 2 5 4 5" xfId="18008"/>
    <cellStyle name="Note 3 2 5 4 5 2" xfId="18009"/>
    <cellStyle name="Note 3 2 5 4 5 2 2" xfId="18010"/>
    <cellStyle name="Note 3 2 5 4 5 3" xfId="18011"/>
    <cellStyle name="Note 3 2 5 4 6" xfId="18012"/>
    <cellStyle name="Note 3 2 5 4 6 2" xfId="18013"/>
    <cellStyle name="Note 3 2 5 4 7" xfId="18014"/>
    <cellStyle name="Note 3 2 5 5" xfId="18015"/>
    <cellStyle name="Note 3 2 5 5 2" xfId="18016"/>
    <cellStyle name="Note 3 2 5 5 2 2" xfId="18017"/>
    <cellStyle name="Note 3 2 5 5 2 2 2" xfId="18018"/>
    <cellStyle name="Note 3 2 5 5 2 3" xfId="18019"/>
    <cellStyle name="Note 3 2 5 5 3" xfId="18020"/>
    <cellStyle name="Note 3 2 5 5 3 2" xfId="18021"/>
    <cellStyle name="Note 3 2 5 5 3 2 2" xfId="18022"/>
    <cellStyle name="Note 3 2 5 5 3 3" xfId="18023"/>
    <cellStyle name="Note 3 2 5 5 4" xfId="18024"/>
    <cellStyle name="Note 3 2 5 5 4 2" xfId="18025"/>
    <cellStyle name="Note 3 2 5 5 4 2 2" xfId="18026"/>
    <cellStyle name="Note 3 2 5 5 4 3" xfId="18027"/>
    <cellStyle name="Note 3 2 5 5 5" xfId="18028"/>
    <cellStyle name="Note 3 2 5 5 5 2" xfId="18029"/>
    <cellStyle name="Note 3 2 5 5 5 2 2" xfId="18030"/>
    <cellStyle name="Note 3 2 5 5 5 3" xfId="18031"/>
    <cellStyle name="Note 3 2 5 5 6" xfId="18032"/>
    <cellStyle name="Note 3 2 5 5 6 2" xfId="18033"/>
    <cellStyle name="Note 3 2 5 5 7" xfId="18034"/>
    <cellStyle name="Note 3 2 5 6" xfId="18035"/>
    <cellStyle name="Note 3 2 5 6 2" xfId="18036"/>
    <cellStyle name="Note 3 2 5 6 2 2" xfId="18037"/>
    <cellStyle name="Note 3 2 5 6 2 2 2" xfId="18038"/>
    <cellStyle name="Note 3 2 5 6 2 3" xfId="18039"/>
    <cellStyle name="Note 3 2 5 6 3" xfId="18040"/>
    <cellStyle name="Note 3 2 5 6 3 2" xfId="18041"/>
    <cellStyle name="Note 3 2 5 6 3 2 2" xfId="18042"/>
    <cellStyle name="Note 3 2 5 6 3 3" xfId="18043"/>
    <cellStyle name="Note 3 2 5 6 4" xfId="18044"/>
    <cellStyle name="Note 3 2 5 6 4 2" xfId="18045"/>
    <cellStyle name="Note 3 2 5 6 4 2 2" xfId="18046"/>
    <cellStyle name="Note 3 2 5 6 4 3" xfId="18047"/>
    <cellStyle name="Note 3 2 5 6 5" xfId="18048"/>
    <cellStyle name="Note 3 2 5 6 5 2" xfId="18049"/>
    <cellStyle name="Note 3 2 5 6 5 2 2" xfId="18050"/>
    <cellStyle name="Note 3 2 5 6 5 3" xfId="18051"/>
    <cellStyle name="Note 3 2 5 6 6" xfId="18052"/>
    <cellStyle name="Note 3 2 5 6 6 2" xfId="18053"/>
    <cellStyle name="Note 3 2 5 6 7" xfId="18054"/>
    <cellStyle name="Note 3 2 5 7" xfId="18055"/>
    <cellStyle name="Note 3 2 5 7 2" xfId="18056"/>
    <cellStyle name="Note 3 2 5 7 2 2" xfId="18057"/>
    <cellStyle name="Note 3 2 5 7 2 2 2" xfId="18058"/>
    <cellStyle name="Note 3 2 5 7 2 3" xfId="18059"/>
    <cellStyle name="Note 3 2 5 7 3" xfId="18060"/>
    <cellStyle name="Note 3 2 5 7 3 2" xfId="18061"/>
    <cellStyle name="Note 3 2 5 7 3 2 2" xfId="18062"/>
    <cellStyle name="Note 3 2 5 7 3 3" xfId="18063"/>
    <cellStyle name="Note 3 2 5 7 4" xfId="18064"/>
    <cellStyle name="Note 3 2 5 7 4 2" xfId="18065"/>
    <cellStyle name="Note 3 2 5 7 4 2 2" xfId="18066"/>
    <cellStyle name="Note 3 2 5 7 4 3" xfId="18067"/>
    <cellStyle name="Note 3 2 5 7 5" xfId="18068"/>
    <cellStyle name="Note 3 2 5 7 5 2" xfId="18069"/>
    <cellStyle name="Note 3 2 5 7 5 2 2" xfId="18070"/>
    <cellStyle name="Note 3 2 5 7 5 3" xfId="18071"/>
    <cellStyle name="Note 3 2 5 7 6" xfId="18072"/>
    <cellStyle name="Note 3 2 5 7 6 2" xfId="18073"/>
    <cellStyle name="Note 3 2 5 7 7" xfId="18074"/>
    <cellStyle name="Note 3 2 5 8" xfId="18075"/>
    <cellStyle name="Note 3 2 5 8 2" xfId="18076"/>
    <cellStyle name="Note 3 2 5 8 2 2" xfId="18077"/>
    <cellStyle name="Note 3 2 5 8 2 2 2" xfId="18078"/>
    <cellStyle name="Note 3 2 5 8 2 3" xfId="18079"/>
    <cellStyle name="Note 3 2 5 8 3" xfId="18080"/>
    <cellStyle name="Note 3 2 5 8 3 2" xfId="18081"/>
    <cellStyle name="Note 3 2 5 8 3 2 2" xfId="18082"/>
    <cellStyle name="Note 3 2 5 8 3 3" xfId="18083"/>
    <cellStyle name="Note 3 2 5 8 4" xfId="18084"/>
    <cellStyle name="Note 3 2 5 8 4 2" xfId="18085"/>
    <cellStyle name="Note 3 2 5 8 4 2 2" xfId="18086"/>
    <cellStyle name="Note 3 2 5 8 4 3" xfId="18087"/>
    <cellStyle name="Note 3 2 5 8 5" xfId="18088"/>
    <cellStyle name="Note 3 2 5 8 5 2" xfId="18089"/>
    <cellStyle name="Note 3 2 5 8 5 2 2" xfId="18090"/>
    <cellStyle name="Note 3 2 5 8 5 3" xfId="18091"/>
    <cellStyle name="Note 3 2 5 8 6" xfId="18092"/>
    <cellStyle name="Note 3 2 5 8 6 2" xfId="18093"/>
    <cellStyle name="Note 3 2 5 8 7" xfId="18094"/>
    <cellStyle name="Note 3 2 5 9" xfId="18095"/>
    <cellStyle name="Note 3 2 5 9 2" xfId="18096"/>
    <cellStyle name="Note 3 2 5 9 2 2" xfId="18097"/>
    <cellStyle name="Note 3 2 5 9 2 2 2" xfId="18098"/>
    <cellStyle name="Note 3 2 5 9 2 3" xfId="18099"/>
    <cellStyle name="Note 3 2 5 9 3" xfId="18100"/>
    <cellStyle name="Note 3 2 5 9 3 2" xfId="18101"/>
    <cellStyle name="Note 3 2 5 9 3 2 2" xfId="18102"/>
    <cellStyle name="Note 3 2 5 9 3 3" xfId="18103"/>
    <cellStyle name="Note 3 2 5 9 4" xfId="18104"/>
    <cellStyle name="Note 3 2 5 9 4 2" xfId="18105"/>
    <cellStyle name="Note 3 2 5 9 4 2 2" xfId="18106"/>
    <cellStyle name="Note 3 2 5 9 4 3" xfId="18107"/>
    <cellStyle name="Note 3 2 5 9 5" xfId="18108"/>
    <cellStyle name="Note 3 2 5 9 5 2" xfId="18109"/>
    <cellStyle name="Note 3 2 5 9 5 2 2" xfId="18110"/>
    <cellStyle name="Note 3 2 5 9 5 3" xfId="18111"/>
    <cellStyle name="Note 3 2 5 9 6" xfId="18112"/>
    <cellStyle name="Note 3 2 5 9 6 2" xfId="18113"/>
    <cellStyle name="Note 3 2 5 9 7" xfId="18114"/>
    <cellStyle name="Note 3 2 6" xfId="18115"/>
    <cellStyle name="Note 3 2 6 10" xfId="18116"/>
    <cellStyle name="Note 3 2 6 10 2" xfId="18117"/>
    <cellStyle name="Note 3 2 6 10 2 2" xfId="18118"/>
    <cellStyle name="Note 3 2 6 10 2 2 2" xfId="18119"/>
    <cellStyle name="Note 3 2 6 10 2 3" xfId="18120"/>
    <cellStyle name="Note 3 2 6 10 3" xfId="18121"/>
    <cellStyle name="Note 3 2 6 10 3 2" xfId="18122"/>
    <cellStyle name="Note 3 2 6 10 3 2 2" xfId="18123"/>
    <cellStyle name="Note 3 2 6 10 3 3" xfId="18124"/>
    <cellStyle name="Note 3 2 6 10 4" xfId="18125"/>
    <cellStyle name="Note 3 2 6 10 4 2" xfId="18126"/>
    <cellStyle name="Note 3 2 6 10 4 2 2" xfId="18127"/>
    <cellStyle name="Note 3 2 6 10 4 3" xfId="18128"/>
    <cellStyle name="Note 3 2 6 10 5" xfId="18129"/>
    <cellStyle name="Note 3 2 6 10 5 2" xfId="18130"/>
    <cellStyle name="Note 3 2 6 10 5 2 2" xfId="18131"/>
    <cellStyle name="Note 3 2 6 10 5 3" xfId="18132"/>
    <cellStyle name="Note 3 2 6 10 6" xfId="18133"/>
    <cellStyle name="Note 3 2 6 10 6 2" xfId="18134"/>
    <cellStyle name="Note 3 2 6 10 7" xfId="18135"/>
    <cellStyle name="Note 3 2 6 11" xfId="18136"/>
    <cellStyle name="Note 3 2 6 11 2" xfId="18137"/>
    <cellStyle name="Note 3 2 6 11 2 2" xfId="18138"/>
    <cellStyle name="Note 3 2 6 11 3" xfId="18139"/>
    <cellStyle name="Note 3 2 6 12" xfId="18140"/>
    <cellStyle name="Note 3 2 6 12 2" xfId="18141"/>
    <cellStyle name="Note 3 2 6 12 2 2" xfId="18142"/>
    <cellStyle name="Note 3 2 6 12 3" xfId="18143"/>
    <cellStyle name="Note 3 2 6 13" xfId="18144"/>
    <cellStyle name="Note 3 2 6 13 2" xfId="18145"/>
    <cellStyle name="Note 3 2 6 13 2 2" xfId="18146"/>
    <cellStyle name="Note 3 2 6 13 3" xfId="18147"/>
    <cellStyle name="Note 3 2 6 14" xfId="18148"/>
    <cellStyle name="Note 3 2 6 14 2" xfId="18149"/>
    <cellStyle name="Note 3 2 6 14 2 2" xfId="18150"/>
    <cellStyle name="Note 3 2 6 14 3" xfId="18151"/>
    <cellStyle name="Note 3 2 6 15" xfId="18152"/>
    <cellStyle name="Note 3 2 6 15 2" xfId="18153"/>
    <cellStyle name="Note 3 2 6 15 2 2" xfId="18154"/>
    <cellStyle name="Note 3 2 6 15 3" xfId="18155"/>
    <cellStyle name="Note 3 2 6 16" xfId="18156"/>
    <cellStyle name="Note 3 2 6 16 2" xfId="18157"/>
    <cellStyle name="Note 3 2 6 17" xfId="18158"/>
    <cellStyle name="Note 3 2 6 2" xfId="18159"/>
    <cellStyle name="Note 3 2 6 2 2" xfId="18160"/>
    <cellStyle name="Note 3 2 6 2 2 2" xfId="18161"/>
    <cellStyle name="Note 3 2 6 2 2 2 2" xfId="18162"/>
    <cellStyle name="Note 3 2 6 2 2 3" xfId="18163"/>
    <cellStyle name="Note 3 2 6 2 3" xfId="18164"/>
    <cellStyle name="Note 3 2 6 2 3 2" xfId="18165"/>
    <cellStyle name="Note 3 2 6 2 3 2 2" xfId="18166"/>
    <cellStyle name="Note 3 2 6 2 3 3" xfId="18167"/>
    <cellStyle name="Note 3 2 6 2 4" xfId="18168"/>
    <cellStyle name="Note 3 2 6 2 4 2" xfId="18169"/>
    <cellStyle name="Note 3 2 6 2 4 2 2" xfId="18170"/>
    <cellStyle name="Note 3 2 6 2 4 3" xfId="18171"/>
    <cellStyle name="Note 3 2 6 2 5" xfId="18172"/>
    <cellStyle name="Note 3 2 6 2 5 2" xfId="18173"/>
    <cellStyle name="Note 3 2 6 2 5 2 2" xfId="18174"/>
    <cellStyle name="Note 3 2 6 2 5 3" xfId="18175"/>
    <cellStyle name="Note 3 2 6 2 6" xfId="18176"/>
    <cellStyle name="Note 3 2 6 2 6 2" xfId="18177"/>
    <cellStyle name="Note 3 2 6 2 6 2 2" xfId="18178"/>
    <cellStyle name="Note 3 2 6 2 6 3" xfId="18179"/>
    <cellStyle name="Note 3 2 6 2 7" xfId="18180"/>
    <cellStyle name="Note 3 2 6 2 7 2" xfId="18181"/>
    <cellStyle name="Note 3 2 6 2 8" xfId="18182"/>
    <cellStyle name="Note 3 2 6 3" xfId="18183"/>
    <cellStyle name="Note 3 2 6 3 2" xfId="18184"/>
    <cellStyle name="Note 3 2 6 3 2 2" xfId="18185"/>
    <cellStyle name="Note 3 2 6 3 2 2 2" xfId="18186"/>
    <cellStyle name="Note 3 2 6 3 2 3" xfId="18187"/>
    <cellStyle name="Note 3 2 6 3 3" xfId="18188"/>
    <cellStyle name="Note 3 2 6 3 3 2" xfId="18189"/>
    <cellStyle name="Note 3 2 6 3 3 2 2" xfId="18190"/>
    <cellStyle name="Note 3 2 6 3 3 3" xfId="18191"/>
    <cellStyle name="Note 3 2 6 3 4" xfId="18192"/>
    <cellStyle name="Note 3 2 6 3 4 2" xfId="18193"/>
    <cellStyle name="Note 3 2 6 3 4 2 2" xfId="18194"/>
    <cellStyle name="Note 3 2 6 3 4 3" xfId="18195"/>
    <cellStyle name="Note 3 2 6 3 5" xfId="18196"/>
    <cellStyle name="Note 3 2 6 3 5 2" xfId="18197"/>
    <cellStyle name="Note 3 2 6 3 5 2 2" xfId="18198"/>
    <cellStyle name="Note 3 2 6 3 5 3" xfId="18199"/>
    <cellStyle name="Note 3 2 6 3 6" xfId="18200"/>
    <cellStyle name="Note 3 2 6 3 6 2" xfId="18201"/>
    <cellStyle name="Note 3 2 6 3 6 2 2" xfId="18202"/>
    <cellStyle name="Note 3 2 6 3 6 3" xfId="18203"/>
    <cellStyle name="Note 3 2 6 3 7" xfId="18204"/>
    <cellStyle name="Note 3 2 6 3 7 2" xfId="18205"/>
    <cellStyle name="Note 3 2 6 3 8" xfId="18206"/>
    <cellStyle name="Note 3 2 6 4" xfId="18207"/>
    <cellStyle name="Note 3 2 6 4 2" xfId="18208"/>
    <cellStyle name="Note 3 2 6 4 2 2" xfId="18209"/>
    <cellStyle name="Note 3 2 6 4 2 2 2" xfId="18210"/>
    <cellStyle name="Note 3 2 6 4 2 3" xfId="18211"/>
    <cellStyle name="Note 3 2 6 4 3" xfId="18212"/>
    <cellStyle name="Note 3 2 6 4 3 2" xfId="18213"/>
    <cellStyle name="Note 3 2 6 4 3 2 2" xfId="18214"/>
    <cellStyle name="Note 3 2 6 4 3 3" xfId="18215"/>
    <cellStyle name="Note 3 2 6 4 4" xfId="18216"/>
    <cellStyle name="Note 3 2 6 4 4 2" xfId="18217"/>
    <cellStyle name="Note 3 2 6 4 4 2 2" xfId="18218"/>
    <cellStyle name="Note 3 2 6 4 4 3" xfId="18219"/>
    <cellStyle name="Note 3 2 6 4 5" xfId="18220"/>
    <cellStyle name="Note 3 2 6 4 5 2" xfId="18221"/>
    <cellStyle name="Note 3 2 6 4 5 2 2" xfId="18222"/>
    <cellStyle name="Note 3 2 6 4 5 3" xfId="18223"/>
    <cellStyle name="Note 3 2 6 4 6" xfId="18224"/>
    <cellStyle name="Note 3 2 6 4 6 2" xfId="18225"/>
    <cellStyle name="Note 3 2 6 4 7" xfId="18226"/>
    <cellStyle name="Note 3 2 6 5" xfId="18227"/>
    <cellStyle name="Note 3 2 6 5 2" xfId="18228"/>
    <cellStyle name="Note 3 2 6 5 2 2" xfId="18229"/>
    <cellStyle name="Note 3 2 6 5 2 2 2" xfId="18230"/>
    <cellStyle name="Note 3 2 6 5 2 3" xfId="18231"/>
    <cellStyle name="Note 3 2 6 5 3" xfId="18232"/>
    <cellStyle name="Note 3 2 6 5 3 2" xfId="18233"/>
    <cellStyle name="Note 3 2 6 5 3 2 2" xfId="18234"/>
    <cellStyle name="Note 3 2 6 5 3 3" xfId="18235"/>
    <cellStyle name="Note 3 2 6 5 4" xfId="18236"/>
    <cellStyle name="Note 3 2 6 5 4 2" xfId="18237"/>
    <cellStyle name="Note 3 2 6 5 4 2 2" xfId="18238"/>
    <cellStyle name="Note 3 2 6 5 4 3" xfId="18239"/>
    <cellStyle name="Note 3 2 6 5 5" xfId="18240"/>
    <cellStyle name="Note 3 2 6 5 5 2" xfId="18241"/>
    <cellStyle name="Note 3 2 6 5 5 2 2" xfId="18242"/>
    <cellStyle name="Note 3 2 6 5 5 3" xfId="18243"/>
    <cellStyle name="Note 3 2 6 5 6" xfId="18244"/>
    <cellStyle name="Note 3 2 6 5 6 2" xfId="18245"/>
    <cellStyle name="Note 3 2 6 5 7" xfId="18246"/>
    <cellStyle name="Note 3 2 6 6" xfId="18247"/>
    <cellStyle name="Note 3 2 6 6 2" xfId="18248"/>
    <cellStyle name="Note 3 2 6 6 2 2" xfId="18249"/>
    <cellStyle name="Note 3 2 6 6 2 2 2" xfId="18250"/>
    <cellStyle name="Note 3 2 6 6 2 3" xfId="18251"/>
    <cellStyle name="Note 3 2 6 6 3" xfId="18252"/>
    <cellStyle name="Note 3 2 6 6 3 2" xfId="18253"/>
    <cellStyle name="Note 3 2 6 6 3 2 2" xfId="18254"/>
    <cellStyle name="Note 3 2 6 6 3 3" xfId="18255"/>
    <cellStyle name="Note 3 2 6 6 4" xfId="18256"/>
    <cellStyle name="Note 3 2 6 6 4 2" xfId="18257"/>
    <cellStyle name="Note 3 2 6 6 4 2 2" xfId="18258"/>
    <cellStyle name="Note 3 2 6 6 4 3" xfId="18259"/>
    <cellStyle name="Note 3 2 6 6 5" xfId="18260"/>
    <cellStyle name="Note 3 2 6 6 5 2" xfId="18261"/>
    <cellStyle name="Note 3 2 6 6 5 2 2" xfId="18262"/>
    <cellStyle name="Note 3 2 6 6 5 3" xfId="18263"/>
    <cellStyle name="Note 3 2 6 6 6" xfId="18264"/>
    <cellStyle name="Note 3 2 6 6 6 2" xfId="18265"/>
    <cellStyle name="Note 3 2 6 6 7" xfId="18266"/>
    <cellStyle name="Note 3 2 6 7" xfId="18267"/>
    <cellStyle name="Note 3 2 6 7 2" xfId="18268"/>
    <cellStyle name="Note 3 2 6 7 2 2" xfId="18269"/>
    <cellStyle name="Note 3 2 6 7 2 2 2" xfId="18270"/>
    <cellStyle name="Note 3 2 6 7 2 3" xfId="18271"/>
    <cellStyle name="Note 3 2 6 7 3" xfId="18272"/>
    <cellStyle name="Note 3 2 6 7 3 2" xfId="18273"/>
    <cellStyle name="Note 3 2 6 7 3 2 2" xfId="18274"/>
    <cellStyle name="Note 3 2 6 7 3 3" xfId="18275"/>
    <cellStyle name="Note 3 2 6 7 4" xfId="18276"/>
    <cellStyle name="Note 3 2 6 7 4 2" xfId="18277"/>
    <cellStyle name="Note 3 2 6 7 4 2 2" xfId="18278"/>
    <cellStyle name="Note 3 2 6 7 4 3" xfId="18279"/>
    <cellStyle name="Note 3 2 6 7 5" xfId="18280"/>
    <cellStyle name="Note 3 2 6 7 5 2" xfId="18281"/>
    <cellStyle name="Note 3 2 6 7 5 2 2" xfId="18282"/>
    <cellStyle name="Note 3 2 6 7 5 3" xfId="18283"/>
    <cellStyle name="Note 3 2 6 7 6" xfId="18284"/>
    <cellStyle name="Note 3 2 6 7 6 2" xfId="18285"/>
    <cellStyle name="Note 3 2 6 7 7" xfId="18286"/>
    <cellStyle name="Note 3 2 6 8" xfId="18287"/>
    <cellStyle name="Note 3 2 6 8 2" xfId="18288"/>
    <cellStyle name="Note 3 2 6 8 2 2" xfId="18289"/>
    <cellStyle name="Note 3 2 6 8 2 2 2" xfId="18290"/>
    <cellStyle name="Note 3 2 6 8 2 3" xfId="18291"/>
    <cellStyle name="Note 3 2 6 8 3" xfId="18292"/>
    <cellStyle name="Note 3 2 6 8 3 2" xfId="18293"/>
    <cellStyle name="Note 3 2 6 8 3 2 2" xfId="18294"/>
    <cellStyle name="Note 3 2 6 8 3 3" xfId="18295"/>
    <cellStyle name="Note 3 2 6 8 4" xfId="18296"/>
    <cellStyle name="Note 3 2 6 8 4 2" xfId="18297"/>
    <cellStyle name="Note 3 2 6 8 4 2 2" xfId="18298"/>
    <cellStyle name="Note 3 2 6 8 4 3" xfId="18299"/>
    <cellStyle name="Note 3 2 6 8 5" xfId="18300"/>
    <cellStyle name="Note 3 2 6 8 5 2" xfId="18301"/>
    <cellStyle name="Note 3 2 6 8 5 2 2" xfId="18302"/>
    <cellStyle name="Note 3 2 6 8 5 3" xfId="18303"/>
    <cellStyle name="Note 3 2 6 8 6" xfId="18304"/>
    <cellStyle name="Note 3 2 6 8 6 2" xfId="18305"/>
    <cellStyle name="Note 3 2 6 8 7" xfId="18306"/>
    <cellStyle name="Note 3 2 6 9" xfId="18307"/>
    <cellStyle name="Note 3 2 6 9 2" xfId="18308"/>
    <cellStyle name="Note 3 2 6 9 2 2" xfId="18309"/>
    <cellStyle name="Note 3 2 6 9 2 2 2" xfId="18310"/>
    <cellStyle name="Note 3 2 6 9 2 3" xfId="18311"/>
    <cellStyle name="Note 3 2 6 9 3" xfId="18312"/>
    <cellStyle name="Note 3 2 6 9 3 2" xfId="18313"/>
    <cellStyle name="Note 3 2 6 9 3 2 2" xfId="18314"/>
    <cellStyle name="Note 3 2 6 9 3 3" xfId="18315"/>
    <cellStyle name="Note 3 2 6 9 4" xfId="18316"/>
    <cellStyle name="Note 3 2 6 9 4 2" xfId="18317"/>
    <cellStyle name="Note 3 2 6 9 4 2 2" xfId="18318"/>
    <cellStyle name="Note 3 2 6 9 4 3" xfId="18319"/>
    <cellStyle name="Note 3 2 6 9 5" xfId="18320"/>
    <cellStyle name="Note 3 2 6 9 5 2" xfId="18321"/>
    <cellStyle name="Note 3 2 6 9 5 2 2" xfId="18322"/>
    <cellStyle name="Note 3 2 6 9 5 3" xfId="18323"/>
    <cellStyle name="Note 3 2 6 9 6" xfId="18324"/>
    <cellStyle name="Note 3 2 6 9 6 2" xfId="18325"/>
    <cellStyle name="Note 3 2 6 9 7" xfId="18326"/>
    <cellStyle name="Note 3 2 7" xfId="18327"/>
    <cellStyle name="Note 3 2 7 10" xfId="18328"/>
    <cellStyle name="Note 3 2 7 10 2" xfId="18329"/>
    <cellStyle name="Note 3 2 7 10 2 2" xfId="18330"/>
    <cellStyle name="Note 3 2 7 10 3" xfId="18331"/>
    <cellStyle name="Note 3 2 7 11" xfId="18332"/>
    <cellStyle name="Note 3 2 7 11 2" xfId="18333"/>
    <cellStyle name="Note 3 2 7 11 2 2" xfId="18334"/>
    <cellStyle name="Note 3 2 7 11 3" xfId="18335"/>
    <cellStyle name="Note 3 2 7 12" xfId="18336"/>
    <cellStyle name="Note 3 2 7 12 2" xfId="18337"/>
    <cellStyle name="Note 3 2 7 12 2 2" xfId="18338"/>
    <cellStyle name="Note 3 2 7 12 3" xfId="18339"/>
    <cellStyle name="Note 3 2 7 13" xfId="18340"/>
    <cellStyle name="Note 3 2 7 13 2" xfId="18341"/>
    <cellStyle name="Note 3 2 7 13 2 2" xfId="18342"/>
    <cellStyle name="Note 3 2 7 13 3" xfId="18343"/>
    <cellStyle name="Note 3 2 7 14" xfId="18344"/>
    <cellStyle name="Note 3 2 7 14 2" xfId="18345"/>
    <cellStyle name="Note 3 2 7 14 2 2" xfId="18346"/>
    <cellStyle name="Note 3 2 7 14 3" xfId="18347"/>
    <cellStyle name="Note 3 2 7 15" xfId="18348"/>
    <cellStyle name="Note 3 2 7 15 2" xfId="18349"/>
    <cellStyle name="Note 3 2 7 16" xfId="18350"/>
    <cellStyle name="Note 3 2 7 2" xfId="18351"/>
    <cellStyle name="Note 3 2 7 2 2" xfId="18352"/>
    <cellStyle name="Note 3 2 7 2 2 2" xfId="18353"/>
    <cellStyle name="Note 3 2 7 2 2 2 2" xfId="18354"/>
    <cellStyle name="Note 3 2 7 2 2 3" xfId="18355"/>
    <cellStyle name="Note 3 2 7 2 3" xfId="18356"/>
    <cellStyle name="Note 3 2 7 2 3 2" xfId="18357"/>
    <cellStyle name="Note 3 2 7 2 3 2 2" xfId="18358"/>
    <cellStyle name="Note 3 2 7 2 3 3" xfId="18359"/>
    <cellStyle name="Note 3 2 7 2 4" xfId="18360"/>
    <cellStyle name="Note 3 2 7 2 4 2" xfId="18361"/>
    <cellStyle name="Note 3 2 7 2 4 2 2" xfId="18362"/>
    <cellStyle name="Note 3 2 7 2 4 3" xfId="18363"/>
    <cellStyle name="Note 3 2 7 2 5" xfId="18364"/>
    <cellStyle name="Note 3 2 7 2 5 2" xfId="18365"/>
    <cellStyle name="Note 3 2 7 2 5 2 2" xfId="18366"/>
    <cellStyle name="Note 3 2 7 2 5 3" xfId="18367"/>
    <cellStyle name="Note 3 2 7 2 6" xfId="18368"/>
    <cellStyle name="Note 3 2 7 2 6 2" xfId="18369"/>
    <cellStyle name="Note 3 2 7 2 6 2 2" xfId="18370"/>
    <cellStyle name="Note 3 2 7 2 6 3" xfId="18371"/>
    <cellStyle name="Note 3 2 7 2 7" xfId="18372"/>
    <cellStyle name="Note 3 2 7 2 7 2" xfId="18373"/>
    <cellStyle name="Note 3 2 7 2 8" xfId="18374"/>
    <cellStyle name="Note 3 2 7 3" xfId="18375"/>
    <cellStyle name="Note 3 2 7 3 2" xfId="18376"/>
    <cellStyle name="Note 3 2 7 3 2 2" xfId="18377"/>
    <cellStyle name="Note 3 2 7 3 2 2 2" xfId="18378"/>
    <cellStyle name="Note 3 2 7 3 2 3" xfId="18379"/>
    <cellStyle name="Note 3 2 7 3 3" xfId="18380"/>
    <cellStyle name="Note 3 2 7 3 3 2" xfId="18381"/>
    <cellStyle name="Note 3 2 7 3 3 2 2" xfId="18382"/>
    <cellStyle name="Note 3 2 7 3 3 3" xfId="18383"/>
    <cellStyle name="Note 3 2 7 3 4" xfId="18384"/>
    <cellStyle name="Note 3 2 7 3 4 2" xfId="18385"/>
    <cellStyle name="Note 3 2 7 3 4 2 2" xfId="18386"/>
    <cellStyle name="Note 3 2 7 3 4 3" xfId="18387"/>
    <cellStyle name="Note 3 2 7 3 5" xfId="18388"/>
    <cellStyle name="Note 3 2 7 3 5 2" xfId="18389"/>
    <cellStyle name="Note 3 2 7 3 5 2 2" xfId="18390"/>
    <cellStyle name="Note 3 2 7 3 5 3" xfId="18391"/>
    <cellStyle name="Note 3 2 7 3 6" xfId="18392"/>
    <cellStyle name="Note 3 2 7 3 6 2" xfId="18393"/>
    <cellStyle name="Note 3 2 7 3 6 2 2" xfId="18394"/>
    <cellStyle name="Note 3 2 7 3 6 3" xfId="18395"/>
    <cellStyle name="Note 3 2 7 3 7" xfId="18396"/>
    <cellStyle name="Note 3 2 7 3 7 2" xfId="18397"/>
    <cellStyle name="Note 3 2 7 3 8" xfId="18398"/>
    <cellStyle name="Note 3 2 7 4" xfId="18399"/>
    <cellStyle name="Note 3 2 7 4 2" xfId="18400"/>
    <cellStyle name="Note 3 2 7 4 2 2" xfId="18401"/>
    <cellStyle name="Note 3 2 7 4 2 2 2" xfId="18402"/>
    <cellStyle name="Note 3 2 7 4 2 3" xfId="18403"/>
    <cellStyle name="Note 3 2 7 4 3" xfId="18404"/>
    <cellStyle name="Note 3 2 7 4 3 2" xfId="18405"/>
    <cellStyle name="Note 3 2 7 4 3 2 2" xfId="18406"/>
    <cellStyle name="Note 3 2 7 4 3 3" xfId="18407"/>
    <cellStyle name="Note 3 2 7 4 4" xfId="18408"/>
    <cellStyle name="Note 3 2 7 4 4 2" xfId="18409"/>
    <cellStyle name="Note 3 2 7 4 4 2 2" xfId="18410"/>
    <cellStyle name="Note 3 2 7 4 4 3" xfId="18411"/>
    <cellStyle name="Note 3 2 7 4 5" xfId="18412"/>
    <cellStyle name="Note 3 2 7 4 5 2" xfId="18413"/>
    <cellStyle name="Note 3 2 7 4 5 2 2" xfId="18414"/>
    <cellStyle name="Note 3 2 7 4 5 3" xfId="18415"/>
    <cellStyle name="Note 3 2 7 4 6" xfId="18416"/>
    <cellStyle name="Note 3 2 7 4 6 2" xfId="18417"/>
    <cellStyle name="Note 3 2 7 4 7" xfId="18418"/>
    <cellStyle name="Note 3 2 7 5" xfId="18419"/>
    <cellStyle name="Note 3 2 7 5 2" xfId="18420"/>
    <cellStyle name="Note 3 2 7 5 2 2" xfId="18421"/>
    <cellStyle name="Note 3 2 7 5 2 2 2" xfId="18422"/>
    <cellStyle name="Note 3 2 7 5 2 3" xfId="18423"/>
    <cellStyle name="Note 3 2 7 5 3" xfId="18424"/>
    <cellStyle name="Note 3 2 7 5 3 2" xfId="18425"/>
    <cellStyle name="Note 3 2 7 5 3 2 2" xfId="18426"/>
    <cellStyle name="Note 3 2 7 5 3 3" xfId="18427"/>
    <cellStyle name="Note 3 2 7 5 4" xfId="18428"/>
    <cellStyle name="Note 3 2 7 5 4 2" xfId="18429"/>
    <cellStyle name="Note 3 2 7 5 4 2 2" xfId="18430"/>
    <cellStyle name="Note 3 2 7 5 4 3" xfId="18431"/>
    <cellStyle name="Note 3 2 7 5 5" xfId="18432"/>
    <cellStyle name="Note 3 2 7 5 5 2" xfId="18433"/>
    <cellStyle name="Note 3 2 7 5 5 2 2" xfId="18434"/>
    <cellStyle name="Note 3 2 7 5 5 3" xfId="18435"/>
    <cellStyle name="Note 3 2 7 5 6" xfId="18436"/>
    <cellStyle name="Note 3 2 7 5 6 2" xfId="18437"/>
    <cellStyle name="Note 3 2 7 5 7" xfId="18438"/>
    <cellStyle name="Note 3 2 7 6" xfId="18439"/>
    <cellStyle name="Note 3 2 7 6 2" xfId="18440"/>
    <cellStyle name="Note 3 2 7 6 2 2" xfId="18441"/>
    <cellStyle name="Note 3 2 7 6 2 2 2" xfId="18442"/>
    <cellStyle name="Note 3 2 7 6 2 3" xfId="18443"/>
    <cellStyle name="Note 3 2 7 6 3" xfId="18444"/>
    <cellStyle name="Note 3 2 7 6 3 2" xfId="18445"/>
    <cellStyle name="Note 3 2 7 6 3 2 2" xfId="18446"/>
    <cellStyle name="Note 3 2 7 6 3 3" xfId="18447"/>
    <cellStyle name="Note 3 2 7 6 4" xfId="18448"/>
    <cellStyle name="Note 3 2 7 6 4 2" xfId="18449"/>
    <cellStyle name="Note 3 2 7 6 4 2 2" xfId="18450"/>
    <cellStyle name="Note 3 2 7 6 4 3" xfId="18451"/>
    <cellStyle name="Note 3 2 7 6 5" xfId="18452"/>
    <cellStyle name="Note 3 2 7 6 5 2" xfId="18453"/>
    <cellStyle name="Note 3 2 7 6 5 2 2" xfId="18454"/>
    <cellStyle name="Note 3 2 7 6 5 3" xfId="18455"/>
    <cellStyle name="Note 3 2 7 6 6" xfId="18456"/>
    <cellStyle name="Note 3 2 7 6 6 2" xfId="18457"/>
    <cellStyle name="Note 3 2 7 6 7" xfId="18458"/>
    <cellStyle name="Note 3 2 7 7" xfId="18459"/>
    <cellStyle name="Note 3 2 7 7 2" xfId="18460"/>
    <cellStyle name="Note 3 2 7 7 2 2" xfId="18461"/>
    <cellStyle name="Note 3 2 7 7 2 2 2" xfId="18462"/>
    <cellStyle name="Note 3 2 7 7 2 3" xfId="18463"/>
    <cellStyle name="Note 3 2 7 7 3" xfId="18464"/>
    <cellStyle name="Note 3 2 7 7 3 2" xfId="18465"/>
    <cellStyle name="Note 3 2 7 7 3 2 2" xfId="18466"/>
    <cellStyle name="Note 3 2 7 7 3 3" xfId="18467"/>
    <cellStyle name="Note 3 2 7 7 4" xfId="18468"/>
    <cellStyle name="Note 3 2 7 7 4 2" xfId="18469"/>
    <cellStyle name="Note 3 2 7 7 4 2 2" xfId="18470"/>
    <cellStyle name="Note 3 2 7 7 4 3" xfId="18471"/>
    <cellStyle name="Note 3 2 7 7 5" xfId="18472"/>
    <cellStyle name="Note 3 2 7 7 5 2" xfId="18473"/>
    <cellStyle name="Note 3 2 7 7 5 2 2" xfId="18474"/>
    <cellStyle name="Note 3 2 7 7 5 3" xfId="18475"/>
    <cellStyle name="Note 3 2 7 7 6" xfId="18476"/>
    <cellStyle name="Note 3 2 7 7 6 2" xfId="18477"/>
    <cellStyle name="Note 3 2 7 7 7" xfId="18478"/>
    <cellStyle name="Note 3 2 7 8" xfId="18479"/>
    <cellStyle name="Note 3 2 7 8 2" xfId="18480"/>
    <cellStyle name="Note 3 2 7 8 2 2" xfId="18481"/>
    <cellStyle name="Note 3 2 7 8 2 2 2" xfId="18482"/>
    <cellStyle name="Note 3 2 7 8 2 3" xfId="18483"/>
    <cellStyle name="Note 3 2 7 8 3" xfId="18484"/>
    <cellStyle name="Note 3 2 7 8 3 2" xfId="18485"/>
    <cellStyle name="Note 3 2 7 8 3 2 2" xfId="18486"/>
    <cellStyle name="Note 3 2 7 8 3 3" xfId="18487"/>
    <cellStyle name="Note 3 2 7 8 4" xfId="18488"/>
    <cellStyle name="Note 3 2 7 8 4 2" xfId="18489"/>
    <cellStyle name="Note 3 2 7 8 4 2 2" xfId="18490"/>
    <cellStyle name="Note 3 2 7 8 4 3" xfId="18491"/>
    <cellStyle name="Note 3 2 7 8 5" xfId="18492"/>
    <cellStyle name="Note 3 2 7 8 5 2" xfId="18493"/>
    <cellStyle name="Note 3 2 7 8 5 2 2" xfId="18494"/>
    <cellStyle name="Note 3 2 7 8 5 3" xfId="18495"/>
    <cellStyle name="Note 3 2 7 8 6" xfId="18496"/>
    <cellStyle name="Note 3 2 7 8 6 2" xfId="18497"/>
    <cellStyle name="Note 3 2 7 8 7" xfId="18498"/>
    <cellStyle name="Note 3 2 7 9" xfId="18499"/>
    <cellStyle name="Note 3 2 7 9 2" xfId="18500"/>
    <cellStyle name="Note 3 2 7 9 2 2" xfId="18501"/>
    <cellStyle name="Note 3 2 7 9 2 2 2" xfId="18502"/>
    <cellStyle name="Note 3 2 7 9 2 3" xfId="18503"/>
    <cellStyle name="Note 3 2 7 9 3" xfId="18504"/>
    <cellStyle name="Note 3 2 7 9 3 2" xfId="18505"/>
    <cellStyle name="Note 3 2 7 9 3 2 2" xfId="18506"/>
    <cellStyle name="Note 3 2 7 9 3 3" xfId="18507"/>
    <cellStyle name="Note 3 2 7 9 4" xfId="18508"/>
    <cellStyle name="Note 3 2 7 9 4 2" xfId="18509"/>
    <cellStyle name="Note 3 2 7 9 4 2 2" xfId="18510"/>
    <cellStyle name="Note 3 2 7 9 4 3" xfId="18511"/>
    <cellStyle name="Note 3 2 7 9 5" xfId="18512"/>
    <cellStyle name="Note 3 2 7 9 5 2" xfId="18513"/>
    <cellStyle name="Note 3 2 7 9 5 2 2" xfId="18514"/>
    <cellStyle name="Note 3 2 7 9 5 3" xfId="18515"/>
    <cellStyle name="Note 3 2 7 9 6" xfId="18516"/>
    <cellStyle name="Note 3 2 7 9 6 2" xfId="18517"/>
    <cellStyle name="Note 3 2 7 9 7" xfId="18518"/>
    <cellStyle name="Note 3 2 8" xfId="18519"/>
    <cellStyle name="Note 3 2 8 2" xfId="18520"/>
    <cellStyle name="Note 3 2 8 2 2" xfId="18521"/>
    <cellStyle name="Note 3 2 8 2 2 2" xfId="18522"/>
    <cellStyle name="Note 3 2 8 2 3" xfId="18523"/>
    <cellStyle name="Note 3 2 8 3" xfId="18524"/>
    <cellStyle name="Note 3 2 8 3 2" xfId="18525"/>
    <cellStyle name="Note 3 2 8 3 2 2" xfId="18526"/>
    <cellStyle name="Note 3 2 8 3 3" xfId="18527"/>
    <cellStyle name="Note 3 2 8 4" xfId="18528"/>
    <cellStyle name="Note 3 2 8 4 2" xfId="18529"/>
    <cellStyle name="Note 3 2 8 4 2 2" xfId="18530"/>
    <cellStyle name="Note 3 2 8 4 3" xfId="18531"/>
    <cellStyle name="Note 3 2 8 5" xfId="18532"/>
    <cellStyle name="Note 3 2 8 5 2" xfId="18533"/>
    <cellStyle name="Note 3 2 8 5 2 2" xfId="18534"/>
    <cellStyle name="Note 3 2 8 5 3" xfId="18535"/>
    <cellStyle name="Note 3 2 8 6" xfId="18536"/>
    <cellStyle name="Note 3 2 8 6 2" xfId="18537"/>
    <cellStyle name="Note 3 2 8 6 2 2" xfId="18538"/>
    <cellStyle name="Note 3 2 8 6 3" xfId="18539"/>
    <cellStyle name="Note 3 2 8 7" xfId="18540"/>
    <cellStyle name="Note 3 2 8 7 2" xfId="18541"/>
    <cellStyle name="Note 3 2 8 8" xfId="18542"/>
    <cellStyle name="Note 3 2 9" xfId="18543"/>
    <cellStyle name="Note 3 2 9 2" xfId="18544"/>
    <cellStyle name="Note 3 2 9 2 2" xfId="18545"/>
    <cellStyle name="Note 3 2 9 2 2 2" xfId="18546"/>
    <cellStyle name="Note 3 2 9 2 3" xfId="18547"/>
    <cellStyle name="Note 3 2 9 3" xfId="18548"/>
    <cellStyle name="Note 3 2 9 3 2" xfId="18549"/>
    <cellStyle name="Note 3 2 9 3 2 2" xfId="18550"/>
    <cellStyle name="Note 3 2 9 3 3" xfId="18551"/>
    <cellStyle name="Note 3 2 9 4" xfId="18552"/>
    <cellStyle name="Note 3 2 9 4 2" xfId="18553"/>
    <cellStyle name="Note 3 2 9 4 2 2" xfId="18554"/>
    <cellStyle name="Note 3 2 9 4 3" xfId="18555"/>
    <cellStyle name="Note 3 2 9 5" xfId="18556"/>
    <cellStyle name="Note 3 2 9 5 2" xfId="18557"/>
    <cellStyle name="Note 3 2 9 5 2 2" xfId="18558"/>
    <cellStyle name="Note 3 2 9 5 3" xfId="18559"/>
    <cellStyle name="Note 3 2 9 6" xfId="18560"/>
    <cellStyle name="Note 3 2 9 6 2" xfId="18561"/>
    <cellStyle name="Note 3 2 9 6 2 2" xfId="18562"/>
    <cellStyle name="Note 3 2 9 6 3" xfId="18563"/>
    <cellStyle name="Note 3 2 9 7" xfId="18564"/>
    <cellStyle name="Note 3 2 9 7 2" xfId="18565"/>
    <cellStyle name="Note 3 2 9 8" xfId="18566"/>
    <cellStyle name="Note 3 3" xfId="18567"/>
    <cellStyle name="Note 3 3 10" xfId="18568"/>
    <cellStyle name="Note 3 3 10 2" xfId="18569"/>
    <cellStyle name="Note 3 3 10 2 2" xfId="18570"/>
    <cellStyle name="Note 3 3 10 2 2 2" xfId="18571"/>
    <cellStyle name="Note 3 3 10 2 3" xfId="18572"/>
    <cellStyle name="Note 3 3 10 3" xfId="18573"/>
    <cellStyle name="Note 3 3 10 3 2" xfId="18574"/>
    <cellStyle name="Note 3 3 10 3 2 2" xfId="18575"/>
    <cellStyle name="Note 3 3 10 3 3" xfId="18576"/>
    <cellStyle name="Note 3 3 10 4" xfId="18577"/>
    <cellStyle name="Note 3 3 10 4 2" xfId="18578"/>
    <cellStyle name="Note 3 3 10 4 2 2" xfId="18579"/>
    <cellStyle name="Note 3 3 10 4 3" xfId="18580"/>
    <cellStyle name="Note 3 3 10 5" xfId="18581"/>
    <cellStyle name="Note 3 3 10 5 2" xfId="18582"/>
    <cellStyle name="Note 3 3 10 5 2 2" xfId="18583"/>
    <cellStyle name="Note 3 3 10 5 3" xfId="18584"/>
    <cellStyle name="Note 3 3 10 6" xfId="18585"/>
    <cellStyle name="Note 3 3 10 6 2" xfId="18586"/>
    <cellStyle name="Note 3 3 10 6 2 2" xfId="18587"/>
    <cellStyle name="Note 3 3 10 6 3" xfId="18588"/>
    <cellStyle name="Note 3 3 10 7" xfId="18589"/>
    <cellStyle name="Note 3 3 10 7 2" xfId="18590"/>
    <cellStyle name="Note 3 3 10 8" xfId="18591"/>
    <cellStyle name="Note 3 3 11" xfId="18592"/>
    <cellStyle name="Note 3 3 11 2" xfId="18593"/>
    <cellStyle name="Note 3 3 11 2 2" xfId="18594"/>
    <cellStyle name="Note 3 3 11 2 2 2" xfId="18595"/>
    <cellStyle name="Note 3 3 11 2 3" xfId="18596"/>
    <cellStyle name="Note 3 3 11 3" xfId="18597"/>
    <cellStyle name="Note 3 3 11 3 2" xfId="18598"/>
    <cellStyle name="Note 3 3 11 3 2 2" xfId="18599"/>
    <cellStyle name="Note 3 3 11 3 3" xfId="18600"/>
    <cellStyle name="Note 3 3 11 4" xfId="18601"/>
    <cellStyle name="Note 3 3 11 4 2" xfId="18602"/>
    <cellStyle name="Note 3 3 11 4 2 2" xfId="18603"/>
    <cellStyle name="Note 3 3 11 4 3" xfId="18604"/>
    <cellStyle name="Note 3 3 11 5" xfId="18605"/>
    <cellStyle name="Note 3 3 11 5 2" xfId="18606"/>
    <cellStyle name="Note 3 3 11 5 2 2" xfId="18607"/>
    <cellStyle name="Note 3 3 11 5 3" xfId="18608"/>
    <cellStyle name="Note 3 3 11 6" xfId="18609"/>
    <cellStyle name="Note 3 3 11 6 2" xfId="18610"/>
    <cellStyle name="Note 3 3 11 7" xfId="18611"/>
    <cellStyle name="Note 3 3 12" xfId="18612"/>
    <cellStyle name="Note 3 3 12 2" xfId="18613"/>
    <cellStyle name="Note 3 3 12 2 2" xfId="18614"/>
    <cellStyle name="Note 3 3 12 2 2 2" xfId="18615"/>
    <cellStyle name="Note 3 3 12 2 3" xfId="18616"/>
    <cellStyle name="Note 3 3 12 3" xfId="18617"/>
    <cellStyle name="Note 3 3 12 3 2" xfId="18618"/>
    <cellStyle name="Note 3 3 12 3 2 2" xfId="18619"/>
    <cellStyle name="Note 3 3 12 3 3" xfId="18620"/>
    <cellStyle name="Note 3 3 12 4" xfId="18621"/>
    <cellStyle name="Note 3 3 12 4 2" xfId="18622"/>
    <cellStyle name="Note 3 3 12 4 2 2" xfId="18623"/>
    <cellStyle name="Note 3 3 12 4 3" xfId="18624"/>
    <cellStyle name="Note 3 3 12 5" xfId="18625"/>
    <cellStyle name="Note 3 3 12 5 2" xfId="18626"/>
    <cellStyle name="Note 3 3 12 5 2 2" xfId="18627"/>
    <cellStyle name="Note 3 3 12 5 3" xfId="18628"/>
    <cellStyle name="Note 3 3 12 6" xfId="18629"/>
    <cellStyle name="Note 3 3 12 6 2" xfId="18630"/>
    <cellStyle name="Note 3 3 12 7" xfId="18631"/>
    <cellStyle name="Note 3 3 13" xfId="18632"/>
    <cellStyle name="Note 3 3 13 2" xfId="18633"/>
    <cellStyle name="Note 3 3 13 2 2" xfId="18634"/>
    <cellStyle name="Note 3 3 13 2 2 2" xfId="18635"/>
    <cellStyle name="Note 3 3 13 2 3" xfId="18636"/>
    <cellStyle name="Note 3 3 13 3" xfId="18637"/>
    <cellStyle name="Note 3 3 13 3 2" xfId="18638"/>
    <cellStyle name="Note 3 3 13 3 2 2" xfId="18639"/>
    <cellStyle name="Note 3 3 13 3 3" xfId="18640"/>
    <cellStyle name="Note 3 3 13 4" xfId="18641"/>
    <cellStyle name="Note 3 3 13 4 2" xfId="18642"/>
    <cellStyle name="Note 3 3 13 4 2 2" xfId="18643"/>
    <cellStyle name="Note 3 3 13 4 3" xfId="18644"/>
    <cellStyle name="Note 3 3 13 5" xfId="18645"/>
    <cellStyle name="Note 3 3 13 5 2" xfId="18646"/>
    <cellStyle name="Note 3 3 13 5 2 2" xfId="18647"/>
    <cellStyle name="Note 3 3 13 5 3" xfId="18648"/>
    <cellStyle name="Note 3 3 13 6" xfId="18649"/>
    <cellStyle name="Note 3 3 13 6 2" xfId="18650"/>
    <cellStyle name="Note 3 3 13 7" xfId="18651"/>
    <cellStyle name="Note 3 3 14" xfId="18652"/>
    <cellStyle name="Note 3 3 14 2" xfId="18653"/>
    <cellStyle name="Note 3 3 14 2 2" xfId="18654"/>
    <cellStyle name="Note 3 3 14 2 2 2" xfId="18655"/>
    <cellStyle name="Note 3 3 14 2 3" xfId="18656"/>
    <cellStyle name="Note 3 3 14 3" xfId="18657"/>
    <cellStyle name="Note 3 3 14 3 2" xfId="18658"/>
    <cellStyle name="Note 3 3 14 3 2 2" xfId="18659"/>
    <cellStyle name="Note 3 3 14 3 3" xfId="18660"/>
    <cellStyle name="Note 3 3 14 4" xfId="18661"/>
    <cellStyle name="Note 3 3 14 4 2" xfId="18662"/>
    <cellStyle name="Note 3 3 14 4 2 2" xfId="18663"/>
    <cellStyle name="Note 3 3 14 4 3" xfId="18664"/>
    <cellStyle name="Note 3 3 14 5" xfId="18665"/>
    <cellStyle name="Note 3 3 14 5 2" xfId="18666"/>
    <cellStyle name="Note 3 3 14 5 2 2" xfId="18667"/>
    <cellStyle name="Note 3 3 14 5 3" xfId="18668"/>
    <cellStyle name="Note 3 3 14 6" xfId="18669"/>
    <cellStyle name="Note 3 3 14 6 2" xfId="18670"/>
    <cellStyle name="Note 3 3 14 7" xfId="18671"/>
    <cellStyle name="Note 3 3 15" xfId="18672"/>
    <cellStyle name="Note 3 3 15 2" xfId="18673"/>
    <cellStyle name="Note 3 3 15 2 2" xfId="18674"/>
    <cellStyle name="Note 3 3 15 2 2 2" xfId="18675"/>
    <cellStyle name="Note 3 3 15 2 3" xfId="18676"/>
    <cellStyle name="Note 3 3 15 3" xfId="18677"/>
    <cellStyle name="Note 3 3 15 3 2" xfId="18678"/>
    <cellStyle name="Note 3 3 15 3 2 2" xfId="18679"/>
    <cellStyle name="Note 3 3 15 3 3" xfId="18680"/>
    <cellStyle name="Note 3 3 15 4" xfId="18681"/>
    <cellStyle name="Note 3 3 15 4 2" xfId="18682"/>
    <cellStyle name="Note 3 3 15 4 2 2" xfId="18683"/>
    <cellStyle name="Note 3 3 15 4 3" xfId="18684"/>
    <cellStyle name="Note 3 3 15 5" xfId="18685"/>
    <cellStyle name="Note 3 3 15 5 2" xfId="18686"/>
    <cellStyle name="Note 3 3 15 5 2 2" xfId="18687"/>
    <cellStyle name="Note 3 3 15 5 3" xfId="18688"/>
    <cellStyle name="Note 3 3 15 6" xfId="18689"/>
    <cellStyle name="Note 3 3 15 6 2" xfId="18690"/>
    <cellStyle name="Note 3 3 15 7" xfId="18691"/>
    <cellStyle name="Note 3 3 16" xfId="18692"/>
    <cellStyle name="Note 3 3 16 2" xfId="18693"/>
    <cellStyle name="Note 3 3 16 2 2" xfId="18694"/>
    <cellStyle name="Note 3 3 16 3" xfId="18695"/>
    <cellStyle name="Note 3 3 17" xfId="18696"/>
    <cellStyle name="Note 3 3 17 2" xfId="18697"/>
    <cellStyle name="Note 3 3 17 2 2" xfId="18698"/>
    <cellStyle name="Note 3 3 17 3" xfId="18699"/>
    <cellStyle name="Note 3 3 18" xfId="18700"/>
    <cellStyle name="Note 3 3 18 2" xfId="18701"/>
    <cellStyle name="Note 3 3 18 2 2" xfId="18702"/>
    <cellStyle name="Note 3 3 18 3" xfId="18703"/>
    <cellStyle name="Note 3 3 19" xfId="18704"/>
    <cellStyle name="Note 3 3 19 2" xfId="18705"/>
    <cellStyle name="Note 3 3 19 2 2" xfId="18706"/>
    <cellStyle name="Note 3 3 19 3" xfId="18707"/>
    <cellStyle name="Note 3 3 2" xfId="18708"/>
    <cellStyle name="Note 3 3 2 10" xfId="18709"/>
    <cellStyle name="Note 3 3 2 10 2" xfId="18710"/>
    <cellStyle name="Note 3 3 2 10 2 2" xfId="18711"/>
    <cellStyle name="Note 3 3 2 10 2 2 2" xfId="18712"/>
    <cellStyle name="Note 3 3 2 10 2 3" xfId="18713"/>
    <cellStyle name="Note 3 3 2 10 3" xfId="18714"/>
    <cellStyle name="Note 3 3 2 10 3 2" xfId="18715"/>
    <cellStyle name="Note 3 3 2 10 3 2 2" xfId="18716"/>
    <cellStyle name="Note 3 3 2 10 3 3" xfId="18717"/>
    <cellStyle name="Note 3 3 2 10 4" xfId="18718"/>
    <cellStyle name="Note 3 3 2 10 4 2" xfId="18719"/>
    <cellStyle name="Note 3 3 2 10 4 2 2" xfId="18720"/>
    <cellStyle name="Note 3 3 2 10 4 3" xfId="18721"/>
    <cellStyle name="Note 3 3 2 10 5" xfId="18722"/>
    <cellStyle name="Note 3 3 2 10 5 2" xfId="18723"/>
    <cellStyle name="Note 3 3 2 10 5 2 2" xfId="18724"/>
    <cellStyle name="Note 3 3 2 10 5 3" xfId="18725"/>
    <cellStyle name="Note 3 3 2 10 6" xfId="18726"/>
    <cellStyle name="Note 3 3 2 10 6 2" xfId="18727"/>
    <cellStyle name="Note 3 3 2 10 7" xfId="18728"/>
    <cellStyle name="Note 3 3 2 11" xfId="18729"/>
    <cellStyle name="Note 3 3 2 11 2" xfId="18730"/>
    <cellStyle name="Note 3 3 2 11 2 2" xfId="18731"/>
    <cellStyle name="Note 3 3 2 11 3" xfId="18732"/>
    <cellStyle name="Note 3 3 2 12" xfId="18733"/>
    <cellStyle name="Note 3 3 2 12 2" xfId="18734"/>
    <cellStyle name="Note 3 3 2 12 2 2" xfId="18735"/>
    <cellStyle name="Note 3 3 2 12 3" xfId="18736"/>
    <cellStyle name="Note 3 3 2 13" xfId="18737"/>
    <cellStyle name="Note 3 3 2 13 2" xfId="18738"/>
    <cellStyle name="Note 3 3 2 13 2 2" xfId="18739"/>
    <cellStyle name="Note 3 3 2 13 3" xfId="18740"/>
    <cellStyle name="Note 3 3 2 14" xfId="18741"/>
    <cellStyle name="Note 3 3 2 14 2" xfId="18742"/>
    <cellStyle name="Note 3 3 2 14 2 2" xfId="18743"/>
    <cellStyle name="Note 3 3 2 14 3" xfId="18744"/>
    <cellStyle name="Note 3 3 2 15" xfId="18745"/>
    <cellStyle name="Note 3 3 2 15 2" xfId="18746"/>
    <cellStyle name="Note 3 3 2 15 2 2" xfId="18747"/>
    <cellStyle name="Note 3 3 2 15 3" xfId="18748"/>
    <cellStyle name="Note 3 3 2 16" xfId="18749"/>
    <cellStyle name="Note 3 3 2 16 2" xfId="18750"/>
    <cellStyle name="Note 3 3 2 17" xfId="18751"/>
    <cellStyle name="Note 3 3 2 2" xfId="18752"/>
    <cellStyle name="Note 3 3 2 2 2" xfId="18753"/>
    <cellStyle name="Note 3 3 2 2 2 2" xfId="18754"/>
    <cellStyle name="Note 3 3 2 2 2 2 2" xfId="18755"/>
    <cellStyle name="Note 3 3 2 2 2 3" xfId="18756"/>
    <cellStyle name="Note 3 3 2 2 3" xfId="18757"/>
    <cellStyle name="Note 3 3 2 2 3 2" xfId="18758"/>
    <cellStyle name="Note 3 3 2 2 3 2 2" xfId="18759"/>
    <cellStyle name="Note 3 3 2 2 3 3" xfId="18760"/>
    <cellStyle name="Note 3 3 2 2 4" xfId="18761"/>
    <cellStyle name="Note 3 3 2 2 4 2" xfId="18762"/>
    <cellStyle name="Note 3 3 2 2 4 2 2" xfId="18763"/>
    <cellStyle name="Note 3 3 2 2 4 3" xfId="18764"/>
    <cellStyle name="Note 3 3 2 2 5" xfId="18765"/>
    <cellStyle name="Note 3 3 2 2 5 2" xfId="18766"/>
    <cellStyle name="Note 3 3 2 2 5 2 2" xfId="18767"/>
    <cellStyle name="Note 3 3 2 2 5 3" xfId="18768"/>
    <cellStyle name="Note 3 3 2 2 6" xfId="18769"/>
    <cellStyle name="Note 3 3 2 2 6 2" xfId="18770"/>
    <cellStyle name="Note 3 3 2 2 6 2 2" xfId="18771"/>
    <cellStyle name="Note 3 3 2 2 6 3" xfId="18772"/>
    <cellStyle name="Note 3 3 2 2 7" xfId="18773"/>
    <cellStyle name="Note 3 3 2 2 7 2" xfId="18774"/>
    <cellStyle name="Note 3 3 2 2 8" xfId="18775"/>
    <cellStyle name="Note 3 3 2 3" xfId="18776"/>
    <cellStyle name="Note 3 3 2 3 2" xfId="18777"/>
    <cellStyle name="Note 3 3 2 3 2 2" xfId="18778"/>
    <cellStyle name="Note 3 3 2 3 2 2 2" xfId="18779"/>
    <cellStyle name="Note 3 3 2 3 2 3" xfId="18780"/>
    <cellStyle name="Note 3 3 2 3 3" xfId="18781"/>
    <cellStyle name="Note 3 3 2 3 3 2" xfId="18782"/>
    <cellStyle name="Note 3 3 2 3 3 2 2" xfId="18783"/>
    <cellStyle name="Note 3 3 2 3 3 3" xfId="18784"/>
    <cellStyle name="Note 3 3 2 3 4" xfId="18785"/>
    <cellStyle name="Note 3 3 2 3 4 2" xfId="18786"/>
    <cellStyle name="Note 3 3 2 3 4 2 2" xfId="18787"/>
    <cellStyle name="Note 3 3 2 3 4 3" xfId="18788"/>
    <cellStyle name="Note 3 3 2 3 5" xfId="18789"/>
    <cellStyle name="Note 3 3 2 3 5 2" xfId="18790"/>
    <cellStyle name="Note 3 3 2 3 5 2 2" xfId="18791"/>
    <cellStyle name="Note 3 3 2 3 5 3" xfId="18792"/>
    <cellStyle name="Note 3 3 2 3 6" xfId="18793"/>
    <cellStyle name="Note 3 3 2 3 6 2" xfId="18794"/>
    <cellStyle name="Note 3 3 2 3 6 2 2" xfId="18795"/>
    <cellStyle name="Note 3 3 2 3 6 3" xfId="18796"/>
    <cellStyle name="Note 3 3 2 3 7" xfId="18797"/>
    <cellStyle name="Note 3 3 2 3 7 2" xfId="18798"/>
    <cellStyle name="Note 3 3 2 3 8" xfId="18799"/>
    <cellStyle name="Note 3 3 2 4" xfId="18800"/>
    <cellStyle name="Note 3 3 2 4 2" xfId="18801"/>
    <cellStyle name="Note 3 3 2 4 2 2" xfId="18802"/>
    <cellStyle name="Note 3 3 2 4 2 2 2" xfId="18803"/>
    <cellStyle name="Note 3 3 2 4 2 3" xfId="18804"/>
    <cellStyle name="Note 3 3 2 4 3" xfId="18805"/>
    <cellStyle name="Note 3 3 2 4 3 2" xfId="18806"/>
    <cellStyle name="Note 3 3 2 4 3 2 2" xfId="18807"/>
    <cellStyle name="Note 3 3 2 4 3 3" xfId="18808"/>
    <cellStyle name="Note 3 3 2 4 4" xfId="18809"/>
    <cellStyle name="Note 3 3 2 4 4 2" xfId="18810"/>
    <cellStyle name="Note 3 3 2 4 4 2 2" xfId="18811"/>
    <cellStyle name="Note 3 3 2 4 4 3" xfId="18812"/>
    <cellStyle name="Note 3 3 2 4 5" xfId="18813"/>
    <cellStyle name="Note 3 3 2 4 5 2" xfId="18814"/>
    <cellStyle name="Note 3 3 2 4 5 2 2" xfId="18815"/>
    <cellStyle name="Note 3 3 2 4 5 3" xfId="18816"/>
    <cellStyle name="Note 3 3 2 4 6" xfId="18817"/>
    <cellStyle name="Note 3 3 2 4 6 2" xfId="18818"/>
    <cellStyle name="Note 3 3 2 4 6 2 2" xfId="18819"/>
    <cellStyle name="Note 3 3 2 4 6 3" xfId="18820"/>
    <cellStyle name="Note 3 3 2 4 7" xfId="18821"/>
    <cellStyle name="Note 3 3 2 4 7 2" xfId="18822"/>
    <cellStyle name="Note 3 3 2 4 8" xfId="18823"/>
    <cellStyle name="Note 3 3 2 5" xfId="18824"/>
    <cellStyle name="Note 3 3 2 5 2" xfId="18825"/>
    <cellStyle name="Note 3 3 2 5 2 2" xfId="18826"/>
    <cellStyle name="Note 3 3 2 5 2 2 2" xfId="18827"/>
    <cellStyle name="Note 3 3 2 5 2 3" xfId="18828"/>
    <cellStyle name="Note 3 3 2 5 3" xfId="18829"/>
    <cellStyle name="Note 3 3 2 5 3 2" xfId="18830"/>
    <cellStyle name="Note 3 3 2 5 3 2 2" xfId="18831"/>
    <cellStyle name="Note 3 3 2 5 3 3" xfId="18832"/>
    <cellStyle name="Note 3 3 2 5 4" xfId="18833"/>
    <cellStyle name="Note 3 3 2 5 4 2" xfId="18834"/>
    <cellStyle name="Note 3 3 2 5 4 2 2" xfId="18835"/>
    <cellStyle name="Note 3 3 2 5 4 3" xfId="18836"/>
    <cellStyle name="Note 3 3 2 5 5" xfId="18837"/>
    <cellStyle name="Note 3 3 2 5 5 2" xfId="18838"/>
    <cellStyle name="Note 3 3 2 5 5 2 2" xfId="18839"/>
    <cellStyle name="Note 3 3 2 5 5 3" xfId="18840"/>
    <cellStyle name="Note 3 3 2 5 6" xfId="18841"/>
    <cellStyle name="Note 3 3 2 5 6 2" xfId="18842"/>
    <cellStyle name="Note 3 3 2 5 6 2 2" xfId="18843"/>
    <cellStyle name="Note 3 3 2 5 6 3" xfId="18844"/>
    <cellStyle name="Note 3 3 2 5 7" xfId="18845"/>
    <cellStyle name="Note 3 3 2 5 7 2" xfId="18846"/>
    <cellStyle name="Note 3 3 2 5 8" xfId="18847"/>
    <cellStyle name="Note 3 3 2 6" xfId="18848"/>
    <cellStyle name="Note 3 3 2 6 2" xfId="18849"/>
    <cellStyle name="Note 3 3 2 6 2 2" xfId="18850"/>
    <cellStyle name="Note 3 3 2 6 2 2 2" xfId="18851"/>
    <cellStyle name="Note 3 3 2 6 2 3" xfId="18852"/>
    <cellStyle name="Note 3 3 2 6 3" xfId="18853"/>
    <cellStyle name="Note 3 3 2 6 3 2" xfId="18854"/>
    <cellStyle name="Note 3 3 2 6 3 2 2" xfId="18855"/>
    <cellStyle name="Note 3 3 2 6 3 3" xfId="18856"/>
    <cellStyle name="Note 3 3 2 6 4" xfId="18857"/>
    <cellStyle name="Note 3 3 2 6 4 2" xfId="18858"/>
    <cellStyle name="Note 3 3 2 6 4 2 2" xfId="18859"/>
    <cellStyle name="Note 3 3 2 6 4 3" xfId="18860"/>
    <cellStyle name="Note 3 3 2 6 5" xfId="18861"/>
    <cellStyle name="Note 3 3 2 6 5 2" xfId="18862"/>
    <cellStyle name="Note 3 3 2 6 5 2 2" xfId="18863"/>
    <cellStyle name="Note 3 3 2 6 5 3" xfId="18864"/>
    <cellStyle name="Note 3 3 2 6 6" xfId="18865"/>
    <cellStyle name="Note 3 3 2 6 6 2" xfId="18866"/>
    <cellStyle name="Note 3 3 2 6 7" xfId="18867"/>
    <cellStyle name="Note 3 3 2 7" xfId="18868"/>
    <cellStyle name="Note 3 3 2 7 2" xfId="18869"/>
    <cellStyle name="Note 3 3 2 7 2 2" xfId="18870"/>
    <cellStyle name="Note 3 3 2 7 2 2 2" xfId="18871"/>
    <cellStyle name="Note 3 3 2 7 2 3" xfId="18872"/>
    <cellStyle name="Note 3 3 2 7 3" xfId="18873"/>
    <cellStyle name="Note 3 3 2 7 3 2" xfId="18874"/>
    <cellStyle name="Note 3 3 2 7 3 2 2" xfId="18875"/>
    <cellStyle name="Note 3 3 2 7 3 3" xfId="18876"/>
    <cellStyle name="Note 3 3 2 7 4" xfId="18877"/>
    <cellStyle name="Note 3 3 2 7 4 2" xfId="18878"/>
    <cellStyle name="Note 3 3 2 7 4 2 2" xfId="18879"/>
    <cellStyle name="Note 3 3 2 7 4 3" xfId="18880"/>
    <cellStyle name="Note 3 3 2 7 5" xfId="18881"/>
    <cellStyle name="Note 3 3 2 7 5 2" xfId="18882"/>
    <cellStyle name="Note 3 3 2 7 5 2 2" xfId="18883"/>
    <cellStyle name="Note 3 3 2 7 5 3" xfId="18884"/>
    <cellStyle name="Note 3 3 2 7 6" xfId="18885"/>
    <cellStyle name="Note 3 3 2 7 6 2" xfId="18886"/>
    <cellStyle name="Note 3 3 2 7 7" xfId="18887"/>
    <cellStyle name="Note 3 3 2 8" xfId="18888"/>
    <cellStyle name="Note 3 3 2 8 2" xfId="18889"/>
    <cellStyle name="Note 3 3 2 8 2 2" xfId="18890"/>
    <cellStyle name="Note 3 3 2 8 2 2 2" xfId="18891"/>
    <cellStyle name="Note 3 3 2 8 2 3" xfId="18892"/>
    <cellStyle name="Note 3 3 2 8 3" xfId="18893"/>
    <cellStyle name="Note 3 3 2 8 3 2" xfId="18894"/>
    <cellStyle name="Note 3 3 2 8 3 2 2" xfId="18895"/>
    <cellStyle name="Note 3 3 2 8 3 3" xfId="18896"/>
    <cellStyle name="Note 3 3 2 8 4" xfId="18897"/>
    <cellStyle name="Note 3 3 2 8 4 2" xfId="18898"/>
    <cellStyle name="Note 3 3 2 8 4 2 2" xfId="18899"/>
    <cellStyle name="Note 3 3 2 8 4 3" xfId="18900"/>
    <cellStyle name="Note 3 3 2 8 5" xfId="18901"/>
    <cellStyle name="Note 3 3 2 8 5 2" xfId="18902"/>
    <cellStyle name="Note 3 3 2 8 5 2 2" xfId="18903"/>
    <cellStyle name="Note 3 3 2 8 5 3" xfId="18904"/>
    <cellStyle name="Note 3 3 2 8 6" xfId="18905"/>
    <cellStyle name="Note 3 3 2 8 6 2" xfId="18906"/>
    <cellStyle name="Note 3 3 2 8 7" xfId="18907"/>
    <cellStyle name="Note 3 3 2 9" xfId="18908"/>
    <cellStyle name="Note 3 3 2 9 2" xfId="18909"/>
    <cellStyle name="Note 3 3 2 9 2 2" xfId="18910"/>
    <cellStyle name="Note 3 3 2 9 2 2 2" xfId="18911"/>
    <cellStyle name="Note 3 3 2 9 2 3" xfId="18912"/>
    <cellStyle name="Note 3 3 2 9 3" xfId="18913"/>
    <cellStyle name="Note 3 3 2 9 3 2" xfId="18914"/>
    <cellStyle name="Note 3 3 2 9 3 2 2" xfId="18915"/>
    <cellStyle name="Note 3 3 2 9 3 3" xfId="18916"/>
    <cellStyle name="Note 3 3 2 9 4" xfId="18917"/>
    <cellStyle name="Note 3 3 2 9 4 2" xfId="18918"/>
    <cellStyle name="Note 3 3 2 9 4 2 2" xfId="18919"/>
    <cellStyle name="Note 3 3 2 9 4 3" xfId="18920"/>
    <cellStyle name="Note 3 3 2 9 5" xfId="18921"/>
    <cellStyle name="Note 3 3 2 9 5 2" xfId="18922"/>
    <cellStyle name="Note 3 3 2 9 5 2 2" xfId="18923"/>
    <cellStyle name="Note 3 3 2 9 5 3" xfId="18924"/>
    <cellStyle name="Note 3 3 2 9 6" xfId="18925"/>
    <cellStyle name="Note 3 3 2 9 6 2" xfId="18926"/>
    <cellStyle name="Note 3 3 2 9 7" xfId="18927"/>
    <cellStyle name="Note 3 3 20" xfId="18928"/>
    <cellStyle name="Note 3 3 20 2" xfId="18929"/>
    <cellStyle name="Note 3 3 20 2 2" xfId="18930"/>
    <cellStyle name="Note 3 3 20 3" xfId="18931"/>
    <cellStyle name="Note 3 3 21" xfId="18932"/>
    <cellStyle name="Note 3 3 21 2" xfId="18933"/>
    <cellStyle name="Note 3 3 22" xfId="18934"/>
    <cellStyle name="Note 3 3 3" xfId="18935"/>
    <cellStyle name="Note 3 3 3 10" xfId="18936"/>
    <cellStyle name="Note 3 3 3 10 2" xfId="18937"/>
    <cellStyle name="Note 3 3 3 10 2 2" xfId="18938"/>
    <cellStyle name="Note 3 3 3 10 2 2 2" xfId="18939"/>
    <cellStyle name="Note 3 3 3 10 2 3" xfId="18940"/>
    <cellStyle name="Note 3 3 3 10 3" xfId="18941"/>
    <cellStyle name="Note 3 3 3 10 3 2" xfId="18942"/>
    <cellStyle name="Note 3 3 3 10 3 2 2" xfId="18943"/>
    <cellStyle name="Note 3 3 3 10 3 3" xfId="18944"/>
    <cellStyle name="Note 3 3 3 10 4" xfId="18945"/>
    <cellStyle name="Note 3 3 3 10 4 2" xfId="18946"/>
    <cellStyle name="Note 3 3 3 10 4 2 2" xfId="18947"/>
    <cellStyle name="Note 3 3 3 10 4 3" xfId="18948"/>
    <cellStyle name="Note 3 3 3 10 5" xfId="18949"/>
    <cellStyle name="Note 3 3 3 10 5 2" xfId="18950"/>
    <cellStyle name="Note 3 3 3 10 5 2 2" xfId="18951"/>
    <cellStyle name="Note 3 3 3 10 5 3" xfId="18952"/>
    <cellStyle name="Note 3 3 3 10 6" xfId="18953"/>
    <cellStyle name="Note 3 3 3 10 6 2" xfId="18954"/>
    <cellStyle name="Note 3 3 3 10 7" xfId="18955"/>
    <cellStyle name="Note 3 3 3 11" xfId="18956"/>
    <cellStyle name="Note 3 3 3 11 2" xfId="18957"/>
    <cellStyle name="Note 3 3 3 11 2 2" xfId="18958"/>
    <cellStyle name="Note 3 3 3 11 3" xfId="18959"/>
    <cellStyle name="Note 3 3 3 12" xfId="18960"/>
    <cellStyle name="Note 3 3 3 12 2" xfId="18961"/>
    <cellStyle name="Note 3 3 3 12 2 2" xfId="18962"/>
    <cellStyle name="Note 3 3 3 12 3" xfId="18963"/>
    <cellStyle name="Note 3 3 3 13" xfId="18964"/>
    <cellStyle name="Note 3 3 3 13 2" xfId="18965"/>
    <cellStyle name="Note 3 3 3 13 2 2" xfId="18966"/>
    <cellStyle name="Note 3 3 3 13 3" xfId="18967"/>
    <cellStyle name="Note 3 3 3 14" xfId="18968"/>
    <cellStyle name="Note 3 3 3 14 2" xfId="18969"/>
    <cellStyle name="Note 3 3 3 14 2 2" xfId="18970"/>
    <cellStyle name="Note 3 3 3 14 3" xfId="18971"/>
    <cellStyle name="Note 3 3 3 15" xfId="18972"/>
    <cellStyle name="Note 3 3 3 15 2" xfId="18973"/>
    <cellStyle name="Note 3 3 3 15 2 2" xfId="18974"/>
    <cellStyle name="Note 3 3 3 15 3" xfId="18975"/>
    <cellStyle name="Note 3 3 3 16" xfId="18976"/>
    <cellStyle name="Note 3 3 3 16 2" xfId="18977"/>
    <cellStyle name="Note 3 3 3 17" xfId="18978"/>
    <cellStyle name="Note 3 3 3 2" xfId="18979"/>
    <cellStyle name="Note 3 3 3 2 2" xfId="18980"/>
    <cellStyle name="Note 3 3 3 2 2 2" xfId="18981"/>
    <cellStyle name="Note 3 3 3 2 2 2 2" xfId="18982"/>
    <cellStyle name="Note 3 3 3 2 2 3" xfId="18983"/>
    <cellStyle name="Note 3 3 3 2 3" xfId="18984"/>
    <cellStyle name="Note 3 3 3 2 3 2" xfId="18985"/>
    <cellStyle name="Note 3 3 3 2 3 2 2" xfId="18986"/>
    <cellStyle name="Note 3 3 3 2 3 3" xfId="18987"/>
    <cellStyle name="Note 3 3 3 2 4" xfId="18988"/>
    <cellStyle name="Note 3 3 3 2 4 2" xfId="18989"/>
    <cellStyle name="Note 3 3 3 2 4 2 2" xfId="18990"/>
    <cellStyle name="Note 3 3 3 2 4 3" xfId="18991"/>
    <cellStyle name="Note 3 3 3 2 5" xfId="18992"/>
    <cellStyle name="Note 3 3 3 2 5 2" xfId="18993"/>
    <cellStyle name="Note 3 3 3 2 5 2 2" xfId="18994"/>
    <cellStyle name="Note 3 3 3 2 5 3" xfId="18995"/>
    <cellStyle name="Note 3 3 3 2 6" xfId="18996"/>
    <cellStyle name="Note 3 3 3 2 6 2" xfId="18997"/>
    <cellStyle name="Note 3 3 3 2 6 2 2" xfId="18998"/>
    <cellStyle name="Note 3 3 3 2 6 3" xfId="18999"/>
    <cellStyle name="Note 3 3 3 2 7" xfId="19000"/>
    <cellStyle name="Note 3 3 3 2 7 2" xfId="19001"/>
    <cellStyle name="Note 3 3 3 2 8" xfId="19002"/>
    <cellStyle name="Note 3 3 3 3" xfId="19003"/>
    <cellStyle name="Note 3 3 3 3 2" xfId="19004"/>
    <cellStyle name="Note 3 3 3 3 2 2" xfId="19005"/>
    <cellStyle name="Note 3 3 3 3 2 2 2" xfId="19006"/>
    <cellStyle name="Note 3 3 3 3 2 3" xfId="19007"/>
    <cellStyle name="Note 3 3 3 3 3" xfId="19008"/>
    <cellStyle name="Note 3 3 3 3 3 2" xfId="19009"/>
    <cellStyle name="Note 3 3 3 3 3 2 2" xfId="19010"/>
    <cellStyle name="Note 3 3 3 3 3 3" xfId="19011"/>
    <cellStyle name="Note 3 3 3 3 4" xfId="19012"/>
    <cellStyle name="Note 3 3 3 3 4 2" xfId="19013"/>
    <cellStyle name="Note 3 3 3 3 4 2 2" xfId="19014"/>
    <cellStyle name="Note 3 3 3 3 4 3" xfId="19015"/>
    <cellStyle name="Note 3 3 3 3 5" xfId="19016"/>
    <cellStyle name="Note 3 3 3 3 5 2" xfId="19017"/>
    <cellStyle name="Note 3 3 3 3 5 2 2" xfId="19018"/>
    <cellStyle name="Note 3 3 3 3 5 3" xfId="19019"/>
    <cellStyle name="Note 3 3 3 3 6" xfId="19020"/>
    <cellStyle name="Note 3 3 3 3 6 2" xfId="19021"/>
    <cellStyle name="Note 3 3 3 3 6 2 2" xfId="19022"/>
    <cellStyle name="Note 3 3 3 3 6 3" xfId="19023"/>
    <cellStyle name="Note 3 3 3 3 7" xfId="19024"/>
    <cellStyle name="Note 3 3 3 3 7 2" xfId="19025"/>
    <cellStyle name="Note 3 3 3 3 8" xfId="19026"/>
    <cellStyle name="Note 3 3 3 4" xfId="19027"/>
    <cellStyle name="Note 3 3 3 4 2" xfId="19028"/>
    <cellStyle name="Note 3 3 3 4 2 2" xfId="19029"/>
    <cellStyle name="Note 3 3 3 4 2 2 2" xfId="19030"/>
    <cellStyle name="Note 3 3 3 4 2 3" xfId="19031"/>
    <cellStyle name="Note 3 3 3 4 3" xfId="19032"/>
    <cellStyle name="Note 3 3 3 4 3 2" xfId="19033"/>
    <cellStyle name="Note 3 3 3 4 3 2 2" xfId="19034"/>
    <cellStyle name="Note 3 3 3 4 3 3" xfId="19035"/>
    <cellStyle name="Note 3 3 3 4 4" xfId="19036"/>
    <cellStyle name="Note 3 3 3 4 4 2" xfId="19037"/>
    <cellStyle name="Note 3 3 3 4 4 2 2" xfId="19038"/>
    <cellStyle name="Note 3 3 3 4 4 3" xfId="19039"/>
    <cellStyle name="Note 3 3 3 4 5" xfId="19040"/>
    <cellStyle name="Note 3 3 3 4 5 2" xfId="19041"/>
    <cellStyle name="Note 3 3 3 4 5 2 2" xfId="19042"/>
    <cellStyle name="Note 3 3 3 4 5 3" xfId="19043"/>
    <cellStyle name="Note 3 3 3 4 6" xfId="19044"/>
    <cellStyle name="Note 3 3 3 4 6 2" xfId="19045"/>
    <cellStyle name="Note 3 3 3 4 6 2 2" xfId="19046"/>
    <cellStyle name="Note 3 3 3 4 6 3" xfId="19047"/>
    <cellStyle name="Note 3 3 3 4 7" xfId="19048"/>
    <cellStyle name="Note 3 3 3 4 7 2" xfId="19049"/>
    <cellStyle name="Note 3 3 3 4 8" xfId="19050"/>
    <cellStyle name="Note 3 3 3 5" xfId="19051"/>
    <cellStyle name="Note 3 3 3 5 2" xfId="19052"/>
    <cellStyle name="Note 3 3 3 5 2 2" xfId="19053"/>
    <cellStyle name="Note 3 3 3 5 2 2 2" xfId="19054"/>
    <cellStyle name="Note 3 3 3 5 2 3" xfId="19055"/>
    <cellStyle name="Note 3 3 3 5 3" xfId="19056"/>
    <cellStyle name="Note 3 3 3 5 3 2" xfId="19057"/>
    <cellStyle name="Note 3 3 3 5 3 2 2" xfId="19058"/>
    <cellStyle name="Note 3 3 3 5 3 3" xfId="19059"/>
    <cellStyle name="Note 3 3 3 5 4" xfId="19060"/>
    <cellStyle name="Note 3 3 3 5 4 2" xfId="19061"/>
    <cellStyle name="Note 3 3 3 5 4 2 2" xfId="19062"/>
    <cellStyle name="Note 3 3 3 5 4 3" xfId="19063"/>
    <cellStyle name="Note 3 3 3 5 5" xfId="19064"/>
    <cellStyle name="Note 3 3 3 5 5 2" xfId="19065"/>
    <cellStyle name="Note 3 3 3 5 5 2 2" xfId="19066"/>
    <cellStyle name="Note 3 3 3 5 5 3" xfId="19067"/>
    <cellStyle name="Note 3 3 3 5 6" xfId="19068"/>
    <cellStyle name="Note 3 3 3 5 6 2" xfId="19069"/>
    <cellStyle name="Note 3 3 3 5 7" xfId="19070"/>
    <cellStyle name="Note 3 3 3 6" xfId="19071"/>
    <cellStyle name="Note 3 3 3 6 2" xfId="19072"/>
    <cellStyle name="Note 3 3 3 6 2 2" xfId="19073"/>
    <cellStyle name="Note 3 3 3 6 2 2 2" xfId="19074"/>
    <cellStyle name="Note 3 3 3 6 2 3" xfId="19075"/>
    <cellStyle name="Note 3 3 3 6 3" xfId="19076"/>
    <cellStyle name="Note 3 3 3 6 3 2" xfId="19077"/>
    <cellStyle name="Note 3 3 3 6 3 2 2" xfId="19078"/>
    <cellStyle name="Note 3 3 3 6 3 3" xfId="19079"/>
    <cellStyle name="Note 3 3 3 6 4" xfId="19080"/>
    <cellStyle name="Note 3 3 3 6 4 2" xfId="19081"/>
    <cellStyle name="Note 3 3 3 6 4 2 2" xfId="19082"/>
    <cellStyle name="Note 3 3 3 6 4 3" xfId="19083"/>
    <cellStyle name="Note 3 3 3 6 5" xfId="19084"/>
    <cellStyle name="Note 3 3 3 6 5 2" xfId="19085"/>
    <cellStyle name="Note 3 3 3 6 5 2 2" xfId="19086"/>
    <cellStyle name="Note 3 3 3 6 5 3" xfId="19087"/>
    <cellStyle name="Note 3 3 3 6 6" xfId="19088"/>
    <cellStyle name="Note 3 3 3 6 6 2" xfId="19089"/>
    <cellStyle name="Note 3 3 3 6 7" xfId="19090"/>
    <cellStyle name="Note 3 3 3 7" xfId="19091"/>
    <cellStyle name="Note 3 3 3 7 2" xfId="19092"/>
    <cellStyle name="Note 3 3 3 7 2 2" xfId="19093"/>
    <cellStyle name="Note 3 3 3 7 2 2 2" xfId="19094"/>
    <cellStyle name="Note 3 3 3 7 2 3" xfId="19095"/>
    <cellStyle name="Note 3 3 3 7 3" xfId="19096"/>
    <cellStyle name="Note 3 3 3 7 3 2" xfId="19097"/>
    <cellStyle name="Note 3 3 3 7 3 2 2" xfId="19098"/>
    <cellStyle name="Note 3 3 3 7 3 3" xfId="19099"/>
    <cellStyle name="Note 3 3 3 7 4" xfId="19100"/>
    <cellStyle name="Note 3 3 3 7 4 2" xfId="19101"/>
    <cellStyle name="Note 3 3 3 7 4 2 2" xfId="19102"/>
    <cellStyle name="Note 3 3 3 7 4 3" xfId="19103"/>
    <cellStyle name="Note 3 3 3 7 5" xfId="19104"/>
    <cellStyle name="Note 3 3 3 7 5 2" xfId="19105"/>
    <cellStyle name="Note 3 3 3 7 5 2 2" xfId="19106"/>
    <cellStyle name="Note 3 3 3 7 5 3" xfId="19107"/>
    <cellStyle name="Note 3 3 3 7 6" xfId="19108"/>
    <cellStyle name="Note 3 3 3 7 6 2" xfId="19109"/>
    <cellStyle name="Note 3 3 3 7 7" xfId="19110"/>
    <cellStyle name="Note 3 3 3 8" xfId="19111"/>
    <cellStyle name="Note 3 3 3 8 2" xfId="19112"/>
    <cellStyle name="Note 3 3 3 8 2 2" xfId="19113"/>
    <cellStyle name="Note 3 3 3 8 2 2 2" xfId="19114"/>
    <cellStyle name="Note 3 3 3 8 2 3" xfId="19115"/>
    <cellStyle name="Note 3 3 3 8 3" xfId="19116"/>
    <cellStyle name="Note 3 3 3 8 3 2" xfId="19117"/>
    <cellStyle name="Note 3 3 3 8 3 2 2" xfId="19118"/>
    <cellStyle name="Note 3 3 3 8 3 3" xfId="19119"/>
    <cellStyle name="Note 3 3 3 8 4" xfId="19120"/>
    <cellStyle name="Note 3 3 3 8 4 2" xfId="19121"/>
    <cellStyle name="Note 3 3 3 8 4 2 2" xfId="19122"/>
    <cellStyle name="Note 3 3 3 8 4 3" xfId="19123"/>
    <cellStyle name="Note 3 3 3 8 5" xfId="19124"/>
    <cellStyle name="Note 3 3 3 8 5 2" xfId="19125"/>
    <cellStyle name="Note 3 3 3 8 5 2 2" xfId="19126"/>
    <cellStyle name="Note 3 3 3 8 5 3" xfId="19127"/>
    <cellStyle name="Note 3 3 3 8 6" xfId="19128"/>
    <cellStyle name="Note 3 3 3 8 6 2" xfId="19129"/>
    <cellStyle name="Note 3 3 3 8 7" xfId="19130"/>
    <cellStyle name="Note 3 3 3 9" xfId="19131"/>
    <cellStyle name="Note 3 3 3 9 2" xfId="19132"/>
    <cellStyle name="Note 3 3 3 9 2 2" xfId="19133"/>
    <cellStyle name="Note 3 3 3 9 2 2 2" xfId="19134"/>
    <cellStyle name="Note 3 3 3 9 2 3" xfId="19135"/>
    <cellStyle name="Note 3 3 3 9 3" xfId="19136"/>
    <cellStyle name="Note 3 3 3 9 3 2" xfId="19137"/>
    <cellStyle name="Note 3 3 3 9 3 2 2" xfId="19138"/>
    <cellStyle name="Note 3 3 3 9 3 3" xfId="19139"/>
    <cellStyle name="Note 3 3 3 9 4" xfId="19140"/>
    <cellStyle name="Note 3 3 3 9 4 2" xfId="19141"/>
    <cellStyle name="Note 3 3 3 9 4 2 2" xfId="19142"/>
    <cellStyle name="Note 3 3 3 9 4 3" xfId="19143"/>
    <cellStyle name="Note 3 3 3 9 5" xfId="19144"/>
    <cellStyle name="Note 3 3 3 9 5 2" xfId="19145"/>
    <cellStyle name="Note 3 3 3 9 5 2 2" xfId="19146"/>
    <cellStyle name="Note 3 3 3 9 5 3" xfId="19147"/>
    <cellStyle name="Note 3 3 3 9 6" xfId="19148"/>
    <cellStyle name="Note 3 3 3 9 6 2" xfId="19149"/>
    <cellStyle name="Note 3 3 3 9 7" xfId="19150"/>
    <cellStyle name="Note 3 3 4" xfId="19151"/>
    <cellStyle name="Note 3 3 4 10" xfId="19152"/>
    <cellStyle name="Note 3 3 4 10 2" xfId="19153"/>
    <cellStyle name="Note 3 3 4 10 2 2" xfId="19154"/>
    <cellStyle name="Note 3 3 4 10 2 2 2" xfId="19155"/>
    <cellStyle name="Note 3 3 4 10 2 3" xfId="19156"/>
    <cellStyle name="Note 3 3 4 10 3" xfId="19157"/>
    <cellStyle name="Note 3 3 4 10 3 2" xfId="19158"/>
    <cellStyle name="Note 3 3 4 10 3 2 2" xfId="19159"/>
    <cellStyle name="Note 3 3 4 10 3 3" xfId="19160"/>
    <cellStyle name="Note 3 3 4 10 4" xfId="19161"/>
    <cellStyle name="Note 3 3 4 10 4 2" xfId="19162"/>
    <cellStyle name="Note 3 3 4 10 4 2 2" xfId="19163"/>
    <cellStyle name="Note 3 3 4 10 4 3" xfId="19164"/>
    <cellStyle name="Note 3 3 4 10 5" xfId="19165"/>
    <cellStyle name="Note 3 3 4 10 5 2" xfId="19166"/>
    <cellStyle name="Note 3 3 4 10 5 2 2" xfId="19167"/>
    <cellStyle name="Note 3 3 4 10 5 3" xfId="19168"/>
    <cellStyle name="Note 3 3 4 10 6" xfId="19169"/>
    <cellStyle name="Note 3 3 4 10 6 2" xfId="19170"/>
    <cellStyle name="Note 3 3 4 10 7" xfId="19171"/>
    <cellStyle name="Note 3 3 4 11" xfId="19172"/>
    <cellStyle name="Note 3 3 4 11 2" xfId="19173"/>
    <cellStyle name="Note 3 3 4 11 2 2" xfId="19174"/>
    <cellStyle name="Note 3 3 4 11 3" xfId="19175"/>
    <cellStyle name="Note 3 3 4 12" xfId="19176"/>
    <cellStyle name="Note 3 3 4 12 2" xfId="19177"/>
    <cellStyle name="Note 3 3 4 12 2 2" xfId="19178"/>
    <cellStyle name="Note 3 3 4 12 3" xfId="19179"/>
    <cellStyle name="Note 3 3 4 13" xfId="19180"/>
    <cellStyle name="Note 3 3 4 13 2" xfId="19181"/>
    <cellStyle name="Note 3 3 4 13 2 2" xfId="19182"/>
    <cellStyle name="Note 3 3 4 13 3" xfId="19183"/>
    <cellStyle name="Note 3 3 4 14" xfId="19184"/>
    <cellStyle name="Note 3 3 4 14 2" xfId="19185"/>
    <cellStyle name="Note 3 3 4 14 2 2" xfId="19186"/>
    <cellStyle name="Note 3 3 4 14 3" xfId="19187"/>
    <cellStyle name="Note 3 3 4 15" xfId="19188"/>
    <cellStyle name="Note 3 3 4 15 2" xfId="19189"/>
    <cellStyle name="Note 3 3 4 15 2 2" xfId="19190"/>
    <cellStyle name="Note 3 3 4 15 3" xfId="19191"/>
    <cellStyle name="Note 3 3 4 16" xfId="19192"/>
    <cellStyle name="Note 3 3 4 16 2" xfId="19193"/>
    <cellStyle name="Note 3 3 4 17" xfId="19194"/>
    <cellStyle name="Note 3 3 4 2" xfId="19195"/>
    <cellStyle name="Note 3 3 4 2 2" xfId="19196"/>
    <cellStyle name="Note 3 3 4 2 2 2" xfId="19197"/>
    <cellStyle name="Note 3 3 4 2 2 2 2" xfId="19198"/>
    <cellStyle name="Note 3 3 4 2 2 3" xfId="19199"/>
    <cellStyle name="Note 3 3 4 2 3" xfId="19200"/>
    <cellStyle name="Note 3 3 4 2 3 2" xfId="19201"/>
    <cellStyle name="Note 3 3 4 2 3 2 2" xfId="19202"/>
    <cellStyle name="Note 3 3 4 2 3 3" xfId="19203"/>
    <cellStyle name="Note 3 3 4 2 4" xfId="19204"/>
    <cellStyle name="Note 3 3 4 2 4 2" xfId="19205"/>
    <cellStyle name="Note 3 3 4 2 4 2 2" xfId="19206"/>
    <cellStyle name="Note 3 3 4 2 4 3" xfId="19207"/>
    <cellStyle name="Note 3 3 4 2 5" xfId="19208"/>
    <cellStyle name="Note 3 3 4 2 5 2" xfId="19209"/>
    <cellStyle name="Note 3 3 4 2 5 2 2" xfId="19210"/>
    <cellStyle name="Note 3 3 4 2 5 3" xfId="19211"/>
    <cellStyle name="Note 3 3 4 2 6" xfId="19212"/>
    <cellStyle name="Note 3 3 4 2 6 2" xfId="19213"/>
    <cellStyle name="Note 3 3 4 2 6 2 2" xfId="19214"/>
    <cellStyle name="Note 3 3 4 2 6 3" xfId="19215"/>
    <cellStyle name="Note 3 3 4 2 7" xfId="19216"/>
    <cellStyle name="Note 3 3 4 2 7 2" xfId="19217"/>
    <cellStyle name="Note 3 3 4 2 8" xfId="19218"/>
    <cellStyle name="Note 3 3 4 3" xfId="19219"/>
    <cellStyle name="Note 3 3 4 3 2" xfId="19220"/>
    <cellStyle name="Note 3 3 4 3 2 2" xfId="19221"/>
    <cellStyle name="Note 3 3 4 3 2 2 2" xfId="19222"/>
    <cellStyle name="Note 3 3 4 3 2 3" xfId="19223"/>
    <cellStyle name="Note 3 3 4 3 3" xfId="19224"/>
    <cellStyle name="Note 3 3 4 3 3 2" xfId="19225"/>
    <cellStyle name="Note 3 3 4 3 3 2 2" xfId="19226"/>
    <cellStyle name="Note 3 3 4 3 3 3" xfId="19227"/>
    <cellStyle name="Note 3 3 4 3 4" xfId="19228"/>
    <cellStyle name="Note 3 3 4 3 4 2" xfId="19229"/>
    <cellStyle name="Note 3 3 4 3 4 2 2" xfId="19230"/>
    <cellStyle name="Note 3 3 4 3 4 3" xfId="19231"/>
    <cellStyle name="Note 3 3 4 3 5" xfId="19232"/>
    <cellStyle name="Note 3 3 4 3 5 2" xfId="19233"/>
    <cellStyle name="Note 3 3 4 3 5 2 2" xfId="19234"/>
    <cellStyle name="Note 3 3 4 3 5 3" xfId="19235"/>
    <cellStyle name="Note 3 3 4 3 6" xfId="19236"/>
    <cellStyle name="Note 3 3 4 3 6 2" xfId="19237"/>
    <cellStyle name="Note 3 3 4 3 6 2 2" xfId="19238"/>
    <cellStyle name="Note 3 3 4 3 6 3" xfId="19239"/>
    <cellStyle name="Note 3 3 4 3 7" xfId="19240"/>
    <cellStyle name="Note 3 3 4 3 7 2" xfId="19241"/>
    <cellStyle name="Note 3 3 4 3 8" xfId="19242"/>
    <cellStyle name="Note 3 3 4 4" xfId="19243"/>
    <cellStyle name="Note 3 3 4 4 2" xfId="19244"/>
    <cellStyle name="Note 3 3 4 4 2 2" xfId="19245"/>
    <cellStyle name="Note 3 3 4 4 2 2 2" xfId="19246"/>
    <cellStyle name="Note 3 3 4 4 2 3" xfId="19247"/>
    <cellStyle name="Note 3 3 4 4 3" xfId="19248"/>
    <cellStyle name="Note 3 3 4 4 3 2" xfId="19249"/>
    <cellStyle name="Note 3 3 4 4 3 2 2" xfId="19250"/>
    <cellStyle name="Note 3 3 4 4 3 3" xfId="19251"/>
    <cellStyle name="Note 3 3 4 4 4" xfId="19252"/>
    <cellStyle name="Note 3 3 4 4 4 2" xfId="19253"/>
    <cellStyle name="Note 3 3 4 4 4 2 2" xfId="19254"/>
    <cellStyle name="Note 3 3 4 4 4 3" xfId="19255"/>
    <cellStyle name="Note 3 3 4 4 5" xfId="19256"/>
    <cellStyle name="Note 3 3 4 4 5 2" xfId="19257"/>
    <cellStyle name="Note 3 3 4 4 5 2 2" xfId="19258"/>
    <cellStyle name="Note 3 3 4 4 5 3" xfId="19259"/>
    <cellStyle name="Note 3 3 4 4 6" xfId="19260"/>
    <cellStyle name="Note 3 3 4 4 6 2" xfId="19261"/>
    <cellStyle name="Note 3 3 4 4 7" xfId="19262"/>
    <cellStyle name="Note 3 3 4 5" xfId="19263"/>
    <cellStyle name="Note 3 3 4 5 2" xfId="19264"/>
    <cellStyle name="Note 3 3 4 5 2 2" xfId="19265"/>
    <cellStyle name="Note 3 3 4 5 2 2 2" xfId="19266"/>
    <cellStyle name="Note 3 3 4 5 2 3" xfId="19267"/>
    <cellStyle name="Note 3 3 4 5 3" xfId="19268"/>
    <cellStyle name="Note 3 3 4 5 3 2" xfId="19269"/>
    <cellStyle name="Note 3 3 4 5 3 2 2" xfId="19270"/>
    <cellStyle name="Note 3 3 4 5 3 3" xfId="19271"/>
    <cellStyle name="Note 3 3 4 5 4" xfId="19272"/>
    <cellStyle name="Note 3 3 4 5 4 2" xfId="19273"/>
    <cellStyle name="Note 3 3 4 5 4 2 2" xfId="19274"/>
    <cellStyle name="Note 3 3 4 5 4 3" xfId="19275"/>
    <cellStyle name="Note 3 3 4 5 5" xfId="19276"/>
    <cellStyle name="Note 3 3 4 5 5 2" xfId="19277"/>
    <cellStyle name="Note 3 3 4 5 5 2 2" xfId="19278"/>
    <cellStyle name="Note 3 3 4 5 5 3" xfId="19279"/>
    <cellStyle name="Note 3 3 4 5 6" xfId="19280"/>
    <cellStyle name="Note 3 3 4 5 6 2" xfId="19281"/>
    <cellStyle name="Note 3 3 4 5 7" xfId="19282"/>
    <cellStyle name="Note 3 3 4 6" xfId="19283"/>
    <cellStyle name="Note 3 3 4 6 2" xfId="19284"/>
    <cellStyle name="Note 3 3 4 6 2 2" xfId="19285"/>
    <cellStyle name="Note 3 3 4 6 2 2 2" xfId="19286"/>
    <cellStyle name="Note 3 3 4 6 2 3" xfId="19287"/>
    <cellStyle name="Note 3 3 4 6 3" xfId="19288"/>
    <cellStyle name="Note 3 3 4 6 3 2" xfId="19289"/>
    <cellStyle name="Note 3 3 4 6 3 2 2" xfId="19290"/>
    <cellStyle name="Note 3 3 4 6 3 3" xfId="19291"/>
    <cellStyle name="Note 3 3 4 6 4" xfId="19292"/>
    <cellStyle name="Note 3 3 4 6 4 2" xfId="19293"/>
    <cellStyle name="Note 3 3 4 6 4 2 2" xfId="19294"/>
    <cellStyle name="Note 3 3 4 6 4 3" xfId="19295"/>
    <cellStyle name="Note 3 3 4 6 5" xfId="19296"/>
    <cellStyle name="Note 3 3 4 6 5 2" xfId="19297"/>
    <cellStyle name="Note 3 3 4 6 5 2 2" xfId="19298"/>
    <cellStyle name="Note 3 3 4 6 5 3" xfId="19299"/>
    <cellStyle name="Note 3 3 4 6 6" xfId="19300"/>
    <cellStyle name="Note 3 3 4 6 6 2" xfId="19301"/>
    <cellStyle name="Note 3 3 4 6 7" xfId="19302"/>
    <cellStyle name="Note 3 3 4 7" xfId="19303"/>
    <cellStyle name="Note 3 3 4 7 2" xfId="19304"/>
    <cellStyle name="Note 3 3 4 7 2 2" xfId="19305"/>
    <cellStyle name="Note 3 3 4 7 2 2 2" xfId="19306"/>
    <cellStyle name="Note 3 3 4 7 2 3" xfId="19307"/>
    <cellStyle name="Note 3 3 4 7 3" xfId="19308"/>
    <cellStyle name="Note 3 3 4 7 3 2" xfId="19309"/>
    <cellStyle name="Note 3 3 4 7 3 2 2" xfId="19310"/>
    <cellStyle name="Note 3 3 4 7 3 3" xfId="19311"/>
    <cellStyle name="Note 3 3 4 7 4" xfId="19312"/>
    <cellStyle name="Note 3 3 4 7 4 2" xfId="19313"/>
    <cellStyle name="Note 3 3 4 7 4 2 2" xfId="19314"/>
    <cellStyle name="Note 3 3 4 7 4 3" xfId="19315"/>
    <cellStyle name="Note 3 3 4 7 5" xfId="19316"/>
    <cellStyle name="Note 3 3 4 7 5 2" xfId="19317"/>
    <cellStyle name="Note 3 3 4 7 5 2 2" xfId="19318"/>
    <cellStyle name="Note 3 3 4 7 5 3" xfId="19319"/>
    <cellStyle name="Note 3 3 4 7 6" xfId="19320"/>
    <cellStyle name="Note 3 3 4 7 6 2" xfId="19321"/>
    <cellStyle name="Note 3 3 4 7 7" xfId="19322"/>
    <cellStyle name="Note 3 3 4 8" xfId="19323"/>
    <cellStyle name="Note 3 3 4 8 2" xfId="19324"/>
    <cellStyle name="Note 3 3 4 8 2 2" xfId="19325"/>
    <cellStyle name="Note 3 3 4 8 2 2 2" xfId="19326"/>
    <cellStyle name="Note 3 3 4 8 2 3" xfId="19327"/>
    <cellStyle name="Note 3 3 4 8 3" xfId="19328"/>
    <cellStyle name="Note 3 3 4 8 3 2" xfId="19329"/>
    <cellStyle name="Note 3 3 4 8 3 2 2" xfId="19330"/>
    <cellStyle name="Note 3 3 4 8 3 3" xfId="19331"/>
    <cellStyle name="Note 3 3 4 8 4" xfId="19332"/>
    <cellStyle name="Note 3 3 4 8 4 2" xfId="19333"/>
    <cellStyle name="Note 3 3 4 8 4 2 2" xfId="19334"/>
    <cellStyle name="Note 3 3 4 8 4 3" xfId="19335"/>
    <cellStyle name="Note 3 3 4 8 5" xfId="19336"/>
    <cellStyle name="Note 3 3 4 8 5 2" xfId="19337"/>
    <cellStyle name="Note 3 3 4 8 5 2 2" xfId="19338"/>
    <cellStyle name="Note 3 3 4 8 5 3" xfId="19339"/>
    <cellStyle name="Note 3 3 4 8 6" xfId="19340"/>
    <cellStyle name="Note 3 3 4 8 6 2" xfId="19341"/>
    <cellStyle name="Note 3 3 4 8 7" xfId="19342"/>
    <cellStyle name="Note 3 3 4 9" xfId="19343"/>
    <cellStyle name="Note 3 3 4 9 2" xfId="19344"/>
    <cellStyle name="Note 3 3 4 9 2 2" xfId="19345"/>
    <cellStyle name="Note 3 3 4 9 2 2 2" xfId="19346"/>
    <cellStyle name="Note 3 3 4 9 2 3" xfId="19347"/>
    <cellStyle name="Note 3 3 4 9 3" xfId="19348"/>
    <cellStyle name="Note 3 3 4 9 3 2" xfId="19349"/>
    <cellStyle name="Note 3 3 4 9 3 2 2" xfId="19350"/>
    <cellStyle name="Note 3 3 4 9 3 3" xfId="19351"/>
    <cellStyle name="Note 3 3 4 9 4" xfId="19352"/>
    <cellStyle name="Note 3 3 4 9 4 2" xfId="19353"/>
    <cellStyle name="Note 3 3 4 9 4 2 2" xfId="19354"/>
    <cellStyle name="Note 3 3 4 9 4 3" xfId="19355"/>
    <cellStyle name="Note 3 3 4 9 5" xfId="19356"/>
    <cellStyle name="Note 3 3 4 9 5 2" xfId="19357"/>
    <cellStyle name="Note 3 3 4 9 5 2 2" xfId="19358"/>
    <cellStyle name="Note 3 3 4 9 5 3" xfId="19359"/>
    <cellStyle name="Note 3 3 4 9 6" xfId="19360"/>
    <cellStyle name="Note 3 3 4 9 6 2" xfId="19361"/>
    <cellStyle name="Note 3 3 4 9 7" xfId="19362"/>
    <cellStyle name="Note 3 3 5" xfId="19363"/>
    <cellStyle name="Note 3 3 5 10" xfId="19364"/>
    <cellStyle name="Note 3 3 5 10 2" xfId="19365"/>
    <cellStyle name="Note 3 3 5 10 2 2" xfId="19366"/>
    <cellStyle name="Note 3 3 5 10 2 2 2" xfId="19367"/>
    <cellStyle name="Note 3 3 5 10 2 3" xfId="19368"/>
    <cellStyle name="Note 3 3 5 10 3" xfId="19369"/>
    <cellStyle name="Note 3 3 5 10 3 2" xfId="19370"/>
    <cellStyle name="Note 3 3 5 10 3 2 2" xfId="19371"/>
    <cellStyle name="Note 3 3 5 10 3 3" xfId="19372"/>
    <cellStyle name="Note 3 3 5 10 4" xfId="19373"/>
    <cellStyle name="Note 3 3 5 10 4 2" xfId="19374"/>
    <cellStyle name="Note 3 3 5 10 4 2 2" xfId="19375"/>
    <cellStyle name="Note 3 3 5 10 4 3" xfId="19376"/>
    <cellStyle name="Note 3 3 5 10 5" xfId="19377"/>
    <cellStyle name="Note 3 3 5 10 5 2" xfId="19378"/>
    <cellStyle name="Note 3 3 5 10 5 2 2" xfId="19379"/>
    <cellStyle name="Note 3 3 5 10 5 3" xfId="19380"/>
    <cellStyle name="Note 3 3 5 10 6" xfId="19381"/>
    <cellStyle name="Note 3 3 5 10 6 2" xfId="19382"/>
    <cellStyle name="Note 3 3 5 10 7" xfId="19383"/>
    <cellStyle name="Note 3 3 5 11" xfId="19384"/>
    <cellStyle name="Note 3 3 5 11 2" xfId="19385"/>
    <cellStyle name="Note 3 3 5 11 2 2" xfId="19386"/>
    <cellStyle name="Note 3 3 5 11 3" xfId="19387"/>
    <cellStyle name="Note 3 3 5 12" xfId="19388"/>
    <cellStyle name="Note 3 3 5 12 2" xfId="19389"/>
    <cellStyle name="Note 3 3 5 12 2 2" xfId="19390"/>
    <cellStyle name="Note 3 3 5 12 3" xfId="19391"/>
    <cellStyle name="Note 3 3 5 13" xfId="19392"/>
    <cellStyle name="Note 3 3 5 13 2" xfId="19393"/>
    <cellStyle name="Note 3 3 5 13 2 2" xfId="19394"/>
    <cellStyle name="Note 3 3 5 13 3" xfId="19395"/>
    <cellStyle name="Note 3 3 5 14" xfId="19396"/>
    <cellStyle name="Note 3 3 5 14 2" xfId="19397"/>
    <cellStyle name="Note 3 3 5 14 2 2" xfId="19398"/>
    <cellStyle name="Note 3 3 5 14 3" xfId="19399"/>
    <cellStyle name="Note 3 3 5 15" xfId="19400"/>
    <cellStyle name="Note 3 3 5 15 2" xfId="19401"/>
    <cellStyle name="Note 3 3 5 15 2 2" xfId="19402"/>
    <cellStyle name="Note 3 3 5 15 3" xfId="19403"/>
    <cellStyle name="Note 3 3 5 16" xfId="19404"/>
    <cellStyle name="Note 3 3 5 16 2" xfId="19405"/>
    <cellStyle name="Note 3 3 5 17" xfId="19406"/>
    <cellStyle name="Note 3 3 5 2" xfId="19407"/>
    <cellStyle name="Note 3 3 5 2 2" xfId="19408"/>
    <cellStyle name="Note 3 3 5 2 2 2" xfId="19409"/>
    <cellStyle name="Note 3 3 5 2 2 2 2" xfId="19410"/>
    <cellStyle name="Note 3 3 5 2 2 3" xfId="19411"/>
    <cellStyle name="Note 3 3 5 2 3" xfId="19412"/>
    <cellStyle name="Note 3 3 5 2 3 2" xfId="19413"/>
    <cellStyle name="Note 3 3 5 2 3 2 2" xfId="19414"/>
    <cellStyle name="Note 3 3 5 2 3 3" xfId="19415"/>
    <cellStyle name="Note 3 3 5 2 4" xfId="19416"/>
    <cellStyle name="Note 3 3 5 2 4 2" xfId="19417"/>
    <cellStyle name="Note 3 3 5 2 4 2 2" xfId="19418"/>
    <cellStyle name="Note 3 3 5 2 4 3" xfId="19419"/>
    <cellStyle name="Note 3 3 5 2 5" xfId="19420"/>
    <cellStyle name="Note 3 3 5 2 5 2" xfId="19421"/>
    <cellStyle name="Note 3 3 5 2 5 2 2" xfId="19422"/>
    <cellStyle name="Note 3 3 5 2 5 3" xfId="19423"/>
    <cellStyle name="Note 3 3 5 2 6" xfId="19424"/>
    <cellStyle name="Note 3 3 5 2 6 2" xfId="19425"/>
    <cellStyle name="Note 3 3 5 2 6 2 2" xfId="19426"/>
    <cellStyle name="Note 3 3 5 2 6 3" xfId="19427"/>
    <cellStyle name="Note 3 3 5 2 7" xfId="19428"/>
    <cellStyle name="Note 3 3 5 2 7 2" xfId="19429"/>
    <cellStyle name="Note 3 3 5 2 8" xfId="19430"/>
    <cellStyle name="Note 3 3 5 3" xfId="19431"/>
    <cellStyle name="Note 3 3 5 3 2" xfId="19432"/>
    <cellStyle name="Note 3 3 5 3 2 2" xfId="19433"/>
    <cellStyle name="Note 3 3 5 3 2 2 2" xfId="19434"/>
    <cellStyle name="Note 3 3 5 3 2 3" xfId="19435"/>
    <cellStyle name="Note 3 3 5 3 3" xfId="19436"/>
    <cellStyle name="Note 3 3 5 3 3 2" xfId="19437"/>
    <cellStyle name="Note 3 3 5 3 3 2 2" xfId="19438"/>
    <cellStyle name="Note 3 3 5 3 3 3" xfId="19439"/>
    <cellStyle name="Note 3 3 5 3 4" xfId="19440"/>
    <cellStyle name="Note 3 3 5 3 4 2" xfId="19441"/>
    <cellStyle name="Note 3 3 5 3 4 2 2" xfId="19442"/>
    <cellStyle name="Note 3 3 5 3 4 3" xfId="19443"/>
    <cellStyle name="Note 3 3 5 3 5" xfId="19444"/>
    <cellStyle name="Note 3 3 5 3 5 2" xfId="19445"/>
    <cellStyle name="Note 3 3 5 3 5 2 2" xfId="19446"/>
    <cellStyle name="Note 3 3 5 3 5 3" xfId="19447"/>
    <cellStyle name="Note 3 3 5 3 6" xfId="19448"/>
    <cellStyle name="Note 3 3 5 3 6 2" xfId="19449"/>
    <cellStyle name="Note 3 3 5 3 6 2 2" xfId="19450"/>
    <cellStyle name="Note 3 3 5 3 6 3" xfId="19451"/>
    <cellStyle name="Note 3 3 5 3 7" xfId="19452"/>
    <cellStyle name="Note 3 3 5 3 7 2" xfId="19453"/>
    <cellStyle name="Note 3 3 5 3 8" xfId="19454"/>
    <cellStyle name="Note 3 3 5 4" xfId="19455"/>
    <cellStyle name="Note 3 3 5 4 2" xfId="19456"/>
    <cellStyle name="Note 3 3 5 4 2 2" xfId="19457"/>
    <cellStyle name="Note 3 3 5 4 2 2 2" xfId="19458"/>
    <cellStyle name="Note 3 3 5 4 2 3" xfId="19459"/>
    <cellStyle name="Note 3 3 5 4 3" xfId="19460"/>
    <cellStyle name="Note 3 3 5 4 3 2" xfId="19461"/>
    <cellStyle name="Note 3 3 5 4 3 2 2" xfId="19462"/>
    <cellStyle name="Note 3 3 5 4 3 3" xfId="19463"/>
    <cellStyle name="Note 3 3 5 4 4" xfId="19464"/>
    <cellStyle name="Note 3 3 5 4 4 2" xfId="19465"/>
    <cellStyle name="Note 3 3 5 4 4 2 2" xfId="19466"/>
    <cellStyle name="Note 3 3 5 4 4 3" xfId="19467"/>
    <cellStyle name="Note 3 3 5 4 5" xfId="19468"/>
    <cellStyle name="Note 3 3 5 4 5 2" xfId="19469"/>
    <cellStyle name="Note 3 3 5 4 5 2 2" xfId="19470"/>
    <cellStyle name="Note 3 3 5 4 5 3" xfId="19471"/>
    <cellStyle name="Note 3 3 5 4 6" xfId="19472"/>
    <cellStyle name="Note 3 3 5 4 6 2" xfId="19473"/>
    <cellStyle name="Note 3 3 5 4 7" xfId="19474"/>
    <cellStyle name="Note 3 3 5 5" xfId="19475"/>
    <cellStyle name="Note 3 3 5 5 2" xfId="19476"/>
    <cellStyle name="Note 3 3 5 5 2 2" xfId="19477"/>
    <cellStyle name="Note 3 3 5 5 2 2 2" xfId="19478"/>
    <cellStyle name="Note 3 3 5 5 2 3" xfId="19479"/>
    <cellStyle name="Note 3 3 5 5 3" xfId="19480"/>
    <cellStyle name="Note 3 3 5 5 3 2" xfId="19481"/>
    <cellStyle name="Note 3 3 5 5 3 2 2" xfId="19482"/>
    <cellStyle name="Note 3 3 5 5 3 3" xfId="19483"/>
    <cellStyle name="Note 3 3 5 5 4" xfId="19484"/>
    <cellStyle name="Note 3 3 5 5 4 2" xfId="19485"/>
    <cellStyle name="Note 3 3 5 5 4 2 2" xfId="19486"/>
    <cellStyle name="Note 3 3 5 5 4 3" xfId="19487"/>
    <cellStyle name="Note 3 3 5 5 5" xfId="19488"/>
    <cellStyle name="Note 3 3 5 5 5 2" xfId="19489"/>
    <cellStyle name="Note 3 3 5 5 5 2 2" xfId="19490"/>
    <cellStyle name="Note 3 3 5 5 5 3" xfId="19491"/>
    <cellStyle name="Note 3 3 5 5 6" xfId="19492"/>
    <cellStyle name="Note 3 3 5 5 6 2" xfId="19493"/>
    <cellStyle name="Note 3 3 5 5 7" xfId="19494"/>
    <cellStyle name="Note 3 3 5 6" xfId="19495"/>
    <cellStyle name="Note 3 3 5 6 2" xfId="19496"/>
    <cellStyle name="Note 3 3 5 6 2 2" xfId="19497"/>
    <cellStyle name="Note 3 3 5 6 2 2 2" xfId="19498"/>
    <cellStyle name="Note 3 3 5 6 2 3" xfId="19499"/>
    <cellStyle name="Note 3 3 5 6 3" xfId="19500"/>
    <cellStyle name="Note 3 3 5 6 3 2" xfId="19501"/>
    <cellStyle name="Note 3 3 5 6 3 2 2" xfId="19502"/>
    <cellStyle name="Note 3 3 5 6 3 3" xfId="19503"/>
    <cellStyle name="Note 3 3 5 6 4" xfId="19504"/>
    <cellStyle name="Note 3 3 5 6 4 2" xfId="19505"/>
    <cellStyle name="Note 3 3 5 6 4 2 2" xfId="19506"/>
    <cellStyle name="Note 3 3 5 6 4 3" xfId="19507"/>
    <cellStyle name="Note 3 3 5 6 5" xfId="19508"/>
    <cellStyle name="Note 3 3 5 6 5 2" xfId="19509"/>
    <cellStyle name="Note 3 3 5 6 5 2 2" xfId="19510"/>
    <cellStyle name="Note 3 3 5 6 5 3" xfId="19511"/>
    <cellStyle name="Note 3 3 5 6 6" xfId="19512"/>
    <cellStyle name="Note 3 3 5 6 6 2" xfId="19513"/>
    <cellStyle name="Note 3 3 5 6 7" xfId="19514"/>
    <cellStyle name="Note 3 3 5 7" xfId="19515"/>
    <cellStyle name="Note 3 3 5 7 2" xfId="19516"/>
    <cellStyle name="Note 3 3 5 7 2 2" xfId="19517"/>
    <cellStyle name="Note 3 3 5 7 2 2 2" xfId="19518"/>
    <cellStyle name="Note 3 3 5 7 2 3" xfId="19519"/>
    <cellStyle name="Note 3 3 5 7 3" xfId="19520"/>
    <cellStyle name="Note 3 3 5 7 3 2" xfId="19521"/>
    <cellStyle name="Note 3 3 5 7 3 2 2" xfId="19522"/>
    <cellStyle name="Note 3 3 5 7 3 3" xfId="19523"/>
    <cellStyle name="Note 3 3 5 7 4" xfId="19524"/>
    <cellStyle name="Note 3 3 5 7 4 2" xfId="19525"/>
    <cellStyle name="Note 3 3 5 7 4 2 2" xfId="19526"/>
    <cellStyle name="Note 3 3 5 7 4 3" xfId="19527"/>
    <cellStyle name="Note 3 3 5 7 5" xfId="19528"/>
    <cellStyle name="Note 3 3 5 7 5 2" xfId="19529"/>
    <cellStyle name="Note 3 3 5 7 5 2 2" xfId="19530"/>
    <cellStyle name="Note 3 3 5 7 5 3" xfId="19531"/>
    <cellStyle name="Note 3 3 5 7 6" xfId="19532"/>
    <cellStyle name="Note 3 3 5 7 6 2" xfId="19533"/>
    <cellStyle name="Note 3 3 5 7 7" xfId="19534"/>
    <cellStyle name="Note 3 3 5 8" xfId="19535"/>
    <cellStyle name="Note 3 3 5 8 2" xfId="19536"/>
    <cellStyle name="Note 3 3 5 8 2 2" xfId="19537"/>
    <cellStyle name="Note 3 3 5 8 2 2 2" xfId="19538"/>
    <cellStyle name="Note 3 3 5 8 2 3" xfId="19539"/>
    <cellStyle name="Note 3 3 5 8 3" xfId="19540"/>
    <cellStyle name="Note 3 3 5 8 3 2" xfId="19541"/>
    <cellStyle name="Note 3 3 5 8 3 2 2" xfId="19542"/>
    <cellStyle name="Note 3 3 5 8 3 3" xfId="19543"/>
    <cellStyle name="Note 3 3 5 8 4" xfId="19544"/>
    <cellStyle name="Note 3 3 5 8 4 2" xfId="19545"/>
    <cellStyle name="Note 3 3 5 8 4 2 2" xfId="19546"/>
    <cellStyle name="Note 3 3 5 8 4 3" xfId="19547"/>
    <cellStyle name="Note 3 3 5 8 5" xfId="19548"/>
    <cellStyle name="Note 3 3 5 8 5 2" xfId="19549"/>
    <cellStyle name="Note 3 3 5 8 5 2 2" xfId="19550"/>
    <cellStyle name="Note 3 3 5 8 5 3" xfId="19551"/>
    <cellStyle name="Note 3 3 5 8 6" xfId="19552"/>
    <cellStyle name="Note 3 3 5 8 6 2" xfId="19553"/>
    <cellStyle name="Note 3 3 5 8 7" xfId="19554"/>
    <cellStyle name="Note 3 3 5 9" xfId="19555"/>
    <cellStyle name="Note 3 3 5 9 2" xfId="19556"/>
    <cellStyle name="Note 3 3 5 9 2 2" xfId="19557"/>
    <cellStyle name="Note 3 3 5 9 2 2 2" xfId="19558"/>
    <cellStyle name="Note 3 3 5 9 2 3" xfId="19559"/>
    <cellStyle name="Note 3 3 5 9 3" xfId="19560"/>
    <cellStyle name="Note 3 3 5 9 3 2" xfId="19561"/>
    <cellStyle name="Note 3 3 5 9 3 2 2" xfId="19562"/>
    <cellStyle name="Note 3 3 5 9 3 3" xfId="19563"/>
    <cellStyle name="Note 3 3 5 9 4" xfId="19564"/>
    <cellStyle name="Note 3 3 5 9 4 2" xfId="19565"/>
    <cellStyle name="Note 3 3 5 9 4 2 2" xfId="19566"/>
    <cellStyle name="Note 3 3 5 9 4 3" xfId="19567"/>
    <cellStyle name="Note 3 3 5 9 5" xfId="19568"/>
    <cellStyle name="Note 3 3 5 9 5 2" xfId="19569"/>
    <cellStyle name="Note 3 3 5 9 5 2 2" xfId="19570"/>
    <cellStyle name="Note 3 3 5 9 5 3" xfId="19571"/>
    <cellStyle name="Note 3 3 5 9 6" xfId="19572"/>
    <cellStyle name="Note 3 3 5 9 6 2" xfId="19573"/>
    <cellStyle name="Note 3 3 5 9 7" xfId="19574"/>
    <cellStyle name="Note 3 3 6" xfId="19575"/>
    <cellStyle name="Note 3 3 6 10" xfId="19576"/>
    <cellStyle name="Note 3 3 6 10 2" xfId="19577"/>
    <cellStyle name="Note 3 3 6 10 2 2" xfId="19578"/>
    <cellStyle name="Note 3 3 6 10 2 2 2" xfId="19579"/>
    <cellStyle name="Note 3 3 6 10 2 3" xfId="19580"/>
    <cellStyle name="Note 3 3 6 10 3" xfId="19581"/>
    <cellStyle name="Note 3 3 6 10 3 2" xfId="19582"/>
    <cellStyle name="Note 3 3 6 10 3 2 2" xfId="19583"/>
    <cellStyle name="Note 3 3 6 10 3 3" xfId="19584"/>
    <cellStyle name="Note 3 3 6 10 4" xfId="19585"/>
    <cellStyle name="Note 3 3 6 10 4 2" xfId="19586"/>
    <cellStyle name="Note 3 3 6 10 4 2 2" xfId="19587"/>
    <cellStyle name="Note 3 3 6 10 4 3" xfId="19588"/>
    <cellStyle name="Note 3 3 6 10 5" xfId="19589"/>
    <cellStyle name="Note 3 3 6 10 5 2" xfId="19590"/>
    <cellStyle name="Note 3 3 6 10 5 2 2" xfId="19591"/>
    <cellStyle name="Note 3 3 6 10 5 3" xfId="19592"/>
    <cellStyle name="Note 3 3 6 10 6" xfId="19593"/>
    <cellStyle name="Note 3 3 6 10 6 2" xfId="19594"/>
    <cellStyle name="Note 3 3 6 10 7" xfId="19595"/>
    <cellStyle name="Note 3 3 6 11" xfId="19596"/>
    <cellStyle name="Note 3 3 6 11 2" xfId="19597"/>
    <cellStyle name="Note 3 3 6 11 2 2" xfId="19598"/>
    <cellStyle name="Note 3 3 6 11 3" xfId="19599"/>
    <cellStyle name="Note 3 3 6 12" xfId="19600"/>
    <cellStyle name="Note 3 3 6 12 2" xfId="19601"/>
    <cellStyle name="Note 3 3 6 12 2 2" xfId="19602"/>
    <cellStyle name="Note 3 3 6 12 3" xfId="19603"/>
    <cellStyle name="Note 3 3 6 13" xfId="19604"/>
    <cellStyle name="Note 3 3 6 13 2" xfId="19605"/>
    <cellStyle name="Note 3 3 6 13 2 2" xfId="19606"/>
    <cellStyle name="Note 3 3 6 13 3" xfId="19607"/>
    <cellStyle name="Note 3 3 6 14" xfId="19608"/>
    <cellStyle name="Note 3 3 6 14 2" xfId="19609"/>
    <cellStyle name="Note 3 3 6 14 2 2" xfId="19610"/>
    <cellStyle name="Note 3 3 6 14 3" xfId="19611"/>
    <cellStyle name="Note 3 3 6 15" xfId="19612"/>
    <cellStyle name="Note 3 3 6 15 2" xfId="19613"/>
    <cellStyle name="Note 3 3 6 15 2 2" xfId="19614"/>
    <cellStyle name="Note 3 3 6 15 3" xfId="19615"/>
    <cellStyle name="Note 3 3 6 16" xfId="19616"/>
    <cellStyle name="Note 3 3 6 16 2" xfId="19617"/>
    <cellStyle name="Note 3 3 6 17" xfId="19618"/>
    <cellStyle name="Note 3 3 6 2" xfId="19619"/>
    <cellStyle name="Note 3 3 6 2 2" xfId="19620"/>
    <cellStyle name="Note 3 3 6 2 2 2" xfId="19621"/>
    <cellStyle name="Note 3 3 6 2 2 2 2" xfId="19622"/>
    <cellStyle name="Note 3 3 6 2 2 3" xfId="19623"/>
    <cellStyle name="Note 3 3 6 2 3" xfId="19624"/>
    <cellStyle name="Note 3 3 6 2 3 2" xfId="19625"/>
    <cellStyle name="Note 3 3 6 2 3 2 2" xfId="19626"/>
    <cellStyle name="Note 3 3 6 2 3 3" xfId="19627"/>
    <cellStyle name="Note 3 3 6 2 4" xfId="19628"/>
    <cellStyle name="Note 3 3 6 2 4 2" xfId="19629"/>
    <cellStyle name="Note 3 3 6 2 4 2 2" xfId="19630"/>
    <cellStyle name="Note 3 3 6 2 4 3" xfId="19631"/>
    <cellStyle name="Note 3 3 6 2 5" xfId="19632"/>
    <cellStyle name="Note 3 3 6 2 5 2" xfId="19633"/>
    <cellStyle name="Note 3 3 6 2 5 2 2" xfId="19634"/>
    <cellStyle name="Note 3 3 6 2 5 3" xfId="19635"/>
    <cellStyle name="Note 3 3 6 2 6" xfId="19636"/>
    <cellStyle name="Note 3 3 6 2 6 2" xfId="19637"/>
    <cellStyle name="Note 3 3 6 2 6 2 2" xfId="19638"/>
    <cellStyle name="Note 3 3 6 2 6 3" xfId="19639"/>
    <cellStyle name="Note 3 3 6 2 7" xfId="19640"/>
    <cellStyle name="Note 3 3 6 2 7 2" xfId="19641"/>
    <cellStyle name="Note 3 3 6 2 8" xfId="19642"/>
    <cellStyle name="Note 3 3 6 3" xfId="19643"/>
    <cellStyle name="Note 3 3 6 3 2" xfId="19644"/>
    <cellStyle name="Note 3 3 6 3 2 2" xfId="19645"/>
    <cellStyle name="Note 3 3 6 3 2 2 2" xfId="19646"/>
    <cellStyle name="Note 3 3 6 3 2 3" xfId="19647"/>
    <cellStyle name="Note 3 3 6 3 3" xfId="19648"/>
    <cellStyle name="Note 3 3 6 3 3 2" xfId="19649"/>
    <cellStyle name="Note 3 3 6 3 3 2 2" xfId="19650"/>
    <cellStyle name="Note 3 3 6 3 3 3" xfId="19651"/>
    <cellStyle name="Note 3 3 6 3 4" xfId="19652"/>
    <cellStyle name="Note 3 3 6 3 4 2" xfId="19653"/>
    <cellStyle name="Note 3 3 6 3 4 2 2" xfId="19654"/>
    <cellStyle name="Note 3 3 6 3 4 3" xfId="19655"/>
    <cellStyle name="Note 3 3 6 3 5" xfId="19656"/>
    <cellStyle name="Note 3 3 6 3 5 2" xfId="19657"/>
    <cellStyle name="Note 3 3 6 3 5 2 2" xfId="19658"/>
    <cellStyle name="Note 3 3 6 3 5 3" xfId="19659"/>
    <cellStyle name="Note 3 3 6 3 6" xfId="19660"/>
    <cellStyle name="Note 3 3 6 3 6 2" xfId="19661"/>
    <cellStyle name="Note 3 3 6 3 6 2 2" xfId="19662"/>
    <cellStyle name="Note 3 3 6 3 6 3" xfId="19663"/>
    <cellStyle name="Note 3 3 6 3 7" xfId="19664"/>
    <cellStyle name="Note 3 3 6 3 7 2" xfId="19665"/>
    <cellStyle name="Note 3 3 6 3 8" xfId="19666"/>
    <cellStyle name="Note 3 3 6 4" xfId="19667"/>
    <cellStyle name="Note 3 3 6 4 2" xfId="19668"/>
    <cellStyle name="Note 3 3 6 4 2 2" xfId="19669"/>
    <cellStyle name="Note 3 3 6 4 2 2 2" xfId="19670"/>
    <cellStyle name="Note 3 3 6 4 2 3" xfId="19671"/>
    <cellStyle name="Note 3 3 6 4 3" xfId="19672"/>
    <cellStyle name="Note 3 3 6 4 3 2" xfId="19673"/>
    <cellStyle name="Note 3 3 6 4 3 2 2" xfId="19674"/>
    <cellStyle name="Note 3 3 6 4 3 3" xfId="19675"/>
    <cellStyle name="Note 3 3 6 4 4" xfId="19676"/>
    <cellStyle name="Note 3 3 6 4 4 2" xfId="19677"/>
    <cellStyle name="Note 3 3 6 4 4 2 2" xfId="19678"/>
    <cellStyle name="Note 3 3 6 4 4 3" xfId="19679"/>
    <cellStyle name="Note 3 3 6 4 5" xfId="19680"/>
    <cellStyle name="Note 3 3 6 4 5 2" xfId="19681"/>
    <cellStyle name="Note 3 3 6 4 5 2 2" xfId="19682"/>
    <cellStyle name="Note 3 3 6 4 5 3" xfId="19683"/>
    <cellStyle name="Note 3 3 6 4 6" xfId="19684"/>
    <cellStyle name="Note 3 3 6 4 6 2" xfId="19685"/>
    <cellStyle name="Note 3 3 6 4 7" xfId="19686"/>
    <cellStyle name="Note 3 3 6 5" xfId="19687"/>
    <cellStyle name="Note 3 3 6 5 2" xfId="19688"/>
    <cellStyle name="Note 3 3 6 5 2 2" xfId="19689"/>
    <cellStyle name="Note 3 3 6 5 2 2 2" xfId="19690"/>
    <cellStyle name="Note 3 3 6 5 2 3" xfId="19691"/>
    <cellStyle name="Note 3 3 6 5 3" xfId="19692"/>
    <cellStyle name="Note 3 3 6 5 3 2" xfId="19693"/>
    <cellStyle name="Note 3 3 6 5 3 2 2" xfId="19694"/>
    <cellStyle name="Note 3 3 6 5 3 3" xfId="19695"/>
    <cellStyle name="Note 3 3 6 5 4" xfId="19696"/>
    <cellStyle name="Note 3 3 6 5 4 2" xfId="19697"/>
    <cellStyle name="Note 3 3 6 5 4 2 2" xfId="19698"/>
    <cellStyle name="Note 3 3 6 5 4 3" xfId="19699"/>
    <cellStyle name="Note 3 3 6 5 5" xfId="19700"/>
    <cellStyle name="Note 3 3 6 5 5 2" xfId="19701"/>
    <cellStyle name="Note 3 3 6 5 5 2 2" xfId="19702"/>
    <cellStyle name="Note 3 3 6 5 5 3" xfId="19703"/>
    <cellStyle name="Note 3 3 6 5 6" xfId="19704"/>
    <cellStyle name="Note 3 3 6 5 6 2" xfId="19705"/>
    <cellStyle name="Note 3 3 6 5 7" xfId="19706"/>
    <cellStyle name="Note 3 3 6 6" xfId="19707"/>
    <cellStyle name="Note 3 3 6 6 2" xfId="19708"/>
    <cellStyle name="Note 3 3 6 6 2 2" xfId="19709"/>
    <cellStyle name="Note 3 3 6 6 2 2 2" xfId="19710"/>
    <cellStyle name="Note 3 3 6 6 2 3" xfId="19711"/>
    <cellStyle name="Note 3 3 6 6 3" xfId="19712"/>
    <cellStyle name="Note 3 3 6 6 3 2" xfId="19713"/>
    <cellStyle name="Note 3 3 6 6 3 2 2" xfId="19714"/>
    <cellStyle name="Note 3 3 6 6 3 3" xfId="19715"/>
    <cellStyle name="Note 3 3 6 6 4" xfId="19716"/>
    <cellStyle name="Note 3 3 6 6 4 2" xfId="19717"/>
    <cellStyle name="Note 3 3 6 6 4 2 2" xfId="19718"/>
    <cellStyle name="Note 3 3 6 6 4 3" xfId="19719"/>
    <cellStyle name="Note 3 3 6 6 5" xfId="19720"/>
    <cellStyle name="Note 3 3 6 6 5 2" xfId="19721"/>
    <cellStyle name="Note 3 3 6 6 5 2 2" xfId="19722"/>
    <cellStyle name="Note 3 3 6 6 5 3" xfId="19723"/>
    <cellStyle name="Note 3 3 6 6 6" xfId="19724"/>
    <cellStyle name="Note 3 3 6 6 6 2" xfId="19725"/>
    <cellStyle name="Note 3 3 6 6 7" xfId="19726"/>
    <cellStyle name="Note 3 3 6 7" xfId="19727"/>
    <cellStyle name="Note 3 3 6 7 2" xfId="19728"/>
    <cellStyle name="Note 3 3 6 7 2 2" xfId="19729"/>
    <cellStyle name="Note 3 3 6 7 2 2 2" xfId="19730"/>
    <cellStyle name="Note 3 3 6 7 2 3" xfId="19731"/>
    <cellStyle name="Note 3 3 6 7 3" xfId="19732"/>
    <cellStyle name="Note 3 3 6 7 3 2" xfId="19733"/>
    <cellStyle name="Note 3 3 6 7 3 2 2" xfId="19734"/>
    <cellStyle name="Note 3 3 6 7 3 3" xfId="19735"/>
    <cellStyle name="Note 3 3 6 7 4" xfId="19736"/>
    <cellStyle name="Note 3 3 6 7 4 2" xfId="19737"/>
    <cellStyle name="Note 3 3 6 7 4 2 2" xfId="19738"/>
    <cellStyle name="Note 3 3 6 7 4 3" xfId="19739"/>
    <cellStyle name="Note 3 3 6 7 5" xfId="19740"/>
    <cellStyle name="Note 3 3 6 7 5 2" xfId="19741"/>
    <cellStyle name="Note 3 3 6 7 5 2 2" xfId="19742"/>
    <cellStyle name="Note 3 3 6 7 5 3" xfId="19743"/>
    <cellStyle name="Note 3 3 6 7 6" xfId="19744"/>
    <cellStyle name="Note 3 3 6 7 6 2" xfId="19745"/>
    <cellStyle name="Note 3 3 6 7 7" xfId="19746"/>
    <cellStyle name="Note 3 3 6 8" xfId="19747"/>
    <cellStyle name="Note 3 3 6 8 2" xfId="19748"/>
    <cellStyle name="Note 3 3 6 8 2 2" xfId="19749"/>
    <cellStyle name="Note 3 3 6 8 2 2 2" xfId="19750"/>
    <cellStyle name="Note 3 3 6 8 2 3" xfId="19751"/>
    <cellStyle name="Note 3 3 6 8 3" xfId="19752"/>
    <cellStyle name="Note 3 3 6 8 3 2" xfId="19753"/>
    <cellStyle name="Note 3 3 6 8 3 2 2" xfId="19754"/>
    <cellStyle name="Note 3 3 6 8 3 3" xfId="19755"/>
    <cellStyle name="Note 3 3 6 8 4" xfId="19756"/>
    <cellStyle name="Note 3 3 6 8 4 2" xfId="19757"/>
    <cellStyle name="Note 3 3 6 8 4 2 2" xfId="19758"/>
    <cellStyle name="Note 3 3 6 8 4 3" xfId="19759"/>
    <cellStyle name="Note 3 3 6 8 5" xfId="19760"/>
    <cellStyle name="Note 3 3 6 8 5 2" xfId="19761"/>
    <cellStyle name="Note 3 3 6 8 5 2 2" xfId="19762"/>
    <cellStyle name="Note 3 3 6 8 5 3" xfId="19763"/>
    <cellStyle name="Note 3 3 6 8 6" xfId="19764"/>
    <cellStyle name="Note 3 3 6 8 6 2" xfId="19765"/>
    <cellStyle name="Note 3 3 6 8 7" xfId="19766"/>
    <cellStyle name="Note 3 3 6 9" xfId="19767"/>
    <cellStyle name="Note 3 3 6 9 2" xfId="19768"/>
    <cellStyle name="Note 3 3 6 9 2 2" xfId="19769"/>
    <cellStyle name="Note 3 3 6 9 2 2 2" xfId="19770"/>
    <cellStyle name="Note 3 3 6 9 2 3" xfId="19771"/>
    <cellStyle name="Note 3 3 6 9 3" xfId="19772"/>
    <cellStyle name="Note 3 3 6 9 3 2" xfId="19773"/>
    <cellStyle name="Note 3 3 6 9 3 2 2" xfId="19774"/>
    <cellStyle name="Note 3 3 6 9 3 3" xfId="19775"/>
    <cellStyle name="Note 3 3 6 9 4" xfId="19776"/>
    <cellStyle name="Note 3 3 6 9 4 2" xfId="19777"/>
    <cellStyle name="Note 3 3 6 9 4 2 2" xfId="19778"/>
    <cellStyle name="Note 3 3 6 9 4 3" xfId="19779"/>
    <cellStyle name="Note 3 3 6 9 5" xfId="19780"/>
    <cellStyle name="Note 3 3 6 9 5 2" xfId="19781"/>
    <cellStyle name="Note 3 3 6 9 5 2 2" xfId="19782"/>
    <cellStyle name="Note 3 3 6 9 5 3" xfId="19783"/>
    <cellStyle name="Note 3 3 6 9 6" xfId="19784"/>
    <cellStyle name="Note 3 3 6 9 6 2" xfId="19785"/>
    <cellStyle name="Note 3 3 6 9 7" xfId="19786"/>
    <cellStyle name="Note 3 3 7" xfId="19787"/>
    <cellStyle name="Note 3 3 7 10" xfId="19788"/>
    <cellStyle name="Note 3 3 7 10 2" xfId="19789"/>
    <cellStyle name="Note 3 3 7 10 2 2" xfId="19790"/>
    <cellStyle name="Note 3 3 7 10 3" xfId="19791"/>
    <cellStyle name="Note 3 3 7 11" xfId="19792"/>
    <cellStyle name="Note 3 3 7 11 2" xfId="19793"/>
    <cellStyle name="Note 3 3 7 11 2 2" xfId="19794"/>
    <cellStyle name="Note 3 3 7 11 3" xfId="19795"/>
    <cellStyle name="Note 3 3 7 12" xfId="19796"/>
    <cellStyle name="Note 3 3 7 12 2" xfId="19797"/>
    <cellStyle name="Note 3 3 7 12 2 2" xfId="19798"/>
    <cellStyle name="Note 3 3 7 12 3" xfId="19799"/>
    <cellStyle name="Note 3 3 7 13" xfId="19800"/>
    <cellStyle name="Note 3 3 7 13 2" xfId="19801"/>
    <cellStyle name="Note 3 3 7 13 2 2" xfId="19802"/>
    <cellStyle name="Note 3 3 7 13 3" xfId="19803"/>
    <cellStyle name="Note 3 3 7 14" xfId="19804"/>
    <cellStyle name="Note 3 3 7 14 2" xfId="19805"/>
    <cellStyle name="Note 3 3 7 14 2 2" xfId="19806"/>
    <cellStyle name="Note 3 3 7 14 3" xfId="19807"/>
    <cellStyle name="Note 3 3 7 15" xfId="19808"/>
    <cellStyle name="Note 3 3 7 15 2" xfId="19809"/>
    <cellStyle name="Note 3 3 7 16" xfId="19810"/>
    <cellStyle name="Note 3 3 7 2" xfId="19811"/>
    <cellStyle name="Note 3 3 7 2 2" xfId="19812"/>
    <cellStyle name="Note 3 3 7 2 2 2" xfId="19813"/>
    <cellStyle name="Note 3 3 7 2 2 2 2" xfId="19814"/>
    <cellStyle name="Note 3 3 7 2 2 3" xfId="19815"/>
    <cellStyle name="Note 3 3 7 2 3" xfId="19816"/>
    <cellStyle name="Note 3 3 7 2 3 2" xfId="19817"/>
    <cellStyle name="Note 3 3 7 2 3 2 2" xfId="19818"/>
    <cellStyle name="Note 3 3 7 2 3 3" xfId="19819"/>
    <cellStyle name="Note 3 3 7 2 4" xfId="19820"/>
    <cellStyle name="Note 3 3 7 2 4 2" xfId="19821"/>
    <cellStyle name="Note 3 3 7 2 4 2 2" xfId="19822"/>
    <cellStyle name="Note 3 3 7 2 4 3" xfId="19823"/>
    <cellStyle name="Note 3 3 7 2 5" xfId="19824"/>
    <cellStyle name="Note 3 3 7 2 5 2" xfId="19825"/>
    <cellStyle name="Note 3 3 7 2 5 2 2" xfId="19826"/>
    <cellStyle name="Note 3 3 7 2 5 3" xfId="19827"/>
    <cellStyle name="Note 3 3 7 2 6" xfId="19828"/>
    <cellStyle name="Note 3 3 7 2 6 2" xfId="19829"/>
    <cellStyle name="Note 3 3 7 2 6 2 2" xfId="19830"/>
    <cellStyle name="Note 3 3 7 2 6 3" xfId="19831"/>
    <cellStyle name="Note 3 3 7 2 7" xfId="19832"/>
    <cellStyle name="Note 3 3 7 2 7 2" xfId="19833"/>
    <cellStyle name="Note 3 3 7 2 8" xfId="19834"/>
    <cellStyle name="Note 3 3 7 3" xfId="19835"/>
    <cellStyle name="Note 3 3 7 3 2" xfId="19836"/>
    <cellStyle name="Note 3 3 7 3 2 2" xfId="19837"/>
    <cellStyle name="Note 3 3 7 3 2 2 2" xfId="19838"/>
    <cellStyle name="Note 3 3 7 3 2 3" xfId="19839"/>
    <cellStyle name="Note 3 3 7 3 3" xfId="19840"/>
    <cellStyle name="Note 3 3 7 3 3 2" xfId="19841"/>
    <cellStyle name="Note 3 3 7 3 3 2 2" xfId="19842"/>
    <cellStyle name="Note 3 3 7 3 3 3" xfId="19843"/>
    <cellStyle name="Note 3 3 7 3 4" xfId="19844"/>
    <cellStyle name="Note 3 3 7 3 4 2" xfId="19845"/>
    <cellStyle name="Note 3 3 7 3 4 2 2" xfId="19846"/>
    <cellStyle name="Note 3 3 7 3 4 3" xfId="19847"/>
    <cellStyle name="Note 3 3 7 3 5" xfId="19848"/>
    <cellStyle name="Note 3 3 7 3 5 2" xfId="19849"/>
    <cellStyle name="Note 3 3 7 3 5 2 2" xfId="19850"/>
    <cellStyle name="Note 3 3 7 3 5 3" xfId="19851"/>
    <cellStyle name="Note 3 3 7 3 6" xfId="19852"/>
    <cellStyle name="Note 3 3 7 3 6 2" xfId="19853"/>
    <cellStyle name="Note 3 3 7 3 6 2 2" xfId="19854"/>
    <cellStyle name="Note 3 3 7 3 6 3" xfId="19855"/>
    <cellStyle name="Note 3 3 7 3 7" xfId="19856"/>
    <cellStyle name="Note 3 3 7 3 7 2" xfId="19857"/>
    <cellStyle name="Note 3 3 7 3 8" xfId="19858"/>
    <cellStyle name="Note 3 3 7 4" xfId="19859"/>
    <cellStyle name="Note 3 3 7 4 2" xfId="19860"/>
    <cellStyle name="Note 3 3 7 4 2 2" xfId="19861"/>
    <cellStyle name="Note 3 3 7 4 2 2 2" xfId="19862"/>
    <cellStyle name="Note 3 3 7 4 2 3" xfId="19863"/>
    <cellStyle name="Note 3 3 7 4 3" xfId="19864"/>
    <cellStyle name="Note 3 3 7 4 3 2" xfId="19865"/>
    <cellStyle name="Note 3 3 7 4 3 2 2" xfId="19866"/>
    <cellStyle name="Note 3 3 7 4 3 3" xfId="19867"/>
    <cellStyle name="Note 3 3 7 4 4" xfId="19868"/>
    <cellStyle name="Note 3 3 7 4 4 2" xfId="19869"/>
    <cellStyle name="Note 3 3 7 4 4 2 2" xfId="19870"/>
    <cellStyle name="Note 3 3 7 4 4 3" xfId="19871"/>
    <cellStyle name="Note 3 3 7 4 5" xfId="19872"/>
    <cellStyle name="Note 3 3 7 4 5 2" xfId="19873"/>
    <cellStyle name="Note 3 3 7 4 5 2 2" xfId="19874"/>
    <cellStyle name="Note 3 3 7 4 5 3" xfId="19875"/>
    <cellStyle name="Note 3 3 7 4 6" xfId="19876"/>
    <cellStyle name="Note 3 3 7 4 6 2" xfId="19877"/>
    <cellStyle name="Note 3 3 7 4 7" xfId="19878"/>
    <cellStyle name="Note 3 3 7 5" xfId="19879"/>
    <cellStyle name="Note 3 3 7 5 2" xfId="19880"/>
    <cellStyle name="Note 3 3 7 5 2 2" xfId="19881"/>
    <cellStyle name="Note 3 3 7 5 2 2 2" xfId="19882"/>
    <cellStyle name="Note 3 3 7 5 2 3" xfId="19883"/>
    <cellStyle name="Note 3 3 7 5 3" xfId="19884"/>
    <cellStyle name="Note 3 3 7 5 3 2" xfId="19885"/>
    <cellStyle name="Note 3 3 7 5 3 2 2" xfId="19886"/>
    <cellStyle name="Note 3 3 7 5 3 3" xfId="19887"/>
    <cellStyle name="Note 3 3 7 5 4" xfId="19888"/>
    <cellStyle name="Note 3 3 7 5 4 2" xfId="19889"/>
    <cellStyle name="Note 3 3 7 5 4 2 2" xfId="19890"/>
    <cellStyle name="Note 3 3 7 5 4 3" xfId="19891"/>
    <cellStyle name="Note 3 3 7 5 5" xfId="19892"/>
    <cellStyle name="Note 3 3 7 5 5 2" xfId="19893"/>
    <cellStyle name="Note 3 3 7 5 5 2 2" xfId="19894"/>
    <cellStyle name="Note 3 3 7 5 5 3" xfId="19895"/>
    <cellStyle name="Note 3 3 7 5 6" xfId="19896"/>
    <cellStyle name="Note 3 3 7 5 6 2" xfId="19897"/>
    <cellStyle name="Note 3 3 7 5 7" xfId="19898"/>
    <cellStyle name="Note 3 3 7 6" xfId="19899"/>
    <cellStyle name="Note 3 3 7 6 2" xfId="19900"/>
    <cellStyle name="Note 3 3 7 6 2 2" xfId="19901"/>
    <cellStyle name="Note 3 3 7 6 2 2 2" xfId="19902"/>
    <cellStyle name="Note 3 3 7 6 2 3" xfId="19903"/>
    <cellStyle name="Note 3 3 7 6 3" xfId="19904"/>
    <cellStyle name="Note 3 3 7 6 3 2" xfId="19905"/>
    <cellStyle name="Note 3 3 7 6 3 2 2" xfId="19906"/>
    <cellStyle name="Note 3 3 7 6 3 3" xfId="19907"/>
    <cellStyle name="Note 3 3 7 6 4" xfId="19908"/>
    <cellStyle name="Note 3 3 7 6 4 2" xfId="19909"/>
    <cellStyle name="Note 3 3 7 6 4 2 2" xfId="19910"/>
    <cellStyle name="Note 3 3 7 6 4 3" xfId="19911"/>
    <cellStyle name="Note 3 3 7 6 5" xfId="19912"/>
    <cellStyle name="Note 3 3 7 6 5 2" xfId="19913"/>
    <cellStyle name="Note 3 3 7 6 5 2 2" xfId="19914"/>
    <cellStyle name="Note 3 3 7 6 5 3" xfId="19915"/>
    <cellStyle name="Note 3 3 7 6 6" xfId="19916"/>
    <cellStyle name="Note 3 3 7 6 6 2" xfId="19917"/>
    <cellStyle name="Note 3 3 7 6 7" xfId="19918"/>
    <cellStyle name="Note 3 3 7 7" xfId="19919"/>
    <cellStyle name="Note 3 3 7 7 2" xfId="19920"/>
    <cellStyle name="Note 3 3 7 7 2 2" xfId="19921"/>
    <cellStyle name="Note 3 3 7 7 2 2 2" xfId="19922"/>
    <cellStyle name="Note 3 3 7 7 2 3" xfId="19923"/>
    <cellStyle name="Note 3 3 7 7 3" xfId="19924"/>
    <cellStyle name="Note 3 3 7 7 3 2" xfId="19925"/>
    <cellStyle name="Note 3 3 7 7 3 2 2" xfId="19926"/>
    <cellStyle name="Note 3 3 7 7 3 3" xfId="19927"/>
    <cellStyle name="Note 3 3 7 7 4" xfId="19928"/>
    <cellStyle name="Note 3 3 7 7 4 2" xfId="19929"/>
    <cellStyle name="Note 3 3 7 7 4 2 2" xfId="19930"/>
    <cellStyle name="Note 3 3 7 7 4 3" xfId="19931"/>
    <cellStyle name="Note 3 3 7 7 5" xfId="19932"/>
    <cellStyle name="Note 3 3 7 7 5 2" xfId="19933"/>
    <cellStyle name="Note 3 3 7 7 5 2 2" xfId="19934"/>
    <cellStyle name="Note 3 3 7 7 5 3" xfId="19935"/>
    <cellStyle name="Note 3 3 7 7 6" xfId="19936"/>
    <cellStyle name="Note 3 3 7 7 6 2" xfId="19937"/>
    <cellStyle name="Note 3 3 7 7 7" xfId="19938"/>
    <cellStyle name="Note 3 3 7 8" xfId="19939"/>
    <cellStyle name="Note 3 3 7 8 2" xfId="19940"/>
    <cellStyle name="Note 3 3 7 8 2 2" xfId="19941"/>
    <cellStyle name="Note 3 3 7 8 2 2 2" xfId="19942"/>
    <cellStyle name="Note 3 3 7 8 2 3" xfId="19943"/>
    <cellStyle name="Note 3 3 7 8 3" xfId="19944"/>
    <cellStyle name="Note 3 3 7 8 3 2" xfId="19945"/>
    <cellStyle name="Note 3 3 7 8 3 2 2" xfId="19946"/>
    <cellStyle name="Note 3 3 7 8 3 3" xfId="19947"/>
    <cellStyle name="Note 3 3 7 8 4" xfId="19948"/>
    <cellStyle name="Note 3 3 7 8 4 2" xfId="19949"/>
    <cellStyle name="Note 3 3 7 8 4 2 2" xfId="19950"/>
    <cellStyle name="Note 3 3 7 8 4 3" xfId="19951"/>
    <cellStyle name="Note 3 3 7 8 5" xfId="19952"/>
    <cellStyle name="Note 3 3 7 8 5 2" xfId="19953"/>
    <cellStyle name="Note 3 3 7 8 5 2 2" xfId="19954"/>
    <cellStyle name="Note 3 3 7 8 5 3" xfId="19955"/>
    <cellStyle name="Note 3 3 7 8 6" xfId="19956"/>
    <cellStyle name="Note 3 3 7 8 6 2" xfId="19957"/>
    <cellStyle name="Note 3 3 7 8 7" xfId="19958"/>
    <cellStyle name="Note 3 3 7 9" xfId="19959"/>
    <cellStyle name="Note 3 3 7 9 2" xfId="19960"/>
    <cellStyle name="Note 3 3 7 9 2 2" xfId="19961"/>
    <cellStyle name="Note 3 3 7 9 2 2 2" xfId="19962"/>
    <cellStyle name="Note 3 3 7 9 2 3" xfId="19963"/>
    <cellStyle name="Note 3 3 7 9 3" xfId="19964"/>
    <cellStyle name="Note 3 3 7 9 3 2" xfId="19965"/>
    <cellStyle name="Note 3 3 7 9 3 2 2" xfId="19966"/>
    <cellStyle name="Note 3 3 7 9 3 3" xfId="19967"/>
    <cellStyle name="Note 3 3 7 9 4" xfId="19968"/>
    <cellStyle name="Note 3 3 7 9 4 2" xfId="19969"/>
    <cellStyle name="Note 3 3 7 9 4 2 2" xfId="19970"/>
    <cellStyle name="Note 3 3 7 9 4 3" xfId="19971"/>
    <cellStyle name="Note 3 3 7 9 5" xfId="19972"/>
    <cellStyle name="Note 3 3 7 9 5 2" xfId="19973"/>
    <cellStyle name="Note 3 3 7 9 5 2 2" xfId="19974"/>
    <cellStyle name="Note 3 3 7 9 5 3" xfId="19975"/>
    <cellStyle name="Note 3 3 7 9 6" xfId="19976"/>
    <cellStyle name="Note 3 3 7 9 6 2" xfId="19977"/>
    <cellStyle name="Note 3 3 7 9 7" xfId="19978"/>
    <cellStyle name="Note 3 3 8" xfId="19979"/>
    <cellStyle name="Note 3 3 8 2" xfId="19980"/>
    <cellStyle name="Note 3 3 8 2 2" xfId="19981"/>
    <cellStyle name="Note 3 3 8 2 2 2" xfId="19982"/>
    <cellStyle name="Note 3 3 8 2 3" xfId="19983"/>
    <cellStyle name="Note 3 3 8 3" xfId="19984"/>
    <cellStyle name="Note 3 3 8 3 2" xfId="19985"/>
    <cellStyle name="Note 3 3 8 3 2 2" xfId="19986"/>
    <cellStyle name="Note 3 3 8 3 3" xfId="19987"/>
    <cellStyle name="Note 3 3 8 4" xfId="19988"/>
    <cellStyle name="Note 3 3 8 4 2" xfId="19989"/>
    <cellStyle name="Note 3 3 8 4 2 2" xfId="19990"/>
    <cellStyle name="Note 3 3 8 4 3" xfId="19991"/>
    <cellStyle name="Note 3 3 8 5" xfId="19992"/>
    <cellStyle name="Note 3 3 8 5 2" xfId="19993"/>
    <cellStyle name="Note 3 3 8 5 2 2" xfId="19994"/>
    <cellStyle name="Note 3 3 8 5 3" xfId="19995"/>
    <cellStyle name="Note 3 3 8 6" xfId="19996"/>
    <cellStyle name="Note 3 3 8 6 2" xfId="19997"/>
    <cellStyle name="Note 3 3 8 6 2 2" xfId="19998"/>
    <cellStyle name="Note 3 3 8 6 3" xfId="19999"/>
    <cellStyle name="Note 3 3 8 7" xfId="20000"/>
    <cellStyle name="Note 3 3 8 7 2" xfId="20001"/>
    <cellStyle name="Note 3 3 8 8" xfId="20002"/>
    <cellStyle name="Note 3 3 9" xfId="20003"/>
    <cellStyle name="Note 3 3 9 2" xfId="20004"/>
    <cellStyle name="Note 3 3 9 2 2" xfId="20005"/>
    <cellStyle name="Note 3 3 9 2 2 2" xfId="20006"/>
    <cellStyle name="Note 3 3 9 2 3" xfId="20007"/>
    <cellStyle name="Note 3 3 9 3" xfId="20008"/>
    <cellStyle name="Note 3 3 9 3 2" xfId="20009"/>
    <cellStyle name="Note 3 3 9 3 2 2" xfId="20010"/>
    <cellStyle name="Note 3 3 9 3 3" xfId="20011"/>
    <cellStyle name="Note 3 3 9 4" xfId="20012"/>
    <cellStyle name="Note 3 3 9 4 2" xfId="20013"/>
    <cellStyle name="Note 3 3 9 4 2 2" xfId="20014"/>
    <cellStyle name="Note 3 3 9 4 3" xfId="20015"/>
    <cellStyle name="Note 3 3 9 5" xfId="20016"/>
    <cellStyle name="Note 3 3 9 5 2" xfId="20017"/>
    <cellStyle name="Note 3 3 9 5 2 2" xfId="20018"/>
    <cellStyle name="Note 3 3 9 5 3" xfId="20019"/>
    <cellStyle name="Note 3 3 9 6" xfId="20020"/>
    <cellStyle name="Note 3 3 9 6 2" xfId="20021"/>
    <cellStyle name="Note 3 3 9 6 2 2" xfId="20022"/>
    <cellStyle name="Note 3 3 9 6 3" xfId="20023"/>
    <cellStyle name="Note 3 3 9 7" xfId="20024"/>
    <cellStyle name="Note 3 3 9 7 2" xfId="20025"/>
    <cellStyle name="Note 3 3 9 8" xfId="20026"/>
    <cellStyle name="Note 3 4" xfId="20027"/>
    <cellStyle name="Note 4" xfId="20028"/>
    <cellStyle name="Note 4 10" xfId="20029"/>
    <cellStyle name="Note 4 10 2" xfId="20030"/>
    <cellStyle name="Note 4 10 2 2" xfId="20031"/>
    <cellStyle name="Note 4 10 2 2 2" xfId="20032"/>
    <cellStyle name="Note 4 10 2 3" xfId="20033"/>
    <cellStyle name="Note 4 10 3" xfId="20034"/>
    <cellStyle name="Note 4 10 3 2" xfId="20035"/>
    <cellStyle name="Note 4 10 3 2 2" xfId="20036"/>
    <cellStyle name="Note 4 10 3 3" xfId="20037"/>
    <cellStyle name="Note 4 10 4" xfId="20038"/>
    <cellStyle name="Note 4 10 4 2" xfId="20039"/>
    <cellStyle name="Note 4 10 4 2 2" xfId="20040"/>
    <cellStyle name="Note 4 10 4 3" xfId="20041"/>
    <cellStyle name="Note 4 10 5" xfId="20042"/>
    <cellStyle name="Note 4 10 5 2" xfId="20043"/>
    <cellStyle name="Note 4 10 5 2 2" xfId="20044"/>
    <cellStyle name="Note 4 10 5 3" xfId="20045"/>
    <cellStyle name="Note 4 10 6" xfId="20046"/>
    <cellStyle name="Note 4 10 6 2" xfId="20047"/>
    <cellStyle name="Note 4 10 6 2 2" xfId="20048"/>
    <cellStyle name="Note 4 10 6 3" xfId="20049"/>
    <cellStyle name="Note 4 10 7" xfId="20050"/>
    <cellStyle name="Note 4 10 7 2" xfId="20051"/>
    <cellStyle name="Note 4 10 8" xfId="20052"/>
    <cellStyle name="Note 4 11" xfId="20053"/>
    <cellStyle name="Note 4 11 2" xfId="20054"/>
    <cellStyle name="Note 4 11 2 2" xfId="20055"/>
    <cellStyle name="Note 4 11 2 2 2" xfId="20056"/>
    <cellStyle name="Note 4 11 2 3" xfId="20057"/>
    <cellStyle name="Note 4 11 3" xfId="20058"/>
    <cellStyle name="Note 4 11 3 2" xfId="20059"/>
    <cellStyle name="Note 4 11 3 2 2" xfId="20060"/>
    <cellStyle name="Note 4 11 3 3" xfId="20061"/>
    <cellStyle name="Note 4 11 4" xfId="20062"/>
    <cellStyle name="Note 4 11 4 2" xfId="20063"/>
    <cellStyle name="Note 4 11 4 2 2" xfId="20064"/>
    <cellStyle name="Note 4 11 4 3" xfId="20065"/>
    <cellStyle name="Note 4 11 5" xfId="20066"/>
    <cellStyle name="Note 4 11 5 2" xfId="20067"/>
    <cellStyle name="Note 4 11 5 2 2" xfId="20068"/>
    <cellStyle name="Note 4 11 5 3" xfId="20069"/>
    <cellStyle name="Note 4 11 6" xfId="20070"/>
    <cellStyle name="Note 4 11 6 2" xfId="20071"/>
    <cellStyle name="Note 4 11 7" xfId="20072"/>
    <cellStyle name="Note 4 12" xfId="20073"/>
    <cellStyle name="Note 4 12 2" xfId="20074"/>
    <cellStyle name="Note 4 12 2 2" xfId="20075"/>
    <cellStyle name="Note 4 12 2 2 2" xfId="20076"/>
    <cellStyle name="Note 4 12 2 3" xfId="20077"/>
    <cellStyle name="Note 4 12 3" xfId="20078"/>
    <cellStyle name="Note 4 12 3 2" xfId="20079"/>
    <cellStyle name="Note 4 12 3 2 2" xfId="20080"/>
    <cellStyle name="Note 4 12 3 3" xfId="20081"/>
    <cellStyle name="Note 4 12 4" xfId="20082"/>
    <cellStyle name="Note 4 12 4 2" xfId="20083"/>
    <cellStyle name="Note 4 12 4 2 2" xfId="20084"/>
    <cellStyle name="Note 4 12 4 3" xfId="20085"/>
    <cellStyle name="Note 4 12 5" xfId="20086"/>
    <cellStyle name="Note 4 12 5 2" xfId="20087"/>
    <cellStyle name="Note 4 12 5 2 2" xfId="20088"/>
    <cellStyle name="Note 4 12 5 3" xfId="20089"/>
    <cellStyle name="Note 4 12 6" xfId="20090"/>
    <cellStyle name="Note 4 12 6 2" xfId="20091"/>
    <cellStyle name="Note 4 12 7" xfId="20092"/>
    <cellStyle name="Note 4 13" xfId="20093"/>
    <cellStyle name="Note 4 13 2" xfId="20094"/>
    <cellStyle name="Note 4 13 2 2" xfId="20095"/>
    <cellStyle name="Note 4 13 2 2 2" xfId="20096"/>
    <cellStyle name="Note 4 13 2 3" xfId="20097"/>
    <cellStyle name="Note 4 13 3" xfId="20098"/>
    <cellStyle name="Note 4 13 3 2" xfId="20099"/>
    <cellStyle name="Note 4 13 3 2 2" xfId="20100"/>
    <cellStyle name="Note 4 13 3 3" xfId="20101"/>
    <cellStyle name="Note 4 13 4" xfId="20102"/>
    <cellStyle name="Note 4 13 4 2" xfId="20103"/>
    <cellStyle name="Note 4 13 4 2 2" xfId="20104"/>
    <cellStyle name="Note 4 13 4 3" xfId="20105"/>
    <cellStyle name="Note 4 13 5" xfId="20106"/>
    <cellStyle name="Note 4 13 5 2" xfId="20107"/>
    <cellStyle name="Note 4 13 5 2 2" xfId="20108"/>
    <cellStyle name="Note 4 13 5 3" xfId="20109"/>
    <cellStyle name="Note 4 13 6" xfId="20110"/>
    <cellStyle name="Note 4 13 6 2" xfId="20111"/>
    <cellStyle name="Note 4 13 7" xfId="20112"/>
    <cellStyle name="Note 4 14" xfId="20113"/>
    <cellStyle name="Note 4 14 2" xfId="20114"/>
    <cellStyle name="Note 4 14 2 2" xfId="20115"/>
    <cellStyle name="Note 4 14 2 2 2" xfId="20116"/>
    <cellStyle name="Note 4 14 2 3" xfId="20117"/>
    <cellStyle name="Note 4 14 3" xfId="20118"/>
    <cellStyle name="Note 4 14 3 2" xfId="20119"/>
    <cellStyle name="Note 4 14 3 2 2" xfId="20120"/>
    <cellStyle name="Note 4 14 3 3" xfId="20121"/>
    <cellStyle name="Note 4 14 4" xfId="20122"/>
    <cellStyle name="Note 4 14 4 2" xfId="20123"/>
    <cellStyle name="Note 4 14 4 2 2" xfId="20124"/>
    <cellStyle name="Note 4 14 4 3" xfId="20125"/>
    <cellStyle name="Note 4 14 5" xfId="20126"/>
    <cellStyle name="Note 4 14 5 2" xfId="20127"/>
    <cellStyle name="Note 4 14 5 2 2" xfId="20128"/>
    <cellStyle name="Note 4 14 5 3" xfId="20129"/>
    <cellStyle name="Note 4 14 6" xfId="20130"/>
    <cellStyle name="Note 4 14 6 2" xfId="20131"/>
    <cellStyle name="Note 4 14 7" xfId="20132"/>
    <cellStyle name="Note 4 15" xfId="20133"/>
    <cellStyle name="Note 4 15 2" xfId="20134"/>
    <cellStyle name="Note 4 15 2 2" xfId="20135"/>
    <cellStyle name="Note 4 15 2 2 2" xfId="20136"/>
    <cellStyle name="Note 4 15 2 3" xfId="20137"/>
    <cellStyle name="Note 4 15 3" xfId="20138"/>
    <cellStyle name="Note 4 15 3 2" xfId="20139"/>
    <cellStyle name="Note 4 15 3 2 2" xfId="20140"/>
    <cellStyle name="Note 4 15 3 3" xfId="20141"/>
    <cellStyle name="Note 4 15 4" xfId="20142"/>
    <cellStyle name="Note 4 15 4 2" xfId="20143"/>
    <cellStyle name="Note 4 15 4 2 2" xfId="20144"/>
    <cellStyle name="Note 4 15 4 3" xfId="20145"/>
    <cellStyle name="Note 4 15 5" xfId="20146"/>
    <cellStyle name="Note 4 15 5 2" xfId="20147"/>
    <cellStyle name="Note 4 15 5 2 2" xfId="20148"/>
    <cellStyle name="Note 4 15 5 3" xfId="20149"/>
    <cellStyle name="Note 4 15 6" xfId="20150"/>
    <cellStyle name="Note 4 15 6 2" xfId="20151"/>
    <cellStyle name="Note 4 15 7" xfId="20152"/>
    <cellStyle name="Note 4 16" xfId="20153"/>
    <cellStyle name="Note 4 16 2" xfId="20154"/>
    <cellStyle name="Note 4 16 2 2" xfId="20155"/>
    <cellStyle name="Note 4 16 3" xfId="20156"/>
    <cellStyle name="Note 4 17" xfId="20157"/>
    <cellStyle name="Note 4 17 2" xfId="20158"/>
    <cellStyle name="Note 4 17 2 2" xfId="20159"/>
    <cellStyle name="Note 4 17 3" xfId="20160"/>
    <cellStyle name="Note 4 18" xfId="20161"/>
    <cellStyle name="Note 4 18 2" xfId="20162"/>
    <cellStyle name="Note 4 18 2 2" xfId="20163"/>
    <cellStyle name="Note 4 18 3" xfId="20164"/>
    <cellStyle name="Note 4 19" xfId="20165"/>
    <cellStyle name="Note 4 19 2" xfId="20166"/>
    <cellStyle name="Note 4 19 2 2" xfId="20167"/>
    <cellStyle name="Note 4 19 3" xfId="20168"/>
    <cellStyle name="Note 4 2" xfId="20169"/>
    <cellStyle name="Note 4 2 10" xfId="20170"/>
    <cellStyle name="Note 4 2 10 2" xfId="20171"/>
    <cellStyle name="Note 4 2 10 2 2" xfId="20172"/>
    <cellStyle name="Note 4 2 10 2 2 2" xfId="20173"/>
    <cellStyle name="Note 4 2 10 2 3" xfId="20174"/>
    <cellStyle name="Note 4 2 10 3" xfId="20175"/>
    <cellStyle name="Note 4 2 10 3 2" xfId="20176"/>
    <cellStyle name="Note 4 2 10 3 2 2" xfId="20177"/>
    <cellStyle name="Note 4 2 10 3 3" xfId="20178"/>
    <cellStyle name="Note 4 2 10 4" xfId="20179"/>
    <cellStyle name="Note 4 2 10 4 2" xfId="20180"/>
    <cellStyle name="Note 4 2 10 4 2 2" xfId="20181"/>
    <cellStyle name="Note 4 2 10 4 3" xfId="20182"/>
    <cellStyle name="Note 4 2 10 5" xfId="20183"/>
    <cellStyle name="Note 4 2 10 5 2" xfId="20184"/>
    <cellStyle name="Note 4 2 10 5 2 2" xfId="20185"/>
    <cellStyle name="Note 4 2 10 5 3" xfId="20186"/>
    <cellStyle name="Note 4 2 10 6" xfId="20187"/>
    <cellStyle name="Note 4 2 10 6 2" xfId="20188"/>
    <cellStyle name="Note 4 2 10 7" xfId="20189"/>
    <cellStyle name="Note 4 2 11" xfId="20190"/>
    <cellStyle name="Note 4 2 11 2" xfId="20191"/>
    <cellStyle name="Note 4 2 11 2 2" xfId="20192"/>
    <cellStyle name="Note 4 2 11 3" xfId="20193"/>
    <cellStyle name="Note 4 2 12" xfId="20194"/>
    <cellStyle name="Note 4 2 12 2" xfId="20195"/>
    <cellStyle name="Note 4 2 12 2 2" xfId="20196"/>
    <cellStyle name="Note 4 2 12 3" xfId="20197"/>
    <cellStyle name="Note 4 2 13" xfId="20198"/>
    <cellStyle name="Note 4 2 13 2" xfId="20199"/>
    <cellStyle name="Note 4 2 13 2 2" xfId="20200"/>
    <cellStyle name="Note 4 2 13 3" xfId="20201"/>
    <cellStyle name="Note 4 2 14" xfId="20202"/>
    <cellStyle name="Note 4 2 14 2" xfId="20203"/>
    <cellStyle name="Note 4 2 14 2 2" xfId="20204"/>
    <cellStyle name="Note 4 2 14 3" xfId="20205"/>
    <cellStyle name="Note 4 2 15" xfId="20206"/>
    <cellStyle name="Note 4 2 15 2" xfId="20207"/>
    <cellStyle name="Note 4 2 15 2 2" xfId="20208"/>
    <cellStyle name="Note 4 2 15 3" xfId="20209"/>
    <cellStyle name="Note 4 2 16" xfId="20210"/>
    <cellStyle name="Note 4 2 16 2" xfId="20211"/>
    <cellStyle name="Note 4 2 17" xfId="20212"/>
    <cellStyle name="Note 4 2 2" xfId="20213"/>
    <cellStyle name="Note 4 2 2 2" xfId="20214"/>
    <cellStyle name="Note 4 2 2 2 2" xfId="20215"/>
    <cellStyle name="Note 4 2 2 2 2 2" xfId="20216"/>
    <cellStyle name="Note 4 2 2 2 3" xfId="20217"/>
    <cellStyle name="Note 4 2 2 3" xfId="20218"/>
    <cellStyle name="Note 4 2 2 3 2" xfId="20219"/>
    <cellStyle name="Note 4 2 2 3 2 2" xfId="20220"/>
    <cellStyle name="Note 4 2 2 3 3" xfId="20221"/>
    <cellStyle name="Note 4 2 2 4" xfId="20222"/>
    <cellStyle name="Note 4 2 2 4 2" xfId="20223"/>
    <cellStyle name="Note 4 2 2 4 2 2" xfId="20224"/>
    <cellStyle name="Note 4 2 2 4 3" xfId="20225"/>
    <cellStyle name="Note 4 2 2 5" xfId="20226"/>
    <cellStyle name="Note 4 2 2 5 2" xfId="20227"/>
    <cellStyle name="Note 4 2 2 5 2 2" xfId="20228"/>
    <cellStyle name="Note 4 2 2 5 3" xfId="20229"/>
    <cellStyle name="Note 4 2 2 6" xfId="20230"/>
    <cellStyle name="Note 4 2 2 6 2" xfId="20231"/>
    <cellStyle name="Note 4 2 2 6 2 2" xfId="20232"/>
    <cellStyle name="Note 4 2 2 6 3" xfId="20233"/>
    <cellStyle name="Note 4 2 2 7" xfId="20234"/>
    <cellStyle name="Note 4 2 2 7 2" xfId="20235"/>
    <cellStyle name="Note 4 2 2 8" xfId="20236"/>
    <cellStyle name="Note 4 2 3" xfId="20237"/>
    <cellStyle name="Note 4 2 3 2" xfId="20238"/>
    <cellStyle name="Note 4 2 3 2 2" xfId="20239"/>
    <cellStyle name="Note 4 2 3 2 2 2" xfId="20240"/>
    <cellStyle name="Note 4 2 3 2 3" xfId="20241"/>
    <cellStyle name="Note 4 2 3 3" xfId="20242"/>
    <cellStyle name="Note 4 2 3 3 2" xfId="20243"/>
    <cellStyle name="Note 4 2 3 3 2 2" xfId="20244"/>
    <cellStyle name="Note 4 2 3 3 3" xfId="20245"/>
    <cellStyle name="Note 4 2 3 4" xfId="20246"/>
    <cellStyle name="Note 4 2 3 4 2" xfId="20247"/>
    <cellStyle name="Note 4 2 3 4 2 2" xfId="20248"/>
    <cellStyle name="Note 4 2 3 4 3" xfId="20249"/>
    <cellStyle name="Note 4 2 3 5" xfId="20250"/>
    <cellStyle name="Note 4 2 3 5 2" xfId="20251"/>
    <cellStyle name="Note 4 2 3 5 2 2" xfId="20252"/>
    <cellStyle name="Note 4 2 3 5 3" xfId="20253"/>
    <cellStyle name="Note 4 2 3 6" xfId="20254"/>
    <cellStyle name="Note 4 2 3 6 2" xfId="20255"/>
    <cellStyle name="Note 4 2 3 6 2 2" xfId="20256"/>
    <cellStyle name="Note 4 2 3 6 3" xfId="20257"/>
    <cellStyle name="Note 4 2 3 7" xfId="20258"/>
    <cellStyle name="Note 4 2 3 7 2" xfId="20259"/>
    <cellStyle name="Note 4 2 3 8" xfId="20260"/>
    <cellStyle name="Note 4 2 4" xfId="20261"/>
    <cellStyle name="Note 4 2 4 2" xfId="20262"/>
    <cellStyle name="Note 4 2 4 2 2" xfId="20263"/>
    <cellStyle name="Note 4 2 4 2 2 2" xfId="20264"/>
    <cellStyle name="Note 4 2 4 2 3" xfId="20265"/>
    <cellStyle name="Note 4 2 4 3" xfId="20266"/>
    <cellStyle name="Note 4 2 4 3 2" xfId="20267"/>
    <cellStyle name="Note 4 2 4 3 2 2" xfId="20268"/>
    <cellStyle name="Note 4 2 4 3 3" xfId="20269"/>
    <cellStyle name="Note 4 2 4 4" xfId="20270"/>
    <cellStyle name="Note 4 2 4 4 2" xfId="20271"/>
    <cellStyle name="Note 4 2 4 4 2 2" xfId="20272"/>
    <cellStyle name="Note 4 2 4 4 3" xfId="20273"/>
    <cellStyle name="Note 4 2 4 5" xfId="20274"/>
    <cellStyle name="Note 4 2 4 5 2" xfId="20275"/>
    <cellStyle name="Note 4 2 4 5 2 2" xfId="20276"/>
    <cellStyle name="Note 4 2 4 5 3" xfId="20277"/>
    <cellStyle name="Note 4 2 4 6" xfId="20278"/>
    <cellStyle name="Note 4 2 4 6 2" xfId="20279"/>
    <cellStyle name="Note 4 2 4 6 2 2" xfId="20280"/>
    <cellStyle name="Note 4 2 4 6 3" xfId="20281"/>
    <cellStyle name="Note 4 2 4 7" xfId="20282"/>
    <cellStyle name="Note 4 2 4 7 2" xfId="20283"/>
    <cellStyle name="Note 4 2 4 8" xfId="20284"/>
    <cellStyle name="Note 4 2 5" xfId="20285"/>
    <cellStyle name="Note 4 2 5 2" xfId="20286"/>
    <cellStyle name="Note 4 2 5 2 2" xfId="20287"/>
    <cellStyle name="Note 4 2 5 2 2 2" xfId="20288"/>
    <cellStyle name="Note 4 2 5 2 3" xfId="20289"/>
    <cellStyle name="Note 4 2 5 3" xfId="20290"/>
    <cellStyle name="Note 4 2 5 3 2" xfId="20291"/>
    <cellStyle name="Note 4 2 5 3 2 2" xfId="20292"/>
    <cellStyle name="Note 4 2 5 3 3" xfId="20293"/>
    <cellStyle name="Note 4 2 5 4" xfId="20294"/>
    <cellStyle name="Note 4 2 5 4 2" xfId="20295"/>
    <cellStyle name="Note 4 2 5 4 2 2" xfId="20296"/>
    <cellStyle name="Note 4 2 5 4 3" xfId="20297"/>
    <cellStyle name="Note 4 2 5 5" xfId="20298"/>
    <cellStyle name="Note 4 2 5 5 2" xfId="20299"/>
    <cellStyle name="Note 4 2 5 5 2 2" xfId="20300"/>
    <cellStyle name="Note 4 2 5 5 3" xfId="20301"/>
    <cellStyle name="Note 4 2 5 6" xfId="20302"/>
    <cellStyle name="Note 4 2 5 6 2" xfId="20303"/>
    <cellStyle name="Note 4 2 5 6 2 2" xfId="20304"/>
    <cellStyle name="Note 4 2 5 6 3" xfId="20305"/>
    <cellStyle name="Note 4 2 5 7" xfId="20306"/>
    <cellStyle name="Note 4 2 5 7 2" xfId="20307"/>
    <cellStyle name="Note 4 2 5 8" xfId="20308"/>
    <cellStyle name="Note 4 2 6" xfId="20309"/>
    <cellStyle name="Note 4 2 6 2" xfId="20310"/>
    <cellStyle name="Note 4 2 6 2 2" xfId="20311"/>
    <cellStyle name="Note 4 2 6 2 2 2" xfId="20312"/>
    <cellStyle name="Note 4 2 6 2 3" xfId="20313"/>
    <cellStyle name="Note 4 2 6 3" xfId="20314"/>
    <cellStyle name="Note 4 2 6 3 2" xfId="20315"/>
    <cellStyle name="Note 4 2 6 3 2 2" xfId="20316"/>
    <cellStyle name="Note 4 2 6 3 3" xfId="20317"/>
    <cellStyle name="Note 4 2 6 4" xfId="20318"/>
    <cellStyle name="Note 4 2 6 4 2" xfId="20319"/>
    <cellStyle name="Note 4 2 6 4 2 2" xfId="20320"/>
    <cellStyle name="Note 4 2 6 4 3" xfId="20321"/>
    <cellStyle name="Note 4 2 6 5" xfId="20322"/>
    <cellStyle name="Note 4 2 6 5 2" xfId="20323"/>
    <cellStyle name="Note 4 2 6 5 2 2" xfId="20324"/>
    <cellStyle name="Note 4 2 6 5 3" xfId="20325"/>
    <cellStyle name="Note 4 2 6 6" xfId="20326"/>
    <cellStyle name="Note 4 2 6 6 2" xfId="20327"/>
    <cellStyle name="Note 4 2 6 7" xfId="20328"/>
    <cellStyle name="Note 4 2 7" xfId="20329"/>
    <cellStyle name="Note 4 2 7 2" xfId="20330"/>
    <cellStyle name="Note 4 2 7 2 2" xfId="20331"/>
    <cellStyle name="Note 4 2 7 2 2 2" xfId="20332"/>
    <cellStyle name="Note 4 2 7 2 3" xfId="20333"/>
    <cellStyle name="Note 4 2 7 3" xfId="20334"/>
    <cellStyle name="Note 4 2 7 3 2" xfId="20335"/>
    <cellStyle name="Note 4 2 7 3 2 2" xfId="20336"/>
    <cellStyle name="Note 4 2 7 3 3" xfId="20337"/>
    <cellStyle name="Note 4 2 7 4" xfId="20338"/>
    <cellStyle name="Note 4 2 7 4 2" xfId="20339"/>
    <cellStyle name="Note 4 2 7 4 2 2" xfId="20340"/>
    <cellStyle name="Note 4 2 7 4 3" xfId="20341"/>
    <cellStyle name="Note 4 2 7 5" xfId="20342"/>
    <cellStyle name="Note 4 2 7 5 2" xfId="20343"/>
    <cellStyle name="Note 4 2 7 5 2 2" xfId="20344"/>
    <cellStyle name="Note 4 2 7 5 3" xfId="20345"/>
    <cellStyle name="Note 4 2 7 6" xfId="20346"/>
    <cellStyle name="Note 4 2 7 6 2" xfId="20347"/>
    <cellStyle name="Note 4 2 7 7" xfId="20348"/>
    <cellStyle name="Note 4 2 8" xfId="20349"/>
    <cellStyle name="Note 4 2 8 2" xfId="20350"/>
    <cellStyle name="Note 4 2 8 2 2" xfId="20351"/>
    <cellStyle name="Note 4 2 8 2 2 2" xfId="20352"/>
    <cellStyle name="Note 4 2 8 2 3" xfId="20353"/>
    <cellStyle name="Note 4 2 8 3" xfId="20354"/>
    <cellStyle name="Note 4 2 8 3 2" xfId="20355"/>
    <cellStyle name="Note 4 2 8 3 2 2" xfId="20356"/>
    <cellStyle name="Note 4 2 8 3 3" xfId="20357"/>
    <cellStyle name="Note 4 2 8 4" xfId="20358"/>
    <cellStyle name="Note 4 2 8 4 2" xfId="20359"/>
    <cellStyle name="Note 4 2 8 4 2 2" xfId="20360"/>
    <cellStyle name="Note 4 2 8 4 3" xfId="20361"/>
    <cellStyle name="Note 4 2 8 5" xfId="20362"/>
    <cellStyle name="Note 4 2 8 5 2" xfId="20363"/>
    <cellStyle name="Note 4 2 8 5 2 2" xfId="20364"/>
    <cellStyle name="Note 4 2 8 5 3" xfId="20365"/>
    <cellStyle name="Note 4 2 8 6" xfId="20366"/>
    <cellStyle name="Note 4 2 8 6 2" xfId="20367"/>
    <cellStyle name="Note 4 2 8 7" xfId="20368"/>
    <cellStyle name="Note 4 2 9" xfId="20369"/>
    <cellStyle name="Note 4 2 9 2" xfId="20370"/>
    <cellStyle name="Note 4 2 9 2 2" xfId="20371"/>
    <cellStyle name="Note 4 2 9 2 2 2" xfId="20372"/>
    <cellStyle name="Note 4 2 9 2 3" xfId="20373"/>
    <cellStyle name="Note 4 2 9 3" xfId="20374"/>
    <cellStyle name="Note 4 2 9 3 2" xfId="20375"/>
    <cellStyle name="Note 4 2 9 3 2 2" xfId="20376"/>
    <cellStyle name="Note 4 2 9 3 3" xfId="20377"/>
    <cellStyle name="Note 4 2 9 4" xfId="20378"/>
    <cellStyle name="Note 4 2 9 4 2" xfId="20379"/>
    <cellStyle name="Note 4 2 9 4 2 2" xfId="20380"/>
    <cellStyle name="Note 4 2 9 4 3" xfId="20381"/>
    <cellStyle name="Note 4 2 9 5" xfId="20382"/>
    <cellStyle name="Note 4 2 9 5 2" xfId="20383"/>
    <cellStyle name="Note 4 2 9 5 2 2" xfId="20384"/>
    <cellStyle name="Note 4 2 9 5 3" xfId="20385"/>
    <cellStyle name="Note 4 2 9 6" xfId="20386"/>
    <cellStyle name="Note 4 2 9 6 2" xfId="20387"/>
    <cellStyle name="Note 4 2 9 7" xfId="20388"/>
    <cellStyle name="Note 4 20" xfId="20389"/>
    <cellStyle name="Note 4 20 2" xfId="20390"/>
    <cellStyle name="Note 4 20 2 2" xfId="20391"/>
    <cellStyle name="Note 4 20 3" xfId="20392"/>
    <cellStyle name="Note 4 21" xfId="20393"/>
    <cellStyle name="Note 4 21 2" xfId="20394"/>
    <cellStyle name="Note 4 22" xfId="20395"/>
    <cellStyle name="Note 4 3" xfId="20396"/>
    <cellStyle name="Note 4 3 10" xfId="20397"/>
    <cellStyle name="Note 4 3 10 2" xfId="20398"/>
    <cellStyle name="Note 4 3 10 2 2" xfId="20399"/>
    <cellStyle name="Note 4 3 10 2 2 2" xfId="20400"/>
    <cellStyle name="Note 4 3 10 2 3" xfId="20401"/>
    <cellStyle name="Note 4 3 10 3" xfId="20402"/>
    <cellStyle name="Note 4 3 10 3 2" xfId="20403"/>
    <cellStyle name="Note 4 3 10 3 2 2" xfId="20404"/>
    <cellStyle name="Note 4 3 10 3 3" xfId="20405"/>
    <cellStyle name="Note 4 3 10 4" xfId="20406"/>
    <cellStyle name="Note 4 3 10 4 2" xfId="20407"/>
    <cellStyle name="Note 4 3 10 4 2 2" xfId="20408"/>
    <cellStyle name="Note 4 3 10 4 3" xfId="20409"/>
    <cellStyle name="Note 4 3 10 5" xfId="20410"/>
    <cellStyle name="Note 4 3 10 5 2" xfId="20411"/>
    <cellStyle name="Note 4 3 10 5 2 2" xfId="20412"/>
    <cellStyle name="Note 4 3 10 5 3" xfId="20413"/>
    <cellStyle name="Note 4 3 10 6" xfId="20414"/>
    <cellStyle name="Note 4 3 10 6 2" xfId="20415"/>
    <cellStyle name="Note 4 3 10 7" xfId="20416"/>
    <cellStyle name="Note 4 3 11" xfId="20417"/>
    <cellStyle name="Note 4 3 11 2" xfId="20418"/>
    <cellStyle name="Note 4 3 11 2 2" xfId="20419"/>
    <cellStyle name="Note 4 3 11 3" xfId="20420"/>
    <cellStyle name="Note 4 3 12" xfId="20421"/>
    <cellStyle name="Note 4 3 12 2" xfId="20422"/>
    <cellStyle name="Note 4 3 12 2 2" xfId="20423"/>
    <cellStyle name="Note 4 3 12 3" xfId="20424"/>
    <cellStyle name="Note 4 3 13" xfId="20425"/>
    <cellStyle name="Note 4 3 13 2" xfId="20426"/>
    <cellStyle name="Note 4 3 13 2 2" xfId="20427"/>
    <cellStyle name="Note 4 3 13 3" xfId="20428"/>
    <cellStyle name="Note 4 3 14" xfId="20429"/>
    <cellStyle name="Note 4 3 14 2" xfId="20430"/>
    <cellStyle name="Note 4 3 14 2 2" xfId="20431"/>
    <cellStyle name="Note 4 3 14 3" xfId="20432"/>
    <cellStyle name="Note 4 3 15" xfId="20433"/>
    <cellStyle name="Note 4 3 15 2" xfId="20434"/>
    <cellStyle name="Note 4 3 15 2 2" xfId="20435"/>
    <cellStyle name="Note 4 3 15 3" xfId="20436"/>
    <cellStyle name="Note 4 3 16" xfId="20437"/>
    <cellStyle name="Note 4 3 16 2" xfId="20438"/>
    <cellStyle name="Note 4 3 17" xfId="20439"/>
    <cellStyle name="Note 4 3 2" xfId="20440"/>
    <cellStyle name="Note 4 3 2 2" xfId="20441"/>
    <cellStyle name="Note 4 3 2 2 2" xfId="20442"/>
    <cellStyle name="Note 4 3 2 2 2 2" xfId="20443"/>
    <cellStyle name="Note 4 3 2 2 3" xfId="20444"/>
    <cellStyle name="Note 4 3 2 3" xfId="20445"/>
    <cellStyle name="Note 4 3 2 3 2" xfId="20446"/>
    <cellStyle name="Note 4 3 2 3 2 2" xfId="20447"/>
    <cellStyle name="Note 4 3 2 3 3" xfId="20448"/>
    <cellStyle name="Note 4 3 2 4" xfId="20449"/>
    <cellStyle name="Note 4 3 2 4 2" xfId="20450"/>
    <cellStyle name="Note 4 3 2 4 2 2" xfId="20451"/>
    <cellStyle name="Note 4 3 2 4 3" xfId="20452"/>
    <cellStyle name="Note 4 3 2 5" xfId="20453"/>
    <cellStyle name="Note 4 3 2 5 2" xfId="20454"/>
    <cellStyle name="Note 4 3 2 5 2 2" xfId="20455"/>
    <cellStyle name="Note 4 3 2 5 3" xfId="20456"/>
    <cellStyle name="Note 4 3 2 6" xfId="20457"/>
    <cellStyle name="Note 4 3 2 6 2" xfId="20458"/>
    <cellStyle name="Note 4 3 2 6 2 2" xfId="20459"/>
    <cellStyle name="Note 4 3 2 6 3" xfId="20460"/>
    <cellStyle name="Note 4 3 2 7" xfId="20461"/>
    <cellStyle name="Note 4 3 2 7 2" xfId="20462"/>
    <cellStyle name="Note 4 3 2 8" xfId="20463"/>
    <cellStyle name="Note 4 3 3" xfId="20464"/>
    <cellStyle name="Note 4 3 3 2" xfId="20465"/>
    <cellStyle name="Note 4 3 3 2 2" xfId="20466"/>
    <cellStyle name="Note 4 3 3 2 2 2" xfId="20467"/>
    <cellStyle name="Note 4 3 3 2 3" xfId="20468"/>
    <cellStyle name="Note 4 3 3 3" xfId="20469"/>
    <cellStyle name="Note 4 3 3 3 2" xfId="20470"/>
    <cellStyle name="Note 4 3 3 3 2 2" xfId="20471"/>
    <cellStyle name="Note 4 3 3 3 3" xfId="20472"/>
    <cellStyle name="Note 4 3 3 4" xfId="20473"/>
    <cellStyle name="Note 4 3 3 4 2" xfId="20474"/>
    <cellStyle name="Note 4 3 3 4 2 2" xfId="20475"/>
    <cellStyle name="Note 4 3 3 4 3" xfId="20476"/>
    <cellStyle name="Note 4 3 3 5" xfId="20477"/>
    <cellStyle name="Note 4 3 3 5 2" xfId="20478"/>
    <cellStyle name="Note 4 3 3 5 2 2" xfId="20479"/>
    <cellStyle name="Note 4 3 3 5 3" xfId="20480"/>
    <cellStyle name="Note 4 3 3 6" xfId="20481"/>
    <cellStyle name="Note 4 3 3 6 2" xfId="20482"/>
    <cellStyle name="Note 4 3 3 6 2 2" xfId="20483"/>
    <cellStyle name="Note 4 3 3 6 3" xfId="20484"/>
    <cellStyle name="Note 4 3 3 7" xfId="20485"/>
    <cellStyle name="Note 4 3 3 7 2" xfId="20486"/>
    <cellStyle name="Note 4 3 3 8" xfId="20487"/>
    <cellStyle name="Note 4 3 4" xfId="20488"/>
    <cellStyle name="Note 4 3 4 2" xfId="20489"/>
    <cellStyle name="Note 4 3 4 2 2" xfId="20490"/>
    <cellStyle name="Note 4 3 4 2 2 2" xfId="20491"/>
    <cellStyle name="Note 4 3 4 2 3" xfId="20492"/>
    <cellStyle name="Note 4 3 4 3" xfId="20493"/>
    <cellStyle name="Note 4 3 4 3 2" xfId="20494"/>
    <cellStyle name="Note 4 3 4 3 2 2" xfId="20495"/>
    <cellStyle name="Note 4 3 4 3 3" xfId="20496"/>
    <cellStyle name="Note 4 3 4 4" xfId="20497"/>
    <cellStyle name="Note 4 3 4 4 2" xfId="20498"/>
    <cellStyle name="Note 4 3 4 4 2 2" xfId="20499"/>
    <cellStyle name="Note 4 3 4 4 3" xfId="20500"/>
    <cellStyle name="Note 4 3 4 5" xfId="20501"/>
    <cellStyle name="Note 4 3 4 5 2" xfId="20502"/>
    <cellStyle name="Note 4 3 4 5 2 2" xfId="20503"/>
    <cellStyle name="Note 4 3 4 5 3" xfId="20504"/>
    <cellStyle name="Note 4 3 4 6" xfId="20505"/>
    <cellStyle name="Note 4 3 4 6 2" xfId="20506"/>
    <cellStyle name="Note 4 3 4 6 2 2" xfId="20507"/>
    <cellStyle name="Note 4 3 4 6 3" xfId="20508"/>
    <cellStyle name="Note 4 3 4 7" xfId="20509"/>
    <cellStyle name="Note 4 3 4 7 2" xfId="20510"/>
    <cellStyle name="Note 4 3 4 8" xfId="20511"/>
    <cellStyle name="Note 4 3 5" xfId="20512"/>
    <cellStyle name="Note 4 3 5 2" xfId="20513"/>
    <cellStyle name="Note 4 3 5 2 2" xfId="20514"/>
    <cellStyle name="Note 4 3 5 2 2 2" xfId="20515"/>
    <cellStyle name="Note 4 3 5 2 3" xfId="20516"/>
    <cellStyle name="Note 4 3 5 3" xfId="20517"/>
    <cellStyle name="Note 4 3 5 3 2" xfId="20518"/>
    <cellStyle name="Note 4 3 5 3 2 2" xfId="20519"/>
    <cellStyle name="Note 4 3 5 3 3" xfId="20520"/>
    <cellStyle name="Note 4 3 5 4" xfId="20521"/>
    <cellStyle name="Note 4 3 5 4 2" xfId="20522"/>
    <cellStyle name="Note 4 3 5 4 2 2" xfId="20523"/>
    <cellStyle name="Note 4 3 5 4 3" xfId="20524"/>
    <cellStyle name="Note 4 3 5 5" xfId="20525"/>
    <cellStyle name="Note 4 3 5 5 2" xfId="20526"/>
    <cellStyle name="Note 4 3 5 5 2 2" xfId="20527"/>
    <cellStyle name="Note 4 3 5 5 3" xfId="20528"/>
    <cellStyle name="Note 4 3 5 6" xfId="20529"/>
    <cellStyle name="Note 4 3 5 6 2" xfId="20530"/>
    <cellStyle name="Note 4 3 5 7" xfId="20531"/>
    <cellStyle name="Note 4 3 6" xfId="20532"/>
    <cellStyle name="Note 4 3 6 2" xfId="20533"/>
    <cellStyle name="Note 4 3 6 2 2" xfId="20534"/>
    <cellStyle name="Note 4 3 6 2 2 2" xfId="20535"/>
    <cellStyle name="Note 4 3 6 2 3" xfId="20536"/>
    <cellStyle name="Note 4 3 6 3" xfId="20537"/>
    <cellStyle name="Note 4 3 6 3 2" xfId="20538"/>
    <cellStyle name="Note 4 3 6 3 2 2" xfId="20539"/>
    <cellStyle name="Note 4 3 6 3 3" xfId="20540"/>
    <cellStyle name="Note 4 3 6 4" xfId="20541"/>
    <cellStyle name="Note 4 3 6 4 2" xfId="20542"/>
    <cellStyle name="Note 4 3 6 4 2 2" xfId="20543"/>
    <cellStyle name="Note 4 3 6 4 3" xfId="20544"/>
    <cellStyle name="Note 4 3 6 5" xfId="20545"/>
    <cellStyle name="Note 4 3 6 5 2" xfId="20546"/>
    <cellStyle name="Note 4 3 6 5 2 2" xfId="20547"/>
    <cellStyle name="Note 4 3 6 5 3" xfId="20548"/>
    <cellStyle name="Note 4 3 6 6" xfId="20549"/>
    <cellStyle name="Note 4 3 6 6 2" xfId="20550"/>
    <cellStyle name="Note 4 3 6 7" xfId="20551"/>
    <cellStyle name="Note 4 3 7" xfId="20552"/>
    <cellStyle name="Note 4 3 7 2" xfId="20553"/>
    <cellStyle name="Note 4 3 7 2 2" xfId="20554"/>
    <cellStyle name="Note 4 3 7 2 2 2" xfId="20555"/>
    <cellStyle name="Note 4 3 7 2 3" xfId="20556"/>
    <cellStyle name="Note 4 3 7 3" xfId="20557"/>
    <cellStyle name="Note 4 3 7 3 2" xfId="20558"/>
    <cellStyle name="Note 4 3 7 3 2 2" xfId="20559"/>
    <cellStyle name="Note 4 3 7 3 3" xfId="20560"/>
    <cellStyle name="Note 4 3 7 4" xfId="20561"/>
    <cellStyle name="Note 4 3 7 4 2" xfId="20562"/>
    <cellStyle name="Note 4 3 7 4 2 2" xfId="20563"/>
    <cellStyle name="Note 4 3 7 4 3" xfId="20564"/>
    <cellStyle name="Note 4 3 7 5" xfId="20565"/>
    <cellStyle name="Note 4 3 7 5 2" xfId="20566"/>
    <cellStyle name="Note 4 3 7 5 2 2" xfId="20567"/>
    <cellStyle name="Note 4 3 7 5 3" xfId="20568"/>
    <cellStyle name="Note 4 3 7 6" xfId="20569"/>
    <cellStyle name="Note 4 3 7 6 2" xfId="20570"/>
    <cellStyle name="Note 4 3 7 7" xfId="20571"/>
    <cellStyle name="Note 4 3 8" xfId="20572"/>
    <cellStyle name="Note 4 3 8 2" xfId="20573"/>
    <cellStyle name="Note 4 3 8 2 2" xfId="20574"/>
    <cellStyle name="Note 4 3 8 2 2 2" xfId="20575"/>
    <cellStyle name="Note 4 3 8 2 3" xfId="20576"/>
    <cellStyle name="Note 4 3 8 3" xfId="20577"/>
    <cellStyle name="Note 4 3 8 3 2" xfId="20578"/>
    <cellStyle name="Note 4 3 8 3 2 2" xfId="20579"/>
    <cellStyle name="Note 4 3 8 3 3" xfId="20580"/>
    <cellStyle name="Note 4 3 8 4" xfId="20581"/>
    <cellStyle name="Note 4 3 8 4 2" xfId="20582"/>
    <cellStyle name="Note 4 3 8 4 2 2" xfId="20583"/>
    <cellStyle name="Note 4 3 8 4 3" xfId="20584"/>
    <cellStyle name="Note 4 3 8 5" xfId="20585"/>
    <cellStyle name="Note 4 3 8 5 2" xfId="20586"/>
    <cellStyle name="Note 4 3 8 5 2 2" xfId="20587"/>
    <cellStyle name="Note 4 3 8 5 3" xfId="20588"/>
    <cellStyle name="Note 4 3 8 6" xfId="20589"/>
    <cellStyle name="Note 4 3 8 6 2" xfId="20590"/>
    <cellStyle name="Note 4 3 8 7" xfId="20591"/>
    <cellStyle name="Note 4 3 9" xfId="20592"/>
    <cellStyle name="Note 4 3 9 2" xfId="20593"/>
    <cellStyle name="Note 4 3 9 2 2" xfId="20594"/>
    <cellStyle name="Note 4 3 9 2 2 2" xfId="20595"/>
    <cellStyle name="Note 4 3 9 2 3" xfId="20596"/>
    <cellStyle name="Note 4 3 9 3" xfId="20597"/>
    <cellStyle name="Note 4 3 9 3 2" xfId="20598"/>
    <cellStyle name="Note 4 3 9 3 2 2" xfId="20599"/>
    <cellStyle name="Note 4 3 9 3 3" xfId="20600"/>
    <cellStyle name="Note 4 3 9 4" xfId="20601"/>
    <cellStyle name="Note 4 3 9 4 2" xfId="20602"/>
    <cellStyle name="Note 4 3 9 4 2 2" xfId="20603"/>
    <cellStyle name="Note 4 3 9 4 3" xfId="20604"/>
    <cellStyle name="Note 4 3 9 5" xfId="20605"/>
    <cellStyle name="Note 4 3 9 5 2" xfId="20606"/>
    <cellStyle name="Note 4 3 9 5 2 2" xfId="20607"/>
    <cellStyle name="Note 4 3 9 5 3" xfId="20608"/>
    <cellStyle name="Note 4 3 9 6" xfId="20609"/>
    <cellStyle name="Note 4 3 9 6 2" xfId="20610"/>
    <cellStyle name="Note 4 3 9 7" xfId="20611"/>
    <cellStyle name="Note 4 4" xfId="20612"/>
    <cellStyle name="Note 4 4 10" xfId="20613"/>
    <cellStyle name="Note 4 4 10 2" xfId="20614"/>
    <cellStyle name="Note 4 4 10 2 2" xfId="20615"/>
    <cellStyle name="Note 4 4 10 2 2 2" xfId="20616"/>
    <cellStyle name="Note 4 4 10 2 3" xfId="20617"/>
    <cellStyle name="Note 4 4 10 3" xfId="20618"/>
    <cellStyle name="Note 4 4 10 3 2" xfId="20619"/>
    <cellStyle name="Note 4 4 10 3 2 2" xfId="20620"/>
    <cellStyle name="Note 4 4 10 3 3" xfId="20621"/>
    <cellStyle name="Note 4 4 10 4" xfId="20622"/>
    <cellStyle name="Note 4 4 10 4 2" xfId="20623"/>
    <cellStyle name="Note 4 4 10 4 2 2" xfId="20624"/>
    <cellStyle name="Note 4 4 10 4 3" xfId="20625"/>
    <cellStyle name="Note 4 4 10 5" xfId="20626"/>
    <cellStyle name="Note 4 4 10 5 2" xfId="20627"/>
    <cellStyle name="Note 4 4 10 5 2 2" xfId="20628"/>
    <cellStyle name="Note 4 4 10 5 3" xfId="20629"/>
    <cellStyle name="Note 4 4 10 6" xfId="20630"/>
    <cellStyle name="Note 4 4 10 6 2" xfId="20631"/>
    <cellStyle name="Note 4 4 10 7" xfId="20632"/>
    <cellStyle name="Note 4 4 11" xfId="20633"/>
    <cellStyle name="Note 4 4 11 2" xfId="20634"/>
    <cellStyle name="Note 4 4 11 2 2" xfId="20635"/>
    <cellStyle name="Note 4 4 11 3" xfId="20636"/>
    <cellStyle name="Note 4 4 12" xfId="20637"/>
    <cellStyle name="Note 4 4 12 2" xfId="20638"/>
    <cellStyle name="Note 4 4 12 2 2" xfId="20639"/>
    <cellStyle name="Note 4 4 12 3" xfId="20640"/>
    <cellStyle name="Note 4 4 13" xfId="20641"/>
    <cellStyle name="Note 4 4 13 2" xfId="20642"/>
    <cellStyle name="Note 4 4 13 2 2" xfId="20643"/>
    <cellStyle name="Note 4 4 13 3" xfId="20644"/>
    <cellStyle name="Note 4 4 14" xfId="20645"/>
    <cellStyle name="Note 4 4 14 2" xfId="20646"/>
    <cellStyle name="Note 4 4 14 2 2" xfId="20647"/>
    <cellStyle name="Note 4 4 14 3" xfId="20648"/>
    <cellStyle name="Note 4 4 15" xfId="20649"/>
    <cellStyle name="Note 4 4 15 2" xfId="20650"/>
    <cellStyle name="Note 4 4 15 2 2" xfId="20651"/>
    <cellStyle name="Note 4 4 15 3" xfId="20652"/>
    <cellStyle name="Note 4 4 16" xfId="20653"/>
    <cellStyle name="Note 4 4 16 2" xfId="20654"/>
    <cellStyle name="Note 4 4 17" xfId="20655"/>
    <cellStyle name="Note 4 4 2" xfId="20656"/>
    <cellStyle name="Note 4 4 2 2" xfId="20657"/>
    <cellStyle name="Note 4 4 2 2 2" xfId="20658"/>
    <cellStyle name="Note 4 4 2 2 2 2" xfId="20659"/>
    <cellStyle name="Note 4 4 2 2 3" xfId="20660"/>
    <cellStyle name="Note 4 4 2 3" xfId="20661"/>
    <cellStyle name="Note 4 4 2 3 2" xfId="20662"/>
    <cellStyle name="Note 4 4 2 3 2 2" xfId="20663"/>
    <cellStyle name="Note 4 4 2 3 3" xfId="20664"/>
    <cellStyle name="Note 4 4 2 4" xfId="20665"/>
    <cellStyle name="Note 4 4 2 4 2" xfId="20666"/>
    <cellStyle name="Note 4 4 2 4 2 2" xfId="20667"/>
    <cellStyle name="Note 4 4 2 4 3" xfId="20668"/>
    <cellStyle name="Note 4 4 2 5" xfId="20669"/>
    <cellStyle name="Note 4 4 2 5 2" xfId="20670"/>
    <cellStyle name="Note 4 4 2 5 2 2" xfId="20671"/>
    <cellStyle name="Note 4 4 2 5 3" xfId="20672"/>
    <cellStyle name="Note 4 4 2 6" xfId="20673"/>
    <cellStyle name="Note 4 4 2 6 2" xfId="20674"/>
    <cellStyle name="Note 4 4 2 6 2 2" xfId="20675"/>
    <cellStyle name="Note 4 4 2 6 3" xfId="20676"/>
    <cellStyle name="Note 4 4 2 7" xfId="20677"/>
    <cellStyle name="Note 4 4 2 7 2" xfId="20678"/>
    <cellStyle name="Note 4 4 2 8" xfId="20679"/>
    <cellStyle name="Note 4 4 3" xfId="20680"/>
    <cellStyle name="Note 4 4 3 2" xfId="20681"/>
    <cellStyle name="Note 4 4 3 2 2" xfId="20682"/>
    <cellStyle name="Note 4 4 3 2 2 2" xfId="20683"/>
    <cellStyle name="Note 4 4 3 2 3" xfId="20684"/>
    <cellStyle name="Note 4 4 3 3" xfId="20685"/>
    <cellStyle name="Note 4 4 3 3 2" xfId="20686"/>
    <cellStyle name="Note 4 4 3 3 2 2" xfId="20687"/>
    <cellStyle name="Note 4 4 3 3 3" xfId="20688"/>
    <cellStyle name="Note 4 4 3 4" xfId="20689"/>
    <cellStyle name="Note 4 4 3 4 2" xfId="20690"/>
    <cellStyle name="Note 4 4 3 4 2 2" xfId="20691"/>
    <cellStyle name="Note 4 4 3 4 3" xfId="20692"/>
    <cellStyle name="Note 4 4 3 5" xfId="20693"/>
    <cellStyle name="Note 4 4 3 5 2" xfId="20694"/>
    <cellStyle name="Note 4 4 3 5 2 2" xfId="20695"/>
    <cellStyle name="Note 4 4 3 5 3" xfId="20696"/>
    <cellStyle name="Note 4 4 3 6" xfId="20697"/>
    <cellStyle name="Note 4 4 3 6 2" xfId="20698"/>
    <cellStyle name="Note 4 4 3 6 2 2" xfId="20699"/>
    <cellStyle name="Note 4 4 3 6 3" xfId="20700"/>
    <cellStyle name="Note 4 4 3 7" xfId="20701"/>
    <cellStyle name="Note 4 4 3 7 2" xfId="20702"/>
    <cellStyle name="Note 4 4 3 8" xfId="20703"/>
    <cellStyle name="Note 4 4 4" xfId="20704"/>
    <cellStyle name="Note 4 4 4 2" xfId="20705"/>
    <cellStyle name="Note 4 4 4 2 2" xfId="20706"/>
    <cellStyle name="Note 4 4 4 2 2 2" xfId="20707"/>
    <cellStyle name="Note 4 4 4 2 3" xfId="20708"/>
    <cellStyle name="Note 4 4 4 3" xfId="20709"/>
    <cellStyle name="Note 4 4 4 3 2" xfId="20710"/>
    <cellStyle name="Note 4 4 4 3 2 2" xfId="20711"/>
    <cellStyle name="Note 4 4 4 3 3" xfId="20712"/>
    <cellStyle name="Note 4 4 4 4" xfId="20713"/>
    <cellStyle name="Note 4 4 4 4 2" xfId="20714"/>
    <cellStyle name="Note 4 4 4 4 2 2" xfId="20715"/>
    <cellStyle name="Note 4 4 4 4 3" xfId="20716"/>
    <cellStyle name="Note 4 4 4 5" xfId="20717"/>
    <cellStyle name="Note 4 4 4 5 2" xfId="20718"/>
    <cellStyle name="Note 4 4 4 5 2 2" xfId="20719"/>
    <cellStyle name="Note 4 4 4 5 3" xfId="20720"/>
    <cellStyle name="Note 4 4 4 6" xfId="20721"/>
    <cellStyle name="Note 4 4 4 6 2" xfId="20722"/>
    <cellStyle name="Note 4 4 4 7" xfId="20723"/>
    <cellStyle name="Note 4 4 5" xfId="20724"/>
    <cellStyle name="Note 4 4 5 2" xfId="20725"/>
    <cellStyle name="Note 4 4 5 2 2" xfId="20726"/>
    <cellStyle name="Note 4 4 5 2 2 2" xfId="20727"/>
    <cellStyle name="Note 4 4 5 2 3" xfId="20728"/>
    <cellStyle name="Note 4 4 5 3" xfId="20729"/>
    <cellStyle name="Note 4 4 5 3 2" xfId="20730"/>
    <cellStyle name="Note 4 4 5 3 2 2" xfId="20731"/>
    <cellStyle name="Note 4 4 5 3 3" xfId="20732"/>
    <cellStyle name="Note 4 4 5 4" xfId="20733"/>
    <cellStyle name="Note 4 4 5 4 2" xfId="20734"/>
    <cellStyle name="Note 4 4 5 4 2 2" xfId="20735"/>
    <cellStyle name="Note 4 4 5 4 3" xfId="20736"/>
    <cellStyle name="Note 4 4 5 5" xfId="20737"/>
    <cellStyle name="Note 4 4 5 5 2" xfId="20738"/>
    <cellStyle name="Note 4 4 5 5 2 2" xfId="20739"/>
    <cellStyle name="Note 4 4 5 5 3" xfId="20740"/>
    <cellStyle name="Note 4 4 5 6" xfId="20741"/>
    <cellStyle name="Note 4 4 5 6 2" xfId="20742"/>
    <cellStyle name="Note 4 4 5 7" xfId="20743"/>
    <cellStyle name="Note 4 4 6" xfId="20744"/>
    <cellStyle name="Note 4 4 6 2" xfId="20745"/>
    <cellStyle name="Note 4 4 6 2 2" xfId="20746"/>
    <cellStyle name="Note 4 4 6 2 2 2" xfId="20747"/>
    <cellStyle name="Note 4 4 6 2 3" xfId="20748"/>
    <cellStyle name="Note 4 4 6 3" xfId="20749"/>
    <cellStyle name="Note 4 4 6 3 2" xfId="20750"/>
    <cellStyle name="Note 4 4 6 3 2 2" xfId="20751"/>
    <cellStyle name="Note 4 4 6 3 3" xfId="20752"/>
    <cellStyle name="Note 4 4 6 4" xfId="20753"/>
    <cellStyle name="Note 4 4 6 4 2" xfId="20754"/>
    <cellStyle name="Note 4 4 6 4 2 2" xfId="20755"/>
    <cellStyle name="Note 4 4 6 4 3" xfId="20756"/>
    <cellStyle name="Note 4 4 6 5" xfId="20757"/>
    <cellStyle name="Note 4 4 6 5 2" xfId="20758"/>
    <cellStyle name="Note 4 4 6 5 2 2" xfId="20759"/>
    <cellStyle name="Note 4 4 6 5 3" xfId="20760"/>
    <cellStyle name="Note 4 4 6 6" xfId="20761"/>
    <cellStyle name="Note 4 4 6 6 2" xfId="20762"/>
    <cellStyle name="Note 4 4 6 7" xfId="20763"/>
    <cellStyle name="Note 4 4 7" xfId="20764"/>
    <cellStyle name="Note 4 4 7 2" xfId="20765"/>
    <cellStyle name="Note 4 4 7 2 2" xfId="20766"/>
    <cellStyle name="Note 4 4 7 2 2 2" xfId="20767"/>
    <cellStyle name="Note 4 4 7 2 3" xfId="20768"/>
    <cellStyle name="Note 4 4 7 3" xfId="20769"/>
    <cellStyle name="Note 4 4 7 3 2" xfId="20770"/>
    <cellStyle name="Note 4 4 7 3 2 2" xfId="20771"/>
    <cellStyle name="Note 4 4 7 3 3" xfId="20772"/>
    <cellStyle name="Note 4 4 7 4" xfId="20773"/>
    <cellStyle name="Note 4 4 7 4 2" xfId="20774"/>
    <cellStyle name="Note 4 4 7 4 2 2" xfId="20775"/>
    <cellStyle name="Note 4 4 7 4 3" xfId="20776"/>
    <cellStyle name="Note 4 4 7 5" xfId="20777"/>
    <cellStyle name="Note 4 4 7 5 2" xfId="20778"/>
    <cellStyle name="Note 4 4 7 5 2 2" xfId="20779"/>
    <cellStyle name="Note 4 4 7 5 3" xfId="20780"/>
    <cellStyle name="Note 4 4 7 6" xfId="20781"/>
    <cellStyle name="Note 4 4 7 6 2" xfId="20782"/>
    <cellStyle name="Note 4 4 7 7" xfId="20783"/>
    <cellStyle name="Note 4 4 8" xfId="20784"/>
    <cellStyle name="Note 4 4 8 2" xfId="20785"/>
    <cellStyle name="Note 4 4 8 2 2" xfId="20786"/>
    <cellStyle name="Note 4 4 8 2 2 2" xfId="20787"/>
    <cellStyle name="Note 4 4 8 2 3" xfId="20788"/>
    <cellStyle name="Note 4 4 8 3" xfId="20789"/>
    <cellStyle name="Note 4 4 8 3 2" xfId="20790"/>
    <cellStyle name="Note 4 4 8 3 2 2" xfId="20791"/>
    <cellStyle name="Note 4 4 8 3 3" xfId="20792"/>
    <cellStyle name="Note 4 4 8 4" xfId="20793"/>
    <cellStyle name="Note 4 4 8 4 2" xfId="20794"/>
    <cellStyle name="Note 4 4 8 4 2 2" xfId="20795"/>
    <cellStyle name="Note 4 4 8 4 3" xfId="20796"/>
    <cellStyle name="Note 4 4 8 5" xfId="20797"/>
    <cellStyle name="Note 4 4 8 5 2" xfId="20798"/>
    <cellStyle name="Note 4 4 8 5 2 2" xfId="20799"/>
    <cellStyle name="Note 4 4 8 5 3" xfId="20800"/>
    <cellStyle name="Note 4 4 8 6" xfId="20801"/>
    <cellStyle name="Note 4 4 8 6 2" xfId="20802"/>
    <cellStyle name="Note 4 4 8 7" xfId="20803"/>
    <cellStyle name="Note 4 4 9" xfId="20804"/>
    <cellStyle name="Note 4 4 9 2" xfId="20805"/>
    <cellStyle name="Note 4 4 9 2 2" xfId="20806"/>
    <cellStyle name="Note 4 4 9 2 2 2" xfId="20807"/>
    <cellStyle name="Note 4 4 9 2 3" xfId="20808"/>
    <cellStyle name="Note 4 4 9 3" xfId="20809"/>
    <cellStyle name="Note 4 4 9 3 2" xfId="20810"/>
    <cellStyle name="Note 4 4 9 3 2 2" xfId="20811"/>
    <cellStyle name="Note 4 4 9 3 3" xfId="20812"/>
    <cellStyle name="Note 4 4 9 4" xfId="20813"/>
    <cellStyle name="Note 4 4 9 4 2" xfId="20814"/>
    <cellStyle name="Note 4 4 9 4 2 2" xfId="20815"/>
    <cellStyle name="Note 4 4 9 4 3" xfId="20816"/>
    <cellStyle name="Note 4 4 9 5" xfId="20817"/>
    <cellStyle name="Note 4 4 9 5 2" xfId="20818"/>
    <cellStyle name="Note 4 4 9 5 2 2" xfId="20819"/>
    <cellStyle name="Note 4 4 9 5 3" xfId="20820"/>
    <cellStyle name="Note 4 4 9 6" xfId="20821"/>
    <cellStyle name="Note 4 4 9 6 2" xfId="20822"/>
    <cellStyle name="Note 4 4 9 7" xfId="20823"/>
    <cellStyle name="Note 4 5" xfId="20824"/>
    <cellStyle name="Note 4 5 10" xfId="20825"/>
    <cellStyle name="Note 4 5 10 2" xfId="20826"/>
    <cellStyle name="Note 4 5 10 2 2" xfId="20827"/>
    <cellStyle name="Note 4 5 10 2 2 2" xfId="20828"/>
    <cellStyle name="Note 4 5 10 2 3" xfId="20829"/>
    <cellStyle name="Note 4 5 10 3" xfId="20830"/>
    <cellStyle name="Note 4 5 10 3 2" xfId="20831"/>
    <cellStyle name="Note 4 5 10 3 2 2" xfId="20832"/>
    <cellStyle name="Note 4 5 10 3 3" xfId="20833"/>
    <cellStyle name="Note 4 5 10 4" xfId="20834"/>
    <cellStyle name="Note 4 5 10 4 2" xfId="20835"/>
    <cellStyle name="Note 4 5 10 4 2 2" xfId="20836"/>
    <cellStyle name="Note 4 5 10 4 3" xfId="20837"/>
    <cellStyle name="Note 4 5 10 5" xfId="20838"/>
    <cellStyle name="Note 4 5 10 5 2" xfId="20839"/>
    <cellStyle name="Note 4 5 10 5 2 2" xfId="20840"/>
    <cellStyle name="Note 4 5 10 5 3" xfId="20841"/>
    <cellStyle name="Note 4 5 10 6" xfId="20842"/>
    <cellStyle name="Note 4 5 10 6 2" xfId="20843"/>
    <cellStyle name="Note 4 5 10 7" xfId="20844"/>
    <cellStyle name="Note 4 5 11" xfId="20845"/>
    <cellStyle name="Note 4 5 11 2" xfId="20846"/>
    <cellStyle name="Note 4 5 11 2 2" xfId="20847"/>
    <cellStyle name="Note 4 5 11 3" xfId="20848"/>
    <cellStyle name="Note 4 5 12" xfId="20849"/>
    <cellStyle name="Note 4 5 12 2" xfId="20850"/>
    <cellStyle name="Note 4 5 12 2 2" xfId="20851"/>
    <cellStyle name="Note 4 5 12 3" xfId="20852"/>
    <cellStyle name="Note 4 5 13" xfId="20853"/>
    <cellStyle name="Note 4 5 13 2" xfId="20854"/>
    <cellStyle name="Note 4 5 13 2 2" xfId="20855"/>
    <cellStyle name="Note 4 5 13 3" xfId="20856"/>
    <cellStyle name="Note 4 5 14" xfId="20857"/>
    <cellStyle name="Note 4 5 14 2" xfId="20858"/>
    <cellStyle name="Note 4 5 14 2 2" xfId="20859"/>
    <cellStyle name="Note 4 5 14 3" xfId="20860"/>
    <cellStyle name="Note 4 5 15" xfId="20861"/>
    <cellStyle name="Note 4 5 15 2" xfId="20862"/>
    <cellStyle name="Note 4 5 15 2 2" xfId="20863"/>
    <cellStyle name="Note 4 5 15 3" xfId="20864"/>
    <cellStyle name="Note 4 5 16" xfId="20865"/>
    <cellStyle name="Note 4 5 16 2" xfId="20866"/>
    <cellStyle name="Note 4 5 17" xfId="20867"/>
    <cellStyle name="Note 4 5 2" xfId="20868"/>
    <cellStyle name="Note 4 5 2 2" xfId="20869"/>
    <cellStyle name="Note 4 5 2 2 2" xfId="20870"/>
    <cellStyle name="Note 4 5 2 2 2 2" xfId="20871"/>
    <cellStyle name="Note 4 5 2 2 3" xfId="20872"/>
    <cellStyle name="Note 4 5 2 3" xfId="20873"/>
    <cellStyle name="Note 4 5 2 3 2" xfId="20874"/>
    <cellStyle name="Note 4 5 2 3 2 2" xfId="20875"/>
    <cellStyle name="Note 4 5 2 3 3" xfId="20876"/>
    <cellStyle name="Note 4 5 2 4" xfId="20877"/>
    <cellStyle name="Note 4 5 2 4 2" xfId="20878"/>
    <cellStyle name="Note 4 5 2 4 2 2" xfId="20879"/>
    <cellStyle name="Note 4 5 2 4 3" xfId="20880"/>
    <cellStyle name="Note 4 5 2 5" xfId="20881"/>
    <cellStyle name="Note 4 5 2 5 2" xfId="20882"/>
    <cellStyle name="Note 4 5 2 5 2 2" xfId="20883"/>
    <cellStyle name="Note 4 5 2 5 3" xfId="20884"/>
    <cellStyle name="Note 4 5 2 6" xfId="20885"/>
    <cellStyle name="Note 4 5 2 6 2" xfId="20886"/>
    <cellStyle name="Note 4 5 2 6 2 2" xfId="20887"/>
    <cellStyle name="Note 4 5 2 6 3" xfId="20888"/>
    <cellStyle name="Note 4 5 2 7" xfId="20889"/>
    <cellStyle name="Note 4 5 2 7 2" xfId="20890"/>
    <cellStyle name="Note 4 5 2 8" xfId="20891"/>
    <cellStyle name="Note 4 5 3" xfId="20892"/>
    <cellStyle name="Note 4 5 3 2" xfId="20893"/>
    <cellStyle name="Note 4 5 3 2 2" xfId="20894"/>
    <cellStyle name="Note 4 5 3 2 2 2" xfId="20895"/>
    <cellStyle name="Note 4 5 3 2 3" xfId="20896"/>
    <cellStyle name="Note 4 5 3 3" xfId="20897"/>
    <cellStyle name="Note 4 5 3 3 2" xfId="20898"/>
    <cellStyle name="Note 4 5 3 3 2 2" xfId="20899"/>
    <cellStyle name="Note 4 5 3 3 3" xfId="20900"/>
    <cellStyle name="Note 4 5 3 4" xfId="20901"/>
    <cellStyle name="Note 4 5 3 4 2" xfId="20902"/>
    <cellStyle name="Note 4 5 3 4 2 2" xfId="20903"/>
    <cellStyle name="Note 4 5 3 4 3" xfId="20904"/>
    <cellStyle name="Note 4 5 3 5" xfId="20905"/>
    <cellStyle name="Note 4 5 3 5 2" xfId="20906"/>
    <cellStyle name="Note 4 5 3 5 2 2" xfId="20907"/>
    <cellStyle name="Note 4 5 3 5 3" xfId="20908"/>
    <cellStyle name="Note 4 5 3 6" xfId="20909"/>
    <cellStyle name="Note 4 5 3 6 2" xfId="20910"/>
    <cellStyle name="Note 4 5 3 6 2 2" xfId="20911"/>
    <cellStyle name="Note 4 5 3 6 3" xfId="20912"/>
    <cellStyle name="Note 4 5 3 7" xfId="20913"/>
    <cellStyle name="Note 4 5 3 7 2" xfId="20914"/>
    <cellStyle name="Note 4 5 3 8" xfId="20915"/>
    <cellStyle name="Note 4 5 4" xfId="20916"/>
    <cellStyle name="Note 4 5 4 2" xfId="20917"/>
    <cellStyle name="Note 4 5 4 2 2" xfId="20918"/>
    <cellStyle name="Note 4 5 4 2 2 2" xfId="20919"/>
    <cellStyle name="Note 4 5 4 2 3" xfId="20920"/>
    <cellStyle name="Note 4 5 4 3" xfId="20921"/>
    <cellStyle name="Note 4 5 4 3 2" xfId="20922"/>
    <cellStyle name="Note 4 5 4 3 2 2" xfId="20923"/>
    <cellStyle name="Note 4 5 4 3 3" xfId="20924"/>
    <cellStyle name="Note 4 5 4 4" xfId="20925"/>
    <cellStyle name="Note 4 5 4 4 2" xfId="20926"/>
    <cellStyle name="Note 4 5 4 4 2 2" xfId="20927"/>
    <cellStyle name="Note 4 5 4 4 3" xfId="20928"/>
    <cellStyle name="Note 4 5 4 5" xfId="20929"/>
    <cellStyle name="Note 4 5 4 5 2" xfId="20930"/>
    <cellStyle name="Note 4 5 4 5 2 2" xfId="20931"/>
    <cellStyle name="Note 4 5 4 5 3" xfId="20932"/>
    <cellStyle name="Note 4 5 4 6" xfId="20933"/>
    <cellStyle name="Note 4 5 4 6 2" xfId="20934"/>
    <cellStyle name="Note 4 5 4 7" xfId="20935"/>
    <cellStyle name="Note 4 5 5" xfId="20936"/>
    <cellStyle name="Note 4 5 5 2" xfId="20937"/>
    <cellStyle name="Note 4 5 5 2 2" xfId="20938"/>
    <cellStyle name="Note 4 5 5 2 2 2" xfId="20939"/>
    <cellStyle name="Note 4 5 5 2 3" xfId="20940"/>
    <cellStyle name="Note 4 5 5 3" xfId="20941"/>
    <cellStyle name="Note 4 5 5 3 2" xfId="20942"/>
    <cellStyle name="Note 4 5 5 3 2 2" xfId="20943"/>
    <cellStyle name="Note 4 5 5 3 3" xfId="20944"/>
    <cellStyle name="Note 4 5 5 4" xfId="20945"/>
    <cellStyle name="Note 4 5 5 4 2" xfId="20946"/>
    <cellStyle name="Note 4 5 5 4 2 2" xfId="20947"/>
    <cellStyle name="Note 4 5 5 4 3" xfId="20948"/>
    <cellStyle name="Note 4 5 5 5" xfId="20949"/>
    <cellStyle name="Note 4 5 5 5 2" xfId="20950"/>
    <cellStyle name="Note 4 5 5 5 2 2" xfId="20951"/>
    <cellStyle name="Note 4 5 5 5 3" xfId="20952"/>
    <cellStyle name="Note 4 5 5 6" xfId="20953"/>
    <cellStyle name="Note 4 5 5 6 2" xfId="20954"/>
    <cellStyle name="Note 4 5 5 7" xfId="20955"/>
    <cellStyle name="Note 4 5 6" xfId="20956"/>
    <cellStyle name="Note 4 5 6 2" xfId="20957"/>
    <cellStyle name="Note 4 5 6 2 2" xfId="20958"/>
    <cellStyle name="Note 4 5 6 2 2 2" xfId="20959"/>
    <cellStyle name="Note 4 5 6 2 3" xfId="20960"/>
    <cellStyle name="Note 4 5 6 3" xfId="20961"/>
    <cellStyle name="Note 4 5 6 3 2" xfId="20962"/>
    <cellStyle name="Note 4 5 6 3 2 2" xfId="20963"/>
    <cellStyle name="Note 4 5 6 3 3" xfId="20964"/>
    <cellStyle name="Note 4 5 6 4" xfId="20965"/>
    <cellStyle name="Note 4 5 6 4 2" xfId="20966"/>
    <cellStyle name="Note 4 5 6 4 2 2" xfId="20967"/>
    <cellStyle name="Note 4 5 6 4 3" xfId="20968"/>
    <cellStyle name="Note 4 5 6 5" xfId="20969"/>
    <cellStyle name="Note 4 5 6 5 2" xfId="20970"/>
    <cellStyle name="Note 4 5 6 5 2 2" xfId="20971"/>
    <cellStyle name="Note 4 5 6 5 3" xfId="20972"/>
    <cellStyle name="Note 4 5 6 6" xfId="20973"/>
    <cellStyle name="Note 4 5 6 6 2" xfId="20974"/>
    <cellStyle name="Note 4 5 6 7" xfId="20975"/>
    <cellStyle name="Note 4 5 7" xfId="20976"/>
    <cellStyle name="Note 4 5 7 2" xfId="20977"/>
    <cellStyle name="Note 4 5 7 2 2" xfId="20978"/>
    <cellStyle name="Note 4 5 7 2 2 2" xfId="20979"/>
    <cellStyle name="Note 4 5 7 2 3" xfId="20980"/>
    <cellStyle name="Note 4 5 7 3" xfId="20981"/>
    <cellStyle name="Note 4 5 7 3 2" xfId="20982"/>
    <cellStyle name="Note 4 5 7 3 2 2" xfId="20983"/>
    <cellStyle name="Note 4 5 7 3 3" xfId="20984"/>
    <cellStyle name="Note 4 5 7 4" xfId="20985"/>
    <cellStyle name="Note 4 5 7 4 2" xfId="20986"/>
    <cellStyle name="Note 4 5 7 4 2 2" xfId="20987"/>
    <cellStyle name="Note 4 5 7 4 3" xfId="20988"/>
    <cellStyle name="Note 4 5 7 5" xfId="20989"/>
    <cellStyle name="Note 4 5 7 5 2" xfId="20990"/>
    <cellStyle name="Note 4 5 7 5 2 2" xfId="20991"/>
    <cellStyle name="Note 4 5 7 5 3" xfId="20992"/>
    <cellStyle name="Note 4 5 7 6" xfId="20993"/>
    <cellStyle name="Note 4 5 7 6 2" xfId="20994"/>
    <cellStyle name="Note 4 5 7 7" xfId="20995"/>
    <cellStyle name="Note 4 5 8" xfId="20996"/>
    <cellStyle name="Note 4 5 8 2" xfId="20997"/>
    <cellStyle name="Note 4 5 8 2 2" xfId="20998"/>
    <cellStyle name="Note 4 5 8 2 2 2" xfId="20999"/>
    <cellStyle name="Note 4 5 8 2 3" xfId="21000"/>
    <cellStyle name="Note 4 5 8 3" xfId="21001"/>
    <cellStyle name="Note 4 5 8 3 2" xfId="21002"/>
    <cellStyle name="Note 4 5 8 3 2 2" xfId="21003"/>
    <cellStyle name="Note 4 5 8 3 3" xfId="21004"/>
    <cellStyle name="Note 4 5 8 4" xfId="21005"/>
    <cellStyle name="Note 4 5 8 4 2" xfId="21006"/>
    <cellStyle name="Note 4 5 8 4 2 2" xfId="21007"/>
    <cellStyle name="Note 4 5 8 4 3" xfId="21008"/>
    <cellStyle name="Note 4 5 8 5" xfId="21009"/>
    <cellStyle name="Note 4 5 8 5 2" xfId="21010"/>
    <cellStyle name="Note 4 5 8 5 2 2" xfId="21011"/>
    <cellStyle name="Note 4 5 8 5 3" xfId="21012"/>
    <cellStyle name="Note 4 5 8 6" xfId="21013"/>
    <cellStyle name="Note 4 5 8 6 2" xfId="21014"/>
    <cellStyle name="Note 4 5 8 7" xfId="21015"/>
    <cellStyle name="Note 4 5 9" xfId="21016"/>
    <cellStyle name="Note 4 5 9 2" xfId="21017"/>
    <cellStyle name="Note 4 5 9 2 2" xfId="21018"/>
    <cellStyle name="Note 4 5 9 2 2 2" xfId="21019"/>
    <cellStyle name="Note 4 5 9 2 3" xfId="21020"/>
    <cellStyle name="Note 4 5 9 3" xfId="21021"/>
    <cellStyle name="Note 4 5 9 3 2" xfId="21022"/>
    <cellStyle name="Note 4 5 9 3 2 2" xfId="21023"/>
    <cellStyle name="Note 4 5 9 3 3" xfId="21024"/>
    <cellStyle name="Note 4 5 9 4" xfId="21025"/>
    <cellStyle name="Note 4 5 9 4 2" xfId="21026"/>
    <cellStyle name="Note 4 5 9 4 2 2" xfId="21027"/>
    <cellStyle name="Note 4 5 9 4 3" xfId="21028"/>
    <cellStyle name="Note 4 5 9 5" xfId="21029"/>
    <cellStyle name="Note 4 5 9 5 2" xfId="21030"/>
    <cellStyle name="Note 4 5 9 5 2 2" xfId="21031"/>
    <cellStyle name="Note 4 5 9 5 3" xfId="21032"/>
    <cellStyle name="Note 4 5 9 6" xfId="21033"/>
    <cellStyle name="Note 4 5 9 6 2" xfId="21034"/>
    <cellStyle name="Note 4 5 9 7" xfId="21035"/>
    <cellStyle name="Note 4 6" xfId="21036"/>
    <cellStyle name="Note 4 6 10" xfId="21037"/>
    <cellStyle name="Note 4 6 10 2" xfId="21038"/>
    <cellStyle name="Note 4 6 10 2 2" xfId="21039"/>
    <cellStyle name="Note 4 6 10 2 2 2" xfId="21040"/>
    <cellStyle name="Note 4 6 10 2 3" xfId="21041"/>
    <cellStyle name="Note 4 6 10 3" xfId="21042"/>
    <cellStyle name="Note 4 6 10 3 2" xfId="21043"/>
    <cellStyle name="Note 4 6 10 3 2 2" xfId="21044"/>
    <cellStyle name="Note 4 6 10 3 3" xfId="21045"/>
    <cellStyle name="Note 4 6 10 4" xfId="21046"/>
    <cellStyle name="Note 4 6 10 4 2" xfId="21047"/>
    <cellStyle name="Note 4 6 10 4 2 2" xfId="21048"/>
    <cellStyle name="Note 4 6 10 4 3" xfId="21049"/>
    <cellStyle name="Note 4 6 10 5" xfId="21050"/>
    <cellStyle name="Note 4 6 10 5 2" xfId="21051"/>
    <cellStyle name="Note 4 6 10 5 2 2" xfId="21052"/>
    <cellStyle name="Note 4 6 10 5 3" xfId="21053"/>
    <cellStyle name="Note 4 6 10 6" xfId="21054"/>
    <cellStyle name="Note 4 6 10 6 2" xfId="21055"/>
    <cellStyle name="Note 4 6 10 7" xfId="21056"/>
    <cellStyle name="Note 4 6 11" xfId="21057"/>
    <cellStyle name="Note 4 6 11 2" xfId="21058"/>
    <cellStyle name="Note 4 6 11 2 2" xfId="21059"/>
    <cellStyle name="Note 4 6 11 3" xfId="21060"/>
    <cellStyle name="Note 4 6 12" xfId="21061"/>
    <cellStyle name="Note 4 6 12 2" xfId="21062"/>
    <cellStyle name="Note 4 6 12 2 2" xfId="21063"/>
    <cellStyle name="Note 4 6 12 3" xfId="21064"/>
    <cellStyle name="Note 4 6 13" xfId="21065"/>
    <cellStyle name="Note 4 6 13 2" xfId="21066"/>
    <cellStyle name="Note 4 6 13 2 2" xfId="21067"/>
    <cellStyle name="Note 4 6 13 3" xfId="21068"/>
    <cellStyle name="Note 4 6 14" xfId="21069"/>
    <cellStyle name="Note 4 6 14 2" xfId="21070"/>
    <cellStyle name="Note 4 6 14 2 2" xfId="21071"/>
    <cellStyle name="Note 4 6 14 3" xfId="21072"/>
    <cellStyle name="Note 4 6 15" xfId="21073"/>
    <cellStyle name="Note 4 6 15 2" xfId="21074"/>
    <cellStyle name="Note 4 6 15 2 2" xfId="21075"/>
    <cellStyle name="Note 4 6 15 3" xfId="21076"/>
    <cellStyle name="Note 4 6 16" xfId="21077"/>
    <cellStyle name="Note 4 6 16 2" xfId="21078"/>
    <cellStyle name="Note 4 6 17" xfId="21079"/>
    <cellStyle name="Note 4 6 2" xfId="21080"/>
    <cellStyle name="Note 4 6 2 2" xfId="21081"/>
    <cellStyle name="Note 4 6 2 2 2" xfId="21082"/>
    <cellStyle name="Note 4 6 2 2 2 2" xfId="21083"/>
    <cellStyle name="Note 4 6 2 2 3" xfId="21084"/>
    <cellStyle name="Note 4 6 2 3" xfId="21085"/>
    <cellStyle name="Note 4 6 2 3 2" xfId="21086"/>
    <cellStyle name="Note 4 6 2 3 2 2" xfId="21087"/>
    <cellStyle name="Note 4 6 2 3 3" xfId="21088"/>
    <cellStyle name="Note 4 6 2 4" xfId="21089"/>
    <cellStyle name="Note 4 6 2 4 2" xfId="21090"/>
    <cellStyle name="Note 4 6 2 4 2 2" xfId="21091"/>
    <cellStyle name="Note 4 6 2 4 3" xfId="21092"/>
    <cellStyle name="Note 4 6 2 5" xfId="21093"/>
    <cellStyle name="Note 4 6 2 5 2" xfId="21094"/>
    <cellStyle name="Note 4 6 2 5 2 2" xfId="21095"/>
    <cellStyle name="Note 4 6 2 5 3" xfId="21096"/>
    <cellStyle name="Note 4 6 2 6" xfId="21097"/>
    <cellStyle name="Note 4 6 2 6 2" xfId="21098"/>
    <cellStyle name="Note 4 6 2 6 2 2" xfId="21099"/>
    <cellStyle name="Note 4 6 2 6 3" xfId="21100"/>
    <cellStyle name="Note 4 6 2 7" xfId="21101"/>
    <cellStyle name="Note 4 6 2 7 2" xfId="21102"/>
    <cellStyle name="Note 4 6 2 8" xfId="21103"/>
    <cellStyle name="Note 4 6 3" xfId="21104"/>
    <cellStyle name="Note 4 6 3 2" xfId="21105"/>
    <cellStyle name="Note 4 6 3 2 2" xfId="21106"/>
    <cellStyle name="Note 4 6 3 2 2 2" xfId="21107"/>
    <cellStyle name="Note 4 6 3 2 3" xfId="21108"/>
    <cellStyle name="Note 4 6 3 3" xfId="21109"/>
    <cellStyle name="Note 4 6 3 3 2" xfId="21110"/>
    <cellStyle name="Note 4 6 3 3 2 2" xfId="21111"/>
    <cellStyle name="Note 4 6 3 3 3" xfId="21112"/>
    <cellStyle name="Note 4 6 3 4" xfId="21113"/>
    <cellStyle name="Note 4 6 3 4 2" xfId="21114"/>
    <cellStyle name="Note 4 6 3 4 2 2" xfId="21115"/>
    <cellStyle name="Note 4 6 3 4 3" xfId="21116"/>
    <cellStyle name="Note 4 6 3 5" xfId="21117"/>
    <cellStyle name="Note 4 6 3 5 2" xfId="21118"/>
    <cellStyle name="Note 4 6 3 5 2 2" xfId="21119"/>
    <cellStyle name="Note 4 6 3 5 3" xfId="21120"/>
    <cellStyle name="Note 4 6 3 6" xfId="21121"/>
    <cellStyle name="Note 4 6 3 6 2" xfId="21122"/>
    <cellStyle name="Note 4 6 3 6 2 2" xfId="21123"/>
    <cellStyle name="Note 4 6 3 6 3" xfId="21124"/>
    <cellStyle name="Note 4 6 3 7" xfId="21125"/>
    <cellStyle name="Note 4 6 3 7 2" xfId="21126"/>
    <cellStyle name="Note 4 6 3 8" xfId="21127"/>
    <cellStyle name="Note 4 6 4" xfId="21128"/>
    <cellStyle name="Note 4 6 4 2" xfId="21129"/>
    <cellStyle name="Note 4 6 4 2 2" xfId="21130"/>
    <cellStyle name="Note 4 6 4 2 2 2" xfId="21131"/>
    <cellStyle name="Note 4 6 4 2 3" xfId="21132"/>
    <cellStyle name="Note 4 6 4 3" xfId="21133"/>
    <cellStyle name="Note 4 6 4 3 2" xfId="21134"/>
    <cellStyle name="Note 4 6 4 3 2 2" xfId="21135"/>
    <cellStyle name="Note 4 6 4 3 3" xfId="21136"/>
    <cellStyle name="Note 4 6 4 4" xfId="21137"/>
    <cellStyle name="Note 4 6 4 4 2" xfId="21138"/>
    <cellStyle name="Note 4 6 4 4 2 2" xfId="21139"/>
    <cellStyle name="Note 4 6 4 4 3" xfId="21140"/>
    <cellStyle name="Note 4 6 4 5" xfId="21141"/>
    <cellStyle name="Note 4 6 4 5 2" xfId="21142"/>
    <cellStyle name="Note 4 6 4 5 2 2" xfId="21143"/>
    <cellStyle name="Note 4 6 4 5 3" xfId="21144"/>
    <cellStyle name="Note 4 6 4 6" xfId="21145"/>
    <cellStyle name="Note 4 6 4 6 2" xfId="21146"/>
    <cellStyle name="Note 4 6 4 7" xfId="21147"/>
    <cellStyle name="Note 4 6 5" xfId="21148"/>
    <cellStyle name="Note 4 6 5 2" xfId="21149"/>
    <cellStyle name="Note 4 6 5 2 2" xfId="21150"/>
    <cellStyle name="Note 4 6 5 2 2 2" xfId="21151"/>
    <cellStyle name="Note 4 6 5 2 3" xfId="21152"/>
    <cellStyle name="Note 4 6 5 3" xfId="21153"/>
    <cellStyle name="Note 4 6 5 3 2" xfId="21154"/>
    <cellStyle name="Note 4 6 5 3 2 2" xfId="21155"/>
    <cellStyle name="Note 4 6 5 3 3" xfId="21156"/>
    <cellStyle name="Note 4 6 5 4" xfId="21157"/>
    <cellStyle name="Note 4 6 5 4 2" xfId="21158"/>
    <cellStyle name="Note 4 6 5 4 2 2" xfId="21159"/>
    <cellStyle name="Note 4 6 5 4 3" xfId="21160"/>
    <cellStyle name="Note 4 6 5 5" xfId="21161"/>
    <cellStyle name="Note 4 6 5 5 2" xfId="21162"/>
    <cellStyle name="Note 4 6 5 5 2 2" xfId="21163"/>
    <cellStyle name="Note 4 6 5 5 3" xfId="21164"/>
    <cellStyle name="Note 4 6 5 6" xfId="21165"/>
    <cellStyle name="Note 4 6 5 6 2" xfId="21166"/>
    <cellStyle name="Note 4 6 5 7" xfId="21167"/>
    <cellStyle name="Note 4 6 6" xfId="21168"/>
    <cellStyle name="Note 4 6 6 2" xfId="21169"/>
    <cellStyle name="Note 4 6 6 2 2" xfId="21170"/>
    <cellStyle name="Note 4 6 6 2 2 2" xfId="21171"/>
    <cellStyle name="Note 4 6 6 2 3" xfId="21172"/>
    <cellStyle name="Note 4 6 6 3" xfId="21173"/>
    <cellStyle name="Note 4 6 6 3 2" xfId="21174"/>
    <cellStyle name="Note 4 6 6 3 2 2" xfId="21175"/>
    <cellStyle name="Note 4 6 6 3 3" xfId="21176"/>
    <cellStyle name="Note 4 6 6 4" xfId="21177"/>
    <cellStyle name="Note 4 6 6 4 2" xfId="21178"/>
    <cellStyle name="Note 4 6 6 4 2 2" xfId="21179"/>
    <cellStyle name="Note 4 6 6 4 3" xfId="21180"/>
    <cellStyle name="Note 4 6 6 5" xfId="21181"/>
    <cellStyle name="Note 4 6 6 5 2" xfId="21182"/>
    <cellStyle name="Note 4 6 6 5 2 2" xfId="21183"/>
    <cellStyle name="Note 4 6 6 5 3" xfId="21184"/>
    <cellStyle name="Note 4 6 6 6" xfId="21185"/>
    <cellStyle name="Note 4 6 6 6 2" xfId="21186"/>
    <cellStyle name="Note 4 6 6 7" xfId="21187"/>
    <cellStyle name="Note 4 6 7" xfId="21188"/>
    <cellStyle name="Note 4 6 7 2" xfId="21189"/>
    <cellStyle name="Note 4 6 7 2 2" xfId="21190"/>
    <cellStyle name="Note 4 6 7 2 2 2" xfId="21191"/>
    <cellStyle name="Note 4 6 7 2 3" xfId="21192"/>
    <cellStyle name="Note 4 6 7 3" xfId="21193"/>
    <cellStyle name="Note 4 6 7 3 2" xfId="21194"/>
    <cellStyle name="Note 4 6 7 3 2 2" xfId="21195"/>
    <cellStyle name="Note 4 6 7 3 3" xfId="21196"/>
    <cellStyle name="Note 4 6 7 4" xfId="21197"/>
    <cellStyle name="Note 4 6 7 4 2" xfId="21198"/>
    <cellStyle name="Note 4 6 7 4 2 2" xfId="21199"/>
    <cellStyle name="Note 4 6 7 4 3" xfId="21200"/>
    <cellStyle name="Note 4 6 7 5" xfId="21201"/>
    <cellStyle name="Note 4 6 7 5 2" xfId="21202"/>
    <cellStyle name="Note 4 6 7 5 2 2" xfId="21203"/>
    <cellStyle name="Note 4 6 7 5 3" xfId="21204"/>
    <cellStyle name="Note 4 6 7 6" xfId="21205"/>
    <cellStyle name="Note 4 6 7 6 2" xfId="21206"/>
    <cellStyle name="Note 4 6 7 7" xfId="21207"/>
    <cellStyle name="Note 4 6 8" xfId="21208"/>
    <cellStyle name="Note 4 6 8 2" xfId="21209"/>
    <cellStyle name="Note 4 6 8 2 2" xfId="21210"/>
    <cellStyle name="Note 4 6 8 2 2 2" xfId="21211"/>
    <cellStyle name="Note 4 6 8 2 3" xfId="21212"/>
    <cellStyle name="Note 4 6 8 3" xfId="21213"/>
    <cellStyle name="Note 4 6 8 3 2" xfId="21214"/>
    <cellStyle name="Note 4 6 8 3 2 2" xfId="21215"/>
    <cellStyle name="Note 4 6 8 3 3" xfId="21216"/>
    <cellStyle name="Note 4 6 8 4" xfId="21217"/>
    <cellStyle name="Note 4 6 8 4 2" xfId="21218"/>
    <cellStyle name="Note 4 6 8 4 2 2" xfId="21219"/>
    <cellStyle name="Note 4 6 8 4 3" xfId="21220"/>
    <cellStyle name="Note 4 6 8 5" xfId="21221"/>
    <cellStyle name="Note 4 6 8 5 2" xfId="21222"/>
    <cellStyle name="Note 4 6 8 5 2 2" xfId="21223"/>
    <cellStyle name="Note 4 6 8 5 3" xfId="21224"/>
    <cellStyle name="Note 4 6 8 6" xfId="21225"/>
    <cellStyle name="Note 4 6 8 6 2" xfId="21226"/>
    <cellStyle name="Note 4 6 8 7" xfId="21227"/>
    <cellStyle name="Note 4 6 9" xfId="21228"/>
    <cellStyle name="Note 4 6 9 2" xfId="21229"/>
    <cellStyle name="Note 4 6 9 2 2" xfId="21230"/>
    <cellStyle name="Note 4 6 9 2 2 2" xfId="21231"/>
    <cellStyle name="Note 4 6 9 2 3" xfId="21232"/>
    <cellStyle name="Note 4 6 9 3" xfId="21233"/>
    <cellStyle name="Note 4 6 9 3 2" xfId="21234"/>
    <cellStyle name="Note 4 6 9 3 2 2" xfId="21235"/>
    <cellStyle name="Note 4 6 9 3 3" xfId="21236"/>
    <cellStyle name="Note 4 6 9 4" xfId="21237"/>
    <cellStyle name="Note 4 6 9 4 2" xfId="21238"/>
    <cellStyle name="Note 4 6 9 4 2 2" xfId="21239"/>
    <cellStyle name="Note 4 6 9 4 3" xfId="21240"/>
    <cellStyle name="Note 4 6 9 5" xfId="21241"/>
    <cellStyle name="Note 4 6 9 5 2" xfId="21242"/>
    <cellStyle name="Note 4 6 9 5 2 2" xfId="21243"/>
    <cellStyle name="Note 4 6 9 5 3" xfId="21244"/>
    <cellStyle name="Note 4 6 9 6" xfId="21245"/>
    <cellStyle name="Note 4 6 9 6 2" xfId="21246"/>
    <cellStyle name="Note 4 6 9 7" xfId="21247"/>
    <cellStyle name="Note 4 7" xfId="21248"/>
    <cellStyle name="Note 4 7 10" xfId="21249"/>
    <cellStyle name="Note 4 7 10 2" xfId="21250"/>
    <cellStyle name="Note 4 7 10 2 2" xfId="21251"/>
    <cellStyle name="Note 4 7 10 3" xfId="21252"/>
    <cellStyle name="Note 4 7 11" xfId="21253"/>
    <cellStyle name="Note 4 7 11 2" xfId="21254"/>
    <cellStyle name="Note 4 7 11 2 2" xfId="21255"/>
    <cellStyle name="Note 4 7 11 3" xfId="21256"/>
    <cellStyle name="Note 4 7 12" xfId="21257"/>
    <cellStyle name="Note 4 7 12 2" xfId="21258"/>
    <cellStyle name="Note 4 7 12 2 2" xfId="21259"/>
    <cellStyle name="Note 4 7 12 3" xfId="21260"/>
    <cellStyle name="Note 4 7 13" xfId="21261"/>
    <cellStyle name="Note 4 7 13 2" xfId="21262"/>
    <cellStyle name="Note 4 7 13 2 2" xfId="21263"/>
    <cellStyle name="Note 4 7 13 3" xfId="21264"/>
    <cellStyle name="Note 4 7 14" xfId="21265"/>
    <cellStyle name="Note 4 7 14 2" xfId="21266"/>
    <cellStyle name="Note 4 7 14 2 2" xfId="21267"/>
    <cellStyle name="Note 4 7 14 3" xfId="21268"/>
    <cellStyle name="Note 4 7 15" xfId="21269"/>
    <cellStyle name="Note 4 7 15 2" xfId="21270"/>
    <cellStyle name="Note 4 7 16" xfId="21271"/>
    <cellStyle name="Note 4 7 2" xfId="21272"/>
    <cellStyle name="Note 4 7 2 2" xfId="21273"/>
    <cellStyle name="Note 4 7 2 2 2" xfId="21274"/>
    <cellStyle name="Note 4 7 2 2 2 2" xfId="21275"/>
    <cellStyle name="Note 4 7 2 2 3" xfId="21276"/>
    <cellStyle name="Note 4 7 2 3" xfId="21277"/>
    <cellStyle name="Note 4 7 2 3 2" xfId="21278"/>
    <cellStyle name="Note 4 7 2 3 2 2" xfId="21279"/>
    <cellStyle name="Note 4 7 2 3 3" xfId="21280"/>
    <cellStyle name="Note 4 7 2 4" xfId="21281"/>
    <cellStyle name="Note 4 7 2 4 2" xfId="21282"/>
    <cellStyle name="Note 4 7 2 4 2 2" xfId="21283"/>
    <cellStyle name="Note 4 7 2 4 3" xfId="21284"/>
    <cellStyle name="Note 4 7 2 5" xfId="21285"/>
    <cellStyle name="Note 4 7 2 5 2" xfId="21286"/>
    <cellStyle name="Note 4 7 2 5 2 2" xfId="21287"/>
    <cellStyle name="Note 4 7 2 5 3" xfId="21288"/>
    <cellStyle name="Note 4 7 2 6" xfId="21289"/>
    <cellStyle name="Note 4 7 2 6 2" xfId="21290"/>
    <cellStyle name="Note 4 7 2 6 2 2" xfId="21291"/>
    <cellStyle name="Note 4 7 2 6 3" xfId="21292"/>
    <cellStyle name="Note 4 7 2 7" xfId="21293"/>
    <cellStyle name="Note 4 7 2 7 2" xfId="21294"/>
    <cellStyle name="Note 4 7 2 8" xfId="21295"/>
    <cellStyle name="Note 4 7 3" xfId="21296"/>
    <cellStyle name="Note 4 7 3 2" xfId="21297"/>
    <cellStyle name="Note 4 7 3 2 2" xfId="21298"/>
    <cellStyle name="Note 4 7 3 2 2 2" xfId="21299"/>
    <cellStyle name="Note 4 7 3 2 3" xfId="21300"/>
    <cellStyle name="Note 4 7 3 3" xfId="21301"/>
    <cellStyle name="Note 4 7 3 3 2" xfId="21302"/>
    <cellStyle name="Note 4 7 3 3 2 2" xfId="21303"/>
    <cellStyle name="Note 4 7 3 3 3" xfId="21304"/>
    <cellStyle name="Note 4 7 3 4" xfId="21305"/>
    <cellStyle name="Note 4 7 3 4 2" xfId="21306"/>
    <cellStyle name="Note 4 7 3 4 2 2" xfId="21307"/>
    <cellStyle name="Note 4 7 3 4 3" xfId="21308"/>
    <cellStyle name="Note 4 7 3 5" xfId="21309"/>
    <cellStyle name="Note 4 7 3 5 2" xfId="21310"/>
    <cellStyle name="Note 4 7 3 5 2 2" xfId="21311"/>
    <cellStyle name="Note 4 7 3 5 3" xfId="21312"/>
    <cellStyle name="Note 4 7 3 6" xfId="21313"/>
    <cellStyle name="Note 4 7 3 6 2" xfId="21314"/>
    <cellStyle name="Note 4 7 3 6 2 2" xfId="21315"/>
    <cellStyle name="Note 4 7 3 6 3" xfId="21316"/>
    <cellStyle name="Note 4 7 3 7" xfId="21317"/>
    <cellStyle name="Note 4 7 3 7 2" xfId="21318"/>
    <cellStyle name="Note 4 7 3 8" xfId="21319"/>
    <cellStyle name="Note 4 7 4" xfId="21320"/>
    <cellStyle name="Note 4 7 4 2" xfId="21321"/>
    <cellStyle name="Note 4 7 4 2 2" xfId="21322"/>
    <cellStyle name="Note 4 7 4 2 2 2" xfId="21323"/>
    <cellStyle name="Note 4 7 4 2 3" xfId="21324"/>
    <cellStyle name="Note 4 7 4 3" xfId="21325"/>
    <cellStyle name="Note 4 7 4 3 2" xfId="21326"/>
    <cellStyle name="Note 4 7 4 3 2 2" xfId="21327"/>
    <cellStyle name="Note 4 7 4 3 3" xfId="21328"/>
    <cellStyle name="Note 4 7 4 4" xfId="21329"/>
    <cellStyle name="Note 4 7 4 4 2" xfId="21330"/>
    <cellStyle name="Note 4 7 4 4 2 2" xfId="21331"/>
    <cellStyle name="Note 4 7 4 4 3" xfId="21332"/>
    <cellStyle name="Note 4 7 4 5" xfId="21333"/>
    <cellStyle name="Note 4 7 4 5 2" xfId="21334"/>
    <cellStyle name="Note 4 7 4 5 2 2" xfId="21335"/>
    <cellStyle name="Note 4 7 4 5 3" xfId="21336"/>
    <cellStyle name="Note 4 7 4 6" xfId="21337"/>
    <cellStyle name="Note 4 7 4 6 2" xfId="21338"/>
    <cellStyle name="Note 4 7 4 7" xfId="21339"/>
    <cellStyle name="Note 4 7 5" xfId="21340"/>
    <cellStyle name="Note 4 7 5 2" xfId="21341"/>
    <cellStyle name="Note 4 7 5 2 2" xfId="21342"/>
    <cellStyle name="Note 4 7 5 2 2 2" xfId="21343"/>
    <cellStyle name="Note 4 7 5 2 3" xfId="21344"/>
    <cellStyle name="Note 4 7 5 3" xfId="21345"/>
    <cellStyle name="Note 4 7 5 3 2" xfId="21346"/>
    <cellStyle name="Note 4 7 5 3 2 2" xfId="21347"/>
    <cellStyle name="Note 4 7 5 3 3" xfId="21348"/>
    <cellStyle name="Note 4 7 5 4" xfId="21349"/>
    <cellStyle name="Note 4 7 5 4 2" xfId="21350"/>
    <cellStyle name="Note 4 7 5 4 2 2" xfId="21351"/>
    <cellStyle name="Note 4 7 5 4 3" xfId="21352"/>
    <cellStyle name="Note 4 7 5 5" xfId="21353"/>
    <cellStyle name="Note 4 7 5 5 2" xfId="21354"/>
    <cellStyle name="Note 4 7 5 5 2 2" xfId="21355"/>
    <cellStyle name="Note 4 7 5 5 3" xfId="21356"/>
    <cellStyle name="Note 4 7 5 6" xfId="21357"/>
    <cellStyle name="Note 4 7 5 6 2" xfId="21358"/>
    <cellStyle name="Note 4 7 5 7" xfId="21359"/>
    <cellStyle name="Note 4 7 6" xfId="21360"/>
    <cellStyle name="Note 4 7 6 2" xfId="21361"/>
    <cellStyle name="Note 4 7 6 2 2" xfId="21362"/>
    <cellStyle name="Note 4 7 6 2 2 2" xfId="21363"/>
    <cellStyle name="Note 4 7 6 2 3" xfId="21364"/>
    <cellStyle name="Note 4 7 6 3" xfId="21365"/>
    <cellStyle name="Note 4 7 6 3 2" xfId="21366"/>
    <cellStyle name="Note 4 7 6 3 2 2" xfId="21367"/>
    <cellStyle name="Note 4 7 6 3 3" xfId="21368"/>
    <cellStyle name="Note 4 7 6 4" xfId="21369"/>
    <cellStyle name="Note 4 7 6 4 2" xfId="21370"/>
    <cellStyle name="Note 4 7 6 4 2 2" xfId="21371"/>
    <cellStyle name="Note 4 7 6 4 3" xfId="21372"/>
    <cellStyle name="Note 4 7 6 5" xfId="21373"/>
    <cellStyle name="Note 4 7 6 5 2" xfId="21374"/>
    <cellStyle name="Note 4 7 6 5 2 2" xfId="21375"/>
    <cellStyle name="Note 4 7 6 5 3" xfId="21376"/>
    <cellStyle name="Note 4 7 6 6" xfId="21377"/>
    <cellStyle name="Note 4 7 6 6 2" xfId="21378"/>
    <cellStyle name="Note 4 7 6 7" xfId="21379"/>
    <cellStyle name="Note 4 7 7" xfId="21380"/>
    <cellStyle name="Note 4 7 7 2" xfId="21381"/>
    <cellStyle name="Note 4 7 7 2 2" xfId="21382"/>
    <cellStyle name="Note 4 7 7 2 2 2" xfId="21383"/>
    <cellStyle name="Note 4 7 7 2 3" xfId="21384"/>
    <cellStyle name="Note 4 7 7 3" xfId="21385"/>
    <cellStyle name="Note 4 7 7 3 2" xfId="21386"/>
    <cellStyle name="Note 4 7 7 3 2 2" xfId="21387"/>
    <cellStyle name="Note 4 7 7 3 3" xfId="21388"/>
    <cellStyle name="Note 4 7 7 4" xfId="21389"/>
    <cellStyle name="Note 4 7 7 4 2" xfId="21390"/>
    <cellStyle name="Note 4 7 7 4 2 2" xfId="21391"/>
    <cellStyle name="Note 4 7 7 4 3" xfId="21392"/>
    <cellStyle name="Note 4 7 7 5" xfId="21393"/>
    <cellStyle name="Note 4 7 7 5 2" xfId="21394"/>
    <cellStyle name="Note 4 7 7 5 2 2" xfId="21395"/>
    <cellStyle name="Note 4 7 7 5 3" xfId="21396"/>
    <cellStyle name="Note 4 7 7 6" xfId="21397"/>
    <cellStyle name="Note 4 7 7 6 2" xfId="21398"/>
    <cellStyle name="Note 4 7 7 7" xfId="21399"/>
    <cellStyle name="Note 4 7 8" xfId="21400"/>
    <cellStyle name="Note 4 7 8 2" xfId="21401"/>
    <cellStyle name="Note 4 7 8 2 2" xfId="21402"/>
    <cellStyle name="Note 4 7 8 2 2 2" xfId="21403"/>
    <cellStyle name="Note 4 7 8 2 3" xfId="21404"/>
    <cellStyle name="Note 4 7 8 3" xfId="21405"/>
    <cellStyle name="Note 4 7 8 3 2" xfId="21406"/>
    <cellStyle name="Note 4 7 8 3 2 2" xfId="21407"/>
    <cellStyle name="Note 4 7 8 3 3" xfId="21408"/>
    <cellStyle name="Note 4 7 8 4" xfId="21409"/>
    <cellStyle name="Note 4 7 8 4 2" xfId="21410"/>
    <cellStyle name="Note 4 7 8 4 2 2" xfId="21411"/>
    <cellStyle name="Note 4 7 8 4 3" xfId="21412"/>
    <cellStyle name="Note 4 7 8 5" xfId="21413"/>
    <cellStyle name="Note 4 7 8 5 2" xfId="21414"/>
    <cellStyle name="Note 4 7 8 5 2 2" xfId="21415"/>
    <cellStyle name="Note 4 7 8 5 3" xfId="21416"/>
    <cellStyle name="Note 4 7 8 6" xfId="21417"/>
    <cellStyle name="Note 4 7 8 6 2" xfId="21418"/>
    <cellStyle name="Note 4 7 8 7" xfId="21419"/>
    <cellStyle name="Note 4 7 9" xfId="21420"/>
    <cellStyle name="Note 4 7 9 2" xfId="21421"/>
    <cellStyle name="Note 4 7 9 2 2" xfId="21422"/>
    <cellStyle name="Note 4 7 9 2 2 2" xfId="21423"/>
    <cellStyle name="Note 4 7 9 2 3" xfId="21424"/>
    <cellStyle name="Note 4 7 9 3" xfId="21425"/>
    <cellStyle name="Note 4 7 9 3 2" xfId="21426"/>
    <cellStyle name="Note 4 7 9 3 2 2" xfId="21427"/>
    <cellStyle name="Note 4 7 9 3 3" xfId="21428"/>
    <cellStyle name="Note 4 7 9 4" xfId="21429"/>
    <cellStyle name="Note 4 7 9 4 2" xfId="21430"/>
    <cellStyle name="Note 4 7 9 4 2 2" xfId="21431"/>
    <cellStyle name="Note 4 7 9 4 3" xfId="21432"/>
    <cellStyle name="Note 4 7 9 5" xfId="21433"/>
    <cellStyle name="Note 4 7 9 5 2" xfId="21434"/>
    <cellStyle name="Note 4 7 9 5 2 2" xfId="21435"/>
    <cellStyle name="Note 4 7 9 5 3" xfId="21436"/>
    <cellStyle name="Note 4 7 9 6" xfId="21437"/>
    <cellStyle name="Note 4 7 9 6 2" xfId="21438"/>
    <cellStyle name="Note 4 7 9 7" xfId="21439"/>
    <cellStyle name="Note 4 8" xfId="21440"/>
    <cellStyle name="Note 4 8 2" xfId="21441"/>
    <cellStyle name="Note 4 8 2 2" xfId="21442"/>
    <cellStyle name="Note 4 8 2 2 2" xfId="21443"/>
    <cellStyle name="Note 4 8 2 3" xfId="21444"/>
    <cellStyle name="Note 4 8 3" xfId="21445"/>
    <cellStyle name="Note 4 8 3 2" xfId="21446"/>
    <cellStyle name="Note 4 8 3 2 2" xfId="21447"/>
    <cellStyle name="Note 4 8 3 3" xfId="21448"/>
    <cellStyle name="Note 4 8 4" xfId="21449"/>
    <cellStyle name="Note 4 8 4 2" xfId="21450"/>
    <cellStyle name="Note 4 8 4 2 2" xfId="21451"/>
    <cellStyle name="Note 4 8 4 3" xfId="21452"/>
    <cellStyle name="Note 4 8 5" xfId="21453"/>
    <cellStyle name="Note 4 8 5 2" xfId="21454"/>
    <cellStyle name="Note 4 8 5 2 2" xfId="21455"/>
    <cellStyle name="Note 4 8 5 3" xfId="21456"/>
    <cellStyle name="Note 4 8 6" xfId="21457"/>
    <cellStyle name="Note 4 8 6 2" xfId="21458"/>
    <cellStyle name="Note 4 8 6 2 2" xfId="21459"/>
    <cellStyle name="Note 4 8 6 3" xfId="21460"/>
    <cellStyle name="Note 4 8 7" xfId="21461"/>
    <cellStyle name="Note 4 8 7 2" xfId="21462"/>
    <cellStyle name="Note 4 8 8" xfId="21463"/>
    <cellStyle name="Note 4 9" xfId="21464"/>
    <cellStyle name="Note 4 9 2" xfId="21465"/>
    <cellStyle name="Note 4 9 2 2" xfId="21466"/>
    <cellStyle name="Note 4 9 2 2 2" xfId="21467"/>
    <cellStyle name="Note 4 9 2 3" xfId="21468"/>
    <cellStyle name="Note 4 9 3" xfId="21469"/>
    <cellStyle name="Note 4 9 3 2" xfId="21470"/>
    <cellStyle name="Note 4 9 3 2 2" xfId="21471"/>
    <cellStyle name="Note 4 9 3 3" xfId="21472"/>
    <cellStyle name="Note 4 9 4" xfId="21473"/>
    <cellStyle name="Note 4 9 4 2" xfId="21474"/>
    <cellStyle name="Note 4 9 4 2 2" xfId="21475"/>
    <cellStyle name="Note 4 9 4 3" xfId="21476"/>
    <cellStyle name="Note 4 9 5" xfId="21477"/>
    <cellStyle name="Note 4 9 5 2" xfId="21478"/>
    <cellStyle name="Note 4 9 5 2 2" xfId="21479"/>
    <cellStyle name="Note 4 9 5 3" xfId="21480"/>
    <cellStyle name="Note 4 9 6" xfId="21481"/>
    <cellStyle name="Note 4 9 6 2" xfId="21482"/>
    <cellStyle name="Note 4 9 6 2 2" xfId="21483"/>
    <cellStyle name="Note 4 9 6 3" xfId="21484"/>
    <cellStyle name="Note 4 9 7" xfId="21485"/>
    <cellStyle name="Note 4 9 7 2" xfId="21486"/>
    <cellStyle name="Note 4 9 8" xfId="21487"/>
    <cellStyle name="Note 5" xfId="21488"/>
    <cellStyle name="Note 5 10" xfId="21489"/>
    <cellStyle name="Note 5 10 2" xfId="21490"/>
    <cellStyle name="Note 5 10 2 2" xfId="21491"/>
    <cellStyle name="Note 5 10 2 2 2" xfId="21492"/>
    <cellStyle name="Note 5 10 2 3" xfId="21493"/>
    <cellStyle name="Note 5 10 3" xfId="21494"/>
    <cellStyle name="Note 5 10 3 2" xfId="21495"/>
    <cellStyle name="Note 5 10 3 2 2" xfId="21496"/>
    <cellStyle name="Note 5 10 3 3" xfId="21497"/>
    <cellStyle name="Note 5 10 4" xfId="21498"/>
    <cellStyle name="Note 5 10 4 2" xfId="21499"/>
    <cellStyle name="Note 5 10 4 2 2" xfId="21500"/>
    <cellStyle name="Note 5 10 4 3" xfId="21501"/>
    <cellStyle name="Note 5 10 5" xfId="21502"/>
    <cellStyle name="Note 5 10 5 2" xfId="21503"/>
    <cellStyle name="Note 5 10 5 2 2" xfId="21504"/>
    <cellStyle name="Note 5 10 5 3" xfId="21505"/>
    <cellStyle name="Note 5 10 6" xfId="21506"/>
    <cellStyle name="Note 5 10 6 2" xfId="21507"/>
    <cellStyle name="Note 5 10 6 2 2" xfId="21508"/>
    <cellStyle name="Note 5 10 6 3" xfId="21509"/>
    <cellStyle name="Note 5 10 7" xfId="21510"/>
    <cellStyle name="Note 5 10 7 2" xfId="21511"/>
    <cellStyle name="Note 5 10 8" xfId="21512"/>
    <cellStyle name="Note 5 11" xfId="21513"/>
    <cellStyle name="Note 5 11 2" xfId="21514"/>
    <cellStyle name="Note 5 11 2 2" xfId="21515"/>
    <cellStyle name="Note 5 11 2 2 2" xfId="21516"/>
    <cellStyle name="Note 5 11 2 3" xfId="21517"/>
    <cellStyle name="Note 5 11 3" xfId="21518"/>
    <cellStyle name="Note 5 11 3 2" xfId="21519"/>
    <cellStyle name="Note 5 11 3 2 2" xfId="21520"/>
    <cellStyle name="Note 5 11 3 3" xfId="21521"/>
    <cellStyle name="Note 5 11 4" xfId="21522"/>
    <cellStyle name="Note 5 11 4 2" xfId="21523"/>
    <cellStyle name="Note 5 11 4 2 2" xfId="21524"/>
    <cellStyle name="Note 5 11 4 3" xfId="21525"/>
    <cellStyle name="Note 5 11 5" xfId="21526"/>
    <cellStyle name="Note 5 11 5 2" xfId="21527"/>
    <cellStyle name="Note 5 11 5 2 2" xfId="21528"/>
    <cellStyle name="Note 5 11 5 3" xfId="21529"/>
    <cellStyle name="Note 5 11 6" xfId="21530"/>
    <cellStyle name="Note 5 11 6 2" xfId="21531"/>
    <cellStyle name="Note 5 11 7" xfId="21532"/>
    <cellStyle name="Note 5 12" xfId="21533"/>
    <cellStyle name="Note 5 12 2" xfId="21534"/>
    <cellStyle name="Note 5 12 2 2" xfId="21535"/>
    <cellStyle name="Note 5 12 2 2 2" xfId="21536"/>
    <cellStyle name="Note 5 12 2 3" xfId="21537"/>
    <cellStyle name="Note 5 12 3" xfId="21538"/>
    <cellStyle name="Note 5 12 3 2" xfId="21539"/>
    <cellStyle name="Note 5 12 3 2 2" xfId="21540"/>
    <cellStyle name="Note 5 12 3 3" xfId="21541"/>
    <cellStyle name="Note 5 12 4" xfId="21542"/>
    <cellStyle name="Note 5 12 4 2" xfId="21543"/>
    <cellStyle name="Note 5 12 4 2 2" xfId="21544"/>
    <cellStyle name="Note 5 12 4 3" xfId="21545"/>
    <cellStyle name="Note 5 12 5" xfId="21546"/>
    <cellStyle name="Note 5 12 5 2" xfId="21547"/>
    <cellStyle name="Note 5 12 5 2 2" xfId="21548"/>
    <cellStyle name="Note 5 12 5 3" xfId="21549"/>
    <cellStyle name="Note 5 12 6" xfId="21550"/>
    <cellStyle name="Note 5 12 6 2" xfId="21551"/>
    <cellStyle name="Note 5 12 7" xfId="21552"/>
    <cellStyle name="Note 5 13" xfId="21553"/>
    <cellStyle name="Note 5 13 2" xfId="21554"/>
    <cellStyle name="Note 5 13 2 2" xfId="21555"/>
    <cellStyle name="Note 5 13 2 2 2" xfId="21556"/>
    <cellStyle name="Note 5 13 2 3" xfId="21557"/>
    <cellStyle name="Note 5 13 3" xfId="21558"/>
    <cellStyle name="Note 5 13 3 2" xfId="21559"/>
    <cellStyle name="Note 5 13 3 2 2" xfId="21560"/>
    <cellStyle name="Note 5 13 3 3" xfId="21561"/>
    <cellStyle name="Note 5 13 4" xfId="21562"/>
    <cellStyle name="Note 5 13 4 2" xfId="21563"/>
    <cellStyle name="Note 5 13 4 2 2" xfId="21564"/>
    <cellStyle name="Note 5 13 4 3" xfId="21565"/>
    <cellStyle name="Note 5 13 5" xfId="21566"/>
    <cellStyle name="Note 5 13 5 2" xfId="21567"/>
    <cellStyle name="Note 5 13 5 2 2" xfId="21568"/>
    <cellStyle name="Note 5 13 5 3" xfId="21569"/>
    <cellStyle name="Note 5 13 6" xfId="21570"/>
    <cellStyle name="Note 5 13 6 2" xfId="21571"/>
    <cellStyle name="Note 5 13 7" xfId="21572"/>
    <cellStyle name="Note 5 14" xfId="21573"/>
    <cellStyle name="Note 5 14 2" xfId="21574"/>
    <cellStyle name="Note 5 14 2 2" xfId="21575"/>
    <cellStyle name="Note 5 14 2 2 2" xfId="21576"/>
    <cellStyle name="Note 5 14 2 3" xfId="21577"/>
    <cellStyle name="Note 5 14 3" xfId="21578"/>
    <cellStyle name="Note 5 14 3 2" xfId="21579"/>
    <cellStyle name="Note 5 14 3 2 2" xfId="21580"/>
    <cellStyle name="Note 5 14 3 3" xfId="21581"/>
    <cellStyle name="Note 5 14 4" xfId="21582"/>
    <cellStyle name="Note 5 14 4 2" xfId="21583"/>
    <cellStyle name="Note 5 14 4 2 2" xfId="21584"/>
    <cellStyle name="Note 5 14 4 3" xfId="21585"/>
    <cellStyle name="Note 5 14 5" xfId="21586"/>
    <cellStyle name="Note 5 14 5 2" xfId="21587"/>
    <cellStyle name="Note 5 14 5 2 2" xfId="21588"/>
    <cellStyle name="Note 5 14 5 3" xfId="21589"/>
    <cellStyle name="Note 5 14 6" xfId="21590"/>
    <cellStyle name="Note 5 14 6 2" xfId="21591"/>
    <cellStyle name="Note 5 14 7" xfId="21592"/>
    <cellStyle name="Note 5 15" xfId="21593"/>
    <cellStyle name="Note 5 15 2" xfId="21594"/>
    <cellStyle name="Note 5 15 2 2" xfId="21595"/>
    <cellStyle name="Note 5 15 2 2 2" xfId="21596"/>
    <cellStyle name="Note 5 15 2 3" xfId="21597"/>
    <cellStyle name="Note 5 15 3" xfId="21598"/>
    <cellStyle name="Note 5 15 3 2" xfId="21599"/>
    <cellStyle name="Note 5 15 3 2 2" xfId="21600"/>
    <cellStyle name="Note 5 15 3 3" xfId="21601"/>
    <cellStyle name="Note 5 15 4" xfId="21602"/>
    <cellStyle name="Note 5 15 4 2" xfId="21603"/>
    <cellStyle name="Note 5 15 4 2 2" xfId="21604"/>
    <cellStyle name="Note 5 15 4 3" xfId="21605"/>
    <cellStyle name="Note 5 15 5" xfId="21606"/>
    <cellStyle name="Note 5 15 5 2" xfId="21607"/>
    <cellStyle name="Note 5 15 5 2 2" xfId="21608"/>
    <cellStyle name="Note 5 15 5 3" xfId="21609"/>
    <cellStyle name="Note 5 15 6" xfId="21610"/>
    <cellStyle name="Note 5 15 6 2" xfId="21611"/>
    <cellStyle name="Note 5 15 7" xfId="21612"/>
    <cellStyle name="Note 5 16" xfId="21613"/>
    <cellStyle name="Note 5 16 2" xfId="21614"/>
    <cellStyle name="Note 5 16 2 2" xfId="21615"/>
    <cellStyle name="Note 5 16 3" xfId="21616"/>
    <cellStyle name="Note 5 17" xfId="21617"/>
    <cellStyle name="Note 5 17 2" xfId="21618"/>
    <cellStyle name="Note 5 17 2 2" xfId="21619"/>
    <cellStyle name="Note 5 17 3" xfId="21620"/>
    <cellStyle name="Note 5 18" xfId="21621"/>
    <cellStyle name="Note 5 18 2" xfId="21622"/>
    <cellStyle name="Note 5 18 2 2" xfId="21623"/>
    <cellStyle name="Note 5 18 3" xfId="21624"/>
    <cellStyle name="Note 5 19" xfId="21625"/>
    <cellStyle name="Note 5 19 2" xfId="21626"/>
    <cellStyle name="Note 5 19 2 2" xfId="21627"/>
    <cellStyle name="Note 5 19 3" xfId="21628"/>
    <cellStyle name="Note 5 2" xfId="21629"/>
    <cellStyle name="Note 5 2 10" xfId="21630"/>
    <cellStyle name="Note 5 2 10 2" xfId="21631"/>
    <cellStyle name="Note 5 2 10 2 2" xfId="21632"/>
    <cellStyle name="Note 5 2 10 2 2 2" xfId="21633"/>
    <cellStyle name="Note 5 2 10 2 3" xfId="21634"/>
    <cellStyle name="Note 5 2 10 3" xfId="21635"/>
    <cellStyle name="Note 5 2 10 3 2" xfId="21636"/>
    <cellStyle name="Note 5 2 10 3 2 2" xfId="21637"/>
    <cellStyle name="Note 5 2 10 3 3" xfId="21638"/>
    <cellStyle name="Note 5 2 10 4" xfId="21639"/>
    <cellStyle name="Note 5 2 10 4 2" xfId="21640"/>
    <cellStyle name="Note 5 2 10 4 2 2" xfId="21641"/>
    <cellStyle name="Note 5 2 10 4 3" xfId="21642"/>
    <cellStyle name="Note 5 2 10 5" xfId="21643"/>
    <cellStyle name="Note 5 2 10 5 2" xfId="21644"/>
    <cellStyle name="Note 5 2 10 5 2 2" xfId="21645"/>
    <cellStyle name="Note 5 2 10 5 3" xfId="21646"/>
    <cellStyle name="Note 5 2 10 6" xfId="21647"/>
    <cellStyle name="Note 5 2 10 6 2" xfId="21648"/>
    <cellStyle name="Note 5 2 10 7" xfId="21649"/>
    <cellStyle name="Note 5 2 11" xfId="21650"/>
    <cellStyle name="Note 5 2 11 2" xfId="21651"/>
    <cellStyle name="Note 5 2 11 2 2" xfId="21652"/>
    <cellStyle name="Note 5 2 11 3" xfId="21653"/>
    <cellStyle name="Note 5 2 12" xfId="21654"/>
    <cellStyle name="Note 5 2 12 2" xfId="21655"/>
    <cellStyle name="Note 5 2 12 2 2" xfId="21656"/>
    <cellStyle name="Note 5 2 12 3" xfId="21657"/>
    <cellStyle name="Note 5 2 13" xfId="21658"/>
    <cellStyle name="Note 5 2 13 2" xfId="21659"/>
    <cellStyle name="Note 5 2 13 2 2" xfId="21660"/>
    <cellStyle name="Note 5 2 13 3" xfId="21661"/>
    <cellStyle name="Note 5 2 14" xfId="21662"/>
    <cellStyle name="Note 5 2 14 2" xfId="21663"/>
    <cellStyle name="Note 5 2 14 2 2" xfId="21664"/>
    <cellStyle name="Note 5 2 14 3" xfId="21665"/>
    <cellStyle name="Note 5 2 15" xfId="21666"/>
    <cellStyle name="Note 5 2 15 2" xfId="21667"/>
    <cellStyle name="Note 5 2 15 2 2" xfId="21668"/>
    <cellStyle name="Note 5 2 15 3" xfId="21669"/>
    <cellStyle name="Note 5 2 16" xfId="21670"/>
    <cellStyle name="Note 5 2 16 2" xfId="21671"/>
    <cellStyle name="Note 5 2 17" xfId="21672"/>
    <cellStyle name="Note 5 2 2" xfId="21673"/>
    <cellStyle name="Note 5 2 2 2" xfId="21674"/>
    <cellStyle name="Note 5 2 2 2 2" xfId="21675"/>
    <cellStyle name="Note 5 2 2 2 2 2" xfId="21676"/>
    <cellStyle name="Note 5 2 2 2 3" xfId="21677"/>
    <cellStyle name="Note 5 2 2 3" xfId="21678"/>
    <cellStyle name="Note 5 2 2 3 2" xfId="21679"/>
    <cellStyle name="Note 5 2 2 3 2 2" xfId="21680"/>
    <cellStyle name="Note 5 2 2 3 3" xfId="21681"/>
    <cellStyle name="Note 5 2 2 4" xfId="21682"/>
    <cellStyle name="Note 5 2 2 4 2" xfId="21683"/>
    <cellStyle name="Note 5 2 2 4 2 2" xfId="21684"/>
    <cellStyle name="Note 5 2 2 4 3" xfId="21685"/>
    <cellStyle name="Note 5 2 2 5" xfId="21686"/>
    <cellStyle name="Note 5 2 2 5 2" xfId="21687"/>
    <cellStyle name="Note 5 2 2 5 2 2" xfId="21688"/>
    <cellStyle name="Note 5 2 2 5 3" xfId="21689"/>
    <cellStyle name="Note 5 2 2 6" xfId="21690"/>
    <cellStyle name="Note 5 2 2 6 2" xfId="21691"/>
    <cellStyle name="Note 5 2 2 6 2 2" xfId="21692"/>
    <cellStyle name="Note 5 2 2 6 3" xfId="21693"/>
    <cellStyle name="Note 5 2 2 7" xfId="21694"/>
    <cellStyle name="Note 5 2 2 7 2" xfId="21695"/>
    <cellStyle name="Note 5 2 2 8" xfId="21696"/>
    <cellStyle name="Note 5 2 3" xfId="21697"/>
    <cellStyle name="Note 5 2 3 2" xfId="21698"/>
    <cellStyle name="Note 5 2 3 2 2" xfId="21699"/>
    <cellStyle name="Note 5 2 3 2 2 2" xfId="21700"/>
    <cellStyle name="Note 5 2 3 2 3" xfId="21701"/>
    <cellStyle name="Note 5 2 3 3" xfId="21702"/>
    <cellStyle name="Note 5 2 3 3 2" xfId="21703"/>
    <cellStyle name="Note 5 2 3 3 2 2" xfId="21704"/>
    <cellStyle name="Note 5 2 3 3 3" xfId="21705"/>
    <cellStyle name="Note 5 2 3 4" xfId="21706"/>
    <cellStyle name="Note 5 2 3 4 2" xfId="21707"/>
    <cellStyle name="Note 5 2 3 4 2 2" xfId="21708"/>
    <cellStyle name="Note 5 2 3 4 3" xfId="21709"/>
    <cellStyle name="Note 5 2 3 5" xfId="21710"/>
    <cellStyle name="Note 5 2 3 5 2" xfId="21711"/>
    <cellStyle name="Note 5 2 3 5 2 2" xfId="21712"/>
    <cellStyle name="Note 5 2 3 5 3" xfId="21713"/>
    <cellStyle name="Note 5 2 3 6" xfId="21714"/>
    <cellStyle name="Note 5 2 3 6 2" xfId="21715"/>
    <cellStyle name="Note 5 2 3 6 2 2" xfId="21716"/>
    <cellStyle name="Note 5 2 3 6 3" xfId="21717"/>
    <cellStyle name="Note 5 2 3 7" xfId="21718"/>
    <cellStyle name="Note 5 2 3 7 2" xfId="21719"/>
    <cellStyle name="Note 5 2 3 8" xfId="21720"/>
    <cellStyle name="Note 5 2 4" xfId="21721"/>
    <cellStyle name="Note 5 2 4 2" xfId="21722"/>
    <cellStyle name="Note 5 2 4 2 2" xfId="21723"/>
    <cellStyle name="Note 5 2 4 2 2 2" xfId="21724"/>
    <cellStyle name="Note 5 2 4 2 3" xfId="21725"/>
    <cellStyle name="Note 5 2 4 3" xfId="21726"/>
    <cellStyle name="Note 5 2 4 3 2" xfId="21727"/>
    <cellStyle name="Note 5 2 4 3 2 2" xfId="21728"/>
    <cellStyle name="Note 5 2 4 3 3" xfId="21729"/>
    <cellStyle name="Note 5 2 4 4" xfId="21730"/>
    <cellStyle name="Note 5 2 4 4 2" xfId="21731"/>
    <cellStyle name="Note 5 2 4 4 2 2" xfId="21732"/>
    <cellStyle name="Note 5 2 4 4 3" xfId="21733"/>
    <cellStyle name="Note 5 2 4 5" xfId="21734"/>
    <cellStyle name="Note 5 2 4 5 2" xfId="21735"/>
    <cellStyle name="Note 5 2 4 5 2 2" xfId="21736"/>
    <cellStyle name="Note 5 2 4 5 3" xfId="21737"/>
    <cellStyle name="Note 5 2 4 6" xfId="21738"/>
    <cellStyle name="Note 5 2 4 6 2" xfId="21739"/>
    <cellStyle name="Note 5 2 4 6 2 2" xfId="21740"/>
    <cellStyle name="Note 5 2 4 6 3" xfId="21741"/>
    <cellStyle name="Note 5 2 4 7" xfId="21742"/>
    <cellStyle name="Note 5 2 4 7 2" xfId="21743"/>
    <cellStyle name="Note 5 2 4 8" xfId="21744"/>
    <cellStyle name="Note 5 2 5" xfId="21745"/>
    <cellStyle name="Note 5 2 5 2" xfId="21746"/>
    <cellStyle name="Note 5 2 5 2 2" xfId="21747"/>
    <cellStyle name="Note 5 2 5 2 2 2" xfId="21748"/>
    <cellStyle name="Note 5 2 5 2 3" xfId="21749"/>
    <cellStyle name="Note 5 2 5 3" xfId="21750"/>
    <cellStyle name="Note 5 2 5 3 2" xfId="21751"/>
    <cellStyle name="Note 5 2 5 3 2 2" xfId="21752"/>
    <cellStyle name="Note 5 2 5 3 3" xfId="21753"/>
    <cellStyle name="Note 5 2 5 4" xfId="21754"/>
    <cellStyle name="Note 5 2 5 4 2" xfId="21755"/>
    <cellStyle name="Note 5 2 5 4 2 2" xfId="21756"/>
    <cellStyle name="Note 5 2 5 4 3" xfId="21757"/>
    <cellStyle name="Note 5 2 5 5" xfId="21758"/>
    <cellStyle name="Note 5 2 5 5 2" xfId="21759"/>
    <cellStyle name="Note 5 2 5 5 2 2" xfId="21760"/>
    <cellStyle name="Note 5 2 5 5 3" xfId="21761"/>
    <cellStyle name="Note 5 2 5 6" xfId="21762"/>
    <cellStyle name="Note 5 2 5 6 2" xfId="21763"/>
    <cellStyle name="Note 5 2 5 6 2 2" xfId="21764"/>
    <cellStyle name="Note 5 2 5 6 3" xfId="21765"/>
    <cellStyle name="Note 5 2 5 7" xfId="21766"/>
    <cellStyle name="Note 5 2 5 7 2" xfId="21767"/>
    <cellStyle name="Note 5 2 5 8" xfId="21768"/>
    <cellStyle name="Note 5 2 6" xfId="21769"/>
    <cellStyle name="Note 5 2 6 2" xfId="21770"/>
    <cellStyle name="Note 5 2 6 2 2" xfId="21771"/>
    <cellStyle name="Note 5 2 6 2 2 2" xfId="21772"/>
    <cellStyle name="Note 5 2 6 2 3" xfId="21773"/>
    <cellStyle name="Note 5 2 6 3" xfId="21774"/>
    <cellStyle name="Note 5 2 6 3 2" xfId="21775"/>
    <cellStyle name="Note 5 2 6 3 2 2" xfId="21776"/>
    <cellStyle name="Note 5 2 6 3 3" xfId="21777"/>
    <cellStyle name="Note 5 2 6 4" xfId="21778"/>
    <cellStyle name="Note 5 2 6 4 2" xfId="21779"/>
    <cellStyle name="Note 5 2 6 4 2 2" xfId="21780"/>
    <cellStyle name="Note 5 2 6 4 3" xfId="21781"/>
    <cellStyle name="Note 5 2 6 5" xfId="21782"/>
    <cellStyle name="Note 5 2 6 5 2" xfId="21783"/>
    <cellStyle name="Note 5 2 6 5 2 2" xfId="21784"/>
    <cellStyle name="Note 5 2 6 5 3" xfId="21785"/>
    <cellStyle name="Note 5 2 6 6" xfId="21786"/>
    <cellStyle name="Note 5 2 6 6 2" xfId="21787"/>
    <cellStyle name="Note 5 2 6 7" xfId="21788"/>
    <cellStyle name="Note 5 2 7" xfId="21789"/>
    <cellStyle name="Note 5 2 7 2" xfId="21790"/>
    <cellStyle name="Note 5 2 7 2 2" xfId="21791"/>
    <cellStyle name="Note 5 2 7 2 2 2" xfId="21792"/>
    <cellStyle name="Note 5 2 7 2 3" xfId="21793"/>
    <cellStyle name="Note 5 2 7 3" xfId="21794"/>
    <cellStyle name="Note 5 2 7 3 2" xfId="21795"/>
    <cellStyle name="Note 5 2 7 3 2 2" xfId="21796"/>
    <cellStyle name="Note 5 2 7 3 3" xfId="21797"/>
    <cellStyle name="Note 5 2 7 4" xfId="21798"/>
    <cellStyle name="Note 5 2 7 4 2" xfId="21799"/>
    <cellStyle name="Note 5 2 7 4 2 2" xfId="21800"/>
    <cellStyle name="Note 5 2 7 4 3" xfId="21801"/>
    <cellStyle name="Note 5 2 7 5" xfId="21802"/>
    <cellStyle name="Note 5 2 7 5 2" xfId="21803"/>
    <cellStyle name="Note 5 2 7 5 2 2" xfId="21804"/>
    <cellStyle name="Note 5 2 7 5 3" xfId="21805"/>
    <cellStyle name="Note 5 2 7 6" xfId="21806"/>
    <cellStyle name="Note 5 2 7 6 2" xfId="21807"/>
    <cellStyle name="Note 5 2 7 7" xfId="21808"/>
    <cellStyle name="Note 5 2 8" xfId="21809"/>
    <cellStyle name="Note 5 2 8 2" xfId="21810"/>
    <cellStyle name="Note 5 2 8 2 2" xfId="21811"/>
    <cellStyle name="Note 5 2 8 2 2 2" xfId="21812"/>
    <cellStyle name="Note 5 2 8 2 3" xfId="21813"/>
    <cellStyle name="Note 5 2 8 3" xfId="21814"/>
    <cellStyle name="Note 5 2 8 3 2" xfId="21815"/>
    <cellStyle name="Note 5 2 8 3 2 2" xfId="21816"/>
    <cellStyle name="Note 5 2 8 3 3" xfId="21817"/>
    <cellStyle name="Note 5 2 8 4" xfId="21818"/>
    <cellStyle name="Note 5 2 8 4 2" xfId="21819"/>
    <cellStyle name="Note 5 2 8 4 2 2" xfId="21820"/>
    <cellStyle name="Note 5 2 8 4 3" xfId="21821"/>
    <cellStyle name="Note 5 2 8 5" xfId="21822"/>
    <cellStyle name="Note 5 2 8 5 2" xfId="21823"/>
    <cellStyle name="Note 5 2 8 5 2 2" xfId="21824"/>
    <cellStyle name="Note 5 2 8 5 3" xfId="21825"/>
    <cellStyle name="Note 5 2 8 6" xfId="21826"/>
    <cellStyle name="Note 5 2 8 6 2" xfId="21827"/>
    <cellStyle name="Note 5 2 8 7" xfId="21828"/>
    <cellStyle name="Note 5 2 9" xfId="21829"/>
    <cellStyle name="Note 5 2 9 2" xfId="21830"/>
    <cellStyle name="Note 5 2 9 2 2" xfId="21831"/>
    <cellStyle name="Note 5 2 9 2 2 2" xfId="21832"/>
    <cellStyle name="Note 5 2 9 2 3" xfId="21833"/>
    <cellStyle name="Note 5 2 9 3" xfId="21834"/>
    <cellStyle name="Note 5 2 9 3 2" xfId="21835"/>
    <cellStyle name="Note 5 2 9 3 2 2" xfId="21836"/>
    <cellStyle name="Note 5 2 9 3 3" xfId="21837"/>
    <cellStyle name="Note 5 2 9 4" xfId="21838"/>
    <cellStyle name="Note 5 2 9 4 2" xfId="21839"/>
    <cellStyle name="Note 5 2 9 4 2 2" xfId="21840"/>
    <cellStyle name="Note 5 2 9 4 3" xfId="21841"/>
    <cellStyle name="Note 5 2 9 5" xfId="21842"/>
    <cellStyle name="Note 5 2 9 5 2" xfId="21843"/>
    <cellStyle name="Note 5 2 9 5 2 2" xfId="21844"/>
    <cellStyle name="Note 5 2 9 5 3" xfId="21845"/>
    <cellStyle name="Note 5 2 9 6" xfId="21846"/>
    <cellStyle name="Note 5 2 9 6 2" xfId="21847"/>
    <cellStyle name="Note 5 2 9 7" xfId="21848"/>
    <cellStyle name="Note 5 20" xfId="21849"/>
    <cellStyle name="Note 5 20 2" xfId="21850"/>
    <cellStyle name="Note 5 20 2 2" xfId="21851"/>
    <cellStyle name="Note 5 20 3" xfId="21852"/>
    <cellStyle name="Note 5 21" xfId="21853"/>
    <cellStyle name="Note 5 21 2" xfId="21854"/>
    <cellStyle name="Note 5 22" xfId="21855"/>
    <cellStyle name="Note 5 3" xfId="21856"/>
    <cellStyle name="Note 5 3 10" xfId="21857"/>
    <cellStyle name="Note 5 3 10 2" xfId="21858"/>
    <cellStyle name="Note 5 3 10 2 2" xfId="21859"/>
    <cellStyle name="Note 5 3 10 2 2 2" xfId="21860"/>
    <cellStyle name="Note 5 3 10 2 3" xfId="21861"/>
    <cellStyle name="Note 5 3 10 3" xfId="21862"/>
    <cellStyle name="Note 5 3 10 3 2" xfId="21863"/>
    <cellStyle name="Note 5 3 10 3 2 2" xfId="21864"/>
    <cellStyle name="Note 5 3 10 3 3" xfId="21865"/>
    <cellStyle name="Note 5 3 10 4" xfId="21866"/>
    <cellStyle name="Note 5 3 10 4 2" xfId="21867"/>
    <cellStyle name="Note 5 3 10 4 2 2" xfId="21868"/>
    <cellStyle name="Note 5 3 10 4 3" xfId="21869"/>
    <cellStyle name="Note 5 3 10 5" xfId="21870"/>
    <cellStyle name="Note 5 3 10 5 2" xfId="21871"/>
    <cellStyle name="Note 5 3 10 5 2 2" xfId="21872"/>
    <cellStyle name="Note 5 3 10 5 3" xfId="21873"/>
    <cellStyle name="Note 5 3 10 6" xfId="21874"/>
    <cellStyle name="Note 5 3 10 6 2" xfId="21875"/>
    <cellStyle name="Note 5 3 10 7" xfId="21876"/>
    <cellStyle name="Note 5 3 11" xfId="21877"/>
    <cellStyle name="Note 5 3 11 2" xfId="21878"/>
    <cellStyle name="Note 5 3 11 2 2" xfId="21879"/>
    <cellStyle name="Note 5 3 11 3" xfId="21880"/>
    <cellStyle name="Note 5 3 12" xfId="21881"/>
    <cellStyle name="Note 5 3 12 2" xfId="21882"/>
    <cellStyle name="Note 5 3 12 2 2" xfId="21883"/>
    <cellStyle name="Note 5 3 12 3" xfId="21884"/>
    <cellStyle name="Note 5 3 13" xfId="21885"/>
    <cellStyle name="Note 5 3 13 2" xfId="21886"/>
    <cellStyle name="Note 5 3 13 2 2" xfId="21887"/>
    <cellStyle name="Note 5 3 13 3" xfId="21888"/>
    <cellStyle name="Note 5 3 14" xfId="21889"/>
    <cellStyle name="Note 5 3 14 2" xfId="21890"/>
    <cellStyle name="Note 5 3 14 2 2" xfId="21891"/>
    <cellStyle name="Note 5 3 14 3" xfId="21892"/>
    <cellStyle name="Note 5 3 15" xfId="21893"/>
    <cellStyle name="Note 5 3 15 2" xfId="21894"/>
    <cellStyle name="Note 5 3 15 2 2" xfId="21895"/>
    <cellStyle name="Note 5 3 15 3" xfId="21896"/>
    <cellStyle name="Note 5 3 16" xfId="21897"/>
    <cellStyle name="Note 5 3 16 2" xfId="21898"/>
    <cellStyle name="Note 5 3 17" xfId="21899"/>
    <cellStyle name="Note 5 3 2" xfId="21900"/>
    <cellStyle name="Note 5 3 2 2" xfId="21901"/>
    <cellStyle name="Note 5 3 2 2 2" xfId="21902"/>
    <cellStyle name="Note 5 3 2 2 2 2" xfId="21903"/>
    <cellStyle name="Note 5 3 2 2 3" xfId="21904"/>
    <cellStyle name="Note 5 3 2 3" xfId="21905"/>
    <cellStyle name="Note 5 3 2 3 2" xfId="21906"/>
    <cellStyle name="Note 5 3 2 3 2 2" xfId="21907"/>
    <cellStyle name="Note 5 3 2 3 3" xfId="21908"/>
    <cellStyle name="Note 5 3 2 4" xfId="21909"/>
    <cellStyle name="Note 5 3 2 4 2" xfId="21910"/>
    <cellStyle name="Note 5 3 2 4 2 2" xfId="21911"/>
    <cellStyle name="Note 5 3 2 4 3" xfId="21912"/>
    <cellStyle name="Note 5 3 2 5" xfId="21913"/>
    <cellStyle name="Note 5 3 2 5 2" xfId="21914"/>
    <cellStyle name="Note 5 3 2 5 2 2" xfId="21915"/>
    <cellStyle name="Note 5 3 2 5 3" xfId="21916"/>
    <cellStyle name="Note 5 3 2 6" xfId="21917"/>
    <cellStyle name="Note 5 3 2 6 2" xfId="21918"/>
    <cellStyle name="Note 5 3 2 6 2 2" xfId="21919"/>
    <cellStyle name="Note 5 3 2 6 3" xfId="21920"/>
    <cellStyle name="Note 5 3 2 7" xfId="21921"/>
    <cellStyle name="Note 5 3 2 7 2" xfId="21922"/>
    <cellStyle name="Note 5 3 2 8" xfId="21923"/>
    <cellStyle name="Note 5 3 3" xfId="21924"/>
    <cellStyle name="Note 5 3 3 2" xfId="21925"/>
    <cellStyle name="Note 5 3 3 2 2" xfId="21926"/>
    <cellStyle name="Note 5 3 3 2 2 2" xfId="21927"/>
    <cellStyle name="Note 5 3 3 2 3" xfId="21928"/>
    <cellStyle name="Note 5 3 3 3" xfId="21929"/>
    <cellStyle name="Note 5 3 3 3 2" xfId="21930"/>
    <cellStyle name="Note 5 3 3 3 2 2" xfId="21931"/>
    <cellStyle name="Note 5 3 3 3 3" xfId="21932"/>
    <cellStyle name="Note 5 3 3 4" xfId="21933"/>
    <cellStyle name="Note 5 3 3 4 2" xfId="21934"/>
    <cellStyle name="Note 5 3 3 4 2 2" xfId="21935"/>
    <cellStyle name="Note 5 3 3 4 3" xfId="21936"/>
    <cellStyle name="Note 5 3 3 5" xfId="21937"/>
    <cellStyle name="Note 5 3 3 5 2" xfId="21938"/>
    <cellStyle name="Note 5 3 3 5 2 2" xfId="21939"/>
    <cellStyle name="Note 5 3 3 5 3" xfId="21940"/>
    <cellStyle name="Note 5 3 3 6" xfId="21941"/>
    <cellStyle name="Note 5 3 3 6 2" xfId="21942"/>
    <cellStyle name="Note 5 3 3 6 2 2" xfId="21943"/>
    <cellStyle name="Note 5 3 3 6 3" xfId="21944"/>
    <cellStyle name="Note 5 3 3 7" xfId="21945"/>
    <cellStyle name="Note 5 3 3 7 2" xfId="21946"/>
    <cellStyle name="Note 5 3 3 8" xfId="21947"/>
    <cellStyle name="Note 5 3 4" xfId="21948"/>
    <cellStyle name="Note 5 3 4 2" xfId="21949"/>
    <cellStyle name="Note 5 3 4 2 2" xfId="21950"/>
    <cellStyle name="Note 5 3 4 2 2 2" xfId="21951"/>
    <cellStyle name="Note 5 3 4 2 3" xfId="21952"/>
    <cellStyle name="Note 5 3 4 3" xfId="21953"/>
    <cellStyle name="Note 5 3 4 3 2" xfId="21954"/>
    <cellStyle name="Note 5 3 4 3 2 2" xfId="21955"/>
    <cellStyle name="Note 5 3 4 3 3" xfId="21956"/>
    <cellStyle name="Note 5 3 4 4" xfId="21957"/>
    <cellStyle name="Note 5 3 4 4 2" xfId="21958"/>
    <cellStyle name="Note 5 3 4 4 2 2" xfId="21959"/>
    <cellStyle name="Note 5 3 4 4 3" xfId="21960"/>
    <cellStyle name="Note 5 3 4 5" xfId="21961"/>
    <cellStyle name="Note 5 3 4 5 2" xfId="21962"/>
    <cellStyle name="Note 5 3 4 5 2 2" xfId="21963"/>
    <cellStyle name="Note 5 3 4 5 3" xfId="21964"/>
    <cellStyle name="Note 5 3 4 6" xfId="21965"/>
    <cellStyle name="Note 5 3 4 6 2" xfId="21966"/>
    <cellStyle name="Note 5 3 4 6 2 2" xfId="21967"/>
    <cellStyle name="Note 5 3 4 6 3" xfId="21968"/>
    <cellStyle name="Note 5 3 4 7" xfId="21969"/>
    <cellStyle name="Note 5 3 4 7 2" xfId="21970"/>
    <cellStyle name="Note 5 3 4 8" xfId="21971"/>
    <cellStyle name="Note 5 3 5" xfId="21972"/>
    <cellStyle name="Note 5 3 5 2" xfId="21973"/>
    <cellStyle name="Note 5 3 5 2 2" xfId="21974"/>
    <cellStyle name="Note 5 3 5 2 2 2" xfId="21975"/>
    <cellStyle name="Note 5 3 5 2 3" xfId="21976"/>
    <cellStyle name="Note 5 3 5 3" xfId="21977"/>
    <cellStyle name="Note 5 3 5 3 2" xfId="21978"/>
    <cellStyle name="Note 5 3 5 3 2 2" xfId="21979"/>
    <cellStyle name="Note 5 3 5 3 3" xfId="21980"/>
    <cellStyle name="Note 5 3 5 4" xfId="21981"/>
    <cellStyle name="Note 5 3 5 4 2" xfId="21982"/>
    <cellStyle name="Note 5 3 5 4 2 2" xfId="21983"/>
    <cellStyle name="Note 5 3 5 4 3" xfId="21984"/>
    <cellStyle name="Note 5 3 5 5" xfId="21985"/>
    <cellStyle name="Note 5 3 5 5 2" xfId="21986"/>
    <cellStyle name="Note 5 3 5 5 2 2" xfId="21987"/>
    <cellStyle name="Note 5 3 5 5 3" xfId="21988"/>
    <cellStyle name="Note 5 3 5 6" xfId="21989"/>
    <cellStyle name="Note 5 3 5 6 2" xfId="21990"/>
    <cellStyle name="Note 5 3 5 7" xfId="21991"/>
    <cellStyle name="Note 5 3 6" xfId="21992"/>
    <cellStyle name="Note 5 3 6 2" xfId="21993"/>
    <cellStyle name="Note 5 3 6 2 2" xfId="21994"/>
    <cellStyle name="Note 5 3 6 2 2 2" xfId="21995"/>
    <cellStyle name="Note 5 3 6 2 3" xfId="21996"/>
    <cellStyle name="Note 5 3 6 3" xfId="21997"/>
    <cellStyle name="Note 5 3 6 3 2" xfId="21998"/>
    <cellStyle name="Note 5 3 6 3 2 2" xfId="21999"/>
    <cellStyle name="Note 5 3 6 3 3" xfId="22000"/>
    <cellStyle name="Note 5 3 6 4" xfId="22001"/>
    <cellStyle name="Note 5 3 6 4 2" xfId="22002"/>
    <cellStyle name="Note 5 3 6 4 2 2" xfId="22003"/>
    <cellStyle name="Note 5 3 6 4 3" xfId="22004"/>
    <cellStyle name="Note 5 3 6 5" xfId="22005"/>
    <cellStyle name="Note 5 3 6 5 2" xfId="22006"/>
    <cellStyle name="Note 5 3 6 5 2 2" xfId="22007"/>
    <cellStyle name="Note 5 3 6 5 3" xfId="22008"/>
    <cellStyle name="Note 5 3 6 6" xfId="22009"/>
    <cellStyle name="Note 5 3 6 6 2" xfId="22010"/>
    <cellStyle name="Note 5 3 6 7" xfId="22011"/>
    <cellStyle name="Note 5 3 7" xfId="22012"/>
    <cellStyle name="Note 5 3 7 2" xfId="22013"/>
    <cellStyle name="Note 5 3 7 2 2" xfId="22014"/>
    <cellStyle name="Note 5 3 7 2 2 2" xfId="22015"/>
    <cellStyle name="Note 5 3 7 2 3" xfId="22016"/>
    <cellStyle name="Note 5 3 7 3" xfId="22017"/>
    <cellStyle name="Note 5 3 7 3 2" xfId="22018"/>
    <cellStyle name="Note 5 3 7 3 2 2" xfId="22019"/>
    <cellStyle name="Note 5 3 7 3 3" xfId="22020"/>
    <cellStyle name="Note 5 3 7 4" xfId="22021"/>
    <cellStyle name="Note 5 3 7 4 2" xfId="22022"/>
    <cellStyle name="Note 5 3 7 4 2 2" xfId="22023"/>
    <cellStyle name="Note 5 3 7 4 3" xfId="22024"/>
    <cellStyle name="Note 5 3 7 5" xfId="22025"/>
    <cellStyle name="Note 5 3 7 5 2" xfId="22026"/>
    <cellStyle name="Note 5 3 7 5 2 2" xfId="22027"/>
    <cellStyle name="Note 5 3 7 5 3" xfId="22028"/>
    <cellStyle name="Note 5 3 7 6" xfId="22029"/>
    <cellStyle name="Note 5 3 7 6 2" xfId="22030"/>
    <cellStyle name="Note 5 3 7 7" xfId="22031"/>
    <cellStyle name="Note 5 3 8" xfId="22032"/>
    <cellStyle name="Note 5 3 8 2" xfId="22033"/>
    <cellStyle name="Note 5 3 8 2 2" xfId="22034"/>
    <cellStyle name="Note 5 3 8 2 2 2" xfId="22035"/>
    <cellStyle name="Note 5 3 8 2 3" xfId="22036"/>
    <cellStyle name="Note 5 3 8 3" xfId="22037"/>
    <cellStyle name="Note 5 3 8 3 2" xfId="22038"/>
    <cellStyle name="Note 5 3 8 3 2 2" xfId="22039"/>
    <cellStyle name="Note 5 3 8 3 3" xfId="22040"/>
    <cellStyle name="Note 5 3 8 4" xfId="22041"/>
    <cellStyle name="Note 5 3 8 4 2" xfId="22042"/>
    <cellStyle name="Note 5 3 8 4 2 2" xfId="22043"/>
    <cellStyle name="Note 5 3 8 4 3" xfId="22044"/>
    <cellStyle name="Note 5 3 8 5" xfId="22045"/>
    <cellStyle name="Note 5 3 8 5 2" xfId="22046"/>
    <cellStyle name="Note 5 3 8 5 2 2" xfId="22047"/>
    <cellStyle name="Note 5 3 8 5 3" xfId="22048"/>
    <cellStyle name="Note 5 3 8 6" xfId="22049"/>
    <cellStyle name="Note 5 3 8 6 2" xfId="22050"/>
    <cellStyle name="Note 5 3 8 7" xfId="22051"/>
    <cellStyle name="Note 5 3 9" xfId="22052"/>
    <cellStyle name="Note 5 3 9 2" xfId="22053"/>
    <cellStyle name="Note 5 3 9 2 2" xfId="22054"/>
    <cellStyle name="Note 5 3 9 2 2 2" xfId="22055"/>
    <cellStyle name="Note 5 3 9 2 3" xfId="22056"/>
    <cellStyle name="Note 5 3 9 3" xfId="22057"/>
    <cellStyle name="Note 5 3 9 3 2" xfId="22058"/>
    <cellStyle name="Note 5 3 9 3 2 2" xfId="22059"/>
    <cellStyle name="Note 5 3 9 3 3" xfId="22060"/>
    <cellStyle name="Note 5 3 9 4" xfId="22061"/>
    <cellStyle name="Note 5 3 9 4 2" xfId="22062"/>
    <cellStyle name="Note 5 3 9 4 2 2" xfId="22063"/>
    <cellStyle name="Note 5 3 9 4 3" xfId="22064"/>
    <cellStyle name="Note 5 3 9 5" xfId="22065"/>
    <cellStyle name="Note 5 3 9 5 2" xfId="22066"/>
    <cellStyle name="Note 5 3 9 5 2 2" xfId="22067"/>
    <cellStyle name="Note 5 3 9 5 3" xfId="22068"/>
    <cellStyle name="Note 5 3 9 6" xfId="22069"/>
    <cellStyle name="Note 5 3 9 6 2" xfId="22070"/>
    <cellStyle name="Note 5 3 9 7" xfId="22071"/>
    <cellStyle name="Note 5 4" xfId="22072"/>
    <cellStyle name="Note 5 4 10" xfId="22073"/>
    <cellStyle name="Note 5 4 10 2" xfId="22074"/>
    <cellStyle name="Note 5 4 10 2 2" xfId="22075"/>
    <cellStyle name="Note 5 4 10 2 2 2" xfId="22076"/>
    <cellStyle name="Note 5 4 10 2 3" xfId="22077"/>
    <cellStyle name="Note 5 4 10 3" xfId="22078"/>
    <cellStyle name="Note 5 4 10 3 2" xfId="22079"/>
    <cellStyle name="Note 5 4 10 3 2 2" xfId="22080"/>
    <cellStyle name="Note 5 4 10 3 3" xfId="22081"/>
    <cellStyle name="Note 5 4 10 4" xfId="22082"/>
    <cellStyle name="Note 5 4 10 4 2" xfId="22083"/>
    <cellStyle name="Note 5 4 10 4 2 2" xfId="22084"/>
    <cellStyle name="Note 5 4 10 4 3" xfId="22085"/>
    <cellStyle name="Note 5 4 10 5" xfId="22086"/>
    <cellStyle name="Note 5 4 10 5 2" xfId="22087"/>
    <cellStyle name="Note 5 4 10 5 2 2" xfId="22088"/>
    <cellStyle name="Note 5 4 10 5 3" xfId="22089"/>
    <cellStyle name="Note 5 4 10 6" xfId="22090"/>
    <cellStyle name="Note 5 4 10 6 2" xfId="22091"/>
    <cellStyle name="Note 5 4 10 7" xfId="22092"/>
    <cellStyle name="Note 5 4 11" xfId="22093"/>
    <cellStyle name="Note 5 4 11 2" xfId="22094"/>
    <cellStyle name="Note 5 4 11 2 2" xfId="22095"/>
    <cellStyle name="Note 5 4 11 3" xfId="22096"/>
    <cellStyle name="Note 5 4 12" xfId="22097"/>
    <cellStyle name="Note 5 4 12 2" xfId="22098"/>
    <cellStyle name="Note 5 4 12 2 2" xfId="22099"/>
    <cellStyle name="Note 5 4 12 3" xfId="22100"/>
    <cellStyle name="Note 5 4 13" xfId="22101"/>
    <cellStyle name="Note 5 4 13 2" xfId="22102"/>
    <cellStyle name="Note 5 4 13 2 2" xfId="22103"/>
    <cellStyle name="Note 5 4 13 3" xfId="22104"/>
    <cellStyle name="Note 5 4 14" xfId="22105"/>
    <cellStyle name="Note 5 4 14 2" xfId="22106"/>
    <cellStyle name="Note 5 4 14 2 2" xfId="22107"/>
    <cellStyle name="Note 5 4 14 3" xfId="22108"/>
    <cellStyle name="Note 5 4 15" xfId="22109"/>
    <cellStyle name="Note 5 4 15 2" xfId="22110"/>
    <cellStyle name="Note 5 4 15 2 2" xfId="22111"/>
    <cellStyle name="Note 5 4 15 3" xfId="22112"/>
    <cellStyle name="Note 5 4 16" xfId="22113"/>
    <cellStyle name="Note 5 4 16 2" xfId="22114"/>
    <cellStyle name="Note 5 4 17" xfId="22115"/>
    <cellStyle name="Note 5 4 2" xfId="22116"/>
    <cellStyle name="Note 5 4 2 2" xfId="22117"/>
    <cellStyle name="Note 5 4 2 2 2" xfId="22118"/>
    <cellStyle name="Note 5 4 2 2 2 2" xfId="22119"/>
    <cellStyle name="Note 5 4 2 2 3" xfId="22120"/>
    <cellStyle name="Note 5 4 2 3" xfId="22121"/>
    <cellStyle name="Note 5 4 2 3 2" xfId="22122"/>
    <cellStyle name="Note 5 4 2 3 2 2" xfId="22123"/>
    <cellStyle name="Note 5 4 2 3 3" xfId="22124"/>
    <cellStyle name="Note 5 4 2 4" xfId="22125"/>
    <cellStyle name="Note 5 4 2 4 2" xfId="22126"/>
    <cellStyle name="Note 5 4 2 4 2 2" xfId="22127"/>
    <cellStyle name="Note 5 4 2 4 3" xfId="22128"/>
    <cellStyle name="Note 5 4 2 5" xfId="22129"/>
    <cellStyle name="Note 5 4 2 5 2" xfId="22130"/>
    <cellStyle name="Note 5 4 2 5 2 2" xfId="22131"/>
    <cellStyle name="Note 5 4 2 5 3" xfId="22132"/>
    <cellStyle name="Note 5 4 2 6" xfId="22133"/>
    <cellStyle name="Note 5 4 2 6 2" xfId="22134"/>
    <cellStyle name="Note 5 4 2 6 2 2" xfId="22135"/>
    <cellStyle name="Note 5 4 2 6 3" xfId="22136"/>
    <cellStyle name="Note 5 4 2 7" xfId="22137"/>
    <cellStyle name="Note 5 4 2 7 2" xfId="22138"/>
    <cellStyle name="Note 5 4 2 8" xfId="22139"/>
    <cellStyle name="Note 5 4 3" xfId="22140"/>
    <cellStyle name="Note 5 4 3 2" xfId="22141"/>
    <cellStyle name="Note 5 4 3 2 2" xfId="22142"/>
    <cellStyle name="Note 5 4 3 2 2 2" xfId="22143"/>
    <cellStyle name="Note 5 4 3 2 3" xfId="22144"/>
    <cellStyle name="Note 5 4 3 3" xfId="22145"/>
    <cellStyle name="Note 5 4 3 3 2" xfId="22146"/>
    <cellStyle name="Note 5 4 3 3 2 2" xfId="22147"/>
    <cellStyle name="Note 5 4 3 3 3" xfId="22148"/>
    <cellStyle name="Note 5 4 3 4" xfId="22149"/>
    <cellStyle name="Note 5 4 3 4 2" xfId="22150"/>
    <cellStyle name="Note 5 4 3 4 2 2" xfId="22151"/>
    <cellStyle name="Note 5 4 3 4 3" xfId="22152"/>
    <cellStyle name="Note 5 4 3 5" xfId="22153"/>
    <cellStyle name="Note 5 4 3 5 2" xfId="22154"/>
    <cellStyle name="Note 5 4 3 5 2 2" xfId="22155"/>
    <cellStyle name="Note 5 4 3 5 3" xfId="22156"/>
    <cellStyle name="Note 5 4 3 6" xfId="22157"/>
    <cellStyle name="Note 5 4 3 6 2" xfId="22158"/>
    <cellStyle name="Note 5 4 3 6 2 2" xfId="22159"/>
    <cellStyle name="Note 5 4 3 6 3" xfId="22160"/>
    <cellStyle name="Note 5 4 3 7" xfId="22161"/>
    <cellStyle name="Note 5 4 3 7 2" xfId="22162"/>
    <cellStyle name="Note 5 4 3 8" xfId="22163"/>
    <cellStyle name="Note 5 4 4" xfId="22164"/>
    <cellStyle name="Note 5 4 4 2" xfId="22165"/>
    <cellStyle name="Note 5 4 4 2 2" xfId="22166"/>
    <cellStyle name="Note 5 4 4 2 2 2" xfId="22167"/>
    <cellStyle name="Note 5 4 4 2 3" xfId="22168"/>
    <cellStyle name="Note 5 4 4 3" xfId="22169"/>
    <cellStyle name="Note 5 4 4 3 2" xfId="22170"/>
    <cellStyle name="Note 5 4 4 3 2 2" xfId="22171"/>
    <cellStyle name="Note 5 4 4 3 3" xfId="22172"/>
    <cellStyle name="Note 5 4 4 4" xfId="22173"/>
    <cellStyle name="Note 5 4 4 4 2" xfId="22174"/>
    <cellStyle name="Note 5 4 4 4 2 2" xfId="22175"/>
    <cellStyle name="Note 5 4 4 4 3" xfId="22176"/>
    <cellStyle name="Note 5 4 4 5" xfId="22177"/>
    <cellStyle name="Note 5 4 4 5 2" xfId="22178"/>
    <cellStyle name="Note 5 4 4 5 2 2" xfId="22179"/>
    <cellStyle name="Note 5 4 4 5 3" xfId="22180"/>
    <cellStyle name="Note 5 4 4 6" xfId="22181"/>
    <cellStyle name="Note 5 4 4 6 2" xfId="22182"/>
    <cellStyle name="Note 5 4 4 7" xfId="22183"/>
    <cellStyle name="Note 5 4 5" xfId="22184"/>
    <cellStyle name="Note 5 4 5 2" xfId="22185"/>
    <cellStyle name="Note 5 4 5 2 2" xfId="22186"/>
    <cellStyle name="Note 5 4 5 2 2 2" xfId="22187"/>
    <cellStyle name="Note 5 4 5 2 3" xfId="22188"/>
    <cellStyle name="Note 5 4 5 3" xfId="22189"/>
    <cellStyle name="Note 5 4 5 3 2" xfId="22190"/>
    <cellStyle name="Note 5 4 5 3 2 2" xfId="22191"/>
    <cellStyle name="Note 5 4 5 3 3" xfId="22192"/>
    <cellStyle name="Note 5 4 5 4" xfId="22193"/>
    <cellStyle name="Note 5 4 5 4 2" xfId="22194"/>
    <cellStyle name="Note 5 4 5 4 2 2" xfId="22195"/>
    <cellStyle name="Note 5 4 5 4 3" xfId="22196"/>
    <cellStyle name="Note 5 4 5 5" xfId="22197"/>
    <cellStyle name="Note 5 4 5 5 2" xfId="22198"/>
    <cellStyle name="Note 5 4 5 5 2 2" xfId="22199"/>
    <cellStyle name="Note 5 4 5 5 3" xfId="22200"/>
    <cellStyle name="Note 5 4 5 6" xfId="22201"/>
    <cellStyle name="Note 5 4 5 6 2" xfId="22202"/>
    <cellStyle name="Note 5 4 5 7" xfId="22203"/>
    <cellStyle name="Note 5 4 6" xfId="22204"/>
    <cellStyle name="Note 5 4 6 2" xfId="22205"/>
    <cellStyle name="Note 5 4 6 2 2" xfId="22206"/>
    <cellStyle name="Note 5 4 6 2 2 2" xfId="22207"/>
    <cellStyle name="Note 5 4 6 2 3" xfId="22208"/>
    <cellStyle name="Note 5 4 6 3" xfId="22209"/>
    <cellStyle name="Note 5 4 6 3 2" xfId="22210"/>
    <cellStyle name="Note 5 4 6 3 2 2" xfId="22211"/>
    <cellStyle name="Note 5 4 6 3 3" xfId="22212"/>
    <cellStyle name="Note 5 4 6 4" xfId="22213"/>
    <cellStyle name="Note 5 4 6 4 2" xfId="22214"/>
    <cellStyle name="Note 5 4 6 4 2 2" xfId="22215"/>
    <cellStyle name="Note 5 4 6 4 3" xfId="22216"/>
    <cellStyle name="Note 5 4 6 5" xfId="22217"/>
    <cellStyle name="Note 5 4 6 5 2" xfId="22218"/>
    <cellStyle name="Note 5 4 6 5 2 2" xfId="22219"/>
    <cellStyle name="Note 5 4 6 5 3" xfId="22220"/>
    <cellStyle name="Note 5 4 6 6" xfId="22221"/>
    <cellStyle name="Note 5 4 6 6 2" xfId="22222"/>
    <cellStyle name="Note 5 4 6 7" xfId="22223"/>
    <cellStyle name="Note 5 4 7" xfId="22224"/>
    <cellStyle name="Note 5 4 7 2" xfId="22225"/>
    <cellStyle name="Note 5 4 7 2 2" xfId="22226"/>
    <cellStyle name="Note 5 4 7 2 2 2" xfId="22227"/>
    <cellStyle name="Note 5 4 7 2 3" xfId="22228"/>
    <cellStyle name="Note 5 4 7 3" xfId="22229"/>
    <cellStyle name="Note 5 4 7 3 2" xfId="22230"/>
    <cellStyle name="Note 5 4 7 3 2 2" xfId="22231"/>
    <cellStyle name="Note 5 4 7 3 3" xfId="22232"/>
    <cellStyle name="Note 5 4 7 4" xfId="22233"/>
    <cellStyle name="Note 5 4 7 4 2" xfId="22234"/>
    <cellStyle name="Note 5 4 7 4 2 2" xfId="22235"/>
    <cellStyle name="Note 5 4 7 4 3" xfId="22236"/>
    <cellStyle name="Note 5 4 7 5" xfId="22237"/>
    <cellStyle name="Note 5 4 7 5 2" xfId="22238"/>
    <cellStyle name="Note 5 4 7 5 2 2" xfId="22239"/>
    <cellStyle name="Note 5 4 7 5 3" xfId="22240"/>
    <cellStyle name="Note 5 4 7 6" xfId="22241"/>
    <cellStyle name="Note 5 4 7 6 2" xfId="22242"/>
    <cellStyle name="Note 5 4 7 7" xfId="22243"/>
    <cellStyle name="Note 5 4 8" xfId="22244"/>
    <cellStyle name="Note 5 4 8 2" xfId="22245"/>
    <cellStyle name="Note 5 4 8 2 2" xfId="22246"/>
    <cellStyle name="Note 5 4 8 2 2 2" xfId="22247"/>
    <cellStyle name="Note 5 4 8 2 3" xfId="22248"/>
    <cellStyle name="Note 5 4 8 3" xfId="22249"/>
    <cellStyle name="Note 5 4 8 3 2" xfId="22250"/>
    <cellStyle name="Note 5 4 8 3 2 2" xfId="22251"/>
    <cellStyle name="Note 5 4 8 3 3" xfId="22252"/>
    <cellStyle name="Note 5 4 8 4" xfId="22253"/>
    <cellStyle name="Note 5 4 8 4 2" xfId="22254"/>
    <cellStyle name="Note 5 4 8 4 2 2" xfId="22255"/>
    <cellStyle name="Note 5 4 8 4 3" xfId="22256"/>
    <cellStyle name="Note 5 4 8 5" xfId="22257"/>
    <cellStyle name="Note 5 4 8 5 2" xfId="22258"/>
    <cellStyle name="Note 5 4 8 5 2 2" xfId="22259"/>
    <cellStyle name="Note 5 4 8 5 3" xfId="22260"/>
    <cellStyle name="Note 5 4 8 6" xfId="22261"/>
    <cellStyle name="Note 5 4 8 6 2" xfId="22262"/>
    <cellStyle name="Note 5 4 8 7" xfId="22263"/>
    <cellStyle name="Note 5 4 9" xfId="22264"/>
    <cellStyle name="Note 5 4 9 2" xfId="22265"/>
    <cellStyle name="Note 5 4 9 2 2" xfId="22266"/>
    <cellStyle name="Note 5 4 9 2 2 2" xfId="22267"/>
    <cellStyle name="Note 5 4 9 2 3" xfId="22268"/>
    <cellStyle name="Note 5 4 9 3" xfId="22269"/>
    <cellStyle name="Note 5 4 9 3 2" xfId="22270"/>
    <cellStyle name="Note 5 4 9 3 2 2" xfId="22271"/>
    <cellStyle name="Note 5 4 9 3 3" xfId="22272"/>
    <cellStyle name="Note 5 4 9 4" xfId="22273"/>
    <cellStyle name="Note 5 4 9 4 2" xfId="22274"/>
    <cellStyle name="Note 5 4 9 4 2 2" xfId="22275"/>
    <cellStyle name="Note 5 4 9 4 3" xfId="22276"/>
    <cellStyle name="Note 5 4 9 5" xfId="22277"/>
    <cellStyle name="Note 5 4 9 5 2" xfId="22278"/>
    <cellStyle name="Note 5 4 9 5 2 2" xfId="22279"/>
    <cellStyle name="Note 5 4 9 5 3" xfId="22280"/>
    <cellStyle name="Note 5 4 9 6" xfId="22281"/>
    <cellStyle name="Note 5 4 9 6 2" xfId="22282"/>
    <cellStyle name="Note 5 4 9 7" xfId="22283"/>
    <cellStyle name="Note 5 5" xfId="22284"/>
    <cellStyle name="Note 5 5 10" xfId="22285"/>
    <cellStyle name="Note 5 5 10 2" xfId="22286"/>
    <cellStyle name="Note 5 5 10 2 2" xfId="22287"/>
    <cellStyle name="Note 5 5 10 2 2 2" xfId="22288"/>
    <cellStyle name="Note 5 5 10 2 3" xfId="22289"/>
    <cellStyle name="Note 5 5 10 3" xfId="22290"/>
    <cellStyle name="Note 5 5 10 3 2" xfId="22291"/>
    <cellStyle name="Note 5 5 10 3 2 2" xfId="22292"/>
    <cellStyle name="Note 5 5 10 3 3" xfId="22293"/>
    <cellStyle name="Note 5 5 10 4" xfId="22294"/>
    <cellStyle name="Note 5 5 10 4 2" xfId="22295"/>
    <cellStyle name="Note 5 5 10 4 2 2" xfId="22296"/>
    <cellStyle name="Note 5 5 10 4 3" xfId="22297"/>
    <cellStyle name="Note 5 5 10 5" xfId="22298"/>
    <cellStyle name="Note 5 5 10 5 2" xfId="22299"/>
    <cellStyle name="Note 5 5 10 5 2 2" xfId="22300"/>
    <cellStyle name="Note 5 5 10 5 3" xfId="22301"/>
    <cellStyle name="Note 5 5 10 6" xfId="22302"/>
    <cellStyle name="Note 5 5 10 6 2" xfId="22303"/>
    <cellStyle name="Note 5 5 10 7" xfId="22304"/>
    <cellStyle name="Note 5 5 11" xfId="22305"/>
    <cellStyle name="Note 5 5 11 2" xfId="22306"/>
    <cellStyle name="Note 5 5 11 2 2" xfId="22307"/>
    <cellStyle name="Note 5 5 11 3" xfId="22308"/>
    <cellStyle name="Note 5 5 12" xfId="22309"/>
    <cellStyle name="Note 5 5 12 2" xfId="22310"/>
    <cellStyle name="Note 5 5 12 2 2" xfId="22311"/>
    <cellStyle name="Note 5 5 12 3" xfId="22312"/>
    <cellStyle name="Note 5 5 13" xfId="22313"/>
    <cellStyle name="Note 5 5 13 2" xfId="22314"/>
    <cellStyle name="Note 5 5 13 2 2" xfId="22315"/>
    <cellStyle name="Note 5 5 13 3" xfId="22316"/>
    <cellStyle name="Note 5 5 14" xfId="22317"/>
    <cellStyle name="Note 5 5 14 2" xfId="22318"/>
    <cellStyle name="Note 5 5 14 2 2" xfId="22319"/>
    <cellStyle name="Note 5 5 14 3" xfId="22320"/>
    <cellStyle name="Note 5 5 15" xfId="22321"/>
    <cellStyle name="Note 5 5 15 2" xfId="22322"/>
    <cellStyle name="Note 5 5 15 2 2" xfId="22323"/>
    <cellStyle name="Note 5 5 15 3" xfId="22324"/>
    <cellStyle name="Note 5 5 16" xfId="22325"/>
    <cellStyle name="Note 5 5 16 2" xfId="22326"/>
    <cellStyle name="Note 5 5 17" xfId="22327"/>
    <cellStyle name="Note 5 5 2" xfId="22328"/>
    <cellStyle name="Note 5 5 2 2" xfId="22329"/>
    <cellStyle name="Note 5 5 2 2 2" xfId="22330"/>
    <cellStyle name="Note 5 5 2 2 2 2" xfId="22331"/>
    <cellStyle name="Note 5 5 2 2 3" xfId="22332"/>
    <cellStyle name="Note 5 5 2 3" xfId="22333"/>
    <cellStyle name="Note 5 5 2 3 2" xfId="22334"/>
    <cellStyle name="Note 5 5 2 3 2 2" xfId="22335"/>
    <cellStyle name="Note 5 5 2 3 3" xfId="22336"/>
    <cellStyle name="Note 5 5 2 4" xfId="22337"/>
    <cellStyle name="Note 5 5 2 4 2" xfId="22338"/>
    <cellStyle name="Note 5 5 2 4 2 2" xfId="22339"/>
    <cellStyle name="Note 5 5 2 4 3" xfId="22340"/>
    <cellStyle name="Note 5 5 2 5" xfId="22341"/>
    <cellStyle name="Note 5 5 2 5 2" xfId="22342"/>
    <cellStyle name="Note 5 5 2 5 2 2" xfId="22343"/>
    <cellStyle name="Note 5 5 2 5 3" xfId="22344"/>
    <cellStyle name="Note 5 5 2 6" xfId="22345"/>
    <cellStyle name="Note 5 5 2 6 2" xfId="22346"/>
    <cellStyle name="Note 5 5 2 6 2 2" xfId="22347"/>
    <cellStyle name="Note 5 5 2 6 3" xfId="22348"/>
    <cellStyle name="Note 5 5 2 7" xfId="22349"/>
    <cellStyle name="Note 5 5 2 7 2" xfId="22350"/>
    <cellStyle name="Note 5 5 2 8" xfId="22351"/>
    <cellStyle name="Note 5 5 3" xfId="22352"/>
    <cellStyle name="Note 5 5 3 2" xfId="22353"/>
    <cellStyle name="Note 5 5 3 2 2" xfId="22354"/>
    <cellStyle name="Note 5 5 3 2 2 2" xfId="22355"/>
    <cellStyle name="Note 5 5 3 2 3" xfId="22356"/>
    <cellStyle name="Note 5 5 3 3" xfId="22357"/>
    <cellStyle name="Note 5 5 3 3 2" xfId="22358"/>
    <cellStyle name="Note 5 5 3 3 2 2" xfId="22359"/>
    <cellStyle name="Note 5 5 3 3 3" xfId="22360"/>
    <cellStyle name="Note 5 5 3 4" xfId="22361"/>
    <cellStyle name="Note 5 5 3 4 2" xfId="22362"/>
    <cellStyle name="Note 5 5 3 4 2 2" xfId="22363"/>
    <cellStyle name="Note 5 5 3 4 3" xfId="22364"/>
    <cellStyle name="Note 5 5 3 5" xfId="22365"/>
    <cellStyle name="Note 5 5 3 5 2" xfId="22366"/>
    <cellStyle name="Note 5 5 3 5 2 2" xfId="22367"/>
    <cellStyle name="Note 5 5 3 5 3" xfId="22368"/>
    <cellStyle name="Note 5 5 3 6" xfId="22369"/>
    <cellStyle name="Note 5 5 3 6 2" xfId="22370"/>
    <cellStyle name="Note 5 5 3 6 2 2" xfId="22371"/>
    <cellStyle name="Note 5 5 3 6 3" xfId="22372"/>
    <cellStyle name="Note 5 5 3 7" xfId="22373"/>
    <cellStyle name="Note 5 5 3 7 2" xfId="22374"/>
    <cellStyle name="Note 5 5 3 8" xfId="22375"/>
    <cellStyle name="Note 5 5 4" xfId="22376"/>
    <cellStyle name="Note 5 5 4 2" xfId="22377"/>
    <cellStyle name="Note 5 5 4 2 2" xfId="22378"/>
    <cellStyle name="Note 5 5 4 2 2 2" xfId="22379"/>
    <cellStyle name="Note 5 5 4 2 3" xfId="22380"/>
    <cellStyle name="Note 5 5 4 3" xfId="22381"/>
    <cellStyle name="Note 5 5 4 3 2" xfId="22382"/>
    <cellStyle name="Note 5 5 4 3 2 2" xfId="22383"/>
    <cellStyle name="Note 5 5 4 3 3" xfId="22384"/>
    <cellStyle name="Note 5 5 4 4" xfId="22385"/>
    <cellStyle name="Note 5 5 4 4 2" xfId="22386"/>
    <cellStyle name="Note 5 5 4 4 2 2" xfId="22387"/>
    <cellStyle name="Note 5 5 4 4 3" xfId="22388"/>
    <cellStyle name="Note 5 5 4 5" xfId="22389"/>
    <cellStyle name="Note 5 5 4 5 2" xfId="22390"/>
    <cellStyle name="Note 5 5 4 5 2 2" xfId="22391"/>
    <cellStyle name="Note 5 5 4 5 3" xfId="22392"/>
    <cellStyle name="Note 5 5 4 6" xfId="22393"/>
    <cellStyle name="Note 5 5 4 6 2" xfId="22394"/>
    <cellStyle name="Note 5 5 4 7" xfId="22395"/>
    <cellStyle name="Note 5 5 5" xfId="22396"/>
    <cellStyle name="Note 5 5 5 2" xfId="22397"/>
    <cellStyle name="Note 5 5 5 2 2" xfId="22398"/>
    <cellStyle name="Note 5 5 5 2 2 2" xfId="22399"/>
    <cellStyle name="Note 5 5 5 2 3" xfId="22400"/>
    <cellStyle name="Note 5 5 5 3" xfId="22401"/>
    <cellStyle name="Note 5 5 5 3 2" xfId="22402"/>
    <cellStyle name="Note 5 5 5 3 2 2" xfId="22403"/>
    <cellStyle name="Note 5 5 5 3 3" xfId="22404"/>
    <cellStyle name="Note 5 5 5 4" xfId="22405"/>
    <cellStyle name="Note 5 5 5 4 2" xfId="22406"/>
    <cellStyle name="Note 5 5 5 4 2 2" xfId="22407"/>
    <cellStyle name="Note 5 5 5 4 3" xfId="22408"/>
    <cellStyle name="Note 5 5 5 5" xfId="22409"/>
    <cellStyle name="Note 5 5 5 5 2" xfId="22410"/>
    <cellStyle name="Note 5 5 5 5 2 2" xfId="22411"/>
    <cellStyle name="Note 5 5 5 5 3" xfId="22412"/>
    <cellStyle name="Note 5 5 5 6" xfId="22413"/>
    <cellStyle name="Note 5 5 5 6 2" xfId="22414"/>
    <cellStyle name="Note 5 5 5 7" xfId="22415"/>
    <cellStyle name="Note 5 5 6" xfId="22416"/>
    <cellStyle name="Note 5 5 6 2" xfId="22417"/>
    <cellStyle name="Note 5 5 6 2 2" xfId="22418"/>
    <cellStyle name="Note 5 5 6 2 2 2" xfId="22419"/>
    <cellStyle name="Note 5 5 6 2 3" xfId="22420"/>
    <cellStyle name="Note 5 5 6 3" xfId="22421"/>
    <cellStyle name="Note 5 5 6 3 2" xfId="22422"/>
    <cellStyle name="Note 5 5 6 3 2 2" xfId="22423"/>
    <cellStyle name="Note 5 5 6 3 3" xfId="22424"/>
    <cellStyle name="Note 5 5 6 4" xfId="22425"/>
    <cellStyle name="Note 5 5 6 4 2" xfId="22426"/>
    <cellStyle name="Note 5 5 6 4 2 2" xfId="22427"/>
    <cellStyle name="Note 5 5 6 4 3" xfId="22428"/>
    <cellStyle name="Note 5 5 6 5" xfId="22429"/>
    <cellStyle name="Note 5 5 6 5 2" xfId="22430"/>
    <cellStyle name="Note 5 5 6 5 2 2" xfId="22431"/>
    <cellStyle name="Note 5 5 6 5 3" xfId="22432"/>
    <cellStyle name="Note 5 5 6 6" xfId="22433"/>
    <cellStyle name="Note 5 5 6 6 2" xfId="22434"/>
    <cellStyle name="Note 5 5 6 7" xfId="22435"/>
    <cellStyle name="Note 5 5 7" xfId="22436"/>
    <cellStyle name="Note 5 5 7 2" xfId="22437"/>
    <cellStyle name="Note 5 5 7 2 2" xfId="22438"/>
    <cellStyle name="Note 5 5 7 2 2 2" xfId="22439"/>
    <cellStyle name="Note 5 5 7 2 3" xfId="22440"/>
    <cellStyle name="Note 5 5 7 3" xfId="22441"/>
    <cellStyle name="Note 5 5 7 3 2" xfId="22442"/>
    <cellStyle name="Note 5 5 7 3 2 2" xfId="22443"/>
    <cellStyle name="Note 5 5 7 3 3" xfId="22444"/>
    <cellStyle name="Note 5 5 7 4" xfId="22445"/>
    <cellStyle name="Note 5 5 7 4 2" xfId="22446"/>
    <cellStyle name="Note 5 5 7 4 2 2" xfId="22447"/>
    <cellStyle name="Note 5 5 7 4 3" xfId="22448"/>
    <cellStyle name="Note 5 5 7 5" xfId="22449"/>
    <cellStyle name="Note 5 5 7 5 2" xfId="22450"/>
    <cellStyle name="Note 5 5 7 5 2 2" xfId="22451"/>
    <cellStyle name="Note 5 5 7 5 3" xfId="22452"/>
    <cellStyle name="Note 5 5 7 6" xfId="22453"/>
    <cellStyle name="Note 5 5 7 6 2" xfId="22454"/>
    <cellStyle name="Note 5 5 7 7" xfId="22455"/>
    <cellStyle name="Note 5 5 8" xfId="22456"/>
    <cellStyle name="Note 5 5 8 2" xfId="22457"/>
    <cellStyle name="Note 5 5 8 2 2" xfId="22458"/>
    <cellStyle name="Note 5 5 8 2 2 2" xfId="22459"/>
    <cellStyle name="Note 5 5 8 2 3" xfId="22460"/>
    <cellStyle name="Note 5 5 8 3" xfId="22461"/>
    <cellStyle name="Note 5 5 8 3 2" xfId="22462"/>
    <cellStyle name="Note 5 5 8 3 2 2" xfId="22463"/>
    <cellStyle name="Note 5 5 8 3 3" xfId="22464"/>
    <cellStyle name="Note 5 5 8 4" xfId="22465"/>
    <cellStyle name="Note 5 5 8 4 2" xfId="22466"/>
    <cellStyle name="Note 5 5 8 4 2 2" xfId="22467"/>
    <cellStyle name="Note 5 5 8 4 3" xfId="22468"/>
    <cellStyle name="Note 5 5 8 5" xfId="22469"/>
    <cellStyle name="Note 5 5 8 5 2" xfId="22470"/>
    <cellStyle name="Note 5 5 8 5 2 2" xfId="22471"/>
    <cellStyle name="Note 5 5 8 5 3" xfId="22472"/>
    <cellStyle name="Note 5 5 8 6" xfId="22473"/>
    <cellStyle name="Note 5 5 8 6 2" xfId="22474"/>
    <cellStyle name="Note 5 5 8 7" xfId="22475"/>
    <cellStyle name="Note 5 5 9" xfId="22476"/>
    <cellStyle name="Note 5 5 9 2" xfId="22477"/>
    <cellStyle name="Note 5 5 9 2 2" xfId="22478"/>
    <cellStyle name="Note 5 5 9 2 2 2" xfId="22479"/>
    <cellStyle name="Note 5 5 9 2 3" xfId="22480"/>
    <cellStyle name="Note 5 5 9 3" xfId="22481"/>
    <cellStyle name="Note 5 5 9 3 2" xfId="22482"/>
    <cellStyle name="Note 5 5 9 3 2 2" xfId="22483"/>
    <cellStyle name="Note 5 5 9 3 3" xfId="22484"/>
    <cellStyle name="Note 5 5 9 4" xfId="22485"/>
    <cellStyle name="Note 5 5 9 4 2" xfId="22486"/>
    <cellStyle name="Note 5 5 9 4 2 2" xfId="22487"/>
    <cellStyle name="Note 5 5 9 4 3" xfId="22488"/>
    <cellStyle name="Note 5 5 9 5" xfId="22489"/>
    <cellStyle name="Note 5 5 9 5 2" xfId="22490"/>
    <cellStyle name="Note 5 5 9 5 2 2" xfId="22491"/>
    <cellStyle name="Note 5 5 9 5 3" xfId="22492"/>
    <cellStyle name="Note 5 5 9 6" xfId="22493"/>
    <cellStyle name="Note 5 5 9 6 2" xfId="22494"/>
    <cellStyle name="Note 5 5 9 7" xfId="22495"/>
    <cellStyle name="Note 5 6" xfId="22496"/>
    <cellStyle name="Note 5 6 10" xfId="22497"/>
    <cellStyle name="Note 5 6 10 2" xfId="22498"/>
    <cellStyle name="Note 5 6 10 2 2" xfId="22499"/>
    <cellStyle name="Note 5 6 10 2 2 2" xfId="22500"/>
    <cellStyle name="Note 5 6 10 2 3" xfId="22501"/>
    <cellStyle name="Note 5 6 10 3" xfId="22502"/>
    <cellStyle name="Note 5 6 10 3 2" xfId="22503"/>
    <cellStyle name="Note 5 6 10 3 2 2" xfId="22504"/>
    <cellStyle name="Note 5 6 10 3 3" xfId="22505"/>
    <cellStyle name="Note 5 6 10 4" xfId="22506"/>
    <cellStyle name="Note 5 6 10 4 2" xfId="22507"/>
    <cellStyle name="Note 5 6 10 4 2 2" xfId="22508"/>
    <cellStyle name="Note 5 6 10 4 3" xfId="22509"/>
    <cellStyle name="Note 5 6 10 5" xfId="22510"/>
    <cellStyle name="Note 5 6 10 5 2" xfId="22511"/>
    <cellStyle name="Note 5 6 10 5 2 2" xfId="22512"/>
    <cellStyle name="Note 5 6 10 5 3" xfId="22513"/>
    <cellStyle name="Note 5 6 10 6" xfId="22514"/>
    <cellStyle name="Note 5 6 10 6 2" xfId="22515"/>
    <cellStyle name="Note 5 6 10 7" xfId="22516"/>
    <cellStyle name="Note 5 6 11" xfId="22517"/>
    <cellStyle name="Note 5 6 11 2" xfId="22518"/>
    <cellStyle name="Note 5 6 11 2 2" xfId="22519"/>
    <cellStyle name="Note 5 6 11 3" xfId="22520"/>
    <cellStyle name="Note 5 6 12" xfId="22521"/>
    <cellStyle name="Note 5 6 12 2" xfId="22522"/>
    <cellStyle name="Note 5 6 12 2 2" xfId="22523"/>
    <cellStyle name="Note 5 6 12 3" xfId="22524"/>
    <cellStyle name="Note 5 6 13" xfId="22525"/>
    <cellStyle name="Note 5 6 13 2" xfId="22526"/>
    <cellStyle name="Note 5 6 13 2 2" xfId="22527"/>
    <cellStyle name="Note 5 6 13 3" xfId="22528"/>
    <cellStyle name="Note 5 6 14" xfId="22529"/>
    <cellStyle name="Note 5 6 14 2" xfId="22530"/>
    <cellStyle name="Note 5 6 14 2 2" xfId="22531"/>
    <cellStyle name="Note 5 6 14 3" xfId="22532"/>
    <cellStyle name="Note 5 6 15" xfId="22533"/>
    <cellStyle name="Note 5 6 15 2" xfId="22534"/>
    <cellStyle name="Note 5 6 15 2 2" xfId="22535"/>
    <cellStyle name="Note 5 6 15 3" xfId="22536"/>
    <cellStyle name="Note 5 6 16" xfId="22537"/>
    <cellStyle name="Note 5 6 16 2" xfId="22538"/>
    <cellStyle name="Note 5 6 17" xfId="22539"/>
    <cellStyle name="Note 5 6 2" xfId="22540"/>
    <cellStyle name="Note 5 6 2 2" xfId="22541"/>
    <cellStyle name="Note 5 6 2 2 2" xfId="22542"/>
    <cellStyle name="Note 5 6 2 2 2 2" xfId="22543"/>
    <cellStyle name="Note 5 6 2 2 3" xfId="22544"/>
    <cellStyle name="Note 5 6 2 3" xfId="22545"/>
    <cellStyle name="Note 5 6 2 3 2" xfId="22546"/>
    <cellStyle name="Note 5 6 2 3 2 2" xfId="22547"/>
    <cellStyle name="Note 5 6 2 3 3" xfId="22548"/>
    <cellStyle name="Note 5 6 2 4" xfId="22549"/>
    <cellStyle name="Note 5 6 2 4 2" xfId="22550"/>
    <cellStyle name="Note 5 6 2 4 2 2" xfId="22551"/>
    <cellStyle name="Note 5 6 2 4 3" xfId="22552"/>
    <cellStyle name="Note 5 6 2 5" xfId="22553"/>
    <cellStyle name="Note 5 6 2 5 2" xfId="22554"/>
    <cellStyle name="Note 5 6 2 5 2 2" xfId="22555"/>
    <cellStyle name="Note 5 6 2 5 3" xfId="22556"/>
    <cellStyle name="Note 5 6 2 6" xfId="22557"/>
    <cellStyle name="Note 5 6 2 6 2" xfId="22558"/>
    <cellStyle name="Note 5 6 2 6 2 2" xfId="22559"/>
    <cellStyle name="Note 5 6 2 6 3" xfId="22560"/>
    <cellStyle name="Note 5 6 2 7" xfId="22561"/>
    <cellStyle name="Note 5 6 2 7 2" xfId="22562"/>
    <cellStyle name="Note 5 6 2 8" xfId="22563"/>
    <cellStyle name="Note 5 6 3" xfId="22564"/>
    <cellStyle name="Note 5 6 3 2" xfId="22565"/>
    <cellStyle name="Note 5 6 3 2 2" xfId="22566"/>
    <cellStyle name="Note 5 6 3 2 2 2" xfId="22567"/>
    <cellStyle name="Note 5 6 3 2 3" xfId="22568"/>
    <cellStyle name="Note 5 6 3 3" xfId="22569"/>
    <cellStyle name="Note 5 6 3 3 2" xfId="22570"/>
    <cellStyle name="Note 5 6 3 3 2 2" xfId="22571"/>
    <cellStyle name="Note 5 6 3 3 3" xfId="22572"/>
    <cellStyle name="Note 5 6 3 4" xfId="22573"/>
    <cellStyle name="Note 5 6 3 4 2" xfId="22574"/>
    <cellStyle name="Note 5 6 3 4 2 2" xfId="22575"/>
    <cellStyle name="Note 5 6 3 4 3" xfId="22576"/>
    <cellStyle name="Note 5 6 3 5" xfId="22577"/>
    <cellStyle name="Note 5 6 3 5 2" xfId="22578"/>
    <cellStyle name="Note 5 6 3 5 2 2" xfId="22579"/>
    <cellStyle name="Note 5 6 3 5 3" xfId="22580"/>
    <cellStyle name="Note 5 6 3 6" xfId="22581"/>
    <cellStyle name="Note 5 6 3 6 2" xfId="22582"/>
    <cellStyle name="Note 5 6 3 6 2 2" xfId="22583"/>
    <cellStyle name="Note 5 6 3 6 3" xfId="22584"/>
    <cellStyle name="Note 5 6 3 7" xfId="22585"/>
    <cellStyle name="Note 5 6 3 7 2" xfId="22586"/>
    <cellStyle name="Note 5 6 3 8" xfId="22587"/>
    <cellStyle name="Note 5 6 4" xfId="22588"/>
    <cellStyle name="Note 5 6 4 2" xfId="22589"/>
    <cellStyle name="Note 5 6 4 2 2" xfId="22590"/>
    <cellStyle name="Note 5 6 4 2 2 2" xfId="22591"/>
    <cellStyle name="Note 5 6 4 2 3" xfId="22592"/>
    <cellStyle name="Note 5 6 4 3" xfId="22593"/>
    <cellStyle name="Note 5 6 4 3 2" xfId="22594"/>
    <cellStyle name="Note 5 6 4 3 2 2" xfId="22595"/>
    <cellStyle name="Note 5 6 4 3 3" xfId="22596"/>
    <cellStyle name="Note 5 6 4 4" xfId="22597"/>
    <cellStyle name="Note 5 6 4 4 2" xfId="22598"/>
    <cellStyle name="Note 5 6 4 4 2 2" xfId="22599"/>
    <cellStyle name="Note 5 6 4 4 3" xfId="22600"/>
    <cellStyle name="Note 5 6 4 5" xfId="22601"/>
    <cellStyle name="Note 5 6 4 5 2" xfId="22602"/>
    <cellStyle name="Note 5 6 4 5 2 2" xfId="22603"/>
    <cellStyle name="Note 5 6 4 5 3" xfId="22604"/>
    <cellStyle name="Note 5 6 4 6" xfId="22605"/>
    <cellStyle name="Note 5 6 4 6 2" xfId="22606"/>
    <cellStyle name="Note 5 6 4 7" xfId="22607"/>
    <cellStyle name="Note 5 6 5" xfId="22608"/>
    <cellStyle name="Note 5 6 5 2" xfId="22609"/>
    <cellStyle name="Note 5 6 5 2 2" xfId="22610"/>
    <cellStyle name="Note 5 6 5 2 2 2" xfId="22611"/>
    <cellStyle name="Note 5 6 5 2 3" xfId="22612"/>
    <cellStyle name="Note 5 6 5 3" xfId="22613"/>
    <cellStyle name="Note 5 6 5 3 2" xfId="22614"/>
    <cellStyle name="Note 5 6 5 3 2 2" xfId="22615"/>
    <cellStyle name="Note 5 6 5 3 3" xfId="22616"/>
    <cellStyle name="Note 5 6 5 4" xfId="22617"/>
    <cellStyle name="Note 5 6 5 4 2" xfId="22618"/>
    <cellStyle name="Note 5 6 5 4 2 2" xfId="22619"/>
    <cellStyle name="Note 5 6 5 4 3" xfId="22620"/>
    <cellStyle name="Note 5 6 5 5" xfId="22621"/>
    <cellStyle name="Note 5 6 5 5 2" xfId="22622"/>
    <cellStyle name="Note 5 6 5 5 2 2" xfId="22623"/>
    <cellStyle name="Note 5 6 5 5 3" xfId="22624"/>
    <cellStyle name="Note 5 6 5 6" xfId="22625"/>
    <cellStyle name="Note 5 6 5 6 2" xfId="22626"/>
    <cellStyle name="Note 5 6 5 7" xfId="22627"/>
    <cellStyle name="Note 5 6 6" xfId="22628"/>
    <cellStyle name="Note 5 6 6 2" xfId="22629"/>
    <cellStyle name="Note 5 6 6 2 2" xfId="22630"/>
    <cellStyle name="Note 5 6 6 2 2 2" xfId="22631"/>
    <cellStyle name="Note 5 6 6 2 3" xfId="22632"/>
    <cellStyle name="Note 5 6 6 3" xfId="22633"/>
    <cellStyle name="Note 5 6 6 3 2" xfId="22634"/>
    <cellStyle name="Note 5 6 6 3 2 2" xfId="22635"/>
    <cellStyle name="Note 5 6 6 3 3" xfId="22636"/>
    <cellStyle name="Note 5 6 6 4" xfId="22637"/>
    <cellStyle name="Note 5 6 6 4 2" xfId="22638"/>
    <cellStyle name="Note 5 6 6 4 2 2" xfId="22639"/>
    <cellStyle name="Note 5 6 6 4 3" xfId="22640"/>
    <cellStyle name="Note 5 6 6 5" xfId="22641"/>
    <cellStyle name="Note 5 6 6 5 2" xfId="22642"/>
    <cellStyle name="Note 5 6 6 5 2 2" xfId="22643"/>
    <cellStyle name="Note 5 6 6 5 3" xfId="22644"/>
    <cellStyle name="Note 5 6 6 6" xfId="22645"/>
    <cellStyle name="Note 5 6 6 6 2" xfId="22646"/>
    <cellStyle name="Note 5 6 6 7" xfId="22647"/>
    <cellStyle name="Note 5 6 7" xfId="22648"/>
    <cellStyle name="Note 5 6 7 2" xfId="22649"/>
    <cellStyle name="Note 5 6 7 2 2" xfId="22650"/>
    <cellStyle name="Note 5 6 7 2 2 2" xfId="22651"/>
    <cellStyle name="Note 5 6 7 2 3" xfId="22652"/>
    <cellStyle name="Note 5 6 7 3" xfId="22653"/>
    <cellStyle name="Note 5 6 7 3 2" xfId="22654"/>
    <cellStyle name="Note 5 6 7 3 2 2" xfId="22655"/>
    <cellStyle name="Note 5 6 7 3 3" xfId="22656"/>
    <cellStyle name="Note 5 6 7 4" xfId="22657"/>
    <cellStyle name="Note 5 6 7 4 2" xfId="22658"/>
    <cellStyle name="Note 5 6 7 4 2 2" xfId="22659"/>
    <cellStyle name="Note 5 6 7 4 3" xfId="22660"/>
    <cellStyle name="Note 5 6 7 5" xfId="22661"/>
    <cellStyle name="Note 5 6 7 5 2" xfId="22662"/>
    <cellStyle name="Note 5 6 7 5 2 2" xfId="22663"/>
    <cellStyle name="Note 5 6 7 5 3" xfId="22664"/>
    <cellStyle name="Note 5 6 7 6" xfId="22665"/>
    <cellStyle name="Note 5 6 7 6 2" xfId="22666"/>
    <cellStyle name="Note 5 6 7 7" xfId="22667"/>
    <cellStyle name="Note 5 6 8" xfId="22668"/>
    <cellStyle name="Note 5 6 8 2" xfId="22669"/>
    <cellStyle name="Note 5 6 8 2 2" xfId="22670"/>
    <cellStyle name="Note 5 6 8 2 2 2" xfId="22671"/>
    <cellStyle name="Note 5 6 8 2 3" xfId="22672"/>
    <cellStyle name="Note 5 6 8 3" xfId="22673"/>
    <cellStyle name="Note 5 6 8 3 2" xfId="22674"/>
    <cellStyle name="Note 5 6 8 3 2 2" xfId="22675"/>
    <cellStyle name="Note 5 6 8 3 3" xfId="22676"/>
    <cellStyle name="Note 5 6 8 4" xfId="22677"/>
    <cellStyle name="Note 5 6 8 4 2" xfId="22678"/>
    <cellStyle name="Note 5 6 8 4 2 2" xfId="22679"/>
    <cellStyle name="Note 5 6 8 4 3" xfId="22680"/>
    <cellStyle name="Note 5 6 8 5" xfId="22681"/>
    <cellStyle name="Note 5 6 8 5 2" xfId="22682"/>
    <cellStyle name="Note 5 6 8 5 2 2" xfId="22683"/>
    <cellStyle name="Note 5 6 8 5 3" xfId="22684"/>
    <cellStyle name="Note 5 6 8 6" xfId="22685"/>
    <cellStyle name="Note 5 6 8 6 2" xfId="22686"/>
    <cellStyle name="Note 5 6 8 7" xfId="22687"/>
    <cellStyle name="Note 5 6 9" xfId="22688"/>
    <cellStyle name="Note 5 6 9 2" xfId="22689"/>
    <cellStyle name="Note 5 6 9 2 2" xfId="22690"/>
    <cellStyle name="Note 5 6 9 2 2 2" xfId="22691"/>
    <cellStyle name="Note 5 6 9 2 3" xfId="22692"/>
    <cellStyle name="Note 5 6 9 3" xfId="22693"/>
    <cellStyle name="Note 5 6 9 3 2" xfId="22694"/>
    <cellStyle name="Note 5 6 9 3 2 2" xfId="22695"/>
    <cellStyle name="Note 5 6 9 3 3" xfId="22696"/>
    <cellStyle name="Note 5 6 9 4" xfId="22697"/>
    <cellStyle name="Note 5 6 9 4 2" xfId="22698"/>
    <cellStyle name="Note 5 6 9 4 2 2" xfId="22699"/>
    <cellStyle name="Note 5 6 9 4 3" xfId="22700"/>
    <cellStyle name="Note 5 6 9 5" xfId="22701"/>
    <cellStyle name="Note 5 6 9 5 2" xfId="22702"/>
    <cellStyle name="Note 5 6 9 5 2 2" xfId="22703"/>
    <cellStyle name="Note 5 6 9 5 3" xfId="22704"/>
    <cellStyle name="Note 5 6 9 6" xfId="22705"/>
    <cellStyle name="Note 5 6 9 6 2" xfId="22706"/>
    <cellStyle name="Note 5 6 9 7" xfId="22707"/>
    <cellStyle name="Note 5 7" xfId="22708"/>
    <cellStyle name="Note 5 7 10" xfId="22709"/>
    <cellStyle name="Note 5 7 10 2" xfId="22710"/>
    <cellStyle name="Note 5 7 10 2 2" xfId="22711"/>
    <cellStyle name="Note 5 7 10 3" xfId="22712"/>
    <cellStyle name="Note 5 7 11" xfId="22713"/>
    <cellStyle name="Note 5 7 11 2" xfId="22714"/>
    <cellStyle name="Note 5 7 11 2 2" xfId="22715"/>
    <cellStyle name="Note 5 7 11 3" xfId="22716"/>
    <cellStyle name="Note 5 7 12" xfId="22717"/>
    <cellStyle name="Note 5 7 12 2" xfId="22718"/>
    <cellStyle name="Note 5 7 12 2 2" xfId="22719"/>
    <cellStyle name="Note 5 7 12 3" xfId="22720"/>
    <cellStyle name="Note 5 7 13" xfId="22721"/>
    <cellStyle name="Note 5 7 13 2" xfId="22722"/>
    <cellStyle name="Note 5 7 13 2 2" xfId="22723"/>
    <cellStyle name="Note 5 7 13 3" xfId="22724"/>
    <cellStyle name="Note 5 7 14" xfId="22725"/>
    <cellStyle name="Note 5 7 14 2" xfId="22726"/>
    <cellStyle name="Note 5 7 14 2 2" xfId="22727"/>
    <cellStyle name="Note 5 7 14 3" xfId="22728"/>
    <cellStyle name="Note 5 7 15" xfId="22729"/>
    <cellStyle name="Note 5 7 15 2" xfId="22730"/>
    <cellStyle name="Note 5 7 16" xfId="22731"/>
    <cellStyle name="Note 5 7 2" xfId="22732"/>
    <cellStyle name="Note 5 7 2 2" xfId="22733"/>
    <cellStyle name="Note 5 7 2 2 2" xfId="22734"/>
    <cellStyle name="Note 5 7 2 2 2 2" xfId="22735"/>
    <cellStyle name="Note 5 7 2 2 3" xfId="22736"/>
    <cellStyle name="Note 5 7 2 3" xfId="22737"/>
    <cellStyle name="Note 5 7 2 3 2" xfId="22738"/>
    <cellStyle name="Note 5 7 2 3 2 2" xfId="22739"/>
    <cellStyle name="Note 5 7 2 3 3" xfId="22740"/>
    <cellStyle name="Note 5 7 2 4" xfId="22741"/>
    <cellStyle name="Note 5 7 2 4 2" xfId="22742"/>
    <cellStyle name="Note 5 7 2 4 2 2" xfId="22743"/>
    <cellStyle name="Note 5 7 2 4 3" xfId="22744"/>
    <cellStyle name="Note 5 7 2 5" xfId="22745"/>
    <cellStyle name="Note 5 7 2 5 2" xfId="22746"/>
    <cellStyle name="Note 5 7 2 5 2 2" xfId="22747"/>
    <cellStyle name="Note 5 7 2 5 3" xfId="22748"/>
    <cellStyle name="Note 5 7 2 6" xfId="22749"/>
    <cellStyle name="Note 5 7 2 6 2" xfId="22750"/>
    <cellStyle name="Note 5 7 2 6 2 2" xfId="22751"/>
    <cellStyle name="Note 5 7 2 6 3" xfId="22752"/>
    <cellStyle name="Note 5 7 2 7" xfId="22753"/>
    <cellStyle name="Note 5 7 2 7 2" xfId="22754"/>
    <cellStyle name="Note 5 7 2 8" xfId="22755"/>
    <cellStyle name="Note 5 7 3" xfId="22756"/>
    <cellStyle name="Note 5 7 3 2" xfId="22757"/>
    <cellStyle name="Note 5 7 3 2 2" xfId="22758"/>
    <cellStyle name="Note 5 7 3 2 2 2" xfId="22759"/>
    <cellStyle name="Note 5 7 3 2 3" xfId="22760"/>
    <cellStyle name="Note 5 7 3 3" xfId="22761"/>
    <cellStyle name="Note 5 7 3 3 2" xfId="22762"/>
    <cellStyle name="Note 5 7 3 3 2 2" xfId="22763"/>
    <cellStyle name="Note 5 7 3 3 3" xfId="22764"/>
    <cellStyle name="Note 5 7 3 4" xfId="22765"/>
    <cellStyle name="Note 5 7 3 4 2" xfId="22766"/>
    <cellStyle name="Note 5 7 3 4 2 2" xfId="22767"/>
    <cellStyle name="Note 5 7 3 4 3" xfId="22768"/>
    <cellStyle name="Note 5 7 3 5" xfId="22769"/>
    <cellStyle name="Note 5 7 3 5 2" xfId="22770"/>
    <cellStyle name="Note 5 7 3 5 2 2" xfId="22771"/>
    <cellStyle name="Note 5 7 3 5 3" xfId="22772"/>
    <cellStyle name="Note 5 7 3 6" xfId="22773"/>
    <cellStyle name="Note 5 7 3 6 2" xfId="22774"/>
    <cellStyle name="Note 5 7 3 6 2 2" xfId="22775"/>
    <cellStyle name="Note 5 7 3 6 3" xfId="22776"/>
    <cellStyle name="Note 5 7 3 7" xfId="22777"/>
    <cellStyle name="Note 5 7 3 7 2" xfId="22778"/>
    <cellStyle name="Note 5 7 3 8" xfId="22779"/>
    <cellStyle name="Note 5 7 4" xfId="22780"/>
    <cellStyle name="Note 5 7 4 2" xfId="22781"/>
    <cellStyle name="Note 5 7 4 2 2" xfId="22782"/>
    <cellStyle name="Note 5 7 4 2 2 2" xfId="22783"/>
    <cellStyle name="Note 5 7 4 2 3" xfId="22784"/>
    <cellStyle name="Note 5 7 4 3" xfId="22785"/>
    <cellStyle name="Note 5 7 4 3 2" xfId="22786"/>
    <cellStyle name="Note 5 7 4 3 2 2" xfId="22787"/>
    <cellStyle name="Note 5 7 4 3 3" xfId="22788"/>
    <cellStyle name="Note 5 7 4 4" xfId="22789"/>
    <cellStyle name="Note 5 7 4 4 2" xfId="22790"/>
    <cellStyle name="Note 5 7 4 4 2 2" xfId="22791"/>
    <cellStyle name="Note 5 7 4 4 3" xfId="22792"/>
    <cellStyle name="Note 5 7 4 5" xfId="22793"/>
    <cellStyle name="Note 5 7 4 5 2" xfId="22794"/>
    <cellStyle name="Note 5 7 4 5 2 2" xfId="22795"/>
    <cellStyle name="Note 5 7 4 5 3" xfId="22796"/>
    <cellStyle name="Note 5 7 4 6" xfId="22797"/>
    <cellStyle name="Note 5 7 4 6 2" xfId="22798"/>
    <cellStyle name="Note 5 7 4 7" xfId="22799"/>
    <cellStyle name="Note 5 7 5" xfId="22800"/>
    <cellStyle name="Note 5 7 5 2" xfId="22801"/>
    <cellStyle name="Note 5 7 5 2 2" xfId="22802"/>
    <cellStyle name="Note 5 7 5 2 2 2" xfId="22803"/>
    <cellStyle name="Note 5 7 5 2 3" xfId="22804"/>
    <cellStyle name="Note 5 7 5 3" xfId="22805"/>
    <cellStyle name="Note 5 7 5 3 2" xfId="22806"/>
    <cellStyle name="Note 5 7 5 3 2 2" xfId="22807"/>
    <cellStyle name="Note 5 7 5 3 3" xfId="22808"/>
    <cellStyle name="Note 5 7 5 4" xfId="22809"/>
    <cellStyle name="Note 5 7 5 4 2" xfId="22810"/>
    <cellStyle name="Note 5 7 5 4 2 2" xfId="22811"/>
    <cellStyle name="Note 5 7 5 4 3" xfId="22812"/>
    <cellStyle name="Note 5 7 5 5" xfId="22813"/>
    <cellStyle name="Note 5 7 5 5 2" xfId="22814"/>
    <cellStyle name="Note 5 7 5 5 2 2" xfId="22815"/>
    <cellStyle name="Note 5 7 5 5 3" xfId="22816"/>
    <cellStyle name="Note 5 7 5 6" xfId="22817"/>
    <cellStyle name="Note 5 7 5 6 2" xfId="22818"/>
    <cellStyle name="Note 5 7 5 7" xfId="22819"/>
    <cellStyle name="Note 5 7 6" xfId="22820"/>
    <cellStyle name="Note 5 7 6 2" xfId="22821"/>
    <cellStyle name="Note 5 7 6 2 2" xfId="22822"/>
    <cellStyle name="Note 5 7 6 2 2 2" xfId="22823"/>
    <cellStyle name="Note 5 7 6 2 3" xfId="22824"/>
    <cellStyle name="Note 5 7 6 3" xfId="22825"/>
    <cellStyle name="Note 5 7 6 3 2" xfId="22826"/>
    <cellStyle name="Note 5 7 6 3 2 2" xfId="22827"/>
    <cellStyle name="Note 5 7 6 3 3" xfId="22828"/>
    <cellStyle name="Note 5 7 6 4" xfId="22829"/>
    <cellStyle name="Note 5 7 6 4 2" xfId="22830"/>
    <cellStyle name="Note 5 7 6 4 2 2" xfId="22831"/>
    <cellStyle name="Note 5 7 6 4 3" xfId="22832"/>
    <cellStyle name="Note 5 7 6 5" xfId="22833"/>
    <cellStyle name="Note 5 7 6 5 2" xfId="22834"/>
    <cellStyle name="Note 5 7 6 5 2 2" xfId="22835"/>
    <cellStyle name="Note 5 7 6 5 3" xfId="22836"/>
    <cellStyle name="Note 5 7 6 6" xfId="22837"/>
    <cellStyle name="Note 5 7 6 6 2" xfId="22838"/>
    <cellStyle name="Note 5 7 6 7" xfId="22839"/>
    <cellStyle name="Note 5 7 7" xfId="22840"/>
    <cellStyle name="Note 5 7 7 2" xfId="22841"/>
    <cellStyle name="Note 5 7 7 2 2" xfId="22842"/>
    <cellStyle name="Note 5 7 7 2 2 2" xfId="22843"/>
    <cellStyle name="Note 5 7 7 2 3" xfId="22844"/>
    <cellStyle name="Note 5 7 7 3" xfId="22845"/>
    <cellStyle name="Note 5 7 7 3 2" xfId="22846"/>
    <cellStyle name="Note 5 7 7 3 2 2" xfId="22847"/>
    <cellStyle name="Note 5 7 7 3 3" xfId="22848"/>
    <cellStyle name="Note 5 7 7 4" xfId="22849"/>
    <cellStyle name="Note 5 7 7 4 2" xfId="22850"/>
    <cellStyle name="Note 5 7 7 4 2 2" xfId="22851"/>
    <cellStyle name="Note 5 7 7 4 3" xfId="22852"/>
    <cellStyle name="Note 5 7 7 5" xfId="22853"/>
    <cellStyle name="Note 5 7 7 5 2" xfId="22854"/>
    <cellStyle name="Note 5 7 7 5 2 2" xfId="22855"/>
    <cellStyle name="Note 5 7 7 5 3" xfId="22856"/>
    <cellStyle name="Note 5 7 7 6" xfId="22857"/>
    <cellStyle name="Note 5 7 7 6 2" xfId="22858"/>
    <cellStyle name="Note 5 7 7 7" xfId="22859"/>
    <cellStyle name="Note 5 7 8" xfId="22860"/>
    <cellStyle name="Note 5 7 8 2" xfId="22861"/>
    <cellStyle name="Note 5 7 8 2 2" xfId="22862"/>
    <cellStyle name="Note 5 7 8 2 2 2" xfId="22863"/>
    <cellStyle name="Note 5 7 8 2 3" xfId="22864"/>
    <cellStyle name="Note 5 7 8 3" xfId="22865"/>
    <cellStyle name="Note 5 7 8 3 2" xfId="22866"/>
    <cellStyle name="Note 5 7 8 3 2 2" xfId="22867"/>
    <cellStyle name="Note 5 7 8 3 3" xfId="22868"/>
    <cellStyle name="Note 5 7 8 4" xfId="22869"/>
    <cellStyle name="Note 5 7 8 4 2" xfId="22870"/>
    <cellStyle name="Note 5 7 8 4 2 2" xfId="22871"/>
    <cellStyle name="Note 5 7 8 4 3" xfId="22872"/>
    <cellStyle name="Note 5 7 8 5" xfId="22873"/>
    <cellStyle name="Note 5 7 8 5 2" xfId="22874"/>
    <cellStyle name="Note 5 7 8 5 2 2" xfId="22875"/>
    <cellStyle name="Note 5 7 8 5 3" xfId="22876"/>
    <cellStyle name="Note 5 7 8 6" xfId="22877"/>
    <cellStyle name="Note 5 7 8 6 2" xfId="22878"/>
    <cellStyle name="Note 5 7 8 7" xfId="22879"/>
    <cellStyle name="Note 5 7 9" xfId="22880"/>
    <cellStyle name="Note 5 7 9 2" xfId="22881"/>
    <cellStyle name="Note 5 7 9 2 2" xfId="22882"/>
    <cellStyle name="Note 5 7 9 2 2 2" xfId="22883"/>
    <cellStyle name="Note 5 7 9 2 3" xfId="22884"/>
    <cellStyle name="Note 5 7 9 3" xfId="22885"/>
    <cellStyle name="Note 5 7 9 3 2" xfId="22886"/>
    <cellStyle name="Note 5 7 9 3 2 2" xfId="22887"/>
    <cellStyle name="Note 5 7 9 3 3" xfId="22888"/>
    <cellStyle name="Note 5 7 9 4" xfId="22889"/>
    <cellStyle name="Note 5 7 9 4 2" xfId="22890"/>
    <cellStyle name="Note 5 7 9 4 2 2" xfId="22891"/>
    <cellStyle name="Note 5 7 9 4 3" xfId="22892"/>
    <cellStyle name="Note 5 7 9 5" xfId="22893"/>
    <cellStyle name="Note 5 7 9 5 2" xfId="22894"/>
    <cellStyle name="Note 5 7 9 5 2 2" xfId="22895"/>
    <cellStyle name="Note 5 7 9 5 3" xfId="22896"/>
    <cellStyle name="Note 5 7 9 6" xfId="22897"/>
    <cellStyle name="Note 5 7 9 6 2" xfId="22898"/>
    <cellStyle name="Note 5 7 9 7" xfId="22899"/>
    <cellStyle name="Note 5 8" xfId="22900"/>
    <cellStyle name="Note 5 8 2" xfId="22901"/>
    <cellStyle name="Note 5 8 2 2" xfId="22902"/>
    <cellStyle name="Note 5 8 2 2 2" xfId="22903"/>
    <cellStyle name="Note 5 8 2 3" xfId="22904"/>
    <cellStyle name="Note 5 8 3" xfId="22905"/>
    <cellStyle name="Note 5 8 3 2" xfId="22906"/>
    <cellStyle name="Note 5 8 3 2 2" xfId="22907"/>
    <cellStyle name="Note 5 8 3 3" xfId="22908"/>
    <cellStyle name="Note 5 8 4" xfId="22909"/>
    <cellStyle name="Note 5 8 4 2" xfId="22910"/>
    <cellStyle name="Note 5 8 4 2 2" xfId="22911"/>
    <cellStyle name="Note 5 8 4 3" xfId="22912"/>
    <cellStyle name="Note 5 8 5" xfId="22913"/>
    <cellStyle name="Note 5 8 5 2" xfId="22914"/>
    <cellStyle name="Note 5 8 5 2 2" xfId="22915"/>
    <cellStyle name="Note 5 8 5 3" xfId="22916"/>
    <cellStyle name="Note 5 8 6" xfId="22917"/>
    <cellStyle name="Note 5 8 6 2" xfId="22918"/>
    <cellStyle name="Note 5 8 6 2 2" xfId="22919"/>
    <cellStyle name="Note 5 8 6 3" xfId="22920"/>
    <cellStyle name="Note 5 8 7" xfId="22921"/>
    <cellStyle name="Note 5 8 7 2" xfId="22922"/>
    <cellStyle name="Note 5 8 8" xfId="22923"/>
    <cellStyle name="Note 5 9" xfId="22924"/>
    <cellStyle name="Note 5 9 2" xfId="22925"/>
    <cellStyle name="Note 5 9 2 2" xfId="22926"/>
    <cellStyle name="Note 5 9 2 2 2" xfId="22927"/>
    <cellStyle name="Note 5 9 2 3" xfId="22928"/>
    <cellStyle name="Note 5 9 3" xfId="22929"/>
    <cellStyle name="Note 5 9 3 2" xfId="22930"/>
    <cellStyle name="Note 5 9 3 2 2" xfId="22931"/>
    <cellStyle name="Note 5 9 3 3" xfId="22932"/>
    <cellStyle name="Note 5 9 4" xfId="22933"/>
    <cellStyle name="Note 5 9 4 2" xfId="22934"/>
    <cellStyle name="Note 5 9 4 2 2" xfId="22935"/>
    <cellStyle name="Note 5 9 4 3" xfId="22936"/>
    <cellStyle name="Note 5 9 5" xfId="22937"/>
    <cellStyle name="Note 5 9 5 2" xfId="22938"/>
    <cellStyle name="Note 5 9 5 2 2" xfId="22939"/>
    <cellStyle name="Note 5 9 5 3" xfId="22940"/>
    <cellStyle name="Note 5 9 6" xfId="22941"/>
    <cellStyle name="Note 5 9 6 2" xfId="22942"/>
    <cellStyle name="Note 5 9 6 2 2" xfId="22943"/>
    <cellStyle name="Note 5 9 6 3" xfId="22944"/>
    <cellStyle name="Note 5 9 7" xfId="22945"/>
    <cellStyle name="Note 5 9 7 2" xfId="22946"/>
    <cellStyle name="Note 5 9 8" xfId="22947"/>
    <cellStyle name="Note 6" xfId="22948"/>
    <cellStyle name="Note 6 10" xfId="22949"/>
    <cellStyle name="Note 6 10 2" xfId="22950"/>
    <cellStyle name="Note 6 10 2 2" xfId="22951"/>
    <cellStyle name="Note 6 10 2 2 2" xfId="22952"/>
    <cellStyle name="Note 6 10 2 3" xfId="22953"/>
    <cellStyle name="Note 6 10 3" xfId="22954"/>
    <cellStyle name="Note 6 10 3 2" xfId="22955"/>
    <cellStyle name="Note 6 10 3 2 2" xfId="22956"/>
    <cellStyle name="Note 6 10 3 3" xfId="22957"/>
    <cellStyle name="Note 6 10 4" xfId="22958"/>
    <cellStyle name="Note 6 10 4 2" xfId="22959"/>
    <cellStyle name="Note 6 10 4 2 2" xfId="22960"/>
    <cellStyle name="Note 6 10 4 3" xfId="22961"/>
    <cellStyle name="Note 6 10 5" xfId="22962"/>
    <cellStyle name="Note 6 10 5 2" xfId="22963"/>
    <cellStyle name="Note 6 10 5 2 2" xfId="22964"/>
    <cellStyle name="Note 6 10 5 3" xfId="22965"/>
    <cellStyle name="Note 6 10 6" xfId="22966"/>
    <cellStyle name="Note 6 10 6 2" xfId="22967"/>
    <cellStyle name="Note 6 10 6 2 2" xfId="22968"/>
    <cellStyle name="Note 6 10 6 3" xfId="22969"/>
    <cellStyle name="Note 6 10 7" xfId="22970"/>
    <cellStyle name="Note 6 10 7 2" xfId="22971"/>
    <cellStyle name="Note 6 10 8" xfId="22972"/>
    <cellStyle name="Note 6 11" xfId="22973"/>
    <cellStyle name="Note 6 11 2" xfId="22974"/>
    <cellStyle name="Note 6 11 2 2" xfId="22975"/>
    <cellStyle name="Note 6 11 2 2 2" xfId="22976"/>
    <cellStyle name="Note 6 11 2 3" xfId="22977"/>
    <cellStyle name="Note 6 11 3" xfId="22978"/>
    <cellStyle name="Note 6 11 3 2" xfId="22979"/>
    <cellStyle name="Note 6 11 3 2 2" xfId="22980"/>
    <cellStyle name="Note 6 11 3 3" xfId="22981"/>
    <cellStyle name="Note 6 11 4" xfId="22982"/>
    <cellStyle name="Note 6 11 4 2" xfId="22983"/>
    <cellStyle name="Note 6 11 4 2 2" xfId="22984"/>
    <cellStyle name="Note 6 11 4 3" xfId="22985"/>
    <cellStyle name="Note 6 11 5" xfId="22986"/>
    <cellStyle name="Note 6 11 5 2" xfId="22987"/>
    <cellStyle name="Note 6 11 5 2 2" xfId="22988"/>
    <cellStyle name="Note 6 11 5 3" xfId="22989"/>
    <cellStyle name="Note 6 11 6" xfId="22990"/>
    <cellStyle name="Note 6 11 6 2" xfId="22991"/>
    <cellStyle name="Note 6 11 7" xfId="22992"/>
    <cellStyle name="Note 6 12" xfId="22993"/>
    <cellStyle name="Note 6 12 2" xfId="22994"/>
    <cellStyle name="Note 6 12 2 2" xfId="22995"/>
    <cellStyle name="Note 6 12 2 2 2" xfId="22996"/>
    <cellStyle name="Note 6 12 2 3" xfId="22997"/>
    <cellStyle name="Note 6 12 3" xfId="22998"/>
    <cellStyle name="Note 6 12 3 2" xfId="22999"/>
    <cellStyle name="Note 6 12 3 2 2" xfId="23000"/>
    <cellStyle name="Note 6 12 3 3" xfId="23001"/>
    <cellStyle name="Note 6 12 4" xfId="23002"/>
    <cellStyle name="Note 6 12 4 2" xfId="23003"/>
    <cellStyle name="Note 6 12 4 2 2" xfId="23004"/>
    <cellStyle name="Note 6 12 4 3" xfId="23005"/>
    <cellStyle name="Note 6 12 5" xfId="23006"/>
    <cellStyle name="Note 6 12 5 2" xfId="23007"/>
    <cellStyle name="Note 6 12 5 2 2" xfId="23008"/>
    <cellStyle name="Note 6 12 5 3" xfId="23009"/>
    <cellStyle name="Note 6 12 6" xfId="23010"/>
    <cellStyle name="Note 6 12 6 2" xfId="23011"/>
    <cellStyle name="Note 6 12 7" xfId="23012"/>
    <cellStyle name="Note 6 13" xfId="23013"/>
    <cellStyle name="Note 6 13 2" xfId="23014"/>
    <cellStyle name="Note 6 13 2 2" xfId="23015"/>
    <cellStyle name="Note 6 13 2 2 2" xfId="23016"/>
    <cellStyle name="Note 6 13 2 3" xfId="23017"/>
    <cellStyle name="Note 6 13 3" xfId="23018"/>
    <cellStyle name="Note 6 13 3 2" xfId="23019"/>
    <cellStyle name="Note 6 13 3 2 2" xfId="23020"/>
    <cellStyle name="Note 6 13 3 3" xfId="23021"/>
    <cellStyle name="Note 6 13 4" xfId="23022"/>
    <cellStyle name="Note 6 13 4 2" xfId="23023"/>
    <cellStyle name="Note 6 13 4 2 2" xfId="23024"/>
    <cellStyle name="Note 6 13 4 3" xfId="23025"/>
    <cellStyle name="Note 6 13 5" xfId="23026"/>
    <cellStyle name="Note 6 13 5 2" xfId="23027"/>
    <cellStyle name="Note 6 13 5 2 2" xfId="23028"/>
    <cellStyle name="Note 6 13 5 3" xfId="23029"/>
    <cellStyle name="Note 6 13 6" xfId="23030"/>
    <cellStyle name="Note 6 13 6 2" xfId="23031"/>
    <cellStyle name="Note 6 13 7" xfId="23032"/>
    <cellStyle name="Note 6 14" xfId="23033"/>
    <cellStyle name="Note 6 14 2" xfId="23034"/>
    <cellStyle name="Note 6 14 2 2" xfId="23035"/>
    <cellStyle name="Note 6 14 2 2 2" xfId="23036"/>
    <cellStyle name="Note 6 14 2 3" xfId="23037"/>
    <cellStyle name="Note 6 14 3" xfId="23038"/>
    <cellStyle name="Note 6 14 3 2" xfId="23039"/>
    <cellStyle name="Note 6 14 3 2 2" xfId="23040"/>
    <cellStyle name="Note 6 14 3 3" xfId="23041"/>
    <cellStyle name="Note 6 14 4" xfId="23042"/>
    <cellStyle name="Note 6 14 4 2" xfId="23043"/>
    <cellStyle name="Note 6 14 4 2 2" xfId="23044"/>
    <cellStyle name="Note 6 14 4 3" xfId="23045"/>
    <cellStyle name="Note 6 14 5" xfId="23046"/>
    <cellStyle name="Note 6 14 5 2" xfId="23047"/>
    <cellStyle name="Note 6 14 5 2 2" xfId="23048"/>
    <cellStyle name="Note 6 14 5 3" xfId="23049"/>
    <cellStyle name="Note 6 14 6" xfId="23050"/>
    <cellStyle name="Note 6 14 6 2" xfId="23051"/>
    <cellStyle name="Note 6 14 7" xfId="23052"/>
    <cellStyle name="Note 6 15" xfId="23053"/>
    <cellStyle name="Note 6 15 2" xfId="23054"/>
    <cellStyle name="Note 6 15 2 2" xfId="23055"/>
    <cellStyle name="Note 6 15 2 2 2" xfId="23056"/>
    <cellStyle name="Note 6 15 2 3" xfId="23057"/>
    <cellStyle name="Note 6 15 3" xfId="23058"/>
    <cellStyle name="Note 6 15 3 2" xfId="23059"/>
    <cellStyle name="Note 6 15 3 2 2" xfId="23060"/>
    <cellStyle name="Note 6 15 3 3" xfId="23061"/>
    <cellStyle name="Note 6 15 4" xfId="23062"/>
    <cellStyle name="Note 6 15 4 2" xfId="23063"/>
    <cellStyle name="Note 6 15 4 2 2" xfId="23064"/>
    <cellStyle name="Note 6 15 4 3" xfId="23065"/>
    <cellStyle name="Note 6 15 5" xfId="23066"/>
    <cellStyle name="Note 6 15 5 2" xfId="23067"/>
    <cellStyle name="Note 6 15 5 2 2" xfId="23068"/>
    <cellStyle name="Note 6 15 5 3" xfId="23069"/>
    <cellStyle name="Note 6 15 6" xfId="23070"/>
    <cellStyle name="Note 6 15 6 2" xfId="23071"/>
    <cellStyle name="Note 6 15 7" xfId="23072"/>
    <cellStyle name="Note 6 16" xfId="23073"/>
    <cellStyle name="Note 6 16 2" xfId="23074"/>
    <cellStyle name="Note 6 16 2 2" xfId="23075"/>
    <cellStyle name="Note 6 16 3" xfId="23076"/>
    <cellStyle name="Note 6 17" xfId="23077"/>
    <cellStyle name="Note 6 17 2" xfId="23078"/>
    <cellStyle name="Note 6 17 2 2" xfId="23079"/>
    <cellStyle name="Note 6 17 3" xfId="23080"/>
    <cellStyle name="Note 6 18" xfId="23081"/>
    <cellStyle name="Note 6 18 2" xfId="23082"/>
    <cellStyle name="Note 6 18 2 2" xfId="23083"/>
    <cellStyle name="Note 6 18 3" xfId="23084"/>
    <cellStyle name="Note 6 19" xfId="23085"/>
    <cellStyle name="Note 6 19 2" xfId="23086"/>
    <cellStyle name="Note 6 19 2 2" xfId="23087"/>
    <cellStyle name="Note 6 19 3" xfId="23088"/>
    <cellStyle name="Note 6 2" xfId="23089"/>
    <cellStyle name="Note 6 2 10" xfId="23090"/>
    <cellStyle name="Note 6 2 10 2" xfId="23091"/>
    <cellStyle name="Note 6 2 10 2 2" xfId="23092"/>
    <cellStyle name="Note 6 2 10 2 2 2" xfId="23093"/>
    <cellStyle name="Note 6 2 10 2 3" xfId="23094"/>
    <cellStyle name="Note 6 2 10 3" xfId="23095"/>
    <cellStyle name="Note 6 2 10 3 2" xfId="23096"/>
    <cellStyle name="Note 6 2 10 3 2 2" xfId="23097"/>
    <cellStyle name="Note 6 2 10 3 3" xfId="23098"/>
    <cellStyle name="Note 6 2 10 4" xfId="23099"/>
    <cellStyle name="Note 6 2 10 4 2" xfId="23100"/>
    <cellStyle name="Note 6 2 10 4 2 2" xfId="23101"/>
    <cellStyle name="Note 6 2 10 4 3" xfId="23102"/>
    <cellStyle name="Note 6 2 10 5" xfId="23103"/>
    <cellStyle name="Note 6 2 10 5 2" xfId="23104"/>
    <cellStyle name="Note 6 2 10 5 2 2" xfId="23105"/>
    <cellStyle name="Note 6 2 10 5 3" xfId="23106"/>
    <cellStyle name="Note 6 2 10 6" xfId="23107"/>
    <cellStyle name="Note 6 2 10 6 2" xfId="23108"/>
    <cellStyle name="Note 6 2 10 7" xfId="23109"/>
    <cellStyle name="Note 6 2 11" xfId="23110"/>
    <cellStyle name="Note 6 2 11 2" xfId="23111"/>
    <cellStyle name="Note 6 2 11 2 2" xfId="23112"/>
    <cellStyle name="Note 6 2 11 3" xfId="23113"/>
    <cellStyle name="Note 6 2 12" xfId="23114"/>
    <cellStyle name="Note 6 2 12 2" xfId="23115"/>
    <cellStyle name="Note 6 2 12 2 2" xfId="23116"/>
    <cellStyle name="Note 6 2 12 3" xfId="23117"/>
    <cellStyle name="Note 6 2 13" xfId="23118"/>
    <cellStyle name="Note 6 2 13 2" xfId="23119"/>
    <cellStyle name="Note 6 2 13 2 2" xfId="23120"/>
    <cellStyle name="Note 6 2 13 3" xfId="23121"/>
    <cellStyle name="Note 6 2 14" xfId="23122"/>
    <cellStyle name="Note 6 2 14 2" xfId="23123"/>
    <cellStyle name="Note 6 2 14 2 2" xfId="23124"/>
    <cellStyle name="Note 6 2 14 3" xfId="23125"/>
    <cellStyle name="Note 6 2 15" xfId="23126"/>
    <cellStyle name="Note 6 2 15 2" xfId="23127"/>
    <cellStyle name="Note 6 2 15 2 2" xfId="23128"/>
    <cellStyle name="Note 6 2 15 3" xfId="23129"/>
    <cellStyle name="Note 6 2 16" xfId="23130"/>
    <cellStyle name="Note 6 2 16 2" xfId="23131"/>
    <cellStyle name="Note 6 2 17" xfId="23132"/>
    <cellStyle name="Note 6 2 2" xfId="23133"/>
    <cellStyle name="Note 6 2 2 2" xfId="23134"/>
    <cellStyle name="Note 6 2 2 2 2" xfId="23135"/>
    <cellStyle name="Note 6 2 2 2 2 2" xfId="23136"/>
    <cellStyle name="Note 6 2 2 2 3" xfId="23137"/>
    <cellStyle name="Note 6 2 2 3" xfId="23138"/>
    <cellStyle name="Note 6 2 2 3 2" xfId="23139"/>
    <cellStyle name="Note 6 2 2 3 2 2" xfId="23140"/>
    <cellStyle name="Note 6 2 2 3 3" xfId="23141"/>
    <cellStyle name="Note 6 2 2 4" xfId="23142"/>
    <cellStyle name="Note 6 2 2 4 2" xfId="23143"/>
    <cellStyle name="Note 6 2 2 4 2 2" xfId="23144"/>
    <cellStyle name="Note 6 2 2 4 3" xfId="23145"/>
    <cellStyle name="Note 6 2 2 5" xfId="23146"/>
    <cellStyle name="Note 6 2 2 5 2" xfId="23147"/>
    <cellStyle name="Note 6 2 2 5 2 2" xfId="23148"/>
    <cellStyle name="Note 6 2 2 5 3" xfId="23149"/>
    <cellStyle name="Note 6 2 2 6" xfId="23150"/>
    <cellStyle name="Note 6 2 2 6 2" xfId="23151"/>
    <cellStyle name="Note 6 2 2 6 2 2" xfId="23152"/>
    <cellStyle name="Note 6 2 2 6 3" xfId="23153"/>
    <cellStyle name="Note 6 2 2 7" xfId="23154"/>
    <cellStyle name="Note 6 2 2 7 2" xfId="23155"/>
    <cellStyle name="Note 6 2 2 8" xfId="23156"/>
    <cellStyle name="Note 6 2 3" xfId="23157"/>
    <cellStyle name="Note 6 2 3 2" xfId="23158"/>
    <cellStyle name="Note 6 2 3 2 2" xfId="23159"/>
    <cellStyle name="Note 6 2 3 2 2 2" xfId="23160"/>
    <cellStyle name="Note 6 2 3 2 3" xfId="23161"/>
    <cellStyle name="Note 6 2 3 3" xfId="23162"/>
    <cellStyle name="Note 6 2 3 3 2" xfId="23163"/>
    <cellStyle name="Note 6 2 3 3 2 2" xfId="23164"/>
    <cellStyle name="Note 6 2 3 3 3" xfId="23165"/>
    <cellStyle name="Note 6 2 3 4" xfId="23166"/>
    <cellStyle name="Note 6 2 3 4 2" xfId="23167"/>
    <cellStyle name="Note 6 2 3 4 2 2" xfId="23168"/>
    <cellStyle name="Note 6 2 3 4 3" xfId="23169"/>
    <cellStyle name="Note 6 2 3 5" xfId="23170"/>
    <cellStyle name="Note 6 2 3 5 2" xfId="23171"/>
    <cellStyle name="Note 6 2 3 5 2 2" xfId="23172"/>
    <cellStyle name="Note 6 2 3 5 3" xfId="23173"/>
    <cellStyle name="Note 6 2 3 6" xfId="23174"/>
    <cellStyle name="Note 6 2 3 6 2" xfId="23175"/>
    <cellStyle name="Note 6 2 3 6 2 2" xfId="23176"/>
    <cellStyle name="Note 6 2 3 6 3" xfId="23177"/>
    <cellStyle name="Note 6 2 3 7" xfId="23178"/>
    <cellStyle name="Note 6 2 3 7 2" xfId="23179"/>
    <cellStyle name="Note 6 2 3 8" xfId="23180"/>
    <cellStyle name="Note 6 2 4" xfId="23181"/>
    <cellStyle name="Note 6 2 4 2" xfId="23182"/>
    <cellStyle name="Note 6 2 4 2 2" xfId="23183"/>
    <cellStyle name="Note 6 2 4 2 2 2" xfId="23184"/>
    <cellStyle name="Note 6 2 4 2 3" xfId="23185"/>
    <cellStyle name="Note 6 2 4 3" xfId="23186"/>
    <cellStyle name="Note 6 2 4 3 2" xfId="23187"/>
    <cellStyle name="Note 6 2 4 3 2 2" xfId="23188"/>
    <cellStyle name="Note 6 2 4 3 3" xfId="23189"/>
    <cellStyle name="Note 6 2 4 4" xfId="23190"/>
    <cellStyle name="Note 6 2 4 4 2" xfId="23191"/>
    <cellStyle name="Note 6 2 4 4 2 2" xfId="23192"/>
    <cellStyle name="Note 6 2 4 4 3" xfId="23193"/>
    <cellStyle name="Note 6 2 4 5" xfId="23194"/>
    <cellStyle name="Note 6 2 4 5 2" xfId="23195"/>
    <cellStyle name="Note 6 2 4 5 2 2" xfId="23196"/>
    <cellStyle name="Note 6 2 4 5 3" xfId="23197"/>
    <cellStyle name="Note 6 2 4 6" xfId="23198"/>
    <cellStyle name="Note 6 2 4 6 2" xfId="23199"/>
    <cellStyle name="Note 6 2 4 6 2 2" xfId="23200"/>
    <cellStyle name="Note 6 2 4 6 3" xfId="23201"/>
    <cellStyle name="Note 6 2 4 7" xfId="23202"/>
    <cellStyle name="Note 6 2 4 7 2" xfId="23203"/>
    <cellStyle name="Note 6 2 4 8" xfId="23204"/>
    <cellStyle name="Note 6 2 5" xfId="23205"/>
    <cellStyle name="Note 6 2 5 2" xfId="23206"/>
    <cellStyle name="Note 6 2 5 2 2" xfId="23207"/>
    <cellStyle name="Note 6 2 5 2 2 2" xfId="23208"/>
    <cellStyle name="Note 6 2 5 2 3" xfId="23209"/>
    <cellStyle name="Note 6 2 5 3" xfId="23210"/>
    <cellStyle name="Note 6 2 5 3 2" xfId="23211"/>
    <cellStyle name="Note 6 2 5 3 2 2" xfId="23212"/>
    <cellStyle name="Note 6 2 5 3 3" xfId="23213"/>
    <cellStyle name="Note 6 2 5 4" xfId="23214"/>
    <cellStyle name="Note 6 2 5 4 2" xfId="23215"/>
    <cellStyle name="Note 6 2 5 4 2 2" xfId="23216"/>
    <cellStyle name="Note 6 2 5 4 3" xfId="23217"/>
    <cellStyle name="Note 6 2 5 5" xfId="23218"/>
    <cellStyle name="Note 6 2 5 5 2" xfId="23219"/>
    <cellStyle name="Note 6 2 5 5 2 2" xfId="23220"/>
    <cellStyle name="Note 6 2 5 5 3" xfId="23221"/>
    <cellStyle name="Note 6 2 5 6" xfId="23222"/>
    <cellStyle name="Note 6 2 5 6 2" xfId="23223"/>
    <cellStyle name="Note 6 2 5 6 2 2" xfId="23224"/>
    <cellStyle name="Note 6 2 5 6 3" xfId="23225"/>
    <cellStyle name="Note 6 2 5 7" xfId="23226"/>
    <cellStyle name="Note 6 2 5 7 2" xfId="23227"/>
    <cellStyle name="Note 6 2 5 8" xfId="23228"/>
    <cellStyle name="Note 6 2 6" xfId="23229"/>
    <cellStyle name="Note 6 2 6 2" xfId="23230"/>
    <cellStyle name="Note 6 2 6 2 2" xfId="23231"/>
    <cellStyle name="Note 6 2 6 2 2 2" xfId="23232"/>
    <cellStyle name="Note 6 2 6 2 3" xfId="23233"/>
    <cellStyle name="Note 6 2 6 3" xfId="23234"/>
    <cellStyle name="Note 6 2 6 3 2" xfId="23235"/>
    <cellStyle name="Note 6 2 6 3 2 2" xfId="23236"/>
    <cellStyle name="Note 6 2 6 3 3" xfId="23237"/>
    <cellStyle name="Note 6 2 6 4" xfId="23238"/>
    <cellStyle name="Note 6 2 6 4 2" xfId="23239"/>
    <cellStyle name="Note 6 2 6 4 2 2" xfId="23240"/>
    <cellStyle name="Note 6 2 6 4 3" xfId="23241"/>
    <cellStyle name="Note 6 2 6 5" xfId="23242"/>
    <cellStyle name="Note 6 2 6 5 2" xfId="23243"/>
    <cellStyle name="Note 6 2 6 5 2 2" xfId="23244"/>
    <cellStyle name="Note 6 2 6 5 3" xfId="23245"/>
    <cellStyle name="Note 6 2 6 6" xfId="23246"/>
    <cellStyle name="Note 6 2 6 6 2" xfId="23247"/>
    <cellStyle name="Note 6 2 6 7" xfId="23248"/>
    <cellStyle name="Note 6 2 7" xfId="23249"/>
    <cellStyle name="Note 6 2 7 2" xfId="23250"/>
    <cellStyle name="Note 6 2 7 2 2" xfId="23251"/>
    <cellStyle name="Note 6 2 7 2 2 2" xfId="23252"/>
    <cellStyle name="Note 6 2 7 2 3" xfId="23253"/>
    <cellStyle name="Note 6 2 7 3" xfId="23254"/>
    <cellStyle name="Note 6 2 7 3 2" xfId="23255"/>
    <cellStyle name="Note 6 2 7 3 2 2" xfId="23256"/>
    <cellStyle name="Note 6 2 7 3 3" xfId="23257"/>
    <cellStyle name="Note 6 2 7 4" xfId="23258"/>
    <cellStyle name="Note 6 2 7 4 2" xfId="23259"/>
    <cellStyle name="Note 6 2 7 4 2 2" xfId="23260"/>
    <cellStyle name="Note 6 2 7 4 3" xfId="23261"/>
    <cellStyle name="Note 6 2 7 5" xfId="23262"/>
    <cellStyle name="Note 6 2 7 5 2" xfId="23263"/>
    <cellStyle name="Note 6 2 7 5 2 2" xfId="23264"/>
    <cellStyle name="Note 6 2 7 5 3" xfId="23265"/>
    <cellStyle name="Note 6 2 7 6" xfId="23266"/>
    <cellStyle name="Note 6 2 7 6 2" xfId="23267"/>
    <cellStyle name="Note 6 2 7 7" xfId="23268"/>
    <cellStyle name="Note 6 2 8" xfId="23269"/>
    <cellStyle name="Note 6 2 8 2" xfId="23270"/>
    <cellStyle name="Note 6 2 8 2 2" xfId="23271"/>
    <cellStyle name="Note 6 2 8 2 2 2" xfId="23272"/>
    <cellStyle name="Note 6 2 8 2 3" xfId="23273"/>
    <cellStyle name="Note 6 2 8 3" xfId="23274"/>
    <cellStyle name="Note 6 2 8 3 2" xfId="23275"/>
    <cellStyle name="Note 6 2 8 3 2 2" xfId="23276"/>
    <cellStyle name="Note 6 2 8 3 3" xfId="23277"/>
    <cellStyle name="Note 6 2 8 4" xfId="23278"/>
    <cellStyle name="Note 6 2 8 4 2" xfId="23279"/>
    <cellStyle name="Note 6 2 8 4 2 2" xfId="23280"/>
    <cellStyle name="Note 6 2 8 4 3" xfId="23281"/>
    <cellStyle name="Note 6 2 8 5" xfId="23282"/>
    <cellStyle name="Note 6 2 8 5 2" xfId="23283"/>
    <cellStyle name="Note 6 2 8 5 2 2" xfId="23284"/>
    <cellStyle name="Note 6 2 8 5 3" xfId="23285"/>
    <cellStyle name="Note 6 2 8 6" xfId="23286"/>
    <cellStyle name="Note 6 2 8 6 2" xfId="23287"/>
    <cellStyle name="Note 6 2 8 7" xfId="23288"/>
    <cellStyle name="Note 6 2 9" xfId="23289"/>
    <cellStyle name="Note 6 2 9 2" xfId="23290"/>
    <cellStyle name="Note 6 2 9 2 2" xfId="23291"/>
    <cellStyle name="Note 6 2 9 2 2 2" xfId="23292"/>
    <cellStyle name="Note 6 2 9 2 3" xfId="23293"/>
    <cellStyle name="Note 6 2 9 3" xfId="23294"/>
    <cellStyle name="Note 6 2 9 3 2" xfId="23295"/>
    <cellStyle name="Note 6 2 9 3 2 2" xfId="23296"/>
    <cellStyle name="Note 6 2 9 3 3" xfId="23297"/>
    <cellStyle name="Note 6 2 9 4" xfId="23298"/>
    <cellStyle name="Note 6 2 9 4 2" xfId="23299"/>
    <cellStyle name="Note 6 2 9 4 2 2" xfId="23300"/>
    <cellStyle name="Note 6 2 9 4 3" xfId="23301"/>
    <cellStyle name="Note 6 2 9 5" xfId="23302"/>
    <cellStyle name="Note 6 2 9 5 2" xfId="23303"/>
    <cellStyle name="Note 6 2 9 5 2 2" xfId="23304"/>
    <cellStyle name="Note 6 2 9 5 3" xfId="23305"/>
    <cellStyle name="Note 6 2 9 6" xfId="23306"/>
    <cellStyle name="Note 6 2 9 6 2" xfId="23307"/>
    <cellStyle name="Note 6 2 9 7" xfId="23308"/>
    <cellStyle name="Note 6 20" xfId="23309"/>
    <cellStyle name="Note 6 20 2" xfId="23310"/>
    <cellStyle name="Note 6 20 2 2" xfId="23311"/>
    <cellStyle name="Note 6 20 3" xfId="23312"/>
    <cellStyle name="Note 6 21" xfId="23313"/>
    <cellStyle name="Note 6 21 2" xfId="23314"/>
    <cellStyle name="Note 6 22" xfId="23315"/>
    <cellStyle name="Note 6 3" xfId="23316"/>
    <cellStyle name="Note 6 3 10" xfId="23317"/>
    <cellStyle name="Note 6 3 10 2" xfId="23318"/>
    <cellStyle name="Note 6 3 10 2 2" xfId="23319"/>
    <cellStyle name="Note 6 3 10 2 2 2" xfId="23320"/>
    <cellStyle name="Note 6 3 10 2 3" xfId="23321"/>
    <cellStyle name="Note 6 3 10 3" xfId="23322"/>
    <cellStyle name="Note 6 3 10 3 2" xfId="23323"/>
    <cellStyle name="Note 6 3 10 3 2 2" xfId="23324"/>
    <cellStyle name="Note 6 3 10 3 3" xfId="23325"/>
    <cellStyle name="Note 6 3 10 4" xfId="23326"/>
    <cellStyle name="Note 6 3 10 4 2" xfId="23327"/>
    <cellStyle name="Note 6 3 10 4 2 2" xfId="23328"/>
    <cellStyle name="Note 6 3 10 4 3" xfId="23329"/>
    <cellStyle name="Note 6 3 10 5" xfId="23330"/>
    <cellStyle name="Note 6 3 10 5 2" xfId="23331"/>
    <cellStyle name="Note 6 3 10 5 2 2" xfId="23332"/>
    <cellStyle name="Note 6 3 10 5 3" xfId="23333"/>
    <cellStyle name="Note 6 3 10 6" xfId="23334"/>
    <cellStyle name="Note 6 3 10 6 2" xfId="23335"/>
    <cellStyle name="Note 6 3 10 7" xfId="23336"/>
    <cellStyle name="Note 6 3 11" xfId="23337"/>
    <cellStyle name="Note 6 3 11 2" xfId="23338"/>
    <cellStyle name="Note 6 3 11 2 2" xfId="23339"/>
    <cellStyle name="Note 6 3 11 3" xfId="23340"/>
    <cellStyle name="Note 6 3 12" xfId="23341"/>
    <cellStyle name="Note 6 3 12 2" xfId="23342"/>
    <cellStyle name="Note 6 3 12 2 2" xfId="23343"/>
    <cellStyle name="Note 6 3 12 3" xfId="23344"/>
    <cellStyle name="Note 6 3 13" xfId="23345"/>
    <cellStyle name="Note 6 3 13 2" xfId="23346"/>
    <cellStyle name="Note 6 3 13 2 2" xfId="23347"/>
    <cellStyle name="Note 6 3 13 3" xfId="23348"/>
    <cellStyle name="Note 6 3 14" xfId="23349"/>
    <cellStyle name="Note 6 3 14 2" xfId="23350"/>
    <cellStyle name="Note 6 3 14 2 2" xfId="23351"/>
    <cellStyle name="Note 6 3 14 3" xfId="23352"/>
    <cellStyle name="Note 6 3 15" xfId="23353"/>
    <cellStyle name="Note 6 3 15 2" xfId="23354"/>
    <cellStyle name="Note 6 3 15 2 2" xfId="23355"/>
    <cellStyle name="Note 6 3 15 3" xfId="23356"/>
    <cellStyle name="Note 6 3 16" xfId="23357"/>
    <cellStyle name="Note 6 3 16 2" xfId="23358"/>
    <cellStyle name="Note 6 3 17" xfId="23359"/>
    <cellStyle name="Note 6 3 2" xfId="23360"/>
    <cellStyle name="Note 6 3 2 2" xfId="23361"/>
    <cellStyle name="Note 6 3 2 2 2" xfId="23362"/>
    <cellStyle name="Note 6 3 2 2 2 2" xfId="23363"/>
    <cellStyle name="Note 6 3 2 2 3" xfId="23364"/>
    <cellStyle name="Note 6 3 2 3" xfId="23365"/>
    <cellStyle name="Note 6 3 2 3 2" xfId="23366"/>
    <cellStyle name="Note 6 3 2 3 2 2" xfId="23367"/>
    <cellStyle name="Note 6 3 2 3 3" xfId="23368"/>
    <cellStyle name="Note 6 3 2 4" xfId="23369"/>
    <cellStyle name="Note 6 3 2 4 2" xfId="23370"/>
    <cellStyle name="Note 6 3 2 4 2 2" xfId="23371"/>
    <cellStyle name="Note 6 3 2 4 3" xfId="23372"/>
    <cellStyle name="Note 6 3 2 5" xfId="23373"/>
    <cellStyle name="Note 6 3 2 5 2" xfId="23374"/>
    <cellStyle name="Note 6 3 2 5 2 2" xfId="23375"/>
    <cellStyle name="Note 6 3 2 5 3" xfId="23376"/>
    <cellStyle name="Note 6 3 2 6" xfId="23377"/>
    <cellStyle name="Note 6 3 2 6 2" xfId="23378"/>
    <cellStyle name="Note 6 3 2 6 2 2" xfId="23379"/>
    <cellStyle name="Note 6 3 2 6 3" xfId="23380"/>
    <cellStyle name="Note 6 3 2 7" xfId="23381"/>
    <cellStyle name="Note 6 3 2 7 2" xfId="23382"/>
    <cellStyle name="Note 6 3 2 8" xfId="23383"/>
    <cellStyle name="Note 6 3 3" xfId="23384"/>
    <cellStyle name="Note 6 3 3 2" xfId="23385"/>
    <cellStyle name="Note 6 3 3 2 2" xfId="23386"/>
    <cellStyle name="Note 6 3 3 2 2 2" xfId="23387"/>
    <cellStyle name="Note 6 3 3 2 3" xfId="23388"/>
    <cellStyle name="Note 6 3 3 3" xfId="23389"/>
    <cellStyle name="Note 6 3 3 3 2" xfId="23390"/>
    <cellStyle name="Note 6 3 3 3 2 2" xfId="23391"/>
    <cellStyle name="Note 6 3 3 3 3" xfId="23392"/>
    <cellStyle name="Note 6 3 3 4" xfId="23393"/>
    <cellStyle name="Note 6 3 3 4 2" xfId="23394"/>
    <cellStyle name="Note 6 3 3 4 2 2" xfId="23395"/>
    <cellStyle name="Note 6 3 3 4 3" xfId="23396"/>
    <cellStyle name="Note 6 3 3 5" xfId="23397"/>
    <cellStyle name="Note 6 3 3 5 2" xfId="23398"/>
    <cellStyle name="Note 6 3 3 5 2 2" xfId="23399"/>
    <cellStyle name="Note 6 3 3 5 3" xfId="23400"/>
    <cellStyle name="Note 6 3 3 6" xfId="23401"/>
    <cellStyle name="Note 6 3 3 6 2" xfId="23402"/>
    <cellStyle name="Note 6 3 3 6 2 2" xfId="23403"/>
    <cellStyle name="Note 6 3 3 6 3" xfId="23404"/>
    <cellStyle name="Note 6 3 3 7" xfId="23405"/>
    <cellStyle name="Note 6 3 3 7 2" xfId="23406"/>
    <cellStyle name="Note 6 3 3 8" xfId="23407"/>
    <cellStyle name="Note 6 3 4" xfId="23408"/>
    <cellStyle name="Note 6 3 4 2" xfId="23409"/>
    <cellStyle name="Note 6 3 4 2 2" xfId="23410"/>
    <cellStyle name="Note 6 3 4 2 2 2" xfId="23411"/>
    <cellStyle name="Note 6 3 4 2 3" xfId="23412"/>
    <cellStyle name="Note 6 3 4 3" xfId="23413"/>
    <cellStyle name="Note 6 3 4 3 2" xfId="23414"/>
    <cellStyle name="Note 6 3 4 3 2 2" xfId="23415"/>
    <cellStyle name="Note 6 3 4 3 3" xfId="23416"/>
    <cellStyle name="Note 6 3 4 4" xfId="23417"/>
    <cellStyle name="Note 6 3 4 4 2" xfId="23418"/>
    <cellStyle name="Note 6 3 4 4 2 2" xfId="23419"/>
    <cellStyle name="Note 6 3 4 4 3" xfId="23420"/>
    <cellStyle name="Note 6 3 4 5" xfId="23421"/>
    <cellStyle name="Note 6 3 4 5 2" xfId="23422"/>
    <cellStyle name="Note 6 3 4 5 2 2" xfId="23423"/>
    <cellStyle name="Note 6 3 4 5 3" xfId="23424"/>
    <cellStyle name="Note 6 3 4 6" xfId="23425"/>
    <cellStyle name="Note 6 3 4 6 2" xfId="23426"/>
    <cellStyle name="Note 6 3 4 6 2 2" xfId="23427"/>
    <cellStyle name="Note 6 3 4 6 3" xfId="23428"/>
    <cellStyle name="Note 6 3 4 7" xfId="23429"/>
    <cellStyle name="Note 6 3 4 7 2" xfId="23430"/>
    <cellStyle name="Note 6 3 4 8" xfId="23431"/>
    <cellStyle name="Note 6 3 5" xfId="23432"/>
    <cellStyle name="Note 6 3 5 2" xfId="23433"/>
    <cellStyle name="Note 6 3 5 2 2" xfId="23434"/>
    <cellStyle name="Note 6 3 5 2 2 2" xfId="23435"/>
    <cellStyle name="Note 6 3 5 2 3" xfId="23436"/>
    <cellStyle name="Note 6 3 5 3" xfId="23437"/>
    <cellStyle name="Note 6 3 5 3 2" xfId="23438"/>
    <cellStyle name="Note 6 3 5 3 2 2" xfId="23439"/>
    <cellStyle name="Note 6 3 5 3 3" xfId="23440"/>
    <cellStyle name="Note 6 3 5 4" xfId="23441"/>
    <cellStyle name="Note 6 3 5 4 2" xfId="23442"/>
    <cellStyle name="Note 6 3 5 4 2 2" xfId="23443"/>
    <cellStyle name="Note 6 3 5 4 3" xfId="23444"/>
    <cellStyle name="Note 6 3 5 5" xfId="23445"/>
    <cellStyle name="Note 6 3 5 5 2" xfId="23446"/>
    <cellStyle name="Note 6 3 5 5 2 2" xfId="23447"/>
    <cellStyle name="Note 6 3 5 5 3" xfId="23448"/>
    <cellStyle name="Note 6 3 5 6" xfId="23449"/>
    <cellStyle name="Note 6 3 5 6 2" xfId="23450"/>
    <cellStyle name="Note 6 3 5 7" xfId="23451"/>
    <cellStyle name="Note 6 3 6" xfId="23452"/>
    <cellStyle name="Note 6 3 6 2" xfId="23453"/>
    <cellStyle name="Note 6 3 6 2 2" xfId="23454"/>
    <cellStyle name="Note 6 3 6 2 2 2" xfId="23455"/>
    <cellStyle name="Note 6 3 6 2 3" xfId="23456"/>
    <cellStyle name="Note 6 3 6 3" xfId="23457"/>
    <cellStyle name="Note 6 3 6 3 2" xfId="23458"/>
    <cellStyle name="Note 6 3 6 3 2 2" xfId="23459"/>
    <cellStyle name="Note 6 3 6 3 3" xfId="23460"/>
    <cellStyle name="Note 6 3 6 4" xfId="23461"/>
    <cellStyle name="Note 6 3 6 4 2" xfId="23462"/>
    <cellStyle name="Note 6 3 6 4 2 2" xfId="23463"/>
    <cellStyle name="Note 6 3 6 4 3" xfId="23464"/>
    <cellStyle name="Note 6 3 6 5" xfId="23465"/>
    <cellStyle name="Note 6 3 6 5 2" xfId="23466"/>
    <cellStyle name="Note 6 3 6 5 2 2" xfId="23467"/>
    <cellStyle name="Note 6 3 6 5 3" xfId="23468"/>
    <cellStyle name="Note 6 3 6 6" xfId="23469"/>
    <cellStyle name="Note 6 3 6 6 2" xfId="23470"/>
    <cellStyle name="Note 6 3 6 7" xfId="23471"/>
    <cellStyle name="Note 6 3 7" xfId="23472"/>
    <cellStyle name="Note 6 3 7 2" xfId="23473"/>
    <cellStyle name="Note 6 3 7 2 2" xfId="23474"/>
    <cellStyle name="Note 6 3 7 2 2 2" xfId="23475"/>
    <cellStyle name="Note 6 3 7 2 3" xfId="23476"/>
    <cellStyle name="Note 6 3 7 3" xfId="23477"/>
    <cellStyle name="Note 6 3 7 3 2" xfId="23478"/>
    <cellStyle name="Note 6 3 7 3 2 2" xfId="23479"/>
    <cellStyle name="Note 6 3 7 3 3" xfId="23480"/>
    <cellStyle name="Note 6 3 7 4" xfId="23481"/>
    <cellStyle name="Note 6 3 7 4 2" xfId="23482"/>
    <cellStyle name="Note 6 3 7 4 2 2" xfId="23483"/>
    <cellStyle name="Note 6 3 7 4 3" xfId="23484"/>
    <cellStyle name="Note 6 3 7 5" xfId="23485"/>
    <cellStyle name="Note 6 3 7 5 2" xfId="23486"/>
    <cellStyle name="Note 6 3 7 5 2 2" xfId="23487"/>
    <cellStyle name="Note 6 3 7 5 3" xfId="23488"/>
    <cellStyle name="Note 6 3 7 6" xfId="23489"/>
    <cellStyle name="Note 6 3 7 6 2" xfId="23490"/>
    <cellStyle name="Note 6 3 7 7" xfId="23491"/>
    <cellStyle name="Note 6 3 8" xfId="23492"/>
    <cellStyle name="Note 6 3 8 2" xfId="23493"/>
    <cellStyle name="Note 6 3 8 2 2" xfId="23494"/>
    <cellStyle name="Note 6 3 8 2 2 2" xfId="23495"/>
    <cellStyle name="Note 6 3 8 2 3" xfId="23496"/>
    <cellStyle name="Note 6 3 8 3" xfId="23497"/>
    <cellStyle name="Note 6 3 8 3 2" xfId="23498"/>
    <cellStyle name="Note 6 3 8 3 2 2" xfId="23499"/>
    <cellStyle name="Note 6 3 8 3 3" xfId="23500"/>
    <cellStyle name="Note 6 3 8 4" xfId="23501"/>
    <cellStyle name="Note 6 3 8 4 2" xfId="23502"/>
    <cellStyle name="Note 6 3 8 4 2 2" xfId="23503"/>
    <cellStyle name="Note 6 3 8 4 3" xfId="23504"/>
    <cellStyle name="Note 6 3 8 5" xfId="23505"/>
    <cellStyle name="Note 6 3 8 5 2" xfId="23506"/>
    <cellStyle name="Note 6 3 8 5 2 2" xfId="23507"/>
    <cellStyle name="Note 6 3 8 5 3" xfId="23508"/>
    <cellStyle name="Note 6 3 8 6" xfId="23509"/>
    <cellStyle name="Note 6 3 8 6 2" xfId="23510"/>
    <cellStyle name="Note 6 3 8 7" xfId="23511"/>
    <cellStyle name="Note 6 3 9" xfId="23512"/>
    <cellStyle name="Note 6 3 9 2" xfId="23513"/>
    <cellStyle name="Note 6 3 9 2 2" xfId="23514"/>
    <cellStyle name="Note 6 3 9 2 2 2" xfId="23515"/>
    <cellStyle name="Note 6 3 9 2 3" xfId="23516"/>
    <cellStyle name="Note 6 3 9 3" xfId="23517"/>
    <cellStyle name="Note 6 3 9 3 2" xfId="23518"/>
    <cellStyle name="Note 6 3 9 3 2 2" xfId="23519"/>
    <cellStyle name="Note 6 3 9 3 3" xfId="23520"/>
    <cellStyle name="Note 6 3 9 4" xfId="23521"/>
    <cellStyle name="Note 6 3 9 4 2" xfId="23522"/>
    <cellStyle name="Note 6 3 9 4 2 2" xfId="23523"/>
    <cellStyle name="Note 6 3 9 4 3" xfId="23524"/>
    <cellStyle name="Note 6 3 9 5" xfId="23525"/>
    <cellStyle name="Note 6 3 9 5 2" xfId="23526"/>
    <cellStyle name="Note 6 3 9 5 2 2" xfId="23527"/>
    <cellStyle name="Note 6 3 9 5 3" xfId="23528"/>
    <cellStyle name="Note 6 3 9 6" xfId="23529"/>
    <cellStyle name="Note 6 3 9 6 2" xfId="23530"/>
    <cellStyle name="Note 6 3 9 7" xfId="23531"/>
    <cellStyle name="Note 6 4" xfId="23532"/>
    <cellStyle name="Note 6 4 10" xfId="23533"/>
    <cellStyle name="Note 6 4 10 2" xfId="23534"/>
    <cellStyle name="Note 6 4 10 2 2" xfId="23535"/>
    <cellStyle name="Note 6 4 10 2 2 2" xfId="23536"/>
    <cellStyle name="Note 6 4 10 2 3" xfId="23537"/>
    <cellStyle name="Note 6 4 10 3" xfId="23538"/>
    <cellStyle name="Note 6 4 10 3 2" xfId="23539"/>
    <cellStyle name="Note 6 4 10 3 2 2" xfId="23540"/>
    <cellStyle name="Note 6 4 10 3 3" xfId="23541"/>
    <cellStyle name="Note 6 4 10 4" xfId="23542"/>
    <cellStyle name="Note 6 4 10 4 2" xfId="23543"/>
    <cellStyle name="Note 6 4 10 4 2 2" xfId="23544"/>
    <cellStyle name="Note 6 4 10 4 3" xfId="23545"/>
    <cellStyle name="Note 6 4 10 5" xfId="23546"/>
    <cellStyle name="Note 6 4 10 5 2" xfId="23547"/>
    <cellStyle name="Note 6 4 10 5 2 2" xfId="23548"/>
    <cellStyle name="Note 6 4 10 5 3" xfId="23549"/>
    <cellStyle name="Note 6 4 10 6" xfId="23550"/>
    <cellStyle name="Note 6 4 10 6 2" xfId="23551"/>
    <cellStyle name="Note 6 4 10 7" xfId="23552"/>
    <cellStyle name="Note 6 4 11" xfId="23553"/>
    <cellStyle name="Note 6 4 11 2" xfId="23554"/>
    <cellStyle name="Note 6 4 11 2 2" xfId="23555"/>
    <cellStyle name="Note 6 4 11 3" xfId="23556"/>
    <cellStyle name="Note 6 4 12" xfId="23557"/>
    <cellStyle name="Note 6 4 12 2" xfId="23558"/>
    <cellStyle name="Note 6 4 12 2 2" xfId="23559"/>
    <cellStyle name="Note 6 4 12 3" xfId="23560"/>
    <cellStyle name="Note 6 4 13" xfId="23561"/>
    <cellStyle name="Note 6 4 13 2" xfId="23562"/>
    <cellStyle name="Note 6 4 13 2 2" xfId="23563"/>
    <cellStyle name="Note 6 4 13 3" xfId="23564"/>
    <cellStyle name="Note 6 4 14" xfId="23565"/>
    <cellStyle name="Note 6 4 14 2" xfId="23566"/>
    <cellStyle name="Note 6 4 14 2 2" xfId="23567"/>
    <cellStyle name="Note 6 4 14 3" xfId="23568"/>
    <cellStyle name="Note 6 4 15" xfId="23569"/>
    <cellStyle name="Note 6 4 15 2" xfId="23570"/>
    <cellStyle name="Note 6 4 15 2 2" xfId="23571"/>
    <cellStyle name="Note 6 4 15 3" xfId="23572"/>
    <cellStyle name="Note 6 4 16" xfId="23573"/>
    <cellStyle name="Note 6 4 16 2" xfId="23574"/>
    <cellStyle name="Note 6 4 17" xfId="23575"/>
    <cellStyle name="Note 6 4 2" xfId="23576"/>
    <cellStyle name="Note 6 4 2 2" xfId="23577"/>
    <cellStyle name="Note 6 4 2 2 2" xfId="23578"/>
    <cellStyle name="Note 6 4 2 2 2 2" xfId="23579"/>
    <cellStyle name="Note 6 4 2 2 3" xfId="23580"/>
    <cellStyle name="Note 6 4 2 3" xfId="23581"/>
    <cellStyle name="Note 6 4 2 3 2" xfId="23582"/>
    <cellStyle name="Note 6 4 2 3 2 2" xfId="23583"/>
    <cellStyle name="Note 6 4 2 3 3" xfId="23584"/>
    <cellStyle name="Note 6 4 2 4" xfId="23585"/>
    <cellStyle name="Note 6 4 2 4 2" xfId="23586"/>
    <cellStyle name="Note 6 4 2 4 2 2" xfId="23587"/>
    <cellStyle name="Note 6 4 2 4 3" xfId="23588"/>
    <cellStyle name="Note 6 4 2 5" xfId="23589"/>
    <cellStyle name="Note 6 4 2 5 2" xfId="23590"/>
    <cellStyle name="Note 6 4 2 5 2 2" xfId="23591"/>
    <cellStyle name="Note 6 4 2 5 3" xfId="23592"/>
    <cellStyle name="Note 6 4 2 6" xfId="23593"/>
    <cellStyle name="Note 6 4 2 6 2" xfId="23594"/>
    <cellStyle name="Note 6 4 2 6 2 2" xfId="23595"/>
    <cellStyle name="Note 6 4 2 6 3" xfId="23596"/>
    <cellStyle name="Note 6 4 2 7" xfId="23597"/>
    <cellStyle name="Note 6 4 2 7 2" xfId="23598"/>
    <cellStyle name="Note 6 4 2 8" xfId="23599"/>
    <cellStyle name="Note 6 4 3" xfId="23600"/>
    <cellStyle name="Note 6 4 3 2" xfId="23601"/>
    <cellStyle name="Note 6 4 3 2 2" xfId="23602"/>
    <cellStyle name="Note 6 4 3 2 2 2" xfId="23603"/>
    <cellStyle name="Note 6 4 3 2 3" xfId="23604"/>
    <cellStyle name="Note 6 4 3 3" xfId="23605"/>
    <cellStyle name="Note 6 4 3 3 2" xfId="23606"/>
    <cellStyle name="Note 6 4 3 3 2 2" xfId="23607"/>
    <cellStyle name="Note 6 4 3 3 3" xfId="23608"/>
    <cellStyle name="Note 6 4 3 4" xfId="23609"/>
    <cellStyle name="Note 6 4 3 4 2" xfId="23610"/>
    <cellStyle name="Note 6 4 3 4 2 2" xfId="23611"/>
    <cellStyle name="Note 6 4 3 4 3" xfId="23612"/>
    <cellStyle name="Note 6 4 3 5" xfId="23613"/>
    <cellStyle name="Note 6 4 3 5 2" xfId="23614"/>
    <cellStyle name="Note 6 4 3 5 2 2" xfId="23615"/>
    <cellStyle name="Note 6 4 3 5 3" xfId="23616"/>
    <cellStyle name="Note 6 4 3 6" xfId="23617"/>
    <cellStyle name="Note 6 4 3 6 2" xfId="23618"/>
    <cellStyle name="Note 6 4 3 6 2 2" xfId="23619"/>
    <cellStyle name="Note 6 4 3 6 3" xfId="23620"/>
    <cellStyle name="Note 6 4 3 7" xfId="23621"/>
    <cellStyle name="Note 6 4 3 7 2" xfId="23622"/>
    <cellStyle name="Note 6 4 3 8" xfId="23623"/>
    <cellStyle name="Note 6 4 4" xfId="23624"/>
    <cellStyle name="Note 6 4 4 2" xfId="23625"/>
    <cellStyle name="Note 6 4 4 2 2" xfId="23626"/>
    <cellStyle name="Note 6 4 4 2 2 2" xfId="23627"/>
    <cellStyle name="Note 6 4 4 2 3" xfId="23628"/>
    <cellStyle name="Note 6 4 4 3" xfId="23629"/>
    <cellStyle name="Note 6 4 4 3 2" xfId="23630"/>
    <cellStyle name="Note 6 4 4 3 2 2" xfId="23631"/>
    <cellStyle name="Note 6 4 4 3 3" xfId="23632"/>
    <cellStyle name="Note 6 4 4 4" xfId="23633"/>
    <cellStyle name="Note 6 4 4 4 2" xfId="23634"/>
    <cellStyle name="Note 6 4 4 4 2 2" xfId="23635"/>
    <cellStyle name="Note 6 4 4 4 3" xfId="23636"/>
    <cellStyle name="Note 6 4 4 5" xfId="23637"/>
    <cellStyle name="Note 6 4 4 5 2" xfId="23638"/>
    <cellStyle name="Note 6 4 4 5 2 2" xfId="23639"/>
    <cellStyle name="Note 6 4 4 5 3" xfId="23640"/>
    <cellStyle name="Note 6 4 4 6" xfId="23641"/>
    <cellStyle name="Note 6 4 4 6 2" xfId="23642"/>
    <cellStyle name="Note 6 4 4 7" xfId="23643"/>
    <cellStyle name="Note 6 4 5" xfId="23644"/>
    <cellStyle name="Note 6 4 5 2" xfId="23645"/>
    <cellStyle name="Note 6 4 5 2 2" xfId="23646"/>
    <cellStyle name="Note 6 4 5 2 2 2" xfId="23647"/>
    <cellStyle name="Note 6 4 5 2 3" xfId="23648"/>
    <cellStyle name="Note 6 4 5 3" xfId="23649"/>
    <cellStyle name="Note 6 4 5 3 2" xfId="23650"/>
    <cellStyle name="Note 6 4 5 3 2 2" xfId="23651"/>
    <cellStyle name="Note 6 4 5 3 3" xfId="23652"/>
    <cellStyle name="Note 6 4 5 4" xfId="23653"/>
    <cellStyle name="Note 6 4 5 4 2" xfId="23654"/>
    <cellStyle name="Note 6 4 5 4 2 2" xfId="23655"/>
    <cellStyle name="Note 6 4 5 4 3" xfId="23656"/>
    <cellStyle name="Note 6 4 5 5" xfId="23657"/>
    <cellStyle name="Note 6 4 5 5 2" xfId="23658"/>
    <cellStyle name="Note 6 4 5 5 2 2" xfId="23659"/>
    <cellStyle name="Note 6 4 5 5 3" xfId="23660"/>
    <cellStyle name="Note 6 4 5 6" xfId="23661"/>
    <cellStyle name="Note 6 4 5 6 2" xfId="23662"/>
    <cellStyle name="Note 6 4 5 7" xfId="23663"/>
    <cellStyle name="Note 6 4 6" xfId="23664"/>
    <cellStyle name="Note 6 4 6 2" xfId="23665"/>
    <cellStyle name="Note 6 4 6 2 2" xfId="23666"/>
    <cellStyle name="Note 6 4 6 2 2 2" xfId="23667"/>
    <cellStyle name="Note 6 4 6 2 3" xfId="23668"/>
    <cellStyle name="Note 6 4 6 3" xfId="23669"/>
    <cellStyle name="Note 6 4 6 3 2" xfId="23670"/>
    <cellStyle name="Note 6 4 6 3 2 2" xfId="23671"/>
    <cellStyle name="Note 6 4 6 3 3" xfId="23672"/>
    <cellStyle name="Note 6 4 6 4" xfId="23673"/>
    <cellStyle name="Note 6 4 6 4 2" xfId="23674"/>
    <cellStyle name="Note 6 4 6 4 2 2" xfId="23675"/>
    <cellStyle name="Note 6 4 6 4 3" xfId="23676"/>
    <cellStyle name="Note 6 4 6 5" xfId="23677"/>
    <cellStyle name="Note 6 4 6 5 2" xfId="23678"/>
    <cellStyle name="Note 6 4 6 5 2 2" xfId="23679"/>
    <cellStyle name="Note 6 4 6 5 3" xfId="23680"/>
    <cellStyle name="Note 6 4 6 6" xfId="23681"/>
    <cellStyle name="Note 6 4 6 6 2" xfId="23682"/>
    <cellStyle name="Note 6 4 6 7" xfId="23683"/>
    <cellStyle name="Note 6 4 7" xfId="23684"/>
    <cellStyle name="Note 6 4 7 2" xfId="23685"/>
    <cellStyle name="Note 6 4 7 2 2" xfId="23686"/>
    <cellStyle name="Note 6 4 7 2 2 2" xfId="23687"/>
    <cellStyle name="Note 6 4 7 2 3" xfId="23688"/>
    <cellStyle name="Note 6 4 7 3" xfId="23689"/>
    <cellStyle name="Note 6 4 7 3 2" xfId="23690"/>
    <cellStyle name="Note 6 4 7 3 2 2" xfId="23691"/>
    <cellStyle name="Note 6 4 7 3 3" xfId="23692"/>
    <cellStyle name="Note 6 4 7 4" xfId="23693"/>
    <cellStyle name="Note 6 4 7 4 2" xfId="23694"/>
    <cellStyle name="Note 6 4 7 4 2 2" xfId="23695"/>
    <cellStyle name="Note 6 4 7 4 3" xfId="23696"/>
    <cellStyle name="Note 6 4 7 5" xfId="23697"/>
    <cellStyle name="Note 6 4 7 5 2" xfId="23698"/>
    <cellStyle name="Note 6 4 7 5 2 2" xfId="23699"/>
    <cellStyle name="Note 6 4 7 5 3" xfId="23700"/>
    <cellStyle name="Note 6 4 7 6" xfId="23701"/>
    <cellStyle name="Note 6 4 7 6 2" xfId="23702"/>
    <cellStyle name="Note 6 4 7 7" xfId="23703"/>
    <cellStyle name="Note 6 4 8" xfId="23704"/>
    <cellStyle name="Note 6 4 8 2" xfId="23705"/>
    <cellStyle name="Note 6 4 8 2 2" xfId="23706"/>
    <cellStyle name="Note 6 4 8 2 2 2" xfId="23707"/>
    <cellStyle name="Note 6 4 8 2 3" xfId="23708"/>
    <cellStyle name="Note 6 4 8 3" xfId="23709"/>
    <cellStyle name="Note 6 4 8 3 2" xfId="23710"/>
    <cellStyle name="Note 6 4 8 3 2 2" xfId="23711"/>
    <cellStyle name="Note 6 4 8 3 3" xfId="23712"/>
    <cellStyle name="Note 6 4 8 4" xfId="23713"/>
    <cellStyle name="Note 6 4 8 4 2" xfId="23714"/>
    <cellStyle name="Note 6 4 8 4 2 2" xfId="23715"/>
    <cellStyle name="Note 6 4 8 4 3" xfId="23716"/>
    <cellStyle name="Note 6 4 8 5" xfId="23717"/>
    <cellStyle name="Note 6 4 8 5 2" xfId="23718"/>
    <cellStyle name="Note 6 4 8 5 2 2" xfId="23719"/>
    <cellStyle name="Note 6 4 8 5 3" xfId="23720"/>
    <cellStyle name="Note 6 4 8 6" xfId="23721"/>
    <cellStyle name="Note 6 4 8 6 2" xfId="23722"/>
    <cellStyle name="Note 6 4 8 7" xfId="23723"/>
    <cellStyle name="Note 6 4 9" xfId="23724"/>
    <cellStyle name="Note 6 4 9 2" xfId="23725"/>
    <cellStyle name="Note 6 4 9 2 2" xfId="23726"/>
    <cellStyle name="Note 6 4 9 2 2 2" xfId="23727"/>
    <cellStyle name="Note 6 4 9 2 3" xfId="23728"/>
    <cellStyle name="Note 6 4 9 3" xfId="23729"/>
    <cellStyle name="Note 6 4 9 3 2" xfId="23730"/>
    <cellStyle name="Note 6 4 9 3 2 2" xfId="23731"/>
    <cellStyle name="Note 6 4 9 3 3" xfId="23732"/>
    <cellStyle name="Note 6 4 9 4" xfId="23733"/>
    <cellStyle name="Note 6 4 9 4 2" xfId="23734"/>
    <cellStyle name="Note 6 4 9 4 2 2" xfId="23735"/>
    <cellStyle name="Note 6 4 9 4 3" xfId="23736"/>
    <cellStyle name="Note 6 4 9 5" xfId="23737"/>
    <cellStyle name="Note 6 4 9 5 2" xfId="23738"/>
    <cellStyle name="Note 6 4 9 5 2 2" xfId="23739"/>
    <cellStyle name="Note 6 4 9 5 3" xfId="23740"/>
    <cellStyle name="Note 6 4 9 6" xfId="23741"/>
    <cellStyle name="Note 6 4 9 6 2" xfId="23742"/>
    <cellStyle name="Note 6 4 9 7" xfId="23743"/>
    <cellStyle name="Note 6 5" xfId="23744"/>
    <cellStyle name="Note 6 5 10" xfId="23745"/>
    <cellStyle name="Note 6 5 10 2" xfId="23746"/>
    <cellStyle name="Note 6 5 10 2 2" xfId="23747"/>
    <cellStyle name="Note 6 5 10 2 2 2" xfId="23748"/>
    <cellStyle name="Note 6 5 10 2 3" xfId="23749"/>
    <cellStyle name="Note 6 5 10 3" xfId="23750"/>
    <cellStyle name="Note 6 5 10 3 2" xfId="23751"/>
    <cellStyle name="Note 6 5 10 3 2 2" xfId="23752"/>
    <cellStyle name="Note 6 5 10 3 3" xfId="23753"/>
    <cellStyle name="Note 6 5 10 4" xfId="23754"/>
    <cellStyle name="Note 6 5 10 4 2" xfId="23755"/>
    <cellStyle name="Note 6 5 10 4 2 2" xfId="23756"/>
    <cellStyle name="Note 6 5 10 4 3" xfId="23757"/>
    <cellStyle name="Note 6 5 10 5" xfId="23758"/>
    <cellStyle name="Note 6 5 10 5 2" xfId="23759"/>
    <cellStyle name="Note 6 5 10 5 2 2" xfId="23760"/>
    <cellStyle name="Note 6 5 10 5 3" xfId="23761"/>
    <cellStyle name="Note 6 5 10 6" xfId="23762"/>
    <cellStyle name="Note 6 5 10 6 2" xfId="23763"/>
    <cellStyle name="Note 6 5 10 7" xfId="23764"/>
    <cellStyle name="Note 6 5 11" xfId="23765"/>
    <cellStyle name="Note 6 5 11 2" xfId="23766"/>
    <cellStyle name="Note 6 5 11 2 2" xfId="23767"/>
    <cellStyle name="Note 6 5 11 3" xfId="23768"/>
    <cellStyle name="Note 6 5 12" xfId="23769"/>
    <cellStyle name="Note 6 5 12 2" xfId="23770"/>
    <cellStyle name="Note 6 5 12 2 2" xfId="23771"/>
    <cellStyle name="Note 6 5 12 3" xfId="23772"/>
    <cellStyle name="Note 6 5 13" xfId="23773"/>
    <cellStyle name="Note 6 5 13 2" xfId="23774"/>
    <cellStyle name="Note 6 5 13 2 2" xfId="23775"/>
    <cellStyle name="Note 6 5 13 3" xfId="23776"/>
    <cellStyle name="Note 6 5 14" xfId="23777"/>
    <cellStyle name="Note 6 5 14 2" xfId="23778"/>
    <cellStyle name="Note 6 5 14 2 2" xfId="23779"/>
    <cellStyle name="Note 6 5 14 3" xfId="23780"/>
    <cellStyle name="Note 6 5 15" xfId="23781"/>
    <cellStyle name="Note 6 5 15 2" xfId="23782"/>
    <cellStyle name="Note 6 5 15 2 2" xfId="23783"/>
    <cellStyle name="Note 6 5 15 3" xfId="23784"/>
    <cellStyle name="Note 6 5 16" xfId="23785"/>
    <cellStyle name="Note 6 5 16 2" xfId="23786"/>
    <cellStyle name="Note 6 5 17" xfId="23787"/>
    <cellStyle name="Note 6 5 2" xfId="23788"/>
    <cellStyle name="Note 6 5 2 2" xfId="23789"/>
    <cellStyle name="Note 6 5 2 2 2" xfId="23790"/>
    <cellStyle name="Note 6 5 2 2 2 2" xfId="23791"/>
    <cellStyle name="Note 6 5 2 2 3" xfId="23792"/>
    <cellStyle name="Note 6 5 2 3" xfId="23793"/>
    <cellStyle name="Note 6 5 2 3 2" xfId="23794"/>
    <cellStyle name="Note 6 5 2 3 2 2" xfId="23795"/>
    <cellStyle name="Note 6 5 2 3 3" xfId="23796"/>
    <cellStyle name="Note 6 5 2 4" xfId="23797"/>
    <cellStyle name="Note 6 5 2 4 2" xfId="23798"/>
    <cellStyle name="Note 6 5 2 4 2 2" xfId="23799"/>
    <cellStyle name="Note 6 5 2 4 3" xfId="23800"/>
    <cellStyle name="Note 6 5 2 5" xfId="23801"/>
    <cellStyle name="Note 6 5 2 5 2" xfId="23802"/>
    <cellStyle name="Note 6 5 2 5 2 2" xfId="23803"/>
    <cellStyle name="Note 6 5 2 5 3" xfId="23804"/>
    <cellStyle name="Note 6 5 2 6" xfId="23805"/>
    <cellStyle name="Note 6 5 2 6 2" xfId="23806"/>
    <cellStyle name="Note 6 5 2 6 2 2" xfId="23807"/>
    <cellStyle name="Note 6 5 2 6 3" xfId="23808"/>
    <cellStyle name="Note 6 5 2 7" xfId="23809"/>
    <cellStyle name="Note 6 5 2 7 2" xfId="23810"/>
    <cellStyle name="Note 6 5 2 8" xfId="23811"/>
    <cellStyle name="Note 6 5 3" xfId="23812"/>
    <cellStyle name="Note 6 5 3 2" xfId="23813"/>
    <cellStyle name="Note 6 5 3 2 2" xfId="23814"/>
    <cellStyle name="Note 6 5 3 2 2 2" xfId="23815"/>
    <cellStyle name="Note 6 5 3 2 3" xfId="23816"/>
    <cellStyle name="Note 6 5 3 3" xfId="23817"/>
    <cellStyle name="Note 6 5 3 3 2" xfId="23818"/>
    <cellStyle name="Note 6 5 3 3 2 2" xfId="23819"/>
    <cellStyle name="Note 6 5 3 3 3" xfId="23820"/>
    <cellStyle name="Note 6 5 3 4" xfId="23821"/>
    <cellStyle name="Note 6 5 3 4 2" xfId="23822"/>
    <cellStyle name="Note 6 5 3 4 2 2" xfId="23823"/>
    <cellStyle name="Note 6 5 3 4 3" xfId="23824"/>
    <cellStyle name="Note 6 5 3 5" xfId="23825"/>
    <cellStyle name="Note 6 5 3 5 2" xfId="23826"/>
    <cellStyle name="Note 6 5 3 5 2 2" xfId="23827"/>
    <cellStyle name="Note 6 5 3 5 3" xfId="23828"/>
    <cellStyle name="Note 6 5 3 6" xfId="23829"/>
    <cellStyle name="Note 6 5 3 6 2" xfId="23830"/>
    <cellStyle name="Note 6 5 3 6 2 2" xfId="23831"/>
    <cellStyle name="Note 6 5 3 6 3" xfId="23832"/>
    <cellStyle name="Note 6 5 3 7" xfId="23833"/>
    <cellStyle name="Note 6 5 3 7 2" xfId="23834"/>
    <cellStyle name="Note 6 5 3 8" xfId="23835"/>
    <cellStyle name="Note 6 5 4" xfId="23836"/>
    <cellStyle name="Note 6 5 4 2" xfId="23837"/>
    <cellStyle name="Note 6 5 4 2 2" xfId="23838"/>
    <cellStyle name="Note 6 5 4 2 2 2" xfId="23839"/>
    <cellStyle name="Note 6 5 4 2 3" xfId="23840"/>
    <cellStyle name="Note 6 5 4 3" xfId="23841"/>
    <cellStyle name="Note 6 5 4 3 2" xfId="23842"/>
    <cellStyle name="Note 6 5 4 3 2 2" xfId="23843"/>
    <cellStyle name="Note 6 5 4 3 3" xfId="23844"/>
    <cellStyle name="Note 6 5 4 4" xfId="23845"/>
    <cellStyle name="Note 6 5 4 4 2" xfId="23846"/>
    <cellStyle name="Note 6 5 4 4 2 2" xfId="23847"/>
    <cellStyle name="Note 6 5 4 4 3" xfId="23848"/>
    <cellStyle name="Note 6 5 4 5" xfId="23849"/>
    <cellStyle name="Note 6 5 4 5 2" xfId="23850"/>
    <cellStyle name="Note 6 5 4 5 2 2" xfId="23851"/>
    <cellStyle name="Note 6 5 4 5 3" xfId="23852"/>
    <cellStyle name="Note 6 5 4 6" xfId="23853"/>
    <cellStyle name="Note 6 5 4 6 2" xfId="23854"/>
    <cellStyle name="Note 6 5 4 7" xfId="23855"/>
    <cellStyle name="Note 6 5 5" xfId="23856"/>
    <cellStyle name="Note 6 5 5 2" xfId="23857"/>
    <cellStyle name="Note 6 5 5 2 2" xfId="23858"/>
    <cellStyle name="Note 6 5 5 2 2 2" xfId="23859"/>
    <cellStyle name="Note 6 5 5 2 3" xfId="23860"/>
    <cellStyle name="Note 6 5 5 3" xfId="23861"/>
    <cellStyle name="Note 6 5 5 3 2" xfId="23862"/>
    <cellStyle name="Note 6 5 5 3 2 2" xfId="23863"/>
    <cellStyle name="Note 6 5 5 3 3" xfId="23864"/>
    <cellStyle name="Note 6 5 5 4" xfId="23865"/>
    <cellStyle name="Note 6 5 5 4 2" xfId="23866"/>
    <cellStyle name="Note 6 5 5 4 2 2" xfId="23867"/>
    <cellStyle name="Note 6 5 5 4 3" xfId="23868"/>
    <cellStyle name="Note 6 5 5 5" xfId="23869"/>
    <cellStyle name="Note 6 5 5 5 2" xfId="23870"/>
    <cellStyle name="Note 6 5 5 5 2 2" xfId="23871"/>
    <cellStyle name="Note 6 5 5 5 3" xfId="23872"/>
    <cellStyle name="Note 6 5 5 6" xfId="23873"/>
    <cellStyle name="Note 6 5 5 6 2" xfId="23874"/>
    <cellStyle name="Note 6 5 5 7" xfId="23875"/>
    <cellStyle name="Note 6 5 6" xfId="23876"/>
    <cellStyle name="Note 6 5 6 2" xfId="23877"/>
    <cellStyle name="Note 6 5 6 2 2" xfId="23878"/>
    <cellStyle name="Note 6 5 6 2 2 2" xfId="23879"/>
    <cellStyle name="Note 6 5 6 2 3" xfId="23880"/>
    <cellStyle name="Note 6 5 6 3" xfId="23881"/>
    <cellStyle name="Note 6 5 6 3 2" xfId="23882"/>
    <cellStyle name="Note 6 5 6 3 2 2" xfId="23883"/>
    <cellStyle name="Note 6 5 6 3 3" xfId="23884"/>
    <cellStyle name="Note 6 5 6 4" xfId="23885"/>
    <cellStyle name="Note 6 5 6 4 2" xfId="23886"/>
    <cellStyle name="Note 6 5 6 4 2 2" xfId="23887"/>
    <cellStyle name="Note 6 5 6 4 3" xfId="23888"/>
    <cellStyle name="Note 6 5 6 5" xfId="23889"/>
    <cellStyle name="Note 6 5 6 5 2" xfId="23890"/>
    <cellStyle name="Note 6 5 6 5 2 2" xfId="23891"/>
    <cellStyle name="Note 6 5 6 5 3" xfId="23892"/>
    <cellStyle name="Note 6 5 6 6" xfId="23893"/>
    <cellStyle name="Note 6 5 6 6 2" xfId="23894"/>
    <cellStyle name="Note 6 5 6 7" xfId="23895"/>
    <cellStyle name="Note 6 5 7" xfId="23896"/>
    <cellStyle name="Note 6 5 7 2" xfId="23897"/>
    <cellStyle name="Note 6 5 7 2 2" xfId="23898"/>
    <cellStyle name="Note 6 5 7 2 2 2" xfId="23899"/>
    <cellStyle name="Note 6 5 7 2 3" xfId="23900"/>
    <cellStyle name="Note 6 5 7 3" xfId="23901"/>
    <cellStyle name="Note 6 5 7 3 2" xfId="23902"/>
    <cellStyle name="Note 6 5 7 3 2 2" xfId="23903"/>
    <cellStyle name="Note 6 5 7 3 3" xfId="23904"/>
    <cellStyle name="Note 6 5 7 4" xfId="23905"/>
    <cellStyle name="Note 6 5 7 4 2" xfId="23906"/>
    <cellStyle name="Note 6 5 7 4 2 2" xfId="23907"/>
    <cellStyle name="Note 6 5 7 4 3" xfId="23908"/>
    <cellStyle name="Note 6 5 7 5" xfId="23909"/>
    <cellStyle name="Note 6 5 7 5 2" xfId="23910"/>
    <cellStyle name="Note 6 5 7 5 2 2" xfId="23911"/>
    <cellStyle name="Note 6 5 7 5 3" xfId="23912"/>
    <cellStyle name="Note 6 5 7 6" xfId="23913"/>
    <cellStyle name="Note 6 5 7 6 2" xfId="23914"/>
    <cellStyle name="Note 6 5 7 7" xfId="23915"/>
    <cellStyle name="Note 6 5 8" xfId="23916"/>
    <cellStyle name="Note 6 5 8 2" xfId="23917"/>
    <cellStyle name="Note 6 5 8 2 2" xfId="23918"/>
    <cellStyle name="Note 6 5 8 2 2 2" xfId="23919"/>
    <cellStyle name="Note 6 5 8 2 3" xfId="23920"/>
    <cellStyle name="Note 6 5 8 3" xfId="23921"/>
    <cellStyle name="Note 6 5 8 3 2" xfId="23922"/>
    <cellStyle name="Note 6 5 8 3 2 2" xfId="23923"/>
    <cellStyle name="Note 6 5 8 3 3" xfId="23924"/>
    <cellStyle name="Note 6 5 8 4" xfId="23925"/>
    <cellStyle name="Note 6 5 8 4 2" xfId="23926"/>
    <cellStyle name="Note 6 5 8 4 2 2" xfId="23927"/>
    <cellStyle name="Note 6 5 8 4 3" xfId="23928"/>
    <cellStyle name="Note 6 5 8 5" xfId="23929"/>
    <cellStyle name="Note 6 5 8 5 2" xfId="23930"/>
    <cellStyle name="Note 6 5 8 5 2 2" xfId="23931"/>
    <cellStyle name="Note 6 5 8 5 3" xfId="23932"/>
    <cellStyle name="Note 6 5 8 6" xfId="23933"/>
    <cellStyle name="Note 6 5 8 6 2" xfId="23934"/>
    <cellStyle name="Note 6 5 8 7" xfId="23935"/>
    <cellStyle name="Note 6 5 9" xfId="23936"/>
    <cellStyle name="Note 6 5 9 2" xfId="23937"/>
    <cellStyle name="Note 6 5 9 2 2" xfId="23938"/>
    <cellStyle name="Note 6 5 9 2 2 2" xfId="23939"/>
    <cellStyle name="Note 6 5 9 2 3" xfId="23940"/>
    <cellStyle name="Note 6 5 9 3" xfId="23941"/>
    <cellStyle name="Note 6 5 9 3 2" xfId="23942"/>
    <cellStyle name="Note 6 5 9 3 2 2" xfId="23943"/>
    <cellStyle name="Note 6 5 9 3 3" xfId="23944"/>
    <cellStyle name="Note 6 5 9 4" xfId="23945"/>
    <cellStyle name="Note 6 5 9 4 2" xfId="23946"/>
    <cellStyle name="Note 6 5 9 4 2 2" xfId="23947"/>
    <cellStyle name="Note 6 5 9 4 3" xfId="23948"/>
    <cellStyle name="Note 6 5 9 5" xfId="23949"/>
    <cellStyle name="Note 6 5 9 5 2" xfId="23950"/>
    <cellStyle name="Note 6 5 9 5 2 2" xfId="23951"/>
    <cellStyle name="Note 6 5 9 5 3" xfId="23952"/>
    <cellStyle name="Note 6 5 9 6" xfId="23953"/>
    <cellStyle name="Note 6 5 9 6 2" xfId="23954"/>
    <cellStyle name="Note 6 5 9 7" xfId="23955"/>
    <cellStyle name="Note 6 6" xfId="23956"/>
    <cellStyle name="Note 6 6 10" xfId="23957"/>
    <cellStyle name="Note 6 6 10 2" xfId="23958"/>
    <cellStyle name="Note 6 6 10 2 2" xfId="23959"/>
    <cellStyle name="Note 6 6 10 2 2 2" xfId="23960"/>
    <cellStyle name="Note 6 6 10 2 3" xfId="23961"/>
    <cellStyle name="Note 6 6 10 3" xfId="23962"/>
    <cellStyle name="Note 6 6 10 3 2" xfId="23963"/>
    <cellStyle name="Note 6 6 10 3 2 2" xfId="23964"/>
    <cellStyle name="Note 6 6 10 3 3" xfId="23965"/>
    <cellStyle name="Note 6 6 10 4" xfId="23966"/>
    <cellStyle name="Note 6 6 10 4 2" xfId="23967"/>
    <cellStyle name="Note 6 6 10 4 2 2" xfId="23968"/>
    <cellStyle name="Note 6 6 10 4 3" xfId="23969"/>
    <cellStyle name="Note 6 6 10 5" xfId="23970"/>
    <cellStyle name="Note 6 6 10 5 2" xfId="23971"/>
    <cellStyle name="Note 6 6 10 5 2 2" xfId="23972"/>
    <cellStyle name="Note 6 6 10 5 3" xfId="23973"/>
    <cellStyle name="Note 6 6 10 6" xfId="23974"/>
    <cellStyle name="Note 6 6 10 6 2" xfId="23975"/>
    <cellStyle name="Note 6 6 10 7" xfId="23976"/>
    <cellStyle name="Note 6 6 11" xfId="23977"/>
    <cellStyle name="Note 6 6 11 2" xfId="23978"/>
    <cellStyle name="Note 6 6 11 2 2" xfId="23979"/>
    <cellStyle name="Note 6 6 11 3" xfId="23980"/>
    <cellStyle name="Note 6 6 12" xfId="23981"/>
    <cellStyle name="Note 6 6 12 2" xfId="23982"/>
    <cellStyle name="Note 6 6 12 2 2" xfId="23983"/>
    <cellStyle name="Note 6 6 12 3" xfId="23984"/>
    <cellStyle name="Note 6 6 13" xfId="23985"/>
    <cellStyle name="Note 6 6 13 2" xfId="23986"/>
    <cellStyle name="Note 6 6 13 2 2" xfId="23987"/>
    <cellStyle name="Note 6 6 13 3" xfId="23988"/>
    <cellStyle name="Note 6 6 14" xfId="23989"/>
    <cellStyle name="Note 6 6 14 2" xfId="23990"/>
    <cellStyle name="Note 6 6 14 2 2" xfId="23991"/>
    <cellStyle name="Note 6 6 14 3" xfId="23992"/>
    <cellStyle name="Note 6 6 15" xfId="23993"/>
    <cellStyle name="Note 6 6 15 2" xfId="23994"/>
    <cellStyle name="Note 6 6 15 2 2" xfId="23995"/>
    <cellStyle name="Note 6 6 15 3" xfId="23996"/>
    <cellStyle name="Note 6 6 16" xfId="23997"/>
    <cellStyle name="Note 6 6 16 2" xfId="23998"/>
    <cellStyle name="Note 6 6 17" xfId="23999"/>
    <cellStyle name="Note 6 6 2" xfId="24000"/>
    <cellStyle name="Note 6 6 2 2" xfId="24001"/>
    <cellStyle name="Note 6 6 2 2 2" xfId="24002"/>
    <cellStyle name="Note 6 6 2 2 2 2" xfId="24003"/>
    <cellStyle name="Note 6 6 2 2 3" xfId="24004"/>
    <cellStyle name="Note 6 6 2 3" xfId="24005"/>
    <cellStyle name="Note 6 6 2 3 2" xfId="24006"/>
    <cellStyle name="Note 6 6 2 3 2 2" xfId="24007"/>
    <cellStyle name="Note 6 6 2 3 3" xfId="24008"/>
    <cellStyle name="Note 6 6 2 4" xfId="24009"/>
    <cellStyle name="Note 6 6 2 4 2" xfId="24010"/>
    <cellStyle name="Note 6 6 2 4 2 2" xfId="24011"/>
    <cellStyle name="Note 6 6 2 4 3" xfId="24012"/>
    <cellStyle name="Note 6 6 2 5" xfId="24013"/>
    <cellStyle name="Note 6 6 2 5 2" xfId="24014"/>
    <cellStyle name="Note 6 6 2 5 2 2" xfId="24015"/>
    <cellStyle name="Note 6 6 2 5 3" xfId="24016"/>
    <cellStyle name="Note 6 6 2 6" xfId="24017"/>
    <cellStyle name="Note 6 6 2 6 2" xfId="24018"/>
    <cellStyle name="Note 6 6 2 6 2 2" xfId="24019"/>
    <cellStyle name="Note 6 6 2 6 3" xfId="24020"/>
    <cellStyle name="Note 6 6 2 7" xfId="24021"/>
    <cellStyle name="Note 6 6 2 7 2" xfId="24022"/>
    <cellStyle name="Note 6 6 2 8" xfId="24023"/>
    <cellStyle name="Note 6 6 3" xfId="24024"/>
    <cellStyle name="Note 6 6 3 2" xfId="24025"/>
    <cellStyle name="Note 6 6 3 2 2" xfId="24026"/>
    <cellStyle name="Note 6 6 3 2 2 2" xfId="24027"/>
    <cellStyle name="Note 6 6 3 2 3" xfId="24028"/>
    <cellStyle name="Note 6 6 3 3" xfId="24029"/>
    <cellStyle name="Note 6 6 3 3 2" xfId="24030"/>
    <cellStyle name="Note 6 6 3 3 2 2" xfId="24031"/>
    <cellStyle name="Note 6 6 3 3 3" xfId="24032"/>
    <cellStyle name="Note 6 6 3 4" xfId="24033"/>
    <cellStyle name="Note 6 6 3 4 2" xfId="24034"/>
    <cellStyle name="Note 6 6 3 4 2 2" xfId="24035"/>
    <cellStyle name="Note 6 6 3 4 3" xfId="24036"/>
    <cellStyle name="Note 6 6 3 5" xfId="24037"/>
    <cellStyle name="Note 6 6 3 5 2" xfId="24038"/>
    <cellStyle name="Note 6 6 3 5 2 2" xfId="24039"/>
    <cellStyle name="Note 6 6 3 5 3" xfId="24040"/>
    <cellStyle name="Note 6 6 3 6" xfId="24041"/>
    <cellStyle name="Note 6 6 3 6 2" xfId="24042"/>
    <cellStyle name="Note 6 6 3 6 2 2" xfId="24043"/>
    <cellStyle name="Note 6 6 3 6 3" xfId="24044"/>
    <cellStyle name="Note 6 6 3 7" xfId="24045"/>
    <cellStyle name="Note 6 6 3 7 2" xfId="24046"/>
    <cellStyle name="Note 6 6 3 8" xfId="24047"/>
    <cellStyle name="Note 6 6 4" xfId="24048"/>
    <cellStyle name="Note 6 6 4 2" xfId="24049"/>
    <cellStyle name="Note 6 6 4 2 2" xfId="24050"/>
    <cellStyle name="Note 6 6 4 2 2 2" xfId="24051"/>
    <cellStyle name="Note 6 6 4 2 3" xfId="24052"/>
    <cellStyle name="Note 6 6 4 3" xfId="24053"/>
    <cellStyle name="Note 6 6 4 3 2" xfId="24054"/>
    <cellStyle name="Note 6 6 4 3 2 2" xfId="24055"/>
    <cellStyle name="Note 6 6 4 3 3" xfId="24056"/>
    <cellStyle name="Note 6 6 4 4" xfId="24057"/>
    <cellStyle name="Note 6 6 4 4 2" xfId="24058"/>
    <cellStyle name="Note 6 6 4 4 2 2" xfId="24059"/>
    <cellStyle name="Note 6 6 4 4 3" xfId="24060"/>
    <cellStyle name="Note 6 6 4 5" xfId="24061"/>
    <cellStyle name="Note 6 6 4 5 2" xfId="24062"/>
    <cellStyle name="Note 6 6 4 5 2 2" xfId="24063"/>
    <cellStyle name="Note 6 6 4 5 3" xfId="24064"/>
    <cellStyle name="Note 6 6 4 6" xfId="24065"/>
    <cellStyle name="Note 6 6 4 6 2" xfId="24066"/>
    <cellStyle name="Note 6 6 4 7" xfId="24067"/>
    <cellStyle name="Note 6 6 5" xfId="24068"/>
    <cellStyle name="Note 6 6 5 2" xfId="24069"/>
    <cellStyle name="Note 6 6 5 2 2" xfId="24070"/>
    <cellStyle name="Note 6 6 5 2 2 2" xfId="24071"/>
    <cellStyle name="Note 6 6 5 2 3" xfId="24072"/>
    <cellStyle name="Note 6 6 5 3" xfId="24073"/>
    <cellStyle name="Note 6 6 5 3 2" xfId="24074"/>
    <cellStyle name="Note 6 6 5 3 2 2" xfId="24075"/>
    <cellStyle name="Note 6 6 5 3 3" xfId="24076"/>
    <cellStyle name="Note 6 6 5 4" xfId="24077"/>
    <cellStyle name="Note 6 6 5 4 2" xfId="24078"/>
    <cellStyle name="Note 6 6 5 4 2 2" xfId="24079"/>
    <cellStyle name="Note 6 6 5 4 3" xfId="24080"/>
    <cellStyle name="Note 6 6 5 5" xfId="24081"/>
    <cellStyle name="Note 6 6 5 5 2" xfId="24082"/>
    <cellStyle name="Note 6 6 5 5 2 2" xfId="24083"/>
    <cellStyle name="Note 6 6 5 5 3" xfId="24084"/>
    <cellStyle name="Note 6 6 5 6" xfId="24085"/>
    <cellStyle name="Note 6 6 5 6 2" xfId="24086"/>
    <cellStyle name="Note 6 6 5 7" xfId="24087"/>
    <cellStyle name="Note 6 6 6" xfId="24088"/>
    <cellStyle name="Note 6 6 6 2" xfId="24089"/>
    <cellStyle name="Note 6 6 6 2 2" xfId="24090"/>
    <cellStyle name="Note 6 6 6 2 2 2" xfId="24091"/>
    <cellStyle name="Note 6 6 6 2 3" xfId="24092"/>
    <cellStyle name="Note 6 6 6 3" xfId="24093"/>
    <cellStyle name="Note 6 6 6 3 2" xfId="24094"/>
    <cellStyle name="Note 6 6 6 3 2 2" xfId="24095"/>
    <cellStyle name="Note 6 6 6 3 3" xfId="24096"/>
    <cellStyle name="Note 6 6 6 4" xfId="24097"/>
    <cellStyle name="Note 6 6 6 4 2" xfId="24098"/>
    <cellStyle name="Note 6 6 6 4 2 2" xfId="24099"/>
    <cellStyle name="Note 6 6 6 4 3" xfId="24100"/>
    <cellStyle name="Note 6 6 6 5" xfId="24101"/>
    <cellStyle name="Note 6 6 6 5 2" xfId="24102"/>
    <cellStyle name="Note 6 6 6 5 2 2" xfId="24103"/>
    <cellStyle name="Note 6 6 6 5 3" xfId="24104"/>
    <cellStyle name="Note 6 6 6 6" xfId="24105"/>
    <cellStyle name="Note 6 6 6 6 2" xfId="24106"/>
    <cellStyle name="Note 6 6 6 7" xfId="24107"/>
    <cellStyle name="Note 6 6 7" xfId="24108"/>
    <cellStyle name="Note 6 6 7 2" xfId="24109"/>
    <cellStyle name="Note 6 6 7 2 2" xfId="24110"/>
    <cellStyle name="Note 6 6 7 2 2 2" xfId="24111"/>
    <cellStyle name="Note 6 6 7 2 3" xfId="24112"/>
    <cellStyle name="Note 6 6 7 3" xfId="24113"/>
    <cellStyle name="Note 6 6 7 3 2" xfId="24114"/>
    <cellStyle name="Note 6 6 7 3 2 2" xfId="24115"/>
    <cellStyle name="Note 6 6 7 3 3" xfId="24116"/>
    <cellStyle name="Note 6 6 7 4" xfId="24117"/>
    <cellStyle name="Note 6 6 7 4 2" xfId="24118"/>
    <cellStyle name="Note 6 6 7 4 2 2" xfId="24119"/>
    <cellStyle name="Note 6 6 7 4 3" xfId="24120"/>
    <cellStyle name="Note 6 6 7 5" xfId="24121"/>
    <cellStyle name="Note 6 6 7 5 2" xfId="24122"/>
    <cellStyle name="Note 6 6 7 5 2 2" xfId="24123"/>
    <cellStyle name="Note 6 6 7 5 3" xfId="24124"/>
    <cellStyle name="Note 6 6 7 6" xfId="24125"/>
    <cellStyle name="Note 6 6 7 6 2" xfId="24126"/>
    <cellStyle name="Note 6 6 7 7" xfId="24127"/>
    <cellStyle name="Note 6 6 8" xfId="24128"/>
    <cellStyle name="Note 6 6 8 2" xfId="24129"/>
    <cellStyle name="Note 6 6 8 2 2" xfId="24130"/>
    <cellStyle name="Note 6 6 8 2 2 2" xfId="24131"/>
    <cellStyle name="Note 6 6 8 2 3" xfId="24132"/>
    <cellStyle name="Note 6 6 8 3" xfId="24133"/>
    <cellStyle name="Note 6 6 8 3 2" xfId="24134"/>
    <cellStyle name="Note 6 6 8 3 2 2" xfId="24135"/>
    <cellStyle name="Note 6 6 8 3 3" xfId="24136"/>
    <cellStyle name="Note 6 6 8 4" xfId="24137"/>
    <cellStyle name="Note 6 6 8 4 2" xfId="24138"/>
    <cellStyle name="Note 6 6 8 4 2 2" xfId="24139"/>
    <cellStyle name="Note 6 6 8 4 3" xfId="24140"/>
    <cellStyle name="Note 6 6 8 5" xfId="24141"/>
    <cellStyle name="Note 6 6 8 5 2" xfId="24142"/>
    <cellStyle name="Note 6 6 8 5 2 2" xfId="24143"/>
    <cellStyle name="Note 6 6 8 5 3" xfId="24144"/>
    <cellStyle name="Note 6 6 8 6" xfId="24145"/>
    <cellStyle name="Note 6 6 8 6 2" xfId="24146"/>
    <cellStyle name="Note 6 6 8 7" xfId="24147"/>
    <cellStyle name="Note 6 6 9" xfId="24148"/>
    <cellStyle name="Note 6 6 9 2" xfId="24149"/>
    <cellStyle name="Note 6 6 9 2 2" xfId="24150"/>
    <cellStyle name="Note 6 6 9 2 2 2" xfId="24151"/>
    <cellStyle name="Note 6 6 9 2 3" xfId="24152"/>
    <cellStyle name="Note 6 6 9 3" xfId="24153"/>
    <cellStyle name="Note 6 6 9 3 2" xfId="24154"/>
    <cellStyle name="Note 6 6 9 3 2 2" xfId="24155"/>
    <cellStyle name="Note 6 6 9 3 3" xfId="24156"/>
    <cellStyle name="Note 6 6 9 4" xfId="24157"/>
    <cellStyle name="Note 6 6 9 4 2" xfId="24158"/>
    <cellStyle name="Note 6 6 9 4 2 2" xfId="24159"/>
    <cellStyle name="Note 6 6 9 4 3" xfId="24160"/>
    <cellStyle name="Note 6 6 9 5" xfId="24161"/>
    <cellStyle name="Note 6 6 9 5 2" xfId="24162"/>
    <cellStyle name="Note 6 6 9 5 2 2" xfId="24163"/>
    <cellStyle name="Note 6 6 9 5 3" xfId="24164"/>
    <cellStyle name="Note 6 6 9 6" xfId="24165"/>
    <cellStyle name="Note 6 6 9 6 2" xfId="24166"/>
    <cellStyle name="Note 6 6 9 7" xfId="24167"/>
    <cellStyle name="Note 6 7" xfId="24168"/>
    <cellStyle name="Note 6 7 10" xfId="24169"/>
    <cellStyle name="Note 6 7 10 2" xfId="24170"/>
    <cellStyle name="Note 6 7 10 2 2" xfId="24171"/>
    <cellStyle name="Note 6 7 10 3" xfId="24172"/>
    <cellStyle name="Note 6 7 11" xfId="24173"/>
    <cellStyle name="Note 6 7 11 2" xfId="24174"/>
    <cellStyle name="Note 6 7 11 2 2" xfId="24175"/>
    <cellStyle name="Note 6 7 11 3" xfId="24176"/>
    <cellStyle name="Note 6 7 12" xfId="24177"/>
    <cellStyle name="Note 6 7 12 2" xfId="24178"/>
    <cellStyle name="Note 6 7 12 2 2" xfId="24179"/>
    <cellStyle name="Note 6 7 12 3" xfId="24180"/>
    <cellStyle name="Note 6 7 13" xfId="24181"/>
    <cellStyle name="Note 6 7 13 2" xfId="24182"/>
    <cellStyle name="Note 6 7 13 2 2" xfId="24183"/>
    <cellStyle name="Note 6 7 13 3" xfId="24184"/>
    <cellStyle name="Note 6 7 14" xfId="24185"/>
    <cellStyle name="Note 6 7 14 2" xfId="24186"/>
    <cellStyle name="Note 6 7 14 2 2" xfId="24187"/>
    <cellStyle name="Note 6 7 14 3" xfId="24188"/>
    <cellStyle name="Note 6 7 15" xfId="24189"/>
    <cellStyle name="Note 6 7 15 2" xfId="24190"/>
    <cellStyle name="Note 6 7 16" xfId="24191"/>
    <cellStyle name="Note 6 7 2" xfId="24192"/>
    <cellStyle name="Note 6 7 2 2" xfId="24193"/>
    <cellStyle name="Note 6 7 2 2 2" xfId="24194"/>
    <cellStyle name="Note 6 7 2 2 2 2" xfId="24195"/>
    <cellStyle name="Note 6 7 2 2 3" xfId="24196"/>
    <cellStyle name="Note 6 7 2 3" xfId="24197"/>
    <cellStyle name="Note 6 7 2 3 2" xfId="24198"/>
    <cellStyle name="Note 6 7 2 3 2 2" xfId="24199"/>
    <cellStyle name="Note 6 7 2 3 3" xfId="24200"/>
    <cellStyle name="Note 6 7 2 4" xfId="24201"/>
    <cellStyle name="Note 6 7 2 4 2" xfId="24202"/>
    <cellStyle name="Note 6 7 2 4 2 2" xfId="24203"/>
    <cellStyle name="Note 6 7 2 4 3" xfId="24204"/>
    <cellStyle name="Note 6 7 2 5" xfId="24205"/>
    <cellStyle name="Note 6 7 2 5 2" xfId="24206"/>
    <cellStyle name="Note 6 7 2 5 2 2" xfId="24207"/>
    <cellStyle name="Note 6 7 2 5 3" xfId="24208"/>
    <cellStyle name="Note 6 7 2 6" xfId="24209"/>
    <cellStyle name="Note 6 7 2 6 2" xfId="24210"/>
    <cellStyle name="Note 6 7 2 6 2 2" xfId="24211"/>
    <cellStyle name="Note 6 7 2 6 3" xfId="24212"/>
    <cellStyle name="Note 6 7 2 7" xfId="24213"/>
    <cellStyle name="Note 6 7 2 7 2" xfId="24214"/>
    <cellStyle name="Note 6 7 2 8" xfId="24215"/>
    <cellStyle name="Note 6 7 3" xfId="24216"/>
    <cellStyle name="Note 6 7 3 2" xfId="24217"/>
    <cellStyle name="Note 6 7 3 2 2" xfId="24218"/>
    <cellStyle name="Note 6 7 3 2 2 2" xfId="24219"/>
    <cellStyle name="Note 6 7 3 2 3" xfId="24220"/>
    <cellStyle name="Note 6 7 3 3" xfId="24221"/>
    <cellStyle name="Note 6 7 3 3 2" xfId="24222"/>
    <cellStyle name="Note 6 7 3 3 2 2" xfId="24223"/>
    <cellStyle name="Note 6 7 3 3 3" xfId="24224"/>
    <cellStyle name="Note 6 7 3 4" xfId="24225"/>
    <cellStyle name="Note 6 7 3 4 2" xfId="24226"/>
    <cellStyle name="Note 6 7 3 4 2 2" xfId="24227"/>
    <cellStyle name="Note 6 7 3 4 3" xfId="24228"/>
    <cellStyle name="Note 6 7 3 5" xfId="24229"/>
    <cellStyle name="Note 6 7 3 5 2" xfId="24230"/>
    <cellStyle name="Note 6 7 3 5 2 2" xfId="24231"/>
    <cellStyle name="Note 6 7 3 5 3" xfId="24232"/>
    <cellStyle name="Note 6 7 3 6" xfId="24233"/>
    <cellStyle name="Note 6 7 3 6 2" xfId="24234"/>
    <cellStyle name="Note 6 7 3 6 2 2" xfId="24235"/>
    <cellStyle name="Note 6 7 3 6 3" xfId="24236"/>
    <cellStyle name="Note 6 7 3 7" xfId="24237"/>
    <cellStyle name="Note 6 7 3 7 2" xfId="24238"/>
    <cellStyle name="Note 6 7 3 8" xfId="24239"/>
    <cellStyle name="Note 6 7 4" xfId="24240"/>
    <cellStyle name="Note 6 7 4 2" xfId="24241"/>
    <cellStyle name="Note 6 7 4 2 2" xfId="24242"/>
    <cellStyle name="Note 6 7 4 2 2 2" xfId="24243"/>
    <cellStyle name="Note 6 7 4 2 3" xfId="24244"/>
    <cellStyle name="Note 6 7 4 3" xfId="24245"/>
    <cellStyle name="Note 6 7 4 3 2" xfId="24246"/>
    <cellStyle name="Note 6 7 4 3 2 2" xfId="24247"/>
    <cellStyle name="Note 6 7 4 3 3" xfId="24248"/>
    <cellStyle name="Note 6 7 4 4" xfId="24249"/>
    <cellStyle name="Note 6 7 4 4 2" xfId="24250"/>
    <cellStyle name="Note 6 7 4 4 2 2" xfId="24251"/>
    <cellStyle name="Note 6 7 4 4 3" xfId="24252"/>
    <cellStyle name="Note 6 7 4 5" xfId="24253"/>
    <cellStyle name="Note 6 7 4 5 2" xfId="24254"/>
    <cellStyle name="Note 6 7 4 5 2 2" xfId="24255"/>
    <cellStyle name="Note 6 7 4 5 3" xfId="24256"/>
    <cellStyle name="Note 6 7 4 6" xfId="24257"/>
    <cellStyle name="Note 6 7 4 6 2" xfId="24258"/>
    <cellStyle name="Note 6 7 4 7" xfId="24259"/>
    <cellStyle name="Note 6 7 5" xfId="24260"/>
    <cellStyle name="Note 6 7 5 2" xfId="24261"/>
    <cellStyle name="Note 6 7 5 2 2" xfId="24262"/>
    <cellStyle name="Note 6 7 5 2 2 2" xfId="24263"/>
    <cellStyle name="Note 6 7 5 2 3" xfId="24264"/>
    <cellStyle name="Note 6 7 5 3" xfId="24265"/>
    <cellStyle name="Note 6 7 5 3 2" xfId="24266"/>
    <cellStyle name="Note 6 7 5 3 2 2" xfId="24267"/>
    <cellStyle name="Note 6 7 5 3 3" xfId="24268"/>
    <cellStyle name="Note 6 7 5 4" xfId="24269"/>
    <cellStyle name="Note 6 7 5 4 2" xfId="24270"/>
    <cellStyle name="Note 6 7 5 4 2 2" xfId="24271"/>
    <cellStyle name="Note 6 7 5 4 3" xfId="24272"/>
    <cellStyle name="Note 6 7 5 5" xfId="24273"/>
    <cellStyle name="Note 6 7 5 5 2" xfId="24274"/>
    <cellStyle name="Note 6 7 5 5 2 2" xfId="24275"/>
    <cellStyle name="Note 6 7 5 5 3" xfId="24276"/>
    <cellStyle name="Note 6 7 5 6" xfId="24277"/>
    <cellStyle name="Note 6 7 5 6 2" xfId="24278"/>
    <cellStyle name="Note 6 7 5 7" xfId="24279"/>
    <cellStyle name="Note 6 7 6" xfId="24280"/>
    <cellStyle name="Note 6 7 6 2" xfId="24281"/>
    <cellStyle name="Note 6 7 6 2 2" xfId="24282"/>
    <cellStyle name="Note 6 7 6 2 2 2" xfId="24283"/>
    <cellStyle name="Note 6 7 6 2 3" xfId="24284"/>
    <cellStyle name="Note 6 7 6 3" xfId="24285"/>
    <cellStyle name="Note 6 7 6 3 2" xfId="24286"/>
    <cellStyle name="Note 6 7 6 3 2 2" xfId="24287"/>
    <cellStyle name="Note 6 7 6 3 3" xfId="24288"/>
    <cellStyle name="Note 6 7 6 4" xfId="24289"/>
    <cellStyle name="Note 6 7 6 4 2" xfId="24290"/>
    <cellStyle name="Note 6 7 6 4 2 2" xfId="24291"/>
    <cellStyle name="Note 6 7 6 4 3" xfId="24292"/>
    <cellStyle name="Note 6 7 6 5" xfId="24293"/>
    <cellStyle name="Note 6 7 6 5 2" xfId="24294"/>
    <cellStyle name="Note 6 7 6 5 2 2" xfId="24295"/>
    <cellStyle name="Note 6 7 6 5 3" xfId="24296"/>
    <cellStyle name="Note 6 7 6 6" xfId="24297"/>
    <cellStyle name="Note 6 7 6 6 2" xfId="24298"/>
    <cellStyle name="Note 6 7 6 7" xfId="24299"/>
    <cellStyle name="Note 6 7 7" xfId="24300"/>
    <cellStyle name="Note 6 7 7 2" xfId="24301"/>
    <cellStyle name="Note 6 7 7 2 2" xfId="24302"/>
    <cellStyle name="Note 6 7 7 2 2 2" xfId="24303"/>
    <cellStyle name="Note 6 7 7 2 3" xfId="24304"/>
    <cellStyle name="Note 6 7 7 3" xfId="24305"/>
    <cellStyle name="Note 6 7 7 3 2" xfId="24306"/>
    <cellStyle name="Note 6 7 7 3 2 2" xfId="24307"/>
    <cellStyle name="Note 6 7 7 3 3" xfId="24308"/>
    <cellStyle name="Note 6 7 7 4" xfId="24309"/>
    <cellStyle name="Note 6 7 7 4 2" xfId="24310"/>
    <cellStyle name="Note 6 7 7 4 2 2" xfId="24311"/>
    <cellStyle name="Note 6 7 7 4 3" xfId="24312"/>
    <cellStyle name="Note 6 7 7 5" xfId="24313"/>
    <cellStyle name="Note 6 7 7 5 2" xfId="24314"/>
    <cellStyle name="Note 6 7 7 5 2 2" xfId="24315"/>
    <cellStyle name="Note 6 7 7 5 3" xfId="24316"/>
    <cellStyle name="Note 6 7 7 6" xfId="24317"/>
    <cellStyle name="Note 6 7 7 6 2" xfId="24318"/>
    <cellStyle name="Note 6 7 7 7" xfId="24319"/>
    <cellStyle name="Note 6 7 8" xfId="24320"/>
    <cellStyle name="Note 6 7 8 2" xfId="24321"/>
    <cellStyle name="Note 6 7 8 2 2" xfId="24322"/>
    <cellStyle name="Note 6 7 8 2 2 2" xfId="24323"/>
    <cellStyle name="Note 6 7 8 2 3" xfId="24324"/>
    <cellStyle name="Note 6 7 8 3" xfId="24325"/>
    <cellStyle name="Note 6 7 8 3 2" xfId="24326"/>
    <cellStyle name="Note 6 7 8 3 2 2" xfId="24327"/>
    <cellStyle name="Note 6 7 8 3 3" xfId="24328"/>
    <cellStyle name="Note 6 7 8 4" xfId="24329"/>
    <cellStyle name="Note 6 7 8 4 2" xfId="24330"/>
    <cellStyle name="Note 6 7 8 4 2 2" xfId="24331"/>
    <cellStyle name="Note 6 7 8 4 3" xfId="24332"/>
    <cellStyle name="Note 6 7 8 5" xfId="24333"/>
    <cellStyle name="Note 6 7 8 5 2" xfId="24334"/>
    <cellStyle name="Note 6 7 8 5 2 2" xfId="24335"/>
    <cellStyle name="Note 6 7 8 5 3" xfId="24336"/>
    <cellStyle name="Note 6 7 8 6" xfId="24337"/>
    <cellStyle name="Note 6 7 8 6 2" xfId="24338"/>
    <cellStyle name="Note 6 7 8 7" xfId="24339"/>
    <cellStyle name="Note 6 7 9" xfId="24340"/>
    <cellStyle name="Note 6 7 9 2" xfId="24341"/>
    <cellStyle name="Note 6 7 9 2 2" xfId="24342"/>
    <cellStyle name="Note 6 7 9 2 2 2" xfId="24343"/>
    <cellStyle name="Note 6 7 9 2 3" xfId="24344"/>
    <cellStyle name="Note 6 7 9 3" xfId="24345"/>
    <cellStyle name="Note 6 7 9 3 2" xfId="24346"/>
    <cellStyle name="Note 6 7 9 3 2 2" xfId="24347"/>
    <cellStyle name="Note 6 7 9 3 3" xfId="24348"/>
    <cellStyle name="Note 6 7 9 4" xfId="24349"/>
    <cellStyle name="Note 6 7 9 4 2" xfId="24350"/>
    <cellStyle name="Note 6 7 9 4 2 2" xfId="24351"/>
    <cellStyle name="Note 6 7 9 4 3" xfId="24352"/>
    <cellStyle name="Note 6 7 9 5" xfId="24353"/>
    <cellStyle name="Note 6 7 9 5 2" xfId="24354"/>
    <cellStyle name="Note 6 7 9 5 2 2" xfId="24355"/>
    <cellStyle name="Note 6 7 9 5 3" xfId="24356"/>
    <cellStyle name="Note 6 7 9 6" xfId="24357"/>
    <cellStyle name="Note 6 7 9 6 2" xfId="24358"/>
    <cellStyle name="Note 6 7 9 7" xfId="24359"/>
    <cellStyle name="Note 6 8" xfId="24360"/>
    <cellStyle name="Note 6 8 2" xfId="24361"/>
    <cellStyle name="Note 6 8 2 2" xfId="24362"/>
    <cellStyle name="Note 6 8 2 2 2" xfId="24363"/>
    <cellStyle name="Note 6 8 2 3" xfId="24364"/>
    <cellStyle name="Note 6 8 3" xfId="24365"/>
    <cellStyle name="Note 6 8 3 2" xfId="24366"/>
    <cellStyle name="Note 6 8 3 2 2" xfId="24367"/>
    <cellStyle name="Note 6 8 3 3" xfId="24368"/>
    <cellStyle name="Note 6 8 4" xfId="24369"/>
    <cellStyle name="Note 6 8 4 2" xfId="24370"/>
    <cellStyle name="Note 6 8 4 2 2" xfId="24371"/>
    <cellStyle name="Note 6 8 4 3" xfId="24372"/>
    <cellStyle name="Note 6 8 5" xfId="24373"/>
    <cellStyle name="Note 6 8 5 2" xfId="24374"/>
    <cellStyle name="Note 6 8 5 2 2" xfId="24375"/>
    <cellStyle name="Note 6 8 5 3" xfId="24376"/>
    <cellStyle name="Note 6 8 6" xfId="24377"/>
    <cellStyle name="Note 6 8 6 2" xfId="24378"/>
    <cellStyle name="Note 6 8 6 2 2" xfId="24379"/>
    <cellStyle name="Note 6 8 6 3" xfId="24380"/>
    <cellStyle name="Note 6 8 7" xfId="24381"/>
    <cellStyle name="Note 6 8 7 2" xfId="24382"/>
    <cellStyle name="Note 6 8 8" xfId="24383"/>
    <cellStyle name="Note 6 9" xfId="24384"/>
    <cellStyle name="Note 6 9 2" xfId="24385"/>
    <cellStyle name="Note 6 9 2 2" xfId="24386"/>
    <cellStyle name="Note 6 9 2 2 2" xfId="24387"/>
    <cellStyle name="Note 6 9 2 3" xfId="24388"/>
    <cellStyle name="Note 6 9 3" xfId="24389"/>
    <cellStyle name="Note 6 9 3 2" xfId="24390"/>
    <cellStyle name="Note 6 9 3 2 2" xfId="24391"/>
    <cellStyle name="Note 6 9 3 3" xfId="24392"/>
    <cellStyle name="Note 6 9 4" xfId="24393"/>
    <cellStyle name="Note 6 9 4 2" xfId="24394"/>
    <cellStyle name="Note 6 9 4 2 2" xfId="24395"/>
    <cellStyle name="Note 6 9 4 3" xfId="24396"/>
    <cellStyle name="Note 6 9 5" xfId="24397"/>
    <cellStyle name="Note 6 9 5 2" xfId="24398"/>
    <cellStyle name="Note 6 9 5 2 2" xfId="24399"/>
    <cellStyle name="Note 6 9 5 3" xfId="24400"/>
    <cellStyle name="Note 6 9 6" xfId="24401"/>
    <cellStyle name="Note 6 9 6 2" xfId="24402"/>
    <cellStyle name="Note 6 9 6 2 2" xfId="24403"/>
    <cellStyle name="Note 6 9 6 3" xfId="24404"/>
    <cellStyle name="Note 6 9 7" xfId="24405"/>
    <cellStyle name="Note 6 9 7 2" xfId="24406"/>
    <cellStyle name="Note 6 9 8" xfId="24407"/>
    <cellStyle name="Note 7" xfId="24408"/>
    <cellStyle name="Note 7 2" xfId="24409"/>
    <cellStyle name="Note 8" xfId="24410"/>
    <cellStyle name="Note 9" xfId="24411"/>
    <cellStyle name="Notiz" xfId="24412"/>
    <cellStyle name="Notiz 2" xfId="24413"/>
    <cellStyle name="Numbers" xfId="24414"/>
    <cellStyle name="Numer_2" xfId="24415"/>
    <cellStyle name="Output" xfId="24416"/>
    <cellStyle name="Output 2" xfId="24417"/>
    <cellStyle name="Output 2 10" xfId="24418"/>
    <cellStyle name="Output 2 10 2" xfId="24419"/>
    <cellStyle name="Output 2 10 2 2" xfId="24420"/>
    <cellStyle name="Output 2 10 2 2 2" xfId="24421"/>
    <cellStyle name="Output 2 10 2 3" xfId="24422"/>
    <cellStyle name="Output 2 10 3" xfId="24423"/>
    <cellStyle name="Output 2 10 3 2" xfId="24424"/>
    <cellStyle name="Output 2 10 3 2 2" xfId="24425"/>
    <cellStyle name="Output 2 10 3 3" xfId="24426"/>
    <cellStyle name="Output 2 10 4" xfId="24427"/>
    <cellStyle name="Output 2 10 4 2" xfId="24428"/>
    <cellStyle name="Output 2 10 4 2 2" xfId="24429"/>
    <cellStyle name="Output 2 10 4 3" xfId="24430"/>
    <cellStyle name="Output 2 10 5" xfId="24431"/>
    <cellStyle name="Output 2 10 5 2" xfId="24432"/>
    <cellStyle name="Output 2 10 5 2 2" xfId="24433"/>
    <cellStyle name="Output 2 10 5 3" xfId="24434"/>
    <cellStyle name="Output 2 10 6" xfId="24435"/>
    <cellStyle name="Output 2 10 6 2" xfId="24436"/>
    <cellStyle name="Output 2 10 6 2 2" xfId="24437"/>
    <cellStyle name="Output 2 10 6 3" xfId="24438"/>
    <cellStyle name="Output 2 10 7" xfId="24439"/>
    <cellStyle name="Output 2 10 7 2" xfId="24440"/>
    <cellStyle name="Output 2 10 8" xfId="24441"/>
    <cellStyle name="Output 2 11" xfId="24442"/>
    <cellStyle name="Output 2 11 2" xfId="24443"/>
    <cellStyle name="Output 2 11 2 2" xfId="24444"/>
    <cellStyle name="Output 2 11 2 2 2" xfId="24445"/>
    <cellStyle name="Output 2 11 2 3" xfId="24446"/>
    <cellStyle name="Output 2 11 3" xfId="24447"/>
    <cellStyle name="Output 2 11 3 2" xfId="24448"/>
    <cellStyle name="Output 2 11 3 2 2" xfId="24449"/>
    <cellStyle name="Output 2 11 3 3" xfId="24450"/>
    <cellStyle name="Output 2 11 4" xfId="24451"/>
    <cellStyle name="Output 2 11 4 2" xfId="24452"/>
    <cellStyle name="Output 2 11 4 2 2" xfId="24453"/>
    <cellStyle name="Output 2 11 4 3" xfId="24454"/>
    <cellStyle name="Output 2 11 5" xfId="24455"/>
    <cellStyle name="Output 2 11 5 2" xfId="24456"/>
    <cellStyle name="Output 2 11 5 2 2" xfId="24457"/>
    <cellStyle name="Output 2 11 5 3" xfId="24458"/>
    <cellStyle name="Output 2 11 6" xfId="24459"/>
    <cellStyle name="Output 2 11 6 2" xfId="24460"/>
    <cellStyle name="Output 2 11 6 2 2" xfId="24461"/>
    <cellStyle name="Output 2 11 6 3" xfId="24462"/>
    <cellStyle name="Output 2 11 7" xfId="24463"/>
    <cellStyle name="Output 2 11 7 2" xfId="24464"/>
    <cellStyle name="Output 2 11 8" xfId="24465"/>
    <cellStyle name="Output 2 12" xfId="24466"/>
    <cellStyle name="Output 2 12 2" xfId="24467"/>
    <cellStyle name="Output 2 12 2 2" xfId="24468"/>
    <cellStyle name="Output 2 12 2 2 2" xfId="24469"/>
    <cellStyle name="Output 2 12 2 3" xfId="24470"/>
    <cellStyle name="Output 2 12 3" xfId="24471"/>
    <cellStyle name="Output 2 12 3 2" xfId="24472"/>
    <cellStyle name="Output 2 12 3 2 2" xfId="24473"/>
    <cellStyle name="Output 2 12 3 3" xfId="24474"/>
    <cellStyle name="Output 2 12 4" xfId="24475"/>
    <cellStyle name="Output 2 12 4 2" xfId="24476"/>
    <cellStyle name="Output 2 12 4 2 2" xfId="24477"/>
    <cellStyle name="Output 2 12 4 3" xfId="24478"/>
    <cellStyle name="Output 2 12 5" xfId="24479"/>
    <cellStyle name="Output 2 12 5 2" xfId="24480"/>
    <cellStyle name="Output 2 12 5 2 2" xfId="24481"/>
    <cellStyle name="Output 2 12 5 3" xfId="24482"/>
    <cellStyle name="Output 2 12 6" xfId="24483"/>
    <cellStyle name="Output 2 12 6 2" xfId="24484"/>
    <cellStyle name="Output 2 12 7" xfId="24485"/>
    <cellStyle name="Output 2 13" xfId="24486"/>
    <cellStyle name="Output 2 13 2" xfId="24487"/>
    <cellStyle name="Output 2 13 2 2" xfId="24488"/>
    <cellStyle name="Output 2 13 2 2 2" xfId="24489"/>
    <cellStyle name="Output 2 13 2 3" xfId="24490"/>
    <cellStyle name="Output 2 13 3" xfId="24491"/>
    <cellStyle name="Output 2 13 3 2" xfId="24492"/>
    <cellStyle name="Output 2 13 3 2 2" xfId="24493"/>
    <cellStyle name="Output 2 13 3 3" xfId="24494"/>
    <cellStyle name="Output 2 13 4" xfId="24495"/>
    <cellStyle name="Output 2 13 4 2" xfId="24496"/>
    <cellStyle name="Output 2 13 4 2 2" xfId="24497"/>
    <cellStyle name="Output 2 13 4 3" xfId="24498"/>
    <cellStyle name="Output 2 13 5" xfId="24499"/>
    <cellStyle name="Output 2 13 5 2" xfId="24500"/>
    <cellStyle name="Output 2 13 5 2 2" xfId="24501"/>
    <cellStyle name="Output 2 13 5 3" xfId="24502"/>
    <cellStyle name="Output 2 13 6" xfId="24503"/>
    <cellStyle name="Output 2 13 6 2" xfId="24504"/>
    <cellStyle name="Output 2 13 7" xfId="24505"/>
    <cellStyle name="Output 2 14" xfId="24506"/>
    <cellStyle name="Output 2 14 2" xfId="24507"/>
    <cellStyle name="Output 2 14 2 2" xfId="24508"/>
    <cellStyle name="Output 2 14 2 2 2" xfId="24509"/>
    <cellStyle name="Output 2 14 2 3" xfId="24510"/>
    <cellStyle name="Output 2 14 3" xfId="24511"/>
    <cellStyle name="Output 2 14 3 2" xfId="24512"/>
    <cellStyle name="Output 2 14 3 2 2" xfId="24513"/>
    <cellStyle name="Output 2 14 3 3" xfId="24514"/>
    <cellStyle name="Output 2 14 4" xfId="24515"/>
    <cellStyle name="Output 2 14 4 2" xfId="24516"/>
    <cellStyle name="Output 2 14 4 2 2" xfId="24517"/>
    <cellStyle name="Output 2 14 4 3" xfId="24518"/>
    <cellStyle name="Output 2 14 5" xfId="24519"/>
    <cellStyle name="Output 2 14 5 2" xfId="24520"/>
    <cellStyle name="Output 2 14 5 2 2" xfId="24521"/>
    <cellStyle name="Output 2 14 5 3" xfId="24522"/>
    <cellStyle name="Output 2 14 6" xfId="24523"/>
    <cellStyle name="Output 2 14 6 2" xfId="24524"/>
    <cellStyle name="Output 2 14 7" xfId="24525"/>
    <cellStyle name="Output 2 15" xfId="24526"/>
    <cellStyle name="Output 2 15 2" xfId="24527"/>
    <cellStyle name="Output 2 15 2 2" xfId="24528"/>
    <cellStyle name="Output 2 15 2 2 2" xfId="24529"/>
    <cellStyle name="Output 2 15 2 3" xfId="24530"/>
    <cellStyle name="Output 2 15 3" xfId="24531"/>
    <cellStyle name="Output 2 15 3 2" xfId="24532"/>
    <cellStyle name="Output 2 15 3 2 2" xfId="24533"/>
    <cellStyle name="Output 2 15 3 3" xfId="24534"/>
    <cellStyle name="Output 2 15 4" xfId="24535"/>
    <cellStyle name="Output 2 15 4 2" xfId="24536"/>
    <cellStyle name="Output 2 15 4 2 2" xfId="24537"/>
    <cellStyle name="Output 2 15 4 3" xfId="24538"/>
    <cellStyle name="Output 2 15 5" xfId="24539"/>
    <cellStyle name="Output 2 15 5 2" xfId="24540"/>
    <cellStyle name="Output 2 15 5 2 2" xfId="24541"/>
    <cellStyle name="Output 2 15 5 3" xfId="24542"/>
    <cellStyle name="Output 2 15 6" xfId="24543"/>
    <cellStyle name="Output 2 15 6 2" xfId="24544"/>
    <cellStyle name="Output 2 15 7" xfId="24545"/>
    <cellStyle name="Output 2 16" xfId="24546"/>
    <cellStyle name="Output 2 16 2" xfId="24547"/>
    <cellStyle name="Output 2 16 2 2" xfId="24548"/>
    <cellStyle name="Output 2 16 2 2 2" xfId="24549"/>
    <cellStyle name="Output 2 16 2 3" xfId="24550"/>
    <cellStyle name="Output 2 16 3" xfId="24551"/>
    <cellStyle name="Output 2 16 3 2" xfId="24552"/>
    <cellStyle name="Output 2 16 3 2 2" xfId="24553"/>
    <cellStyle name="Output 2 16 3 3" xfId="24554"/>
    <cellStyle name="Output 2 16 4" xfId="24555"/>
    <cellStyle name="Output 2 16 4 2" xfId="24556"/>
    <cellStyle name="Output 2 16 4 2 2" xfId="24557"/>
    <cellStyle name="Output 2 16 4 3" xfId="24558"/>
    <cellStyle name="Output 2 16 5" xfId="24559"/>
    <cellStyle name="Output 2 16 5 2" xfId="24560"/>
    <cellStyle name="Output 2 16 5 2 2" xfId="24561"/>
    <cellStyle name="Output 2 16 5 3" xfId="24562"/>
    <cellStyle name="Output 2 16 6" xfId="24563"/>
    <cellStyle name="Output 2 16 6 2" xfId="24564"/>
    <cellStyle name="Output 2 16 7" xfId="24565"/>
    <cellStyle name="Output 2 17" xfId="24566"/>
    <cellStyle name="Output 2 17 2" xfId="24567"/>
    <cellStyle name="Output 2 17 2 2" xfId="24568"/>
    <cellStyle name="Output 2 17 3" xfId="24569"/>
    <cellStyle name="Output 2 18" xfId="24570"/>
    <cellStyle name="Output 2 18 2" xfId="24571"/>
    <cellStyle name="Output 2 18 2 2" xfId="24572"/>
    <cellStyle name="Output 2 18 3" xfId="24573"/>
    <cellStyle name="Output 2 19" xfId="24574"/>
    <cellStyle name="Output 2 19 2" xfId="24575"/>
    <cellStyle name="Output 2 19 2 2" xfId="24576"/>
    <cellStyle name="Output 2 19 3" xfId="24577"/>
    <cellStyle name="Output 2 2" xfId="24578"/>
    <cellStyle name="Output 2 2 10" xfId="24579"/>
    <cellStyle name="Output 2 2 10 2" xfId="24580"/>
    <cellStyle name="Output 2 2 10 2 2" xfId="24581"/>
    <cellStyle name="Output 2 2 10 2 2 2" xfId="24582"/>
    <cellStyle name="Output 2 2 10 2 3" xfId="24583"/>
    <cellStyle name="Output 2 2 10 3" xfId="24584"/>
    <cellStyle name="Output 2 2 10 3 2" xfId="24585"/>
    <cellStyle name="Output 2 2 10 3 2 2" xfId="24586"/>
    <cellStyle name="Output 2 2 10 3 3" xfId="24587"/>
    <cellStyle name="Output 2 2 10 4" xfId="24588"/>
    <cellStyle name="Output 2 2 10 4 2" xfId="24589"/>
    <cellStyle name="Output 2 2 10 4 2 2" xfId="24590"/>
    <cellStyle name="Output 2 2 10 4 3" xfId="24591"/>
    <cellStyle name="Output 2 2 10 5" xfId="24592"/>
    <cellStyle name="Output 2 2 10 5 2" xfId="24593"/>
    <cellStyle name="Output 2 2 10 5 2 2" xfId="24594"/>
    <cellStyle name="Output 2 2 10 5 3" xfId="24595"/>
    <cellStyle name="Output 2 2 10 6" xfId="24596"/>
    <cellStyle name="Output 2 2 10 6 2" xfId="24597"/>
    <cellStyle name="Output 2 2 10 6 2 2" xfId="24598"/>
    <cellStyle name="Output 2 2 10 6 3" xfId="24599"/>
    <cellStyle name="Output 2 2 10 7" xfId="24600"/>
    <cellStyle name="Output 2 2 10 7 2" xfId="24601"/>
    <cellStyle name="Output 2 2 10 8" xfId="24602"/>
    <cellStyle name="Output 2 2 11" xfId="24603"/>
    <cellStyle name="Output 2 2 11 2" xfId="24604"/>
    <cellStyle name="Output 2 2 11 2 2" xfId="24605"/>
    <cellStyle name="Output 2 2 11 2 2 2" xfId="24606"/>
    <cellStyle name="Output 2 2 11 2 3" xfId="24607"/>
    <cellStyle name="Output 2 2 11 3" xfId="24608"/>
    <cellStyle name="Output 2 2 11 3 2" xfId="24609"/>
    <cellStyle name="Output 2 2 11 3 2 2" xfId="24610"/>
    <cellStyle name="Output 2 2 11 3 3" xfId="24611"/>
    <cellStyle name="Output 2 2 11 4" xfId="24612"/>
    <cellStyle name="Output 2 2 11 4 2" xfId="24613"/>
    <cellStyle name="Output 2 2 11 4 2 2" xfId="24614"/>
    <cellStyle name="Output 2 2 11 4 3" xfId="24615"/>
    <cellStyle name="Output 2 2 11 5" xfId="24616"/>
    <cellStyle name="Output 2 2 11 5 2" xfId="24617"/>
    <cellStyle name="Output 2 2 11 5 2 2" xfId="24618"/>
    <cellStyle name="Output 2 2 11 5 3" xfId="24619"/>
    <cellStyle name="Output 2 2 11 6" xfId="24620"/>
    <cellStyle name="Output 2 2 11 6 2" xfId="24621"/>
    <cellStyle name="Output 2 2 11 7" xfId="24622"/>
    <cellStyle name="Output 2 2 12" xfId="24623"/>
    <cellStyle name="Output 2 2 12 2" xfId="24624"/>
    <cellStyle name="Output 2 2 12 2 2" xfId="24625"/>
    <cellStyle name="Output 2 2 12 2 2 2" xfId="24626"/>
    <cellStyle name="Output 2 2 12 2 3" xfId="24627"/>
    <cellStyle name="Output 2 2 12 3" xfId="24628"/>
    <cellStyle name="Output 2 2 12 3 2" xfId="24629"/>
    <cellStyle name="Output 2 2 12 3 2 2" xfId="24630"/>
    <cellStyle name="Output 2 2 12 3 3" xfId="24631"/>
    <cellStyle name="Output 2 2 12 4" xfId="24632"/>
    <cellStyle name="Output 2 2 12 4 2" xfId="24633"/>
    <cellStyle name="Output 2 2 12 4 2 2" xfId="24634"/>
    <cellStyle name="Output 2 2 12 4 3" xfId="24635"/>
    <cellStyle name="Output 2 2 12 5" xfId="24636"/>
    <cellStyle name="Output 2 2 12 5 2" xfId="24637"/>
    <cellStyle name="Output 2 2 12 5 2 2" xfId="24638"/>
    <cellStyle name="Output 2 2 12 5 3" xfId="24639"/>
    <cellStyle name="Output 2 2 12 6" xfId="24640"/>
    <cellStyle name="Output 2 2 12 6 2" xfId="24641"/>
    <cellStyle name="Output 2 2 12 7" xfId="24642"/>
    <cellStyle name="Output 2 2 13" xfId="24643"/>
    <cellStyle name="Output 2 2 13 2" xfId="24644"/>
    <cellStyle name="Output 2 2 13 2 2" xfId="24645"/>
    <cellStyle name="Output 2 2 13 2 2 2" xfId="24646"/>
    <cellStyle name="Output 2 2 13 2 3" xfId="24647"/>
    <cellStyle name="Output 2 2 13 3" xfId="24648"/>
    <cellStyle name="Output 2 2 13 3 2" xfId="24649"/>
    <cellStyle name="Output 2 2 13 3 2 2" xfId="24650"/>
    <cellStyle name="Output 2 2 13 3 3" xfId="24651"/>
    <cellStyle name="Output 2 2 13 4" xfId="24652"/>
    <cellStyle name="Output 2 2 13 4 2" xfId="24653"/>
    <cellStyle name="Output 2 2 13 4 2 2" xfId="24654"/>
    <cellStyle name="Output 2 2 13 4 3" xfId="24655"/>
    <cellStyle name="Output 2 2 13 5" xfId="24656"/>
    <cellStyle name="Output 2 2 13 5 2" xfId="24657"/>
    <cellStyle name="Output 2 2 13 5 2 2" xfId="24658"/>
    <cellStyle name="Output 2 2 13 5 3" xfId="24659"/>
    <cellStyle name="Output 2 2 13 6" xfId="24660"/>
    <cellStyle name="Output 2 2 13 6 2" xfId="24661"/>
    <cellStyle name="Output 2 2 13 7" xfId="24662"/>
    <cellStyle name="Output 2 2 14" xfId="24663"/>
    <cellStyle name="Output 2 2 14 2" xfId="24664"/>
    <cellStyle name="Output 2 2 14 2 2" xfId="24665"/>
    <cellStyle name="Output 2 2 14 2 2 2" xfId="24666"/>
    <cellStyle name="Output 2 2 14 2 3" xfId="24667"/>
    <cellStyle name="Output 2 2 14 3" xfId="24668"/>
    <cellStyle name="Output 2 2 14 3 2" xfId="24669"/>
    <cellStyle name="Output 2 2 14 3 2 2" xfId="24670"/>
    <cellStyle name="Output 2 2 14 3 3" xfId="24671"/>
    <cellStyle name="Output 2 2 14 4" xfId="24672"/>
    <cellStyle name="Output 2 2 14 4 2" xfId="24673"/>
    <cellStyle name="Output 2 2 14 4 2 2" xfId="24674"/>
    <cellStyle name="Output 2 2 14 4 3" xfId="24675"/>
    <cellStyle name="Output 2 2 14 5" xfId="24676"/>
    <cellStyle name="Output 2 2 14 5 2" xfId="24677"/>
    <cellStyle name="Output 2 2 14 5 2 2" xfId="24678"/>
    <cellStyle name="Output 2 2 14 5 3" xfId="24679"/>
    <cellStyle name="Output 2 2 14 6" xfId="24680"/>
    <cellStyle name="Output 2 2 14 6 2" xfId="24681"/>
    <cellStyle name="Output 2 2 14 7" xfId="24682"/>
    <cellStyle name="Output 2 2 15" xfId="24683"/>
    <cellStyle name="Output 2 2 15 2" xfId="24684"/>
    <cellStyle name="Output 2 2 15 2 2" xfId="24685"/>
    <cellStyle name="Output 2 2 15 2 2 2" xfId="24686"/>
    <cellStyle name="Output 2 2 15 2 3" xfId="24687"/>
    <cellStyle name="Output 2 2 15 3" xfId="24688"/>
    <cellStyle name="Output 2 2 15 3 2" xfId="24689"/>
    <cellStyle name="Output 2 2 15 3 2 2" xfId="24690"/>
    <cellStyle name="Output 2 2 15 3 3" xfId="24691"/>
    <cellStyle name="Output 2 2 15 4" xfId="24692"/>
    <cellStyle name="Output 2 2 15 4 2" xfId="24693"/>
    <cellStyle name="Output 2 2 15 4 2 2" xfId="24694"/>
    <cellStyle name="Output 2 2 15 4 3" xfId="24695"/>
    <cellStyle name="Output 2 2 15 5" xfId="24696"/>
    <cellStyle name="Output 2 2 15 5 2" xfId="24697"/>
    <cellStyle name="Output 2 2 15 5 2 2" xfId="24698"/>
    <cellStyle name="Output 2 2 15 5 3" xfId="24699"/>
    <cellStyle name="Output 2 2 15 6" xfId="24700"/>
    <cellStyle name="Output 2 2 15 6 2" xfId="24701"/>
    <cellStyle name="Output 2 2 15 7" xfId="24702"/>
    <cellStyle name="Output 2 2 16" xfId="24703"/>
    <cellStyle name="Output 2 2 16 2" xfId="24704"/>
    <cellStyle name="Output 2 2 16 2 2" xfId="24705"/>
    <cellStyle name="Output 2 2 16 3" xfId="24706"/>
    <cellStyle name="Output 2 2 17" xfId="24707"/>
    <cellStyle name="Output 2 2 17 2" xfId="24708"/>
    <cellStyle name="Output 2 2 17 2 2" xfId="24709"/>
    <cellStyle name="Output 2 2 17 3" xfId="24710"/>
    <cellStyle name="Output 2 2 18" xfId="24711"/>
    <cellStyle name="Output 2 2 18 2" xfId="24712"/>
    <cellStyle name="Output 2 2 18 2 2" xfId="24713"/>
    <cellStyle name="Output 2 2 18 3" xfId="24714"/>
    <cellStyle name="Output 2 2 19" xfId="24715"/>
    <cellStyle name="Output 2 2 19 2" xfId="24716"/>
    <cellStyle name="Output 2 2 19 2 2" xfId="24717"/>
    <cellStyle name="Output 2 2 19 3" xfId="24718"/>
    <cellStyle name="Output 2 2 2" xfId="24719"/>
    <cellStyle name="Output 2 2 2 10" xfId="24720"/>
    <cellStyle name="Output 2 2 2 10 2" xfId="24721"/>
    <cellStyle name="Output 2 2 2 10 2 2" xfId="24722"/>
    <cellStyle name="Output 2 2 2 10 2 2 2" xfId="24723"/>
    <cellStyle name="Output 2 2 2 10 2 3" xfId="24724"/>
    <cellStyle name="Output 2 2 2 10 3" xfId="24725"/>
    <cellStyle name="Output 2 2 2 10 3 2" xfId="24726"/>
    <cellStyle name="Output 2 2 2 10 3 2 2" xfId="24727"/>
    <cellStyle name="Output 2 2 2 10 3 3" xfId="24728"/>
    <cellStyle name="Output 2 2 2 10 4" xfId="24729"/>
    <cellStyle name="Output 2 2 2 10 4 2" xfId="24730"/>
    <cellStyle name="Output 2 2 2 10 4 2 2" xfId="24731"/>
    <cellStyle name="Output 2 2 2 10 4 3" xfId="24732"/>
    <cellStyle name="Output 2 2 2 10 5" xfId="24733"/>
    <cellStyle name="Output 2 2 2 10 5 2" xfId="24734"/>
    <cellStyle name="Output 2 2 2 10 5 2 2" xfId="24735"/>
    <cellStyle name="Output 2 2 2 10 5 3" xfId="24736"/>
    <cellStyle name="Output 2 2 2 10 6" xfId="24737"/>
    <cellStyle name="Output 2 2 2 10 6 2" xfId="24738"/>
    <cellStyle name="Output 2 2 2 10 7" xfId="24739"/>
    <cellStyle name="Output 2 2 2 11" xfId="24740"/>
    <cellStyle name="Output 2 2 2 11 2" xfId="24741"/>
    <cellStyle name="Output 2 2 2 11 2 2" xfId="24742"/>
    <cellStyle name="Output 2 2 2 11 3" xfId="24743"/>
    <cellStyle name="Output 2 2 2 12" xfId="24744"/>
    <cellStyle name="Output 2 2 2 12 2" xfId="24745"/>
    <cellStyle name="Output 2 2 2 12 2 2" xfId="24746"/>
    <cellStyle name="Output 2 2 2 12 3" xfId="24747"/>
    <cellStyle name="Output 2 2 2 13" xfId="24748"/>
    <cellStyle name="Output 2 2 2 13 2" xfId="24749"/>
    <cellStyle name="Output 2 2 2 13 2 2" xfId="24750"/>
    <cellStyle name="Output 2 2 2 13 3" xfId="24751"/>
    <cellStyle name="Output 2 2 2 14" xfId="24752"/>
    <cellStyle name="Output 2 2 2 14 2" xfId="24753"/>
    <cellStyle name="Output 2 2 2 14 2 2" xfId="24754"/>
    <cellStyle name="Output 2 2 2 14 3" xfId="24755"/>
    <cellStyle name="Output 2 2 2 15" xfId="24756"/>
    <cellStyle name="Output 2 2 2 15 2" xfId="24757"/>
    <cellStyle name="Output 2 2 2 15 2 2" xfId="24758"/>
    <cellStyle name="Output 2 2 2 15 3" xfId="24759"/>
    <cellStyle name="Output 2 2 2 16" xfId="24760"/>
    <cellStyle name="Output 2 2 2 16 2" xfId="24761"/>
    <cellStyle name="Output 2 2 2 17" xfId="24762"/>
    <cellStyle name="Output 2 2 2 2" xfId="24763"/>
    <cellStyle name="Output 2 2 2 2 2" xfId="24764"/>
    <cellStyle name="Output 2 2 2 2 2 2" xfId="24765"/>
    <cellStyle name="Output 2 2 2 2 2 2 2" xfId="24766"/>
    <cellStyle name="Output 2 2 2 2 2 3" xfId="24767"/>
    <cellStyle name="Output 2 2 2 2 3" xfId="24768"/>
    <cellStyle name="Output 2 2 2 2 3 2" xfId="24769"/>
    <cellStyle name="Output 2 2 2 2 3 2 2" xfId="24770"/>
    <cellStyle name="Output 2 2 2 2 3 3" xfId="24771"/>
    <cellStyle name="Output 2 2 2 2 4" xfId="24772"/>
    <cellStyle name="Output 2 2 2 2 4 2" xfId="24773"/>
    <cellStyle name="Output 2 2 2 2 4 2 2" xfId="24774"/>
    <cellStyle name="Output 2 2 2 2 4 3" xfId="24775"/>
    <cellStyle name="Output 2 2 2 2 5" xfId="24776"/>
    <cellStyle name="Output 2 2 2 2 5 2" xfId="24777"/>
    <cellStyle name="Output 2 2 2 2 5 2 2" xfId="24778"/>
    <cellStyle name="Output 2 2 2 2 5 3" xfId="24779"/>
    <cellStyle name="Output 2 2 2 2 6" xfId="24780"/>
    <cellStyle name="Output 2 2 2 2 6 2" xfId="24781"/>
    <cellStyle name="Output 2 2 2 2 6 2 2" xfId="24782"/>
    <cellStyle name="Output 2 2 2 2 6 3" xfId="24783"/>
    <cellStyle name="Output 2 2 2 2 7" xfId="24784"/>
    <cellStyle name="Output 2 2 2 2 7 2" xfId="24785"/>
    <cellStyle name="Output 2 2 2 2 8" xfId="24786"/>
    <cellStyle name="Output 2 2 2 3" xfId="24787"/>
    <cellStyle name="Output 2 2 2 3 2" xfId="24788"/>
    <cellStyle name="Output 2 2 2 3 2 2" xfId="24789"/>
    <cellStyle name="Output 2 2 2 3 2 2 2" xfId="24790"/>
    <cellStyle name="Output 2 2 2 3 2 3" xfId="24791"/>
    <cellStyle name="Output 2 2 2 3 3" xfId="24792"/>
    <cellStyle name="Output 2 2 2 3 3 2" xfId="24793"/>
    <cellStyle name="Output 2 2 2 3 3 2 2" xfId="24794"/>
    <cellStyle name="Output 2 2 2 3 3 3" xfId="24795"/>
    <cellStyle name="Output 2 2 2 3 4" xfId="24796"/>
    <cellStyle name="Output 2 2 2 3 4 2" xfId="24797"/>
    <cellStyle name="Output 2 2 2 3 4 2 2" xfId="24798"/>
    <cellStyle name="Output 2 2 2 3 4 3" xfId="24799"/>
    <cellStyle name="Output 2 2 2 3 5" xfId="24800"/>
    <cellStyle name="Output 2 2 2 3 5 2" xfId="24801"/>
    <cellStyle name="Output 2 2 2 3 5 2 2" xfId="24802"/>
    <cellStyle name="Output 2 2 2 3 5 3" xfId="24803"/>
    <cellStyle name="Output 2 2 2 3 6" xfId="24804"/>
    <cellStyle name="Output 2 2 2 3 6 2" xfId="24805"/>
    <cellStyle name="Output 2 2 2 3 6 2 2" xfId="24806"/>
    <cellStyle name="Output 2 2 2 3 6 3" xfId="24807"/>
    <cellStyle name="Output 2 2 2 3 7" xfId="24808"/>
    <cellStyle name="Output 2 2 2 3 7 2" xfId="24809"/>
    <cellStyle name="Output 2 2 2 3 8" xfId="24810"/>
    <cellStyle name="Output 2 2 2 4" xfId="24811"/>
    <cellStyle name="Output 2 2 2 4 2" xfId="24812"/>
    <cellStyle name="Output 2 2 2 4 2 2" xfId="24813"/>
    <cellStyle name="Output 2 2 2 4 2 2 2" xfId="24814"/>
    <cellStyle name="Output 2 2 2 4 2 3" xfId="24815"/>
    <cellStyle name="Output 2 2 2 4 3" xfId="24816"/>
    <cellStyle name="Output 2 2 2 4 3 2" xfId="24817"/>
    <cellStyle name="Output 2 2 2 4 3 2 2" xfId="24818"/>
    <cellStyle name="Output 2 2 2 4 3 3" xfId="24819"/>
    <cellStyle name="Output 2 2 2 4 4" xfId="24820"/>
    <cellStyle name="Output 2 2 2 4 4 2" xfId="24821"/>
    <cellStyle name="Output 2 2 2 4 4 2 2" xfId="24822"/>
    <cellStyle name="Output 2 2 2 4 4 3" xfId="24823"/>
    <cellStyle name="Output 2 2 2 4 5" xfId="24824"/>
    <cellStyle name="Output 2 2 2 4 5 2" xfId="24825"/>
    <cellStyle name="Output 2 2 2 4 5 2 2" xfId="24826"/>
    <cellStyle name="Output 2 2 2 4 5 3" xfId="24827"/>
    <cellStyle name="Output 2 2 2 4 6" xfId="24828"/>
    <cellStyle name="Output 2 2 2 4 6 2" xfId="24829"/>
    <cellStyle name="Output 2 2 2 4 6 2 2" xfId="24830"/>
    <cellStyle name="Output 2 2 2 4 6 3" xfId="24831"/>
    <cellStyle name="Output 2 2 2 4 7" xfId="24832"/>
    <cellStyle name="Output 2 2 2 4 7 2" xfId="24833"/>
    <cellStyle name="Output 2 2 2 4 8" xfId="24834"/>
    <cellStyle name="Output 2 2 2 5" xfId="24835"/>
    <cellStyle name="Output 2 2 2 5 2" xfId="24836"/>
    <cellStyle name="Output 2 2 2 5 2 2" xfId="24837"/>
    <cellStyle name="Output 2 2 2 5 2 2 2" xfId="24838"/>
    <cellStyle name="Output 2 2 2 5 2 3" xfId="24839"/>
    <cellStyle name="Output 2 2 2 5 3" xfId="24840"/>
    <cellStyle name="Output 2 2 2 5 3 2" xfId="24841"/>
    <cellStyle name="Output 2 2 2 5 3 2 2" xfId="24842"/>
    <cellStyle name="Output 2 2 2 5 3 3" xfId="24843"/>
    <cellStyle name="Output 2 2 2 5 4" xfId="24844"/>
    <cellStyle name="Output 2 2 2 5 4 2" xfId="24845"/>
    <cellStyle name="Output 2 2 2 5 4 2 2" xfId="24846"/>
    <cellStyle name="Output 2 2 2 5 4 3" xfId="24847"/>
    <cellStyle name="Output 2 2 2 5 5" xfId="24848"/>
    <cellStyle name="Output 2 2 2 5 5 2" xfId="24849"/>
    <cellStyle name="Output 2 2 2 5 5 2 2" xfId="24850"/>
    <cellStyle name="Output 2 2 2 5 5 3" xfId="24851"/>
    <cellStyle name="Output 2 2 2 5 6" xfId="24852"/>
    <cellStyle name="Output 2 2 2 5 6 2" xfId="24853"/>
    <cellStyle name="Output 2 2 2 5 6 2 2" xfId="24854"/>
    <cellStyle name="Output 2 2 2 5 6 3" xfId="24855"/>
    <cellStyle name="Output 2 2 2 5 7" xfId="24856"/>
    <cellStyle name="Output 2 2 2 5 7 2" xfId="24857"/>
    <cellStyle name="Output 2 2 2 5 8" xfId="24858"/>
    <cellStyle name="Output 2 2 2 6" xfId="24859"/>
    <cellStyle name="Output 2 2 2 6 2" xfId="24860"/>
    <cellStyle name="Output 2 2 2 6 2 2" xfId="24861"/>
    <cellStyle name="Output 2 2 2 6 2 2 2" xfId="24862"/>
    <cellStyle name="Output 2 2 2 6 2 3" xfId="24863"/>
    <cellStyle name="Output 2 2 2 6 3" xfId="24864"/>
    <cellStyle name="Output 2 2 2 6 3 2" xfId="24865"/>
    <cellStyle name="Output 2 2 2 6 3 2 2" xfId="24866"/>
    <cellStyle name="Output 2 2 2 6 3 3" xfId="24867"/>
    <cellStyle name="Output 2 2 2 6 4" xfId="24868"/>
    <cellStyle name="Output 2 2 2 6 4 2" xfId="24869"/>
    <cellStyle name="Output 2 2 2 6 4 2 2" xfId="24870"/>
    <cellStyle name="Output 2 2 2 6 4 3" xfId="24871"/>
    <cellStyle name="Output 2 2 2 6 5" xfId="24872"/>
    <cellStyle name="Output 2 2 2 6 5 2" xfId="24873"/>
    <cellStyle name="Output 2 2 2 6 5 2 2" xfId="24874"/>
    <cellStyle name="Output 2 2 2 6 5 3" xfId="24875"/>
    <cellStyle name="Output 2 2 2 6 6" xfId="24876"/>
    <cellStyle name="Output 2 2 2 6 6 2" xfId="24877"/>
    <cellStyle name="Output 2 2 2 6 7" xfId="24878"/>
    <cellStyle name="Output 2 2 2 7" xfId="24879"/>
    <cellStyle name="Output 2 2 2 7 2" xfId="24880"/>
    <cellStyle name="Output 2 2 2 7 2 2" xfId="24881"/>
    <cellStyle name="Output 2 2 2 7 2 2 2" xfId="24882"/>
    <cellStyle name="Output 2 2 2 7 2 3" xfId="24883"/>
    <cellStyle name="Output 2 2 2 7 3" xfId="24884"/>
    <cellStyle name="Output 2 2 2 7 3 2" xfId="24885"/>
    <cellStyle name="Output 2 2 2 7 3 2 2" xfId="24886"/>
    <cellStyle name="Output 2 2 2 7 3 3" xfId="24887"/>
    <cellStyle name="Output 2 2 2 7 4" xfId="24888"/>
    <cellStyle name="Output 2 2 2 7 4 2" xfId="24889"/>
    <cellStyle name="Output 2 2 2 7 4 2 2" xfId="24890"/>
    <cellStyle name="Output 2 2 2 7 4 3" xfId="24891"/>
    <cellStyle name="Output 2 2 2 7 5" xfId="24892"/>
    <cellStyle name="Output 2 2 2 7 5 2" xfId="24893"/>
    <cellStyle name="Output 2 2 2 7 5 2 2" xfId="24894"/>
    <cellStyle name="Output 2 2 2 7 5 3" xfId="24895"/>
    <cellStyle name="Output 2 2 2 7 6" xfId="24896"/>
    <cellStyle name="Output 2 2 2 7 6 2" xfId="24897"/>
    <cellStyle name="Output 2 2 2 7 7" xfId="24898"/>
    <cellStyle name="Output 2 2 2 8" xfId="24899"/>
    <cellStyle name="Output 2 2 2 8 2" xfId="24900"/>
    <cellStyle name="Output 2 2 2 8 2 2" xfId="24901"/>
    <cellStyle name="Output 2 2 2 8 2 2 2" xfId="24902"/>
    <cellStyle name="Output 2 2 2 8 2 3" xfId="24903"/>
    <cellStyle name="Output 2 2 2 8 3" xfId="24904"/>
    <cellStyle name="Output 2 2 2 8 3 2" xfId="24905"/>
    <cellStyle name="Output 2 2 2 8 3 2 2" xfId="24906"/>
    <cellStyle name="Output 2 2 2 8 3 3" xfId="24907"/>
    <cellStyle name="Output 2 2 2 8 4" xfId="24908"/>
    <cellStyle name="Output 2 2 2 8 4 2" xfId="24909"/>
    <cellStyle name="Output 2 2 2 8 4 2 2" xfId="24910"/>
    <cellStyle name="Output 2 2 2 8 4 3" xfId="24911"/>
    <cellStyle name="Output 2 2 2 8 5" xfId="24912"/>
    <cellStyle name="Output 2 2 2 8 5 2" xfId="24913"/>
    <cellStyle name="Output 2 2 2 8 5 2 2" xfId="24914"/>
    <cellStyle name="Output 2 2 2 8 5 3" xfId="24915"/>
    <cellStyle name="Output 2 2 2 8 6" xfId="24916"/>
    <cellStyle name="Output 2 2 2 8 6 2" xfId="24917"/>
    <cellStyle name="Output 2 2 2 8 7" xfId="24918"/>
    <cellStyle name="Output 2 2 2 9" xfId="24919"/>
    <cellStyle name="Output 2 2 2 9 2" xfId="24920"/>
    <cellStyle name="Output 2 2 2 9 2 2" xfId="24921"/>
    <cellStyle name="Output 2 2 2 9 2 2 2" xfId="24922"/>
    <cellStyle name="Output 2 2 2 9 2 3" xfId="24923"/>
    <cellStyle name="Output 2 2 2 9 3" xfId="24924"/>
    <cellStyle name="Output 2 2 2 9 3 2" xfId="24925"/>
    <cellStyle name="Output 2 2 2 9 3 2 2" xfId="24926"/>
    <cellStyle name="Output 2 2 2 9 3 3" xfId="24927"/>
    <cellStyle name="Output 2 2 2 9 4" xfId="24928"/>
    <cellStyle name="Output 2 2 2 9 4 2" xfId="24929"/>
    <cellStyle name="Output 2 2 2 9 4 2 2" xfId="24930"/>
    <cellStyle name="Output 2 2 2 9 4 3" xfId="24931"/>
    <cellStyle name="Output 2 2 2 9 5" xfId="24932"/>
    <cellStyle name="Output 2 2 2 9 5 2" xfId="24933"/>
    <cellStyle name="Output 2 2 2 9 5 2 2" xfId="24934"/>
    <cellStyle name="Output 2 2 2 9 5 3" xfId="24935"/>
    <cellStyle name="Output 2 2 2 9 6" xfId="24936"/>
    <cellStyle name="Output 2 2 2 9 6 2" xfId="24937"/>
    <cellStyle name="Output 2 2 2 9 7" xfId="24938"/>
    <cellStyle name="Output 2 2 20" xfId="24939"/>
    <cellStyle name="Output 2 2 20 2" xfId="24940"/>
    <cellStyle name="Output 2 2 20 2 2" xfId="24941"/>
    <cellStyle name="Output 2 2 20 3" xfId="24942"/>
    <cellStyle name="Output 2 2 21" xfId="24943"/>
    <cellStyle name="Output 2 2 21 2" xfId="24944"/>
    <cellStyle name="Output 2 2 22" xfId="24945"/>
    <cellStyle name="Output 2 2 3" xfId="24946"/>
    <cellStyle name="Output 2 2 3 10" xfId="24947"/>
    <cellStyle name="Output 2 2 3 10 2" xfId="24948"/>
    <cellStyle name="Output 2 2 3 10 2 2" xfId="24949"/>
    <cellStyle name="Output 2 2 3 10 2 2 2" xfId="24950"/>
    <cellStyle name="Output 2 2 3 10 2 3" xfId="24951"/>
    <cellStyle name="Output 2 2 3 10 3" xfId="24952"/>
    <cellStyle name="Output 2 2 3 10 3 2" xfId="24953"/>
    <cellStyle name="Output 2 2 3 10 3 2 2" xfId="24954"/>
    <cellStyle name="Output 2 2 3 10 3 3" xfId="24955"/>
    <cellStyle name="Output 2 2 3 10 4" xfId="24956"/>
    <cellStyle name="Output 2 2 3 10 4 2" xfId="24957"/>
    <cellStyle name="Output 2 2 3 10 4 2 2" xfId="24958"/>
    <cellStyle name="Output 2 2 3 10 4 3" xfId="24959"/>
    <cellStyle name="Output 2 2 3 10 5" xfId="24960"/>
    <cellStyle name="Output 2 2 3 10 5 2" xfId="24961"/>
    <cellStyle name="Output 2 2 3 10 5 2 2" xfId="24962"/>
    <cellStyle name="Output 2 2 3 10 5 3" xfId="24963"/>
    <cellStyle name="Output 2 2 3 10 6" xfId="24964"/>
    <cellStyle name="Output 2 2 3 10 6 2" xfId="24965"/>
    <cellStyle name="Output 2 2 3 10 7" xfId="24966"/>
    <cellStyle name="Output 2 2 3 11" xfId="24967"/>
    <cellStyle name="Output 2 2 3 11 2" xfId="24968"/>
    <cellStyle name="Output 2 2 3 11 2 2" xfId="24969"/>
    <cellStyle name="Output 2 2 3 11 3" xfId="24970"/>
    <cellStyle name="Output 2 2 3 12" xfId="24971"/>
    <cellStyle name="Output 2 2 3 12 2" xfId="24972"/>
    <cellStyle name="Output 2 2 3 12 2 2" xfId="24973"/>
    <cellStyle name="Output 2 2 3 12 3" xfId="24974"/>
    <cellStyle name="Output 2 2 3 13" xfId="24975"/>
    <cellStyle name="Output 2 2 3 13 2" xfId="24976"/>
    <cellStyle name="Output 2 2 3 13 2 2" xfId="24977"/>
    <cellStyle name="Output 2 2 3 13 3" xfId="24978"/>
    <cellStyle name="Output 2 2 3 14" xfId="24979"/>
    <cellStyle name="Output 2 2 3 14 2" xfId="24980"/>
    <cellStyle name="Output 2 2 3 14 2 2" xfId="24981"/>
    <cellStyle name="Output 2 2 3 14 3" xfId="24982"/>
    <cellStyle name="Output 2 2 3 15" xfId="24983"/>
    <cellStyle name="Output 2 2 3 15 2" xfId="24984"/>
    <cellStyle name="Output 2 2 3 15 2 2" xfId="24985"/>
    <cellStyle name="Output 2 2 3 15 3" xfId="24986"/>
    <cellStyle name="Output 2 2 3 16" xfId="24987"/>
    <cellStyle name="Output 2 2 3 16 2" xfId="24988"/>
    <cellStyle name="Output 2 2 3 17" xfId="24989"/>
    <cellStyle name="Output 2 2 3 2" xfId="24990"/>
    <cellStyle name="Output 2 2 3 2 2" xfId="24991"/>
    <cellStyle name="Output 2 2 3 2 2 2" xfId="24992"/>
    <cellStyle name="Output 2 2 3 2 2 2 2" xfId="24993"/>
    <cellStyle name="Output 2 2 3 2 2 3" xfId="24994"/>
    <cellStyle name="Output 2 2 3 2 3" xfId="24995"/>
    <cellStyle name="Output 2 2 3 2 3 2" xfId="24996"/>
    <cellStyle name="Output 2 2 3 2 3 2 2" xfId="24997"/>
    <cellStyle name="Output 2 2 3 2 3 3" xfId="24998"/>
    <cellStyle name="Output 2 2 3 2 4" xfId="24999"/>
    <cellStyle name="Output 2 2 3 2 4 2" xfId="25000"/>
    <cellStyle name="Output 2 2 3 2 4 2 2" xfId="25001"/>
    <cellStyle name="Output 2 2 3 2 4 3" xfId="25002"/>
    <cellStyle name="Output 2 2 3 2 5" xfId="25003"/>
    <cellStyle name="Output 2 2 3 2 5 2" xfId="25004"/>
    <cellStyle name="Output 2 2 3 2 5 2 2" xfId="25005"/>
    <cellStyle name="Output 2 2 3 2 5 3" xfId="25006"/>
    <cellStyle name="Output 2 2 3 2 6" xfId="25007"/>
    <cellStyle name="Output 2 2 3 2 6 2" xfId="25008"/>
    <cellStyle name="Output 2 2 3 2 6 2 2" xfId="25009"/>
    <cellStyle name="Output 2 2 3 2 6 3" xfId="25010"/>
    <cellStyle name="Output 2 2 3 2 7" xfId="25011"/>
    <cellStyle name="Output 2 2 3 2 7 2" xfId="25012"/>
    <cellStyle name="Output 2 2 3 2 8" xfId="25013"/>
    <cellStyle name="Output 2 2 3 3" xfId="25014"/>
    <cellStyle name="Output 2 2 3 3 2" xfId="25015"/>
    <cellStyle name="Output 2 2 3 3 2 2" xfId="25016"/>
    <cellStyle name="Output 2 2 3 3 2 2 2" xfId="25017"/>
    <cellStyle name="Output 2 2 3 3 2 3" xfId="25018"/>
    <cellStyle name="Output 2 2 3 3 3" xfId="25019"/>
    <cellStyle name="Output 2 2 3 3 3 2" xfId="25020"/>
    <cellStyle name="Output 2 2 3 3 3 2 2" xfId="25021"/>
    <cellStyle name="Output 2 2 3 3 3 3" xfId="25022"/>
    <cellStyle name="Output 2 2 3 3 4" xfId="25023"/>
    <cellStyle name="Output 2 2 3 3 4 2" xfId="25024"/>
    <cellStyle name="Output 2 2 3 3 4 2 2" xfId="25025"/>
    <cellStyle name="Output 2 2 3 3 4 3" xfId="25026"/>
    <cellStyle name="Output 2 2 3 3 5" xfId="25027"/>
    <cellStyle name="Output 2 2 3 3 5 2" xfId="25028"/>
    <cellStyle name="Output 2 2 3 3 5 2 2" xfId="25029"/>
    <cellStyle name="Output 2 2 3 3 5 3" xfId="25030"/>
    <cellStyle name="Output 2 2 3 3 6" xfId="25031"/>
    <cellStyle name="Output 2 2 3 3 6 2" xfId="25032"/>
    <cellStyle name="Output 2 2 3 3 6 2 2" xfId="25033"/>
    <cellStyle name="Output 2 2 3 3 6 3" xfId="25034"/>
    <cellStyle name="Output 2 2 3 3 7" xfId="25035"/>
    <cellStyle name="Output 2 2 3 3 7 2" xfId="25036"/>
    <cellStyle name="Output 2 2 3 3 8" xfId="25037"/>
    <cellStyle name="Output 2 2 3 4" xfId="25038"/>
    <cellStyle name="Output 2 2 3 4 2" xfId="25039"/>
    <cellStyle name="Output 2 2 3 4 2 2" xfId="25040"/>
    <cellStyle name="Output 2 2 3 4 2 2 2" xfId="25041"/>
    <cellStyle name="Output 2 2 3 4 2 3" xfId="25042"/>
    <cellStyle name="Output 2 2 3 4 3" xfId="25043"/>
    <cellStyle name="Output 2 2 3 4 3 2" xfId="25044"/>
    <cellStyle name="Output 2 2 3 4 3 2 2" xfId="25045"/>
    <cellStyle name="Output 2 2 3 4 3 3" xfId="25046"/>
    <cellStyle name="Output 2 2 3 4 4" xfId="25047"/>
    <cellStyle name="Output 2 2 3 4 4 2" xfId="25048"/>
    <cellStyle name="Output 2 2 3 4 4 2 2" xfId="25049"/>
    <cellStyle name="Output 2 2 3 4 4 3" xfId="25050"/>
    <cellStyle name="Output 2 2 3 4 5" xfId="25051"/>
    <cellStyle name="Output 2 2 3 4 5 2" xfId="25052"/>
    <cellStyle name="Output 2 2 3 4 5 2 2" xfId="25053"/>
    <cellStyle name="Output 2 2 3 4 5 3" xfId="25054"/>
    <cellStyle name="Output 2 2 3 4 6" xfId="25055"/>
    <cellStyle name="Output 2 2 3 4 6 2" xfId="25056"/>
    <cellStyle name="Output 2 2 3 4 6 2 2" xfId="25057"/>
    <cellStyle name="Output 2 2 3 4 6 3" xfId="25058"/>
    <cellStyle name="Output 2 2 3 4 7" xfId="25059"/>
    <cellStyle name="Output 2 2 3 4 7 2" xfId="25060"/>
    <cellStyle name="Output 2 2 3 4 8" xfId="25061"/>
    <cellStyle name="Output 2 2 3 5" xfId="25062"/>
    <cellStyle name="Output 2 2 3 5 2" xfId="25063"/>
    <cellStyle name="Output 2 2 3 5 2 2" xfId="25064"/>
    <cellStyle name="Output 2 2 3 5 2 2 2" xfId="25065"/>
    <cellStyle name="Output 2 2 3 5 2 3" xfId="25066"/>
    <cellStyle name="Output 2 2 3 5 3" xfId="25067"/>
    <cellStyle name="Output 2 2 3 5 3 2" xfId="25068"/>
    <cellStyle name="Output 2 2 3 5 3 2 2" xfId="25069"/>
    <cellStyle name="Output 2 2 3 5 3 3" xfId="25070"/>
    <cellStyle name="Output 2 2 3 5 4" xfId="25071"/>
    <cellStyle name="Output 2 2 3 5 4 2" xfId="25072"/>
    <cellStyle name="Output 2 2 3 5 4 2 2" xfId="25073"/>
    <cellStyle name="Output 2 2 3 5 4 3" xfId="25074"/>
    <cellStyle name="Output 2 2 3 5 5" xfId="25075"/>
    <cellStyle name="Output 2 2 3 5 5 2" xfId="25076"/>
    <cellStyle name="Output 2 2 3 5 5 2 2" xfId="25077"/>
    <cellStyle name="Output 2 2 3 5 5 3" xfId="25078"/>
    <cellStyle name="Output 2 2 3 5 6" xfId="25079"/>
    <cellStyle name="Output 2 2 3 5 6 2" xfId="25080"/>
    <cellStyle name="Output 2 2 3 5 7" xfId="25081"/>
    <cellStyle name="Output 2 2 3 6" xfId="25082"/>
    <cellStyle name="Output 2 2 3 6 2" xfId="25083"/>
    <cellStyle name="Output 2 2 3 6 2 2" xfId="25084"/>
    <cellStyle name="Output 2 2 3 6 2 2 2" xfId="25085"/>
    <cellStyle name="Output 2 2 3 6 2 3" xfId="25086"/>
    <cellStyle name="Output 2 2 3 6 3" xfId="25087"/>
    <cellStyle name="Output 2 2 3 6 3 2" xfId="25088"/>
    <cellStyle name="Output 2 2 3 6 3 2 2" xfId="25089"/>
    <cellStyle name="Output 2 2 3 6 3 3" xfId="25090"/>
    <cellStyle name="Output 2 2 3 6 4" xfId="25091"/>
    <cellStyle name="Output 2 2 3 6 4 2" xfId="25092"/>
    <cellStyle name="Output 2 2 3 6 4 2 2" xfId="25093"/>
    <cellStyle name="Output 2 2 3 6 4 3" xfId="25094"/>
    <cellStyle name="Output 2 2 3 6 5" xfId="25095"/>
    <cellStyle name="Output 2 2 3 6 5 2" xfId="25096"/>
    <cellStyle name="Output 2 2 3 6 5 2 2" xfId="25097"/>
    <cellStyle name="Output 2 2 3 6 5 3" xfId="25098"/>
    <cellStyle name="Output 2 2 3 6 6" xfId="25099"/>
    <cellStyle name="Output 2 2 3 6 6 2" xfId="25100"/>
    <cellStyle name="Output 2 2 3 6 7" xfId="25101"/>
    <cellStyle name="Output 2 2 3 7" xfId="25102"/>
    <cellStyle name="Output 2 2 3 7 2" xfId="25103"/>
    <cellStyle name="Output 2 2 3 7 2 2" xfId="25104"/>
    <cellStyle name="Output 2 2 3 7 2 2 2" xfId="25105"/>
    <cellStyle name="Output 2 2 3 7 2 3" xfId="25106"/>
    <cellStyle name="Output 2 2 3 7 3" xfId="25107"/>
    <cellStyle name="Output 2 2 3 7 3 2" xfId="25108"/>
    <cellStyle name="Output 2 2 3 7 3 2 2" xfId="25109"/>
    <cellStyle name="Output 2 2 3 7 3 3" xfId="25110"/>
    <cellStyle name="Output 2 2 3 7 4" xfId="25111"/>
    <cellStyle name="Output 2 2 3 7 4 2" xfId="25112"/>
    <cellStyle name="Output 2 2 3 7 4 2 2" xfId="25113"/>
    <cellStyle name="Output 2 2 3 7 4 3" xfId="25114"/>
    <cellStyle name="Output 2 2 3 7 5" xfId="25115"/>
    <cellStyle name="Output 2 2 3 7 5 2" xfId="25116"/>
    <cellStyle name="Output 2 2 3 7 5 2 2" xfId="25117"/>
    <cellStyle name="Output 2 2 3 7 5 3" xfId="25118"/>
    <cellStyle name="Output 2 2 3 7 6" xfId="25119"/>
    <cellStyle name="Output 2 2 3 7 6 2" xfId="25120"/>
    <cellStyle name="Output 2 2 3 7 7" xfId="25121"/>
    <cellStyle name="Output 2 2 3 8" xfId="25122"/>
    <cellStyle name="Output 2 2 3 8 2" xfId="25123"/>
    <cellStyle name="Output 2 2 3 8 2 2" xfId="25124"/>
    <cellStyle name="Output 2 2 3 8 2 2 2" xfId="25125"/>
    <cellStyle name="Output 2 2 3 8 2 3" xfId="25126"/>
    <cellStyle name="Output 2 2 3 8 3" xfId="25127"/>
    <cellStyle name="Output 2 2 3 8 3 2" xfId="25128"/>
    <cellStyle name="Output 2 2 3 8 3 2 2" xfId="25129"/>
    <cellStyle name="Output 2 2 3 8 3 3" xfId="25130"/>
    <cellStyle name="Output 2 2 3 8 4" xfId="25131"/>
    <cellStyle name="Output 2 2 3 8 4 2" xfId="25132"/>
    <cellStyle name="Output 2 2 3 8 4 2 2" xfId="25133"/>
    <cellStyle name="Output 2 2 3 8 4 3" xfId="25134"/>
    <cellStyle name="Output 2 2 3 8 5" xfId="25135"/>
    <cellStyle name="Output 2 2 3 8 5 2" xfId="25136"/>
    <cellStyle name="Output 2 2 3 8 5 2 2" xfId="25137"/>
    <cellStyle name="Output 2 2 3 8 5 3" xfId="25138"/>
    <cellStyle name="Output 2 2 3 8 6" xfId="25139"/>
    <cellStyle name="Output 2 2 3 8 6 2" xfId="25140"/>
    <cellStyle name="Output 2 2 3 8 7" xfId="25141"/>
    <cellStyle name="Output 2 2 3 9" xfId="25142"/>
    <cellStyle name="Output 2 2 3 9 2" xfId="25143"/>
    <cellStyle name="Output 2 2 3 9 2 2" xfId="25144"/>
    <cellStyle name="Output 2 2 3 9 2 2 2" xfId="25145"/>
    <cellStyle name="Output 2 2 3 9 2 3" xfId="25146"/>
    <cellStyle name="Output 2 2 3 9 3" xfId="25147"/>
    <cellStyle name="Output 2 2 3 9 3 2" xfId="25148"/>
    <cellStyle name="Output 2 2 3 9 3 2 2" xfId="25149"/>
    <cellStyle name="Output 2 2 3 9 3 3" xfId="25150"/>
    <cellStyle name="Output 2 2 3 9 4" xfId="25151"/>
    <cellStyle name="Output 2 2 3 9 4 2" xfId="25152"/>
    <cellStyle name="Output 2 2 3 9 4 2 2" xfId="25153"/>
    <cellStyle name="Output 2 2 3 9 4 3" xfId="25154"/>
    <cellStyle name="Output 2 2 3 9 5" xfId="25155"/>
    <cellStyle name="Output 2 2 3 9 5 2" xfId="25156"/>
    <cellStyle name="Output 2 2 3 9 5 2 2" xfId="25157"/>
    <cellStyle name="Output 2 2 3 9 5 3" xfId="25158"/>
    <cellStyle name="Output 2 2 3 9 6" xfId="25159"/>
    <cellStyle name="Output 2 2 3 9 6 2" xfId="25160"/>
    <cellStyle name="Output 2 2 3 9 7" xfId="25161"/>
    <cellStyle name="Output 2 2 4" xfId="25162"/>
    <cellStyle name="Output 2 2 4 10" xfId="25163"/>
    <cellStyle name="Output 2 2 4 10 2" xfId="25164"/>
    <cellStyle name="Output 2 2 4 10 2 2" xfId="25165"/>
    <cellStyle name="Output 2 2 4 10 2 2 2" xfId="25166"/>
    <cellStyle name="Output 2 2 4 10 2 3" xfId="25167"/>
    <cellStyle name="Output 2 2 4 10 3" xfId="25168"/>
    <cellStyle name="Output 2 2 4 10 3 2" xfId="25169"/>
    <cellStyle name="Output 2 2 4 10 3 2 2" xfId="25170"/>
    <cellStyle name="Output 2 2 4 10 3 3" xfId="25171"/>
    <cellStyle name="Output 2 2 4 10 4" xfId="25172"/>
    <cellStyle name="Output 2 2 4 10 4 2" xfId="25173"/>
    <cellStyle name="Output 2 2 4 10 4 2 2" xfId="25174"/>
    <cellStyle name="Output 2 2 4 10 4 3" xfId="25175"/>
    <cellStyle name="Output 2 2 4 10 5" xfId="25176"/>
    <cellStyle name="Output 2 2 4 10 5 2" xfId="25177"/>
    <cellStyle name="Output 2 2 4 10 5 2 2" xfId="25178"/>
    <cellStyle name="Output 2 2 4 10 5 3" xfId="25179"/>
    <cellStyle name="Output 2 2 4 10 6" xfId="25180"/>
    <cellStyle name="Output 2 2 4 10 6 2" xfId="25181"/>
    <cellStyle name="Output 2 2 4 10 7" xfId="25182"/>
    <cellStyle name="Output 2 2 4 11" xfId="25183"/>
    <cellStyle name="Output 2 2 4 11 2" xfId="25184"/>
    <cellStyle name="Output 2 2 4 11 2 2" xfId="25185"/>
    <cellStyle name="Output 2 2 4 11 3" xfId="25186"/>
    <cellStyle name="Output 2 2 4 12" xfId="25187"/>
    <cellStyle name="Output 2 2 4 12 2" xfId="25188"/>
    <cellStyle name="Output 2 2 4 12 2 2" xfId="25189"/>
    <cellStyle name="Output 2 2 4 12 3" xfId="25190"/>
    <cellStyle name="Output 2 2 4 13" xfId="25191"/>
    <cellStyle name="Output 2 2 4 13 2" xfId="25192"/>
    <cellStyle name="Output 2 2 4 13 2 2" xfId="25193"/>
    <cellStyle name="Output 2 2 4 13 3" xfId="25194"/>
    <cellStyle name="Output 2 2 4 14" xfId="25195"/>
    <cellStyle name="Output 2 2 4 14 2" xfId="25196"/>
    <cellStyle name="Output 2 2 4 14 2 2" xfId="25197"/>
    <cellStyle name="Output 2 2 4 14 3" xfId="25198"/>
    <cellStyle name="Output 2 2 4 15" xfId="25199"/>
    <cellStyle name="Output 2 2 4 15 2" xfId="25200"/>
    <cellStyle name="Output 2 2 4 15 2 2" xfId="25201"/>
    <cellStyle name="Output 2 2 4 15 3" xfId="25202"/>
    <cellStyle name="Output 2 2 4 16" xfId="25203"/>
    <cellStyle name="Output 2 2 4 16 2" xfId="25204"/>
    <cellStyle name="Output 2 2 4 17" xfId="25205"/>
    <cellStyle name="Output 2 2 4 2" xfId="25206"/>
    <cellStyle name="Output 2 2 4 2 2" xfId="25207"/>
    <cellStyle name="Output 2 2 4 2 2 2" xfId="25208"/>
    <cellStyle name="Output 2 2 4 2 2 2 2" xfId="25209"/>
    <cellStyle name="Output 2 2 4 2 2 3" xfId="25210"/>
    <cellStyle name="Output 2 2 4 2 3" xfId="25211"/>
    <cellStyle name="Output 2 2 4 2 3 2" xfId="25212"/>
    <cellStyle name="Output 2 2 4 2 3 2 2" xfId="25213"/>
    <cellStyle name="Output 2 2 4 2 3 3" xfId="25214"/>
    <cellStyle name="Output 2 2 4 2 4" xfId="25215"/>
    <cellStyle name="Output 2 2 4 2 4 2" xfId="25216"/>
    <cellStyle name="Output 2 2 4 2 4 2 2" xfId="25217"/>
    <cellStyle name="Output 2 2 4 2 4 3" xfId="25218"/>
    <cellStyle name="Output 2 2 4 2 5" xfId="25219"/>
    <cellStyle name="Output 2 2 4 2 5 2" xfId="25220"/>
    <cellStyle name="Output 2 2 4 2 5 2 2" xfId="25221"/>
    <cellStyle name="Output 2 2 4 2 5 3" xfId="25222"/>
    <cellStyle name="Output 2 2 4 2 6" xfId="25223"/>
    <cellStyle name="Output 2 2 4 2 6 2" xfId="25224"/>
    <cellStyle name="Output 2 2 4 2 6 2 2" xfId="25225"/>
    <cellStyle name="Output 2 2 4 2 6 3" xfId="25226"/>
    <cellStyle name="Output 2 2 4 2 7" xfId="25227"/>
    <cellStyle name="Output 2 2 4 2 7 2" xfId="25228"/>
    <cellStyle name="Output 2 2 4 2 8" xfId="25229"/>
    <cellStyle name="Output 2 2 4 3" xfId="25230"/>
    <cellStyle name="Output 2 2 4 3 2" xfId="25231"/>
    <cellStyle name="Output 2 2 4 3 2 2" xfId="25232"/>
    <cellStyle name="Output 2 2 4 3 2 2 2" xfId="25233"/>
    <cellStyle name="Output 2 2 4 3 2 3" xfId="25234"/>
    <cellStyle name="Output 2 2 4 3 3" xfId="25235"/>
    <cellStyle name="Output 2 2 4 3 3 2" xfId="25236"/>
    <cellStyle name="Output 2 2 4 3 3 2 2" xfId="25237"/>
    <cellStyle name="Output 2 2 4 3 3 3" xfId="25238"/>
    <cellStyle name="Output 2 2 4 3 4" xfId="25239"/>
    <cellStyle name="Output 2 2 4 3 4 2" xfId="25240"/>
    <cellStyle name="Output 2 2 4 3 4 2 2" xfId="25241"/>
    <cellStyle name="Output 2 2 4 3 4 3" xfId="25242"/>
    <cellStyle name="Output 2 2 4 3 5" xfId="25243"/>
    <cellStyle name="Output 2 2 4 3 5 2" xfId="25244"/>
    <cellStyle name="Output 2 2 4 3 5 2 2" xfId="25245"/>
    <cellStyle name="Output 2 2 4 3 5 3" xfId="25246"/>
    <cellStyle name="Output 2 2 4 3 6" xfId="25247"/>
    <cellStyle name="Output 2 2 4 3 6 2" xfId="25248"/>
    <cellStyle name="Output 2 2 4 3 6 2 2" xfId="25249"/>
    <cellStyle name="Output 2 2 4 3 6 3" xfId="25250"/>
    <cellStyle name="Output 2 2 4 3 7" xfId="25251"/>
    <cellStyle name="Output 2 2 4 3 7 2" xfId="25252"/>
    <cellStyle name="Output 2 2 4 3 8" xfId="25253"/>
    <cellStyle name="Output 2 2 4 4" xfId="25254"/>
    <cellStyle name="Output 2 2 4 4 2" xfId="25255"/>
    <cellStyle name="Output 2 2 4 4 2 2" xfId="25256"/>
    <cellStyle name="Output 2 2 4 4 2 2 2" xfId="25257"/>
    <cellStyle name="Output 2 2 4 4 2 3" xfId="25258"/>
    <cellStyle name="Output 2 2 4 4 3" xfId="25259"/>
    <cellStyle name="Output 2 2 4 4 3 2" xfId="25260"/>
    <cellStyle name="Output 2 2 4 4 3 2 2" xfId="25261"/>
    <cellStyle name="Output 2 2 4 4 3 3" xfId="25262"/>
    <cellStyle name="Output 2 2 4 4 4" xfId="25263"/>
    <cellStyle name="Output 2 2 4 4 4 2" xfId="25264"/>
    <cellStyle name="Output 2 2 4 4 4 2 2" xfId="25265"/>
    <cellStyle name="Output 2 2 4 4 4 3" xfId="25266"/>
    <cellStyle name="Output 2 2 4 4 5" xfId="25267"/>
    <cellStyle name="Output 2 2 4 4 5 2" xfId="25268"/>
    <cellStyle name="Output 2 2 4 4 5 2 2" xfId="25269"/>
    <cellStyle name="Output 2 2 4 4 5 3" xfId="25270"/>
    <cellStyle name="Output 2 2 4 4 6" xfId="25271"/>
    <cellStyle name="Output 2 2 4 4 6 2" xfId="25272"/>
    <cellStyle name="Output 2 2 4 4 7" xfId="25273"/>
    <cellStyle name="Output 2 2 4 5" xfId="25274"/>
    <cellStyle name="Output 2 2 4 5 2" xfId="25275"/>
    <cellStyle name="Output 2 2 4 5 2 2" xfId="25276"/>
    <cellStyle name="Output 2 2 4 5 2 2 2" xfId="25277"/>
    <cellStyle name="Output 2 2 4 5 2 3" xfId="25278"/>
    <cellStyle name="Output 2 2 4 5 3" xfId="25279"/>
    <cellStyle name="Output 2 2 4 5 3 2" xfId="25280"/>
    <cellStyle name="Output 2 2 4 5 3 2 2" xfId="25281"/>
    <cellStyle name="Output 2 2 4 5 3 3" xfId="25282"/>
    <cellStyle name="Output 2 2 4 5 4" xfId="25283"/>
    <cellStyle name="Output 2 2 4 5 4 2" xfId="25284"/>
    <cellStyle name="Output 2 2 4 5 4 2 2" xfId="25285"/>
    <cellStyle name="Output 2 2 4 5 4 3" xfId="25286"/>
    <cellStyle name="Output 2 2 4 5 5" xfId="25287"/>
    <cellStyle name="Output 2 2 4 5 5 2" xfId="25288"/>
    <cellStyle name="Output 2 2 4 5 5 2 2" xfId="25289"/>
    <cellStyle name="Output 2 2 4 5 5 3" xfId="25290"/>
    <cellStyle name="Output 2 2 4 5 6" xfId="25291"/>
    <cellStyle name="Output 2 2 4 5 6 2" xfId="25292"/>
    <cellStyle name="Output 2 2 4 5 7" xfId="25293"/>
    <cellStyle name="Output 2 2 4 6" xfId="25294"/>
    <cellStyle name="Output 2 2 4 6 2" xfId="25295"/>
    <cellStyle name="Output 2 2 4 6 2 2" xfId="25296"/>
    <cellStyle name="Output 2 2 4 6 2 2 2" xfId="25297"/>
    <cellStyle name="Output 2 2 4 6 2 3" xfId="25298"/>
    <cellStyle name="Output 2 2 4 6 3" xfId="25299"/>
    <cellStyle name="Output 2 2 4 6 3 2" xfId="25300"/>
    <cellStyle name="Output 2 2 4 6 3 2 2" xfId="25301"/>
    <cellStyle name="Output 2 2 4 6 3 3" xfId="25302"/>
    <cellStyle name="Output 2 2 4 6 4" xfId="25303"/>
    <cellStyle name="Output 2 2 4 6 4 2" xfId="25304"/>
    <cellStyle name="Output 2 2 4 6 4 2 2" xfId="25305"/>
    <cellStyle name="Output 2 2 4 6 4 3" xfId="25306"/>
    <cellStyle name="Output 2 2 4 6 5" xfId="25307"/>
    <cellStyle name="Output 2 2 4 6 5 2" xfId="25308"/>
    <cellStyle name="Output 2 2 4 6 5 2 2" xfId="25309"/>
    <cellStyle name="Output 2 2 4 6 5 3" xfId="25310"/>
    <cellStyle name="Output 2 2 4 6 6" xfId="25311"/>
    <cellStyle name="Output 2 2 4 6 6 2" xfId="25312"/>
    <cellStyle name="Output 2 2 4 6 7" xfId="25313"/>
    <cellStyle name="Output 2 2 4 7" xfId="25314"/>
    <cellStyle name="Output 2 2 4 7 2" xfId="25315"/>
    <cellStyle name="Output 2 2 4 7 2 2" xfId="25316"/>
    <cellStyle name="Output 2 2 4 7 2 2 2" xfId="25317"/>
    <cellStyle name="Output 2 2 4 7 2 3" xfId="25318"/>
    <cellStyle name="Output 2 2 4 7 3" xfId="25319"/>
    <cellStyle name="Output 2 2 4 7 3 2" xfId="25320"/>
    <cellStyle name="Output 2 2 4 7 3 2 2" xfId="25321"/>
    <cellStyle name="Output 2 2 4 7 3 3" xfId="25322"/>
    <cellStyle name="Output 2 2 4 7 4" xfId="25323"/>
    <cellStyle name="Output 2 2 4 7 4 2" xfId="25324"/>
    <cellStyle name="Output 2 2 4 7 4 2 2" xfId="25325"/>
    <cellStyle name="Output 2 2 4 7 4 3" xfId="25326"/>
    <cellStyle name="Output 2 2 4 7 5" xfId="25327"/>
    <cellStyle name="Output 2 2 4 7 5 2" xfId="25328"/>
    <cellStyle name="Output 2 2 4 7 5 2 2" xfId="25329"/>
    <cellStyle name="Output 2 2 4 7 5 3" xfId="25330"/>
    <cellStyle name="Output 2 2 4 7 6" xfId="25331"/>
    <cellStyle name="Output 2 2 4 7 6 2" xfId="25332"/>
    <cellStyle name="Output 2 2 4 7 7" xfId="25333"/>
    <cellStyle name="Output 2 2 4 8" xfId="25334"/>
    <cellStyle name="Output 2 2 4 8 2" xfId="25335"/>
    <cellStyle name="Output 2 2 4 8 2 2" xfId="25336"/>
    <cellStyle name="Output 2 2 4 8 2 2 2" xfId="25337"/>
    <cellStyle name="Output 2 2 4 8 2 3" xfId="25338"/>
    <cellStyle name="Output 2 2 4 8 3" xfId="25339"/>
    <cellStyle name="Output 2 2 4 8 3 2" xfId="25340"/>
    <cellStyle name="Output 2 2 4 8 3 2 2" xfId="25341"/>
    <cellStyle name="Output 2 2 4 8 3 3" xfId="25342"/>
    <cellStyle name="Output 2 2 4 8 4" xfId="25343"/>
    <cellStyle name="Output 2 2 4 8 4 2" xfId="25344"/>
    <cellStyle name="Output 2 2 4 8 4 2 2" xfId="25345"/>
    <cellStyle name="Output 2 2 4 8 4 3" xfId="25346"/>
    <cellStyle name="Output 2 2 4 8 5" xfId="25347"/>
    <cellStyle name="Output 2 2 4 8 5 2" xfId="25348"/>
    <cellStyle name="Output 2 2 4 8 5 2 2" xfId="25349"/>
    <cellStyle name="Output 2 2 4 8 5 3" xfId="25350"/>
    <cellStyle name="Output 2 2 4 8 6" xfId="25351"/>
    <cellStyle name="Output 2 2 4 8 6 2" xfId="25352"/>
    <cellStyle name="Output 2 2 4 8 7" xfId="25353"/>
    <cellStyle name="Output 2 2 4 9" xfId="25354"/>
    <cellStyle name="Output 2 2 4 9 2" xfId="25355"/>
    <cellStyle name="Output 2 2 4 9 2 2" xfId="25356"/>
    <cellStyle name="Output 2 2 4 9 2 2 2" xfId="25357"/>
    <cellStyle name="Output 2 2 4 9 2 3" xfId="25358"/>
    <cellStyle name="Output 2 2 4 9 3" xfId="25359"/>
    <cellStyle name="Output 2 2 4 9 3 2" xfId="25360"/>
    <cellStyle name="Output 2 2 4 9 3 2 2" xfId="25361"/>
    <cellStyle name="Output 2 2 4 9 3 3" xfId="25362"/>
    <cellStyle name="Output 2 2 4 9 4" xfId="25363"/>
    <cellStyle name="Output 2 2 4 9 4 2" xfId="25364"/>
    <cellStyle name="Output 2 2 4 9 4 2 2" xfId="25365"/>
    <cellStyle name="Output 2 2 4 9 4 3" xfId="25366"/>
    <cellStyle name="Output 2 2 4 9 5" xfId="25367"/>
    <cellStyle name="Output 2 2 4 9 5 2" xfId="25368"/>
    <cellStyle name="Output 2 2 4 9 5 2 2" xfId="25369"/>
    <cellStyle name="Output 2 2 4 9 5 3" xfId="25370"/>
    <cellStyle name="Output 2 2 4 9 6" xfId="25371"/>
    <cellStyle name="Output 2 2 4 9 6 2" xfId="25372"/>
    <cellStyle name="Output 2 2 4 9 7" xfId="25373"/>
    <cellStyle name="Output 2 2 5" xfId="25374"/>
    <cellStyle name="Output 2 2 5 10" xfId="25375"/>
    <cellStyle name="Output 2 2 5 10 2" xfId="25376"/>
    <cellStyle name="Output 2 2 5 10 2 2" xfId="25377"/>
    <cellStyle name="Output 2 2 5 10 2 2 2" xfId="25378"/>
    <cellStyle name="Output 2 2 5 10 2 3" xfId="25379"/>
    <cellStyle name="Output 2 2 5 10 3" xfId="25380"/>
    <cellStyle name="Output 2 2 5 10 3 2" xfId="25381"/>
    <cellStyle name="Output 2 2 5 10 3 2 2" xfId="25382"/>
    <cellStyle name="Output 2 2 5 10 3 3" xfId="25383"/>
    <cellStyle name="Output 2 2 5 10 4" xfId="25384"/>
    <cellStyle name="Output 2 2 5 10 4 2" xfId="25385"/>
    <cellStyle name="Output 2 2 5 10 4 2 2" xfId="25386"/>
    <cellStyle name="Output 2 2 5 10 4 3" xfId="25387"/>
    <cellStyle name="Output 2 2 5 10 5" xfId="25388"/>
    <cellStyle name="Output 2 2 5 10 5 2" xfId="25389"/>
    <cellStyle name="Output 2 2 5 10 5 2 2" xfId="25390"/>
    <cellStyle name="Output 2 2 5 10 5 3" xfId="25391"/>
    <cellStyle name="Output 2 2 5 10 6" xfId="25392"/>
    <cellStyle name="Output 2 2 5 10 6 2" xfId="25393"/>
    <cellStyle name="Output 2 2 5 10 7" xfId="25394"/>
    <cellStyle name="Output 2 2 5 11" xfId="25395"/>
    <cellStyle name="Output 2 2 5 11 2" xfId="25396"/>
    <cellStyle name="Output 2 2 5 11 2 2" xfId="25397"/>
    <cellStyle name="Output 2 2 5 11 3" xfId="25398"/>
    <cellStyle name="Output 2 2 5 12" xfId="25399"/>
    <cellStyle name="Output 2 2 5 12 2" xfId="25400"/>
    <cellStyle name="Output 2 2 5 12 2 2" xfId="25401"/>
    <cellStyle name="Output 2 2 5 12 3" xfId="25402"/>
    <cellStyle name="Output 2 2 5 13" xfId="25403"/>
    <cellStyle name="Output 2 2 5 13 2" xfId="25404"/>
    <cellStyle name="Output 2 2 5 13 2 2" xfId="25405"/>
    <cellStyle name="Output 2 2 5 13 3" xfId="25406"/>
    <cellStyle name="Output 2 2 5 14" xfId="25407"/>
    <cellStyle name="Output 2 2 5 14 2" xfId="25408"/>
    <cellStyle name="Output 2 2 5 14 2 2" xfId="25409"/>
    <cellStyle name="Output 2 2 5 14 3" xfId="25410"/>
    <cellStyle name="Output 2 2 5 15" xfId="25411"/>
    <cellStyle name="Output 2 2 5 15 2" xfId="25412"/>
    <cellStyle name="Output 2 2 5 15 2 2" xfId="25413"/>
    <cellStyle name="Output 2 2 5 15 3" xfId="25414"/>
    <cellStyle name="Output 2 2 5 16" xfId="25415"/>
    <cellStyle name="Output 2 2 5 16 2" xfId="25416"/>
    <cellStyle name="Output 2 2 5 17" xfId="25417"/>
    <cellStyle name="Output 2 2 5 2" xfId="25418"/>
    <cellStyle name="Output 2 2 5 2 2" xfId="25419"/>
    <cellStyle name="Output 2 2 5 2 2 2" xfId="25420"/>
    <cellStyle name="Output 2 2 5 2 2 2 2" xfId="25421"/>
    <cellStyle name="Output 2 2 5 2 2 3" xfId="25422"/>
    <cellStyle name="Output 2 2 5 2 3" xfId="25423"/>
    <cellStyle name="Output 2 2 5 2 3 2" xfId="25424"/>
    <cellStyle name="Output 2 2 5 2 3 2 2" xfId="25425"/>
    <cellStyle name="Output 2 2 5 2 3 3" xfId="25426"/>
    <cellStyle name="Output 2 2 5 2 4" xfId="25427"/>
    <cellStyle name="Output 2 2 5 2 4 2" xfId="25428"/>
    <cellStyle name="Output 2 2 5 2 4 2 2" xfId="25429"/>
    <cellStyle name="Output 2 2 5 2 4 3" xfId="25430"/>
    <cellStyle name="Output 2 2 5 2 5" xfId="25431"/>
    <cellStyle name="Output 2 2 5 2 5 2" xfId="25432"/>
    <cellStyle name="Output 2 2 5 2 5 2 2" xfId="25433"/>
    <cellStyle name="Output 2 2 5 2 5 3" xfId="25434"/>
    <cellStyle name="Output 2 2 5 2 6" xfId="25435"/>
    <cellStyle name="Output 2 2 5 2 6 2" xfId="25436"/>
    <cellStyle name="Output 2 2 5 2 6 2 2" xfId="25437"/>
    <cellStyle name="Output 2 2 5 2 6 3" xfId="25438"/>
    <cellStyle name="Output 2 2 5 2 7" xfId="25439"/>
    <cellStyle name="Output 2 2 5 2 7 2" xfId="25440"/>
    <cellStyle name="Output 2 2 5 2 8" xfId="25441"/>
    <cellStyle name="Output 2 2 5 3" xfId="25442"/>
    <cellStyle name="Output 2 2 5 3 2" xfId="25443"/>
    <cellStyle name="Output 2 2 5 3 2 2" xfId="25444"/>
    <cellStyle name="Output 2 2 5 3 2 2 2" xfId="25445"/>
    <cellStyle name="Output 2 2 5 3 2 3" xfId="25446"/>
    <cellStyle name="Output 2 2 5 3 3" xfId="25447"/>
    <cellStyle name="Output 2 2 5 3 3 2" xfId="25448"/>
    <cellStyle name="Output 2 2 5 3 3 2 2" xfId="25449"/>
    <cellStyle name="Output 2 2 5 3 3 3" xfId="25450"/>
    <cellStyle name="Output 2 2 5 3 4" xfId="25451"/>
    <cellStyle name="Output 2 2 5 3 4 2" xfId="25452"/>
    <cellStyle name="Output 2 2 5 3 4 2 2" xfId="25453"/>
    <cellStyle name="Output 2 2 5 3 4 3" xfId="25454"/>
    <cellStyle name="Output 2 2 5 3 5" xfId="25455"/>
    <cellStyle name="Output 2 2 5 3 5 2" xfId="25456"/>
    <cellStyle name="Output 2 2 5 3 5 2 2" xfId="25457"/>
    <cellStyle name="Output 2 2 5 3 5 3" xfId="25458"/>
    <cellStyle name="Output 2 2 5 3 6" xfId="25459"/>
    <cellStyle name="Output 2 2 5 3 6 2" xfId="25460"/>
    <cellStyle name="Output 2 2 5 3 6 2 2" xfId="25461"/>
    <cellStyle name="Output 2 2 5 3 6 3" xfId="25462"/>
    <cellStyle name="Output 2 2 5 3 7" xfId="25463"/>
    <cellStyle name="Output 2 2 5 3 7 2" xfId="25464"/>
    <cellStyle name="Output 2 2 5 3 8" xfId="25465"/>
    <cellStyle name="Output 2 2 5 4" xfId="25466"/>
    <cellStyle name="Output 2 2 5 4 2" xfId="25467"/>
    <cellStyle name="Output 2 2 5 4 2 2" xfId="25468"/>
    <cellStyle name="Output 2 2 5 4 2 2 2" xfId="25469"/>
    <cellStyle name="Output 2 2 5 4 2 3" xfId="25470"/>
    <cellStyle name="Output 2 2 5 4 3" xfId="25471"/>
    <cellStyle name="Output 2 2 5 4 3 2" xfId="25472"/>
    <cellStyle name="Output 2 2 5 4 3 2 2" xfId="25473"/>
    <cellStyle name="Output 2 2 5 4 3 3" xfId="25474"/>
    <cellStyle name="Output 2 2 5 4 4" xfId="25475"/>
    <cellStyle name="Output 2 2 5 4 4 2" xfId="25476"/>
    <cellStyle name="Output 2 2 5 4 4 2 2" xfId="25477"/>
    <cellStyle name="Output 2 2 5 4 4 3" xfId="25478"/>
    <cellStyle name="Output 2 2 5 4 5" xfId="25479"/>
    <cellStyle name="Output 2 2 5 4 5 2" xfId="25480"/>
    <cellStyle name="Output 2 2 5 4 5 2 2" xfId="25481"/>
    <cellStyle name="Output 2 2 5 4 5 3" xfId="25482"/>
    <cellStyle name="Output 2 2 5 4 6" xfId="25483"/>
    <cellStyle name="Output 2 2 5 4 6 2" xfId="25484"/>
    <cellStyle name="Output 2 2 5 4 7" xfId="25485"/>
    <cellStyle name="Output 2 2 5 5" xfId="25486"/>
    <cellStyle name="Output 2 2 5 5 2" xfId="25487"/>
    <cellStyle name="Output 2 2 5 5 2 2" xfId="25488"/>
    <cellStyle name="Output 2 2 5 5 2 2 2" xfId="25489"/>
    <cellStyle name="Output 2 2 5 5 2 3" xfId="25490"/>
    <cellStyle name="Output 2 2 5 5 3" xfId="25491"/>
    <cellStyle name="Output 2 2 5 5 3 2" xfId="25492"/>
    <cellStyle name="Output 2 2 5 5 3 2 2" xfId="25493"/>
    <cellStyle name="Output 2 2 5 5 3 3" xfId="25494"/>
    <cellStyle name="Output 2 2 5 5 4" xfId="25495"/>
    <cellStyle name="Output 2 2 5 5 4 2" xfId="25496"/>
    <cellStyle name="Output 2 2 5 5 4 2 2" xfId="25497"/>
    <cellStyle name="Output 2 2 5 5 4 3" xfId="25498"/>
    <cellStyle name="Output 2 2 5 5 5" xfId="25499"/>
    <cellStyle name="Output 2 2 5 5 5 2" xfId="25500"/>
    <cellStyle name="Output 2 2 5 5 5 2 2" xfId="25501"/>
    <cellStyle name="Output 2 2 5 5 5 3" xfId="25502"/>
    <cellStyle name="Output 2 2 5 5 6" xfId="25503"/>
    <cellStyle name="Output 2 2 5 5 6 2" xfId="25504"/>
    <cellStyle name="Output 2 2 5 5 7" xfId="25505"/>
    <cellStyle name="Output 2 2 5 6" xfId="25506"/>
    <cellStyle name="Output 2 2 5 6 2" xfId="25507"/>
    <cellStyle name="Output 2 2 5 6 2 2" xfId="25508"/>
    <cellStyle name="Output 2 2 5 6 2 2 2" xfId="25509"/>
    <cellStyle name="Output 2 2 5 6 2 3" xfId="25510"/>
    <cellStyle name="Output 2 2 5 6 3" xfId="25511"/>
    <cellStyle name="Output 2 2 5 6 3 2" xfId="25512"/>
    <cellStyle name="Output 2 2 5 6 3 2 2" xfId="25513"/>
    <cellStyle name="Output 2 2 5 6 3 3" xfId="25514"/>
    <cellStyle name="Output 2 2 5 6 4" xfId="25515"/>
    <cellStyle name="Output 2 2 5 6 4 2" xfId="25516"/>
    <cellStyle name="Output 2 2 5 6 4 2 2" xfId="25517"/>
    <cellStyle name="Output 2 2 5 6 4 3" xfId="25518"/>
    <cellStyle name="Output 2 2 5 6 5" xfId="25519"/>
    <cellStyle name="Output 2 2 5 6 5 2" xfId="25520"/>
    <cellStyle name="Output 2 2 5 6 5 2 2" xfId="25521"/>
    <cellStyle name="Output 2 2 5 6 5 3" xfId="25522"/>
    <cellStyle name="Output 2 2 5 6 6" xfId="25523"/>
    <cellStyle name="Output 2 2 5 6 6 2" xfId="25524"/>
    <cellStyle name="Output 2 2 5 6 7" xfId="25525"/>
    <cellStyle name="Output 2 2 5 7" xfId="25526"/>
    <cellStyle name="Output 2 2 5 7 2" xfId="25527"/>
    <cellStyle name="Output 2 2 5 7 2 2" xfId="25528"/>
    <cellStyle name="Output 2 2 5 7 2 2 2" xfId="25529"/>
    <cellStyle name="Output 2 2 5 7 2 3" xfId="25530"/>
    <cellStyle name="Output 2 2 5 7 3" xfId="25531"/>
    <cellStyle name="Output 2 2 5 7 3 2" xfId="25532"/>
    <cellStyle name="Output 2 2 5 7 3 2 2" xfId="25533"/>
    <cellStyle name="Output 2 2 5 7 3 3" xfId="25534"/>
    <cellStyle name="Output 2 2 5 7 4" xfId="25535"/>
    <cellStyle name="Output 2 2 5 7 4 2" xfId="25536"/>
    <cellStyle name="Output 2 2 5 7 4 2 2" xfId="25537"/>
    <cellStyle name="Output 2 2 5 7 4 3" xfId="25538"/>
    <cellStyle name="Output 2 2 5 7 5" xfId="25539"/>
    <cellStyle name="Output 2 2 5 7 5 2" xfId="25540"/>
    <cellStyle name="Output 2 2 5 7 5 2 2" xfId="25541"/>
    <cellStyle name="Output 2 2 5 7 5 3" xfId="25542"/>
    <cellStyle name="Output 2 2 5 7 6" xfId="25543"/>
    <cellStyle name="Output 2 2 5 7 6 2" xfId="25544"/>
    <cellStyle name="Output 2 2 5 7 7" xfId="25545"/>
    <cellStyle name="Output 2 2 5 8" xfId="25546"/>
    <cellStyle name="Output 2 2 5 8 2" xfId="25547"/>
    <cellStyle name="Output 2 2 5 8 2 2" xfId="25548"/>
    <cellStyle name="Output 2 2 5 8 2 2 2" xfId="25549"/>
    <cellStyle name="Output 2 2 5 8 2 3" xfId="25550"/>
    <cellStyle name="Output 2 2 5 8 3" xfId="25551"/>
    <cellStyle name="Output 2 2 5 8 3 2" xfId="25552"/>
    <cellStyle name="Output 2 2 5 8 3 2 2" xfId="25553"/>
    <cellStyle name="Output 2 2 5 8 3 3" xfId="25554"/>
    <cellStyle name="Output 2 2 5 8 4" xfId="25555"/>
    <cellStyle name="Output 2 2 5 8 4 2" xfId="25556"/>
    <cellStyle name="Output 2 2 5 8 4 2 2" xfId="25557"/>
    <cellStyle name="Output 2 2 5 8 4 3" xfId="25558"/>
    <cellStyle name="Output 2 2 5 8 5" xfId="25559"/>
    <cellStyle name="Output 2 2 5 8 5 2" xfId="25560"/>
    <cellStyle name="Output 2 2 5 8 5 2 2" xfId="25561"/>
    <cellStyle name="Output 2 2 5 8 5 3" xfId="25562"/>
    <cellStyle name="Output 2 2 5 8 6" xfId="25563"/>
    <cellStyle name="Output 2 2 5 8 6 2" xfId="25564"/>
    <cellStyle name="Output 2 2 5 8 7" xfId="25565"/>
    <cellStyle name="Output 2 2 5 9" xfId="25566"/>
    <cellStyle name="Output 2 2 5 9 2" xfId="25567"/>
    <cellStyle name="Output 2 2 5 9 2 2" xfId="25568"/>
    <cellStyle name="Output 2 2 5 9 2 2 2" xfId="25569"/>
    <cellStyle name="Output 2 2 5 9 2 3" xfId="25570"/>
    <cellStyle name="Output 2 2 5 9 3" xfId="25571"/>
    <cellStyle name="Output 2 2 5 9 3 2" xfId="25572"/>
    <cellStyle name="Output 2 2 5 9 3 2 2" xfId="25573"/>
    <cellStyle name="Output 2 2 5 9 3 3" xfId="25574"/>
    <cellStyle name="Output 2 2 5 9 4" xfId="25575"/>
    <cellStyle name="Output 2 2 5 9 4 2" xfId="25576"/>
    <cellStyle name="Output 2 2 5 9 4 2 2" xfId="25577"/>
    <cellStyle name="Output 2 2 5 9 4 3" xfId="25578"/>
    <cellStyle name="Output 2 2 5 9 5" xfId="25579"/>
    <cellStyle name="Output 2 2 5 9 5 2" xfId="25580"/>
    <cellStyle name="Output 2 2 5 9 5 2 2" xfId="25581"/>
    <cellStyle name="Output 2 2 5 9 5 3" xfId="25582"/>
    <cellStyle name="Output 2 2 5 9 6" xfId="25583"/>
    <cellStyle name="Output 2 2 5 9 6 2" xfId="25584"/>
    <cellStyle name="Output 2 2 5 9 7" xfId="25585"/>
    <cellStyle name="Output 2 2 6" xfId="25586"/>
    <cellStyle name="Output 2 2 6 10" xfId="25587"/>
    <cellStyle name="Output 2 2 6 10 2" xfId="25588"/>
    <cellStyle name="Output 2 2 6 10 2 2" xfId="25589"/>
    <cellStyle name="Output 2 2 6 10 2 2 2" xfId="25590"/>
    <cellStyle name="Output 2 2 6 10 2 3" xfId="25591"/>
    <cellStyle name="Output 2 2 6 10 3" xfId="25592"/>
    <cellStyle name="Output 2 2 6 10 3 2" xfId="25593"/>
    <cellStyle name="Output 2 2 6 10 3 2 2" xfId="25594"/>
    <cellStyle name="Output 2 2 6 10 3 3" xfId="25595"/>
    <cellStyle name="Output 2 2 6 10 4" xfId="25596"/>
    <cellStyle name="Output 2 2 6 10 4 2" xfId="25597"/>
    <cellStyle name="Output 2 2 6 10 4 2 2" xfId="25598"/>
    <cellStyle name="Output 2 2 6 10 4 3" xfId="25599"/>
    <cellStyle name="Output 2 2 6 10 5" xfId="25600"/>
    <cellStyle name="Output 2 2 6 10 5 2" xfId="25601"/>
    <cellStyle name="Output 2 2 6 10 5 2 2" xfId="25602"/>
    <cellStyle name="Output 2 2 6 10 5 3" xfId="25603"/>
    <cellStyle name="Output 2 2 6 10 6" xfId="25604"/>
    <cellStyle name="Output 2 2 6 10 6 2" xfId="25605"/>
    <cellStyle name="Output 2 2 6 10 7" xfId="25606"/>
    <cellStyle name="Output 2 2 6 11" xfId="25607"/>
    <cellStyle name="Output 2 2 6 11 2" xfId="25608"/>
    <cellStyle name="Output 2 2 6 11 2 2" xfId="25609"/>
    <cellStyle name="Output 2 2 6 11 3" xfId="25610"/>
    <cellStyle name="Output 2 2 6 12" xfId="25611"/>
    <cellStyle name="Output 2 2 6 12 2" xfId="25612"/>
    <cellStyle name="Output 2 2 6 12 2 2" xfId="25613"/>
    <cellStyle name="Output 2 2 6 12 3" xfId="25614"/>
    <cellStyle name="Output 2 2 6 13" xfId="25615"/>
    <cellStyle name="Output 2 2 6 13 2" xfId="25616"/>
    <cellStyle name="Output 2 2 6 13 2 2" xfId="25617"/>
    <cellStyle name="Output 2 2 6 13 3" xfId="25618"/>
    <cellStyle name="Output 2 2 6 14" xfId="25619"/>
    <cellStyle name="Output 2 2 6 14 2" xfId="25620"/>
    <cellStyle name="Output 2 2 6 14 2 2" xfId="25621"/>
    <cellStyle name="Output 2 2 6 14 3" xfId="25622"/>
    <cellStyle name="Output 2 2 6 15" xfId="25623"/>
    <cellStyle name="Output 2 2 6 15 2" xfId="25624"/>
    <cellStyle name="Output 2 2 6 15 2 2" xfId="25625"/>
    <cellStyle name="Output 2 2 6 15 3" xfId="25626"/>
    <cellStyle name="Output 2 2 6 16" xfId="25627"/>
    <cellStyle name="Output 2 2 6 16 2" xfId="25628"/>
    <cellStyle name="Output 2 2 6 17" xfId="25629"/>
    <cellStyle name="Output 2 2 6 2" xfId="25630"/>
    <cellStyle name="Output 2 2 6 2 2" xfId="25631"/>
    <cellStyle name="Output 2 2 6 2 2 2" xfId="25632"/>
    <cellStyle name="Output 2 2 6 2 2 2 2" xfId="25633"/>
    <cellStyle name="Output 2 2 6 2 2 3" xfId="25634"/>
    <cellStyle name="Output 2 2 6 2 3" xfId="25635"/>
    <cellStyle name="Output 2 2 6 2 3 2" xfId="25636"/>
    <cellStyle name="Output 2 2 6 2 3 2 2" xfId="25637"/>
    <cellStyle name="Output 2 2 6 2 3 3" xfId="25638"/>
    <cellStyle name="Output 2 2 6 2 4" xfId="25639"/>
    <cellStyle name="Output 2 2 6 2 4 2" xfId="25640"/>
    <cellStyle name="Output 2 2 6 2 4 2 2" xfId="25641"/>
    <cellStyle name="Output 2 2 6 2 4 3" xfId="25642"/>
    <cellStyle name="Output 2 2 6 2 5" xfId="25643"/>
    <cellStyle name="Output 2 2 6 2 5 2" xfId="25644"/>
    <cellStyle name="Output 2 2 6 2 5 2 2" xfId="25645"/>
    <cellStyle name="Output 2 2 6 2 5 3" xfId="25646"/>
    <cellStyle name="Output 2 2 6 2 6" xfId="25647"/>
    <cellStyle name="Output 2 2 6 2 6 2" xfId="25648"/>
    <cellStyle name="Output 2 2 6 2 6 2 2" xfId="25649"/>
    <cellStyle name="Output 2 2 6 2 6 3" xfId="25650"/>
    <cellStyle name="Output 2 2 6 2 7" xfId="25651"/>
    <cellStyle name="Output 2 2 6 2 7 2" xfId="25652"/>
    <cellStyle name="Output 2 2 6 2 8" xfId="25653"/>
    <cellStyle name="Output 2 2 6 3" xfId="25654"/>
    <cellStyle name="Output 2 2 6 3 2" xfId="25655"/>
    <cellStyle name="Output 2 2 6 3 2 2" xfId="25656"/>
    <cellStyle name="Output 2 2 6 3 2 2 2" xfId="25657"/>
    <cellStyle name="Output 2 2 6 3 2 3" xfId="25658"/>
    <cellStyle name="Output 2 2 6 3 3" xfId="25659"/>
    <cellStyle name="Output 2 2 6 3 3 2" xfId="25660"/>
    <cellStyle name="Output 2 2 6 3 3 2 2" xfId="25661"/>
    <cellStyle name="Output 2 2 6 3 3 3" xfId="25662"/>
    <cellStyle name="Output 2 2 6 3 4" xfId="25663"/>
    <cellStyle name="Output 2 2 6 3 4 2" xfId="25664"/>
    <cellStyle name="Output 2 2 6 3 4 2 2" xfId="25665"/>
    <cellStyle name="Output 2 2 6 3 4 3" xfId="25666"/>
    <cellStyle name="Output 2 2 6 3 5" xfId="25667"/>
    <cellStyle name="Output 2 2 6 3 5 2" xfId="25668"/>
    <cellStyle name="Output 2 2 6 3 5 2 2" xfId="25669"/>
    <cellStyle name="Output 2 2 6 3 5 3" xfId="25670"/>
    <cellStyle name="Output 2 2 6 3 6" xfId="25671"/>
    <cellStyle name="Output 2 2 6 3 6 2" xfId="25672"/>
    <cellStyle name="Output 2 2 6 3 6 2 2" xfId="25673"/>
    <cellStyle name="Output 2 2 6 3 6 3" xfId="25674"/>
    <cellStyle name="Output 2 2 6 3 7" xfId="25675"/>
    <cellStyle name="Output 2 2 6 3 7 2" xfId="25676"/>
    <cellStyle name="Output 2 2 6 3 8" xfId="25677"/>
    <cellStyle name="Output 2 2 6 4" xfId="25678"/>
    <cellStyle name="Output 2 2 6 4 2" xfId="25679"/>
    <cellStyle name="Output 2 2 6 4 2 2" xfId="25680"/>
    <cellStyle name="Output 2 2 6 4 2 2 2" xfId="25681"/>
    <cellStyle name="Output 2 2 6 4 2 3" xfId="25682"/>
    <cellStyle name="Output 2 2 6 4 3" xfId="25683"/>
    <cellStyle name="Output 2 2 6 4 3 2" xfId="25684"/>
    <cellStyle name="Output 2 2 6 4 3 2 2" xfId="25685"/>
    <cellStyle name="Output 2 2 6 4 3 3" xfId="25686"/>
    <cellStyle name="Output 2 2 6 4 4" xfId="25687"/>
    <cellStyle name="Output 2 2 6 4 4 2" xfId="25688"/>
    <cellStyle name="Output 2 2 6 4 4 2 2" xfId="25689"/>
    <cellStyle name="Output 2 2 6 4 4 3" xfId="25690"/>
    <cellStyle name="Output 2 2 6 4 5" xfId="25691"/>
    <cellStyle name="Output 2 2 6 4 5 2" xfId="25692"/>
    <cellStyle name="Output 2 2 6 4 5 2 2" xfId="25693"/>
    <cellStyle name="Output 2 2 6 4 5 3" xfId="25694"/>
    <cellStyle name="Output 2 2 6 4 6" xfId="25695"/>
    <cellStyle name="Output 2 2 6 4 6 2" xfId="25696"/>
    <cellStyle name="Output 2 2 6 4 7" xfId="25697"/>
    <cellStyle name="Output 2 2 6 5" xfId="25698"/>
    <cellStyle name="Output 2 2 6 5 2" xfId="25699"/>
    <cellStyle name="Output 2 2 6 5 2 2" xfId="25700"/>
    <cellStyle name="Output 2 2 6 5 2 2 2" xfId="25701"/>
    <cellStyle name="Output 2 2 6 5 2 3" xfId="25702"/>
    <cellStyle name="Output 2 2 6 5 3" xfId="25703"/>
    <cellStyle name="Output 2 2 6 5 3 2" xfId="25704"/>
    <cellStyle name="Output 2 2 6 5 3 2 2" xfId="25705"/>
    <cellStyle name="Output 2 2 6 5 3 3" xfId="25706"/>
    <cellStyle name="Output 2 2 6 5 4" xfId="25707"/>
    <cellStyle name="Output 2 2 6 5 4 2" xfId="25708"/>
    <cellStyle name="Output 2 2 6 5 4 2 2" xfId="25709"/>
    <cellStyle name="Output 2 2 6 5 4 3" xfId="25710"/>
    <cellStyle name="Output 2 2 6 5 5" xfId="25711"/>
    <cellStyle name="Output 2 2 6 5 5 2" xfId="25712"/>
    <cellStyle name="Output 2 2 6 5 5 2 2" xfId="25713"/>
    <cellStyle name="Output 2 2 6 5 5 3" xfId="25714"/>
    <cellStyle name="Output 2 2 6 5 6" xfId="25715"/>
    <cellStyle name="Output 2 2 6 5 6 2" xfId="25716"/>
    <cellStyle name="Output 2 2 6 5 7" xfId="25717"/>
    <cellStyle name="Output 2 2 6 6" xfId="25718"/>
    <cellStyle name="Output 2 2 6 6 2" xfId="25719"/>
    <cellStyle name="Output 2 2 6 6 2 2" xfId="25720"/>
    <cellStyle name="Output 2 2 6 6 2 2 2" xfId="25721"/>
    <cellStyle name="Output 2 2 6 6 2 3" xfId="25722"/>
    <cellStyle name="Output 2 2 6 6 3" xfId="25723"/>
    <cellStyle name="Output 2 2 6 6 3 2" xfId="25724"/>
    <cellStyle name="Output 2 2 6 6 3 2 2" xfId="25725"/>
    <cellStyle name="Output 2 2 6 6 3 3" xfId="25726"/>
    <cellStyle name="Output 2 2 6 6 4" xfId="25727"/>
    <cellStyle name="Output 2 2 6 6 4 2" xfId="25728"/>
    <cellStyle name="Output 2 2 6 6 4 2 2" xfId="25729"/>
    <cellStyle name="Output 2 2 6 6 4 3" xfId="25730"/>
    <cellStyle name="Output 2 2 6 6 5" xfId="25731"/>
    <cellStyle name="Output 2 2 6 6 5 2" xfId="25732"/>
    <cellStyle name="Output 2 2 6 6 5 2 2" xfId="25733"/>
    <cellStyle name="Output 2 2 6 6 5 3" xfId="25734"/>
    <cellStyle name="Output 2 2 6 6 6" xfId="25735"/>
    <cellStyle name="Output 2 2 6 6 6 2" xfId="25736"/>
    <cellStyle name="Output 2 2 6 6 7" xfId="25737"/>
    <cellStyle name="Output 2 2 6 7" xfId="25738"/>
    <cellStyle name="Output 2 2 6 7 2" xfId="25739"/>
    <cellStyle name="Output 2 2 6 7 2 2" xfId="25740"/>
    <cellStyle name="Output 2 2 6 7 2 2 2" xfId="25741"/>
    <cellStyle name="Output 2 2 6 7 2 3" xfId="25742"/>
    <cellStyle name="Output 2 2 6 7 3" xfId="25743"/>
    <cellStyle name="Output 2 2 6 7 3 2" xfId="25744"/>
    <cellStyle name="Output 2 2 6 7 3 2 2" xfId="25745"/>
    <cellStyle name="Output 2 2 6 7 3 3" xfId="25746"/>
    <cellStyle name="Output 2 2 6 7 4" xfId="25747"/>
    <cellStyle name="Output 2 2 6 7 4 2" xfId="25748"/>
    <cellStyle name="Output 2 2 6 7 4 2 2" xfId="25749"/>
    <cellStyle name="Output 2 2 6 7 4 3" xfId="25750"/>
    <cellStyle name="Output 2 2 6 7 5" xfId="25751"/>
    <cellStyle name="Output 2 2 6 7 5 2" xfId="25752"/>
    <cellStyle name="Output 2 2 6 7 5 2 2" xfId="25753"/>
    <cellStyle name="Output 2 2 6 7 5 3" xfId="25754"/>
    <cellStyle name="Output 2 2 6 7 6" xfId="25755"/>
    <cellStyle name="Output 2 2 6 7 6 2" xfId="25756"/>
    <cellStyle name="Output 2 2 6 7 7" xfId="25757"/>
    <cellStyle name="Output 2 2 6 8" xfId="25758"/>
    <cellStyle name="Output 2 2 6 8 2" xfId="25759"/>
    <cellStyle name="Output 2 2 6 8 2 2" xfId="25760"/>
    <cellStyle name="Output 2 2 6 8 2 2 2" xfId="25761"/>
    <cellStyle name="Output 2 2 6 8 2 3" xfId="25762"/>
    <cellStyle name="Output 2 2 6 8 3" xfId="25763"/>
    <cellStyle name="Output 2 2 6 8 3 2" xfId="25764"/>
    <cellStyle name="Output 2 2 6 8 3 2 2" xfId="25765"/>
    <cellStyle name="Output 2 2 6 8 3 3" xfId="25766"/>
    <cellStyle name="Output 2 2 6 8 4" xfId="25767"/>
    <cellStyle name="Output 2 2 6 8 4 2" xfId="25768"/>
    <cellStyle name="Output 2 2 6 8 4 2 2" xfId="25769"/>
    <cellStyle name="Output 2 2 6 8 4 3" xfId="25770"/>
    <cellStyle name="Output 2 2 6 8 5" xfId="25771"/>
    <cellStyle name="Output 2 2 6 8 5 2" xfId="25772"/>
    <cellStyle name="Output 2 2 6 8 5 2 2" xfId="25773"/>
    <cellStyle name="Output 2 2 6 8 5 3" xfId="25774"/>
    <cellStyle name="Output 2 2 6 8 6" xfId="25775"/>
    <cellStyle name="Output 2 2 6 8 6 2" xfId="25776"/>
    <cellStyle name="Output 2 2 6 8 7" xfId="25777"/>
    <cellStyle name="Output 2 2 6 9" xfId="25778"/>
    <cellStyle name="Output 2 2 6 9 2" xfId="25779"/>
    <cellStyle name="Output 2 2 6 9 2 2" xfId="25780"/>
    <cellStyle name="Output 2 2 6 9 2 2 2" xfId="25781"/>
    <cellStyle name="Output 2 2 6 9 2 3" xfId="25782"/>
    <cellStyle name="Output 2 2 6 9 3" xfId="25783"/>
    <cellStyle name="Output 2 2 6 9 3 2" xfId="25784"/>
    <cellStyle name="Output 2 2 6 9 3 2 2" xfId="25785"/>
    <cellStyle name="Output 2 2 6 9 3 3" xfId="25786"/>
    <cellStyle name="Output 2 2 6 9 4" xfId="25787"/>
    <cellStyle name="Output 2 2 6 9 4 2" xfId="25788"/>
    <cellStyle name="Output 2 2 6 9 4 2 2" xfId="25789"/>
    <cellStyle name="Output 2 2 6 9 4 3" xfId="25790"/>
    <cellStyle name="Output 2 2 6 9 5" xfId="25791"/>
    <cellStyle name="Output 2 2 6 9 5 2" xfId="25792"/>
    <cellStyle name="Output 2 2 6 9 5 2 2" xfId="25793"/>
    <cellStyle name="Output 2 2 6 9 5 3" xfId="25794"/>
    <cellStyle name="Output 2 2 6 9 6" xfId="25795"/>
    <cellStyle name="Output 2 2 6 9 6 2" xfId="25796"/>
    <cellStyle name="Output 2 2 6 9 7" xfId="25797"/>
    <cellStyle name="Output 2 2 7" xfId="25798"/>
    <cellStyle name="Output 2 2 7 10" xfId="25799"/>
    <cellStyle name="Output 2 2 7 10 2" xfId="25800"/>
    <cellStyle name="Output 2 2 7 10 2 2" xfId="25801"/>
    <cellStyle name="Output 2 2 7 10 3" xfId="25802"/>
    <cellStyle name="Output 2 2 7 11" xfId="25803"/>
    <cellStyle name="Output 2 2 7 11 2" xfId="25804"/>
    <cellStyle name="Output 2 2 7 11 2 2" xfId="25805"/>
    <cellStyle name="Output 2 2 7 11 3" xfId="25806"/>
    <cellStyle name="Output 2 2 7 12" xfId="25807"/>
    <cellStyle name="Output 2 2 7 12 2" xfId="25808"/>
    <cellStyle name="Output 2 2 7 12 2 2" xfId="25809"/>
    <cellStyle name="Output 2 2 7 12 3" xfId="25810"/>
    <cellStyle name="Output 2 2 7 13" xfId="25811"/>
    <cellStyle name="Output 2 2 7 13 2" xfId="25812"/>
    <cellStyle name="Output 2 2 7 13 2 2" xfId="25813"/>
    <cellStyle name="Output 2 2 7 13 3" xfId="25814"/>
    <cellStyle name="Output 2 2 7 14" xfId="25815"/>
    <cellStyle name="Output 2 2 7 14 2" xfId="25816"/>
    <cellStyle name="Output 2 2 7 14 2 2" xfId="25817"/>
    <cellStyle name="Output 2 2 7 14 3" xfId="25818"/>
    <cellStyle name="Output 2 2 7 15" xfId="25819"/>
    <cellStyle name="Output 2 2 7 15 2" xfId="25820"/>
    <cellStyle name="Output 2 2 7 16" xfId="25821"/>
    <cellStyle name="Output 2 2 7 2" xfId="25822"/>
    <cellStyle name="Output 2 2 7 2 2" xfId="25823"/>
    <cellStyle name="Output 2 2 7 2 2 2" xfId="25824"/>
    <cellStyle name="Output 2 2 7 2 2 2 2" xfId="25825"/>
    <cellStyle name="Output 2 2 7 2 2 3" xfId="25826"/>
    <cellStyle name="Output 2 2 7 2 3" xfId="25827"/>
    <cellStyle name="Output 2 2 7 2 3 2" xfId="25828"/>
    <cellStyle name="Output 2 2 7 2 3 2 2" xfId="25829"/>
    <cellStyle name="Output 2 2 7 2 3 3" xfId="25830"/>
    <cellStyle name="Output 2 2 7 2 4" xfId="25831"/>
    <cellStyle name="Output 2 2 7 2 4 2" xfId="25832"/>
    <cellStyle name="Output 2 2 7 2 4 2 2" xfId="25833"/>
    <cellStyle name="Output 2 2 7 2 4 3" xfId="25834"/>
    <cellStyle name="Output 2 2 7 2 5" xfId="25835"/>
    <cellStyle name="Output 2 2 7 2 5 2" xfId="25836"/>
    <cellStyle name="Output 2 2 7 2 5 2 2" xfId="25837"/>
    <cellStyle name="Output 2 2 7 2 5 3" xfId="25838"/>
    <cellStyle name="Output 2 2 7 2 6" xfId="25839"/>
    <cellStyle name="Output 2 2 7 2 6 2" xfId="25840"/>
    <cellStyle name="Output 2 2 7 2 6 2 2" xfId="25841"/>
    <cellStyle name="Output 2 2 7 2 6 3" xfId="25842"/>
    <cellStyle name="Output 2 2 7 2 7" xfId="25843"/>
    <cellStyle name="Output 2 2 7 2 7 2" xfId="25844"/>
    <cellStyle name="Output 2 2 7 2 8" xfId="25845"/>
    <cellStyle name="Output 2 2 7 3" xfId="25846"/>
    <cellStyle name="Output 2 2 7 3 2" xfId="25847"/>
    <cellStyle name="Output 2 2 7 3 2 2" xfId="25848"/>
    <cellStyle name="Output 2 2 7 3 2 2 2" xfId="25849"/>
    <cellStyle name="Output 2 2 7 3 2 3" xfId="25850"/>
    <cellStyle name="Output 2 2 7 3 3" xfId="25851"/>
    <cellStyle name="Output 2 2 7 3 3 2" xfId="25852"/>
    <cellStyle name="Output 2 2 7 3 3 2 2" xfId="25853"/>
    <cellStyle name="Output 2 2 7 3 3 3" xfId="25854"/>
    <cellStyle name="Output 2 2 7 3 4" xfId="25855"/>
    <cellStyle name="Output 2 2 7 3 4 2" xfId="25856"/>
    <cellStyle name="Output 2 2 7 3 4 2 2" xfId="25857"/>
    <cellStyle name="Output 2 2 7 3 4 3" xfId="25858"/>
    <cellStyle name="Output 2 2 7 3 5" xfId="25859"/>
    <cellStyle name="Output 2 2 7 3 5 2" xfId="25860"/>
    <cellStyle name="Output 2 2 7 3 5 2 2" xfId="25861"/>
    <cellStyle name="Output 2 2 7 3 5 3" xfId="25862"/>
    <cellStyle name="Output 2 2 7 3 6" xfId="25863"/>
    <cellStyle name="Output 2 2 7 3 6 2" xfId="25864"/>
    <cellStyle name="Output 2 2 7 3 6 2 2" xfId="25865"/>
    <cellStyle name="Output 2 2 7 3 6 3" xfId="25866"/>
    <cellStyle name="Output 2 2 7 3 7" xfId="25867"/>
    <cellStyle name="Output 2 2 7 3 7 2" xfId="25868"/>
    <cellStyle name="Output 2 2 7 3 8" xfId="25869"/>
    <cellStyle name="Output 2 2 7 4" xfId="25870"/>
    <cellStyle name="Output 2 2 7 4 2" xfId="25871"/>
    <cellStyle name="Output 2 2 7 4 2 2" xfId="25872"/>
    <cellStyle name="Output 2 2 7 4 2 2 2" xfId="25873"/>
    <cellStyle name="Output 2 2 7 4 2 3" xfId="25874"/>
    <cellStyle name="Output 2 2 7 4 3" xfId="25875"/>
    <cellStyle name="Output 2 2 7 4 3 2" xfId="25876"/>
    <cellStyle name="Output 2 2 7 4 3 2 2" xfId="25877"/>
    <cellStyle name="Output 2 2 7 4 3 3" xfId="25878"/>
    <cellStyle name="Output 2 2 7 4 4" xfId="25879"/>
    <cellStyle name="Output 2 2 7 4 4 2" xfId="25880"/>
    <cellStyle name="Output 2 2 7 4 4 2 2" xfId="25881"/>
    <cellStyle name="Output 2 2 7 4 4 3" xfId="25882"/>
    <cellStyle name="Output 2 2 7 4 5" xfId="25883"/>
    <cellStyle name="Output 2 2 7 4 5 2" xfId="25884"/>
    <cellStyle name="Output 2 2 7 4 5 2 2" xfId="25885"/>
    <cellStyle name="Output 2 2 7 4 5 3" xfId="25886"/>
    <cellStyle name="Output 2 2 7 4 6" xfId="25887"/>
    <cellStyle name="Output 2 2 7 4 6 2" xfId="25888"/>
    <cellStyle name="Output 2 2 7 4 7" xfId="25889"/>
    <cellStyle name="Output 2 2 7 5" xfId="25890"/>
    <cellStyle name="Output 2 2 7 5 2" xfId="25891"/>
    <cellStyle name="Output 2 2 7 5 2 2" xfId="25892"/>
    <cellStyle name="Output 2 2 7 5 2 2 2" xfId="25893"/>
    <cellStyle name="Output 2 2 7 5 2 3" xfId="25894"/>
    <cellStyle name="Output 2 2 7 5 3" xfId="25895"/>
    <cellStyle name="Output 2 2 7 5 3 2" xfId="25896"/>
    <cellStyle name="Output 2 2 7 5 3 2 2" xfId="25897"/>
    <cellStyle name="Output 2 2 7 5 3 3" xfId="25898"/>
    <cellStyle name="Output 2 2 7 5 4" xfId="25899"/>
    <cellStyle name="Output 2 2 7 5 4 2" xfId="25900"/>
    <cellStyle name="Output 2 2 7 5 4 2 2" xfId="25901"/>
    <cellStyle name="Output 2 2 7 5 4 3" xfId="25902"/>
    <cellStyle name="Output 2 2 7 5 5" xfId="25903"/>
    <cellStyle name="Output 2 2 7 5 5 2" xfId="25904"/>
    <cellStyle name="Output 2 2 7 5 5 2 2" xfId="25905"/>
    <cellStyle name="Output 2 2 7 5 5 3" xfId="25906"/>
    <cellStyle name="Output 2 2 7 5 6" xfId="25907"/>
    <cellStyle name="Output 2 2 7 5 6 2" xfId="25908"/>
    <cellStyle name="Output 2 2 7 5 7" xfId="25909"/>
    <cellStyle name="Output 2 2 7 6" xfId="25910"/>
    <cellStyle name="Output 2 2 7 6 2" xfId="25911"/>
    <cellStyle name="Output 2 2 7 6 2 2" xfId="25912"/>
    <cellStyle name="Output 2 2 7 6 2 2 2" xfId="25913"/>
    <cellStyle name="Output 2 2 7 6 2 3" xfId="25914"/>
    <cellStyle name="Output 2 2 7 6 3" xfId="25915"/>
    <cellStyle name="Output 2 2 7 6 3 2" xfId="25916"/>
    <cellStyle name="Output 2 2 7 6 3 2 2" xfId="25917"/>
    <cellStyle name="Output 2 2 7 6 3 3" xfId="25918"/>
    <cellStyle name="Output 2 2 7 6 4" xfId="25919"/>
    <cellStyle name="Output 2 2 7 6 4 2" xfId="25920"/>
    <cellStyle name="Output 2 2 7 6 4 2 2" xfId="25921"/>
    <cellStyle name="Output 2 2 7 6 4 3" xfId="25922"/>
    <cellStyle name="Output 2 2 7 6 5" xfId="25923"/>
    <cellStyle name="Output 2 2 7 6 5 2" xfId="25924"/>
    <cellStyle name="Output 2 2 7 6 5 2 2" xfId="25925"/>
    <cellStyle name="Output 2 2 7 6 5 3" xfId="25926"/>
    <cellStyle name="Output 2 2 7 6 6" xfId="25927"/>
    <cellStyle name="Output 2 2 7 6 6 2" xfId="25928"/>
    <cellStyle name="Output 2 2 7 6 7" xfId="25929"/>
    <cellStyle name="Output 2 2 7 7" xfId="25930"/>
    <cellStyle name="Output 2 2 7 7 2" xfId="25931"/>
    <cellStyle name="Output 2 2 7 7 2 2" xfId="25932"/>
    <cellStyle name="Output 2 2 7 7 2 2 2" xfId="25933"/>
    <cellStyle name="Output 2 2 7 7 2 3" xfId="25934"/>
    <cellStyle name="Output 2 2 7 7 3" xfId="25935"/>
    <cellStyle name="Output 2 2 7 7 3 2" xfId="25936"/>
    <cellStyle name="Output 2 2 7 7 3 2 2" xfId="25937"/>
    <cellStyle name="Output 2 2 7 7 3 3" xfId="25938"/>
    <cellStyle name="Output 2 2 7 7 4" xfId="25939"/>
    <cellStyle name="Output 2 2 7 7 4 2" xfId="25940"/>
    <cellStyle name="Output 2 2 7 7 4 2 2" xfId="25941"/>
    <cellStyle name="Output 2 2 7 7 4 3" xfId="25942"/>
    <cellStyle name="Output 2 2 7 7 5" xfId="25943"/>
    <cellStyle name="Output 2 2 7 7 5 2" xfId="25944"/>
    <cellStyle name="Output 2 2 7 7 5 2 2" xfId="25945"/>
    <cellStyle name="Output 2 2 7 7 5 3" xfId="25946"/>
    <cellStyle name="Output 2 2 7 7 6" xfId="25947"/>
    <cellStyle name="Output 2 2 7 7 6 2" xfId="25948"/>
    <cellStyle name="Output 2 2 7 7 7" xfId="25949"/>
    <cellStyle name="Output 2 2 7 8" xfId="25950"/>
    <cellStyle name="Output 2 2 7 8 2" xfId="25951"/>
    <cellStyle name="Output 2 2 7 8 2 2" xfId="25952"/>
    <cellStyle name="Output 2 2 7 8 2 2 2" xfId="25953"/>
    <cellStyle name="Output 2 2 7 8 2 3" xfId="25954"/>
    <cellStyle name="Output 2 2 7 8 3" xfId="25955"/>
    <cellStyle name="Output 2 2 7 8 3 2" xfId="25956"/>
    <cellStyle name="Output 2 2 7 8 3 2 2" xfId="25957"/>
    <cellStyle name="Output 2 2 7 8 3 3" xfId="25958"/>
    <cellStyle name="Output 2 2 7 8 4" xfId="25959"/>
    <cellStyle name="Output 2 2 7 8 4 2" xfId="25960"/>
    <cellStyle name="Output 2 2 7 8 4 2 2" xfId="25961"/>
    <cellStyle name="Output 2 2 7 8 4 3" xfId="25962"/>
    <cellStyle name="Output 2 2 7 8 5" xfId="25963"/>
    <cellStyle name="Output 2 2 7 8 5 2" xfId="25964"/>
    <cellStyle name="Output 2 2 7 8 5 2 2" xfId="25965"/>
    <cellStyle name="Output 2 2 7 8 5 3" xfId="25966"/>
    <cellStyle name="Output 2 2 7 8 6" xfId="25967"/>
    <cellStyle name="Output 2 2 7 8 6 2" xfId="25968"/>
    <cellStyle name="Output 2 2 7 8 7" xfId="25969"/>
    <cellStyle name="Output 2 2 7 9" xfId="25970"/>
    <cellStyle name="Output 2 2 7 9 2" xfId="25971"/>
    <cellStyle name="Output 2 2 7 9 2 2" xfId="25972"/>
    <cellStyle name="Output 2 2 7 9 2 2 2" xfId="25973"/>
    <cellStyle name="Output 2 2 7 9 2 3" xfId="25974"/>
    <cellStyle name="Output 2 2 7 9 3" xfId="25975"/>
    <cellStyle name="Output 2 2 7 9 3 2" xfId="25976"/>
    <cellStyle name="Output 2 2 7 9 3 2 2" xfId="25977"/>
    <cellStyle name="Output 2 2 7 9 3 3" xfId="25978"/>
    <cellStyle name="Output 2 2 7 9 4" xfId="25979"/>
    <cellStyle name="Output 2 2 7 9 4 2" xfId="25980"/>
    <cellStyle name="Output 2 2 7 9 4 2 2" xfId="25981"/>
    <cellStyle name="Output 2 2 7 9 4 3" xfId="25982"/>
    <cellStyle name="Output 2 2 7 9 5" xfId="25983"/>
    <cellStyle name="Output 2 2 7 9 5 2" xfId="25984"/>
    <cellStyle name="Output 2 2 7 9 5 2 2" xfId="25985"/>
    <cellStyle name="Output 2 2 7 9 5 3" xfId="25986"/>
    <cellStyle name="Output 2 2 7 9 6" xfId="25987"/>
    <cellStyle name="Output 2 2 7 9 6 2" xfId="25988"/>
    <cellStyle name="Output 2 2 7 9 7" xfId="25989"/>
    <cellStyle name="Output 2 2 8" xfId="25990"/>
    <cellStyle name="Output 2 2 8 2" xfId="25991"/>
    <cellStyle name="Output 2 2 8 2 2" xfId="25992"/>
    <cellStyle name="Output 2 2 8 2 2 2" xfId="25993"/>
    <cellStyle name="Output 2 2 8 2 3" xfId="25994"/>
    <cellStyle name="Output 2 2 8 3" xfId="25995"/>
    <cellStyle name="Output 2 2 8 3 2" xfId="25996"/>
    <cellStyle name="Output 2 2 8 3 2 2" xfId="25997"/>
    <cellStyle name="Output 2 2 8 3 3" xfId="25998"/>
    <cellStyle name="Output 2 2 8 4" xfId="25999"/>
    <cellStyle name="Output 2 2 8 4 2" xfId="26000"/>
    <cellStyle name="Output 2 2 8 4 2 2" xfId="26001"/>
    <cellStyle name="Output 2 2 8 4 3" xfId="26002"/>
    <cellStyle name="Output 2 2 8 5" xfId="26003"/>
    <cellStyle name="Output 2 2 8 5 2" xfId="26004"/>
    <cellStyle name="Output 2 2 8 5 2 2" xfId="26005"/>
    <cellStyle name="Output 2 2 8 5 3" xfId="26006"/>
    <cellStyle name="Output 2 2 8 6" xfId="26007"/>
    <cellStyle name="Output 2 2 8 6 2" xfId="26008"/>
    <cellStyle name="Output 2 2 8 6 2 2" xfId="26009"/>
    <cellStyle name="Output 2 2 8 6 3" xfId="26010"/>
    <cellStyle name="Output 2 2 8 7" xfId="26011"/>
    <cellStyle name="Output 2 2 8 7 2" xfId="26012"/>
    <cellStyle name="Output 2 2 8 8" xfId="26013"/>
    <cellStyle name="Output 2 2 9" xfId="26014"/>
    <cellStyle name="Output 2 2 9 2" xfId="26015"/>
    <cellStyle name="Output 2 2 9 2 2" xfId="26016"/>
    <cellStyle name="Output 2 2 9 2 2 2" xfId="26017"/>
    <cellStyle name="Output 2 2 9 2 3" xfId="26018"/>
    <cellStyle name="Output 2 2 9 3" xfId="26019"/>
    <cellStyle name="Output 2 2 9 3 2" xfId="26020"/>
    <cellStyle name="Output 2 2 9 3 2 2" xfId="26021"/>
    <cellStyle name="Output 2 2 9 3 3" xfId="26022"/>
    <cellStyle name="Output 2 2 9 4" xfId="26023"/>
    <cellStyle name="Output 2 2 9 4 2" xfId="26024"/>
    <cellStyle name="Output 2 2 9 4 2 2" xfId="26025"/>
    <cellStyle name="Output 2 2 9 4 3" xfId="26026"/>
    <cellStyle name="Output 2 2 9 5" xfId="26027"/>
    <cellStyle name="Output 2 2 9 5 2" xfId="26028"/>
    <cellStyle name="Output 2 2 9 5 2 2" xfId="26029"/>
    <cellStyle name="Output 2 2 9 5 3" xfId="26030"/>
    <cellStyle name="Output 2 2 9 6" xfId="26031"/>
    <cellStyle name="Output 2 2 9 6 2" xfId="26032"/>
    <cellStyle name="Output 2 2 9 6 2 2" xfId="26033"/>
    <cellStyle name="Output 2 2 9 6 3" xfId="26034"/>
    <cellStyle name="Output 2 2 9 7" xfId="26035"/>
    <cellStyle name="Output 2 2 9 7 2" xfId="26036"/>
    <cellStyle name="Output 2 2 9 8" xfId="26037"/>
    <cellStyle name="Output 2 20" xfId="26038"/>
    <cellStyle name="Output 2 20 2" xfId="26039"/>
    <cellStyle name="Output 2 20 2 2" xfId="26040"/>
    <cellStyle name="Output 2 20 3" xfId="26041"/>
    <cellStyle name="Output 2 21" xfId="26042"/>
    <cellStyle name="Output 2 21 2" xfId="26043"/>
    <cellStyle name="Output 2 21 2 2" xfId="26044"/>
    <cellStyle name="Output 2 21 3" xfId="26045"/>
    <cellStyle name="Output 2 22" xfId="26046"/>
    <cellStyle name="Output 2 22 2" xfId="26047"/>
    <cellStyle name="Output 2 23" xfId="26048"/>
    <cellStyle name="Output 2 24" xfId="26049"/>
    <cellStyle name="Output 2 3" xfId="26050"/>
    <cellStyle name="Output 2 3 10" xfId="26051"/>
    <cellStyle name="Output 2 3 10 2" xfId="26052"/>
    <cellStyle name="Output 2 3 10 2 2" xfId="26053"/>
    <cellStyle name="Output 2 3 10 2 2 2" xfId="26054"/>
    <cellStyle name="Output 2 3 10 2 3" xfId="26055"/>
    <cellStyle name="Output 2 3 10 3" xfId="26056"/>
    <cellStyle name="Output 2 3 10 3 2" xfId="26057"/>
    <cellStyle name="Output 2 3 10 3 2 2" xfId="26058"/>
    <cellStyle name="Output 2 3 10 3 3" xfId="26059"/>
    <cellStyle name="Output 2 3 10 4" xfId="26060"/>
    <cellStyle name="Output 2 3 10 4 2" xfId="26061"/>
    <cellStyle name="Output 2 3 10 4 2 2" xfId="26062"/>
    <cellStyle name="Output 2 3 10 4 3" xfId="26063"/>
    <cellStyle name="Output 2 3 10 5" xfId="26064"/>
    <cellStyle name="Output 2 3 10 5 2" xfId="26065"/>
    <cellStyle name="Output 2 3 10 5 2 2" xfId="26066"/>
    <cellStyle name="Output 2 3 10 5 3" xfId="26067"/>
    <cellStyle name="Output 2 3 10 6" xfId="26068"/>
    <cellStyle name="Output 2 3 10 6 2" xfId="26069"/>
    <cellStyle name="Output 2 3 10 7" xfId="26070"/>
    <cellStyle name="Output 2 3 11" xfId="26071"/>
    <cellStyle name="Output 2 3 11 2" xfId="26072"/>
    <cellStyle name="Output 2 3 11 2 2" xfId="26073"/>
    <cellStyle name="Output 2 3 11 3" xfId="26074"/>
    <cellStyle name="Output 2 3 12" xfId="26075"/>
    <cellStyle name="Output 2 3 12 2" xfId="26076"/>
    <cellStyle name="Output 2 3 12 2 2" xfId="26077"/>
    <cellStyle name="Output 2 3 12 3" xfId="26078"/>
    <cellStyle name="Output 2 3 13" xfId="26079"/>
    <cellStyle name="Output 2 3 13 2" xfId="26080"/>
    <cellStyle name="Output 2 3 13 2 2" xfId="26081"/>
    <cellStyle name="Output 2 3 13 3" xfId="26082"/>
    <cellStyle name="Output 2 3 14" xfId="26083"/>
    <cellStyle name="Output 2 3 14 2" xfId="26084"/>
    <cellStyle name="Output 2 3 14 2 2" xfId="26085"/>
    <cellStyle name="Output 2 3 14 3" xfId="26086"/>
    <cellStyle name="Output 2 3 15" xfId="26087"/>
    <cellStyle name="Output 2 3 15 2" xfId="26088"/>
    <cellStyle name="Output 2 3 15 2 2" xfId="26089"/>
    <cellStyle name="Output 2 3 15 3" xfId="26090"/>
    <cellStyle name="Output 2 3 16" xfId="26091"/>
    <cellStyle name="Output 2 3 16 2" xfId="26092"/>
    <cellStyle name="Output 2 3 17" xfId="26093"/>
    <cellStyle name="Output 2 3 2" xfId="26094"/>
    <cellStyle name="Output 2 3 2 2" xfId="26095"/>
    <cellStyle name="Output 2 3 2 2 2" xfId="26096"/>
    <cellStyle name="Output 2 3 2 2 2 2" xfId="26097"/>
    <cellStyle name="Output 2 3 2 2 3" xfId="26098"/>
    <cellStyle name="Output 2 3 2 3" xfId="26099"/>
    <cellStyle name="Output 2 3 2 3 2" xfId="26100"/>
    <cellStyle name="Output 2 3 2 3 2 2" xfId="26101"/>
    <cellStyle name="Output 2 3 2 3 3" xfId="26102"/>
    <cellStyle name="Output 2 3 2 4" xfId="26103"/>
    <cellStyle name="Output 2 3 2 4 2" xfId="26104"/>
    <cellStyle name="Output 2 3 2 4 2 2" xfId="26105"/>
    <cellStyle name="Output 2 3 2 4 3" xfId="26106"/>
    <cellStyle name="Output 2 3 2 5" xfId="26107"/>
    <cellStyle name="Output 2 3 2 5 2" xfId="26108"/>
    <cellStyle name="Output 2 3 2 5 2 2" xfId="26109"/>
    <cellStyle name="Output 2 3 2 5 3" xfId="26110"/>
    <cellStyle name="Output 2 3 2 6" xfId="26111"/>
    <cellStyle name="Output 2 3 2 6 2" xfId="26112"/>
    <cellStyle name="Output 2 3 2 6 2 2" xfId="26113"/>
    <cellStyle name="Output 2 3 2 6 3" xfId="26114"/>
    <cellStyle name="Output 2 3 2 7" xfId="26115"/>
    <cellStyle name="Output 2 3 2 7 2" xfId="26116"/>
    <cellStyle name="Output 2 3 2 8" xfId="26117"/>
    <cellStyle name="Output 2 3 3" xfId="26118"/>
    <cellStyle name="Output 2 3 3 2" xfId="26119"/>
    <cellStyle name="Output 2 3 3 2 2" xfId="26120"/>
    <cellStyle name="Output 2 3 3 2 2 2" xfId="26121"/>
    <cellStyle name="Output 2 3 3 2 3" xfId="26122"/>
    <cellStyle name="Output 2 3 3 3" xfId="26123"/>
    <cellStyle name="Output 2 3 3 3 2" xfId="26124"/>
    <cellStyle name="Output 2 3 3 3 2 2" xfId="26125"/>
    <cellStyle name="Output 2 3 3 3 3" xfId="26126"/>
    <cellStyle name="Output 2 3 3 4" xfId="26127"/>
    <cellStyle name="Output 2 3 3 4 2" xfId="26128"/>
    <cellStyle name="Output 2 3 3 4 2 2" xfId="26129"/>
    <cellStyle name="Output 2 3 3 4 3" xfId="26130"/>
    <cellStyle name="Output 2 3 3 5" xfId="26131"/>
    <cellStyle name="Output 2 3 3 5 2" xfId="26132"/>
    <cellStyle name="Output 2 3 3 5 2 2" xfId="26133"/>
    <cellStyle name="Output 2 3 3 5 3" xfId="26134"/>
    <cellStyle name="Output 2 3 3 6" xfId="26135"/>
    <cellStyle name="Output 2 3 3 6 2" xfId="26136"/>
    <cellStyle name="Output 2 3 3 6 2 2" xfId="26137"/>
    <cellStyle name="Output 2 3 3 6 3" xfId="26138"/>
    <cellStyle name="Output 2 3 3 7" xfId="26139"/>
    <cellStyle name="Output 2 3 3 7 2" xfId="26140"/>
    <cellStyle name="Output 2 3 3 8" xfId="26141"/>
    <cellStyle name="Output 2 3 4" xfId="26142"/>
    <cellStyle name="Output 2 3 4 2" xfId="26143"/>
    <cellStyle name="Output 2 3 4 2 2" xfId="26144"/>
    <cellStyle name="Output 2 3 4 2 2 2" xfId="26145"/>
    <cellStyle name="Output 2 3 4 2 3" xfId="26146"/>
    <cellStyle name="Output 2 3 4 3" xfId="26147"/>
    <cellStyle name="Output 2 3 4 3 2" xfId="26148"/>
    <cellStyle name="Output 2 3 4 3 2 2" xfId="26149"/>
    <cellStyle name="Output 2 3 4 3 3" xfId="26150"/>
    <cellStyle name="Output 2 3 4 4" xfId="26151"/>
    <cellStyle name="Output 2 3 4 4 2" xfId="26152"/>
    <cellStyle name="Output 2 3 4 4 2 2" xfId="26153"/>
    <cellStyle name="Output 2 3 4 4 3" xfId="26154"/>
    <cellStyle name="Output 2 3 4 5" xfId="26155"/>
    <cellStyle name="Output 2 3 4 5 2" xfId="26156"/>
    <cellStyle name="Output 2 3 4 5 2 2" xfId="26157"/>
    <cellStyle name="Output 2 3 4 5 3" xfId="26158"/>
    <cellStyle name="Output 2 3 4 6" xfId="26159"/>
    <cellStyle name="Output 2 3 4 6 2" xfId="26160"/>
    <cellStyle name="Output 2 3 4 6 2 2" xfId="26161"/>
    <cellStyle name="Output 2 3 4 6 3" xfId="26162"/>
    <cellStyle name="Output 2 3 4 7" xfId="26163"/>
    <cellStyle name="Output 2 3 4 7 2" xfId="26164"/>
    <cellStyle name="Output 2 3 4 8" xfId="26165"/>
    <cellStyle name="Output 2 3 5" xfId="26166"/>
    <cellStyle name="Output 2 3 5 2" xfId="26167"/>
    <cellStyle name="Output 2 3 5 2 2" xfId="26168"/>
    <cellStyle name="Output 2 3 5 2 2 2" xfId="26169"/>
    <cellStyle name="Output 2 3 5 2 3" xfId="26170"/>
    <cellStyle name="Output 2 3 5 3" xfId="26171"/>
    <cellStyle name="Output 2 3 5 3 2" xfId="26172"/>
    <cellStyle name="Output 2 3 5 3 2 2" xfId="26173"/>
    <cellStyle name="Output 2 3 5 3 3" xfId="26174"/>
    <cellStyle name="Output 2 3 5 4" xfId="26175"/>
    <cellStyle name="Output 2 3 5 4 2" xfId="26176"/>
    <cellStyle name="Output 2 3 5 4 2 2" xfId="26177"/>
    <cellStyle name="Output 2 3 5 4 3" xfId="26178"/>
    <cellStyle name="Output 2 3 5 5" xfId="26179"/>
    <cellStyle name="Output 2 3 5 5 2" xfId="26180"/>
    <cellStyle name="Output 2 3 5 5 2 2" xfId="26181"/>
    <cellStyle name="Output 2 3 5 5 3" xfId="26182"/>
    <cellStyle name="Output 2 3 5 6" xfId="26183"/>
    <cellStyle name="Output 2 3 5 6 2" xfId="26184"/>
    <cellStyle name="Output 2 3 5 6 2 2" xfId="26185"/>
    <cellStyle name="Output 2 3 5 6 3" xfId="26186"/>
    <cellStyle name="Output 2 3 5 7" xfId="26187"/>
    <cellStyle name="Output 2 3 5 7 2" xfId="26188"/>
    <cellStyle name="Output 2 3 5 8" xfId="26189"/>
    <cellStyle name="Output 2 3 6" xfId="26190"/>
    <cellStyle name="Output 2 3 6 2" xfId="26191"/>
    <cellStyle name="Output 2 3 6 2 2" xfId="26192"/>
    <cellStyle name="Output 2 3 6 2 2 2" xfId="26193"/>
    <cellStyle name="Output 2 3 6 2 3" xfId="26194"/>
    <cellStyle name="Output 2 3 6 3" xfId="26195"/>
    <cellStyle name="Output 2 3 6 3 2" xfId="26196"/>
    <cellStyle name="Output 2 3 6 3 2 2" xfId="26197"/>
    <cellStyle name="Output 2 3 6 3 3" xfId="26198"/>
    <cellStyle name="Output 2 3 6 4" xfId="26199"/>
    <cellStyle name="Output 2 3 6 4 2" xfId="26200"/>
    <cellStyle name="Output 2 3 6 4 2 2" xfId="26201"/>
    <cellStyle name="Output 2 3 6 4 3" xfId="26202"/>
    <cellStyle name="Output 2 3 6 5" xfId="26203"/>
    <cellStyle name="Output 2 3 6 5 2" xfId="26204"/>
    <cellStyle name="Output 2 3 6 5 2 2" xfId="26205"/>
    <cellStyle name="Output 2 3 6 5 3" xfId="26206"/>
    <cellStyle name="Output 2 3 6 6" xfId="26207"/>
    <cellStyle name="Output 2 3 6 6 2" xfId="26208"/>
    <cellStyle name="Output 2 3 6 7" xfId="26209"/>
    <cellStyle name="Output 2 3 7" xfId="26210"/>
    <cellStyle name="Output 2 3 7 2" xfId="26211"/>
    <cellStyle name="Output 2 3 7 2 2" xfId="26212"/>
    <cellStyle name="Output 2 3 7 2 2 2" xfId="26213"/>
    <cellStyle name="Output 2 3 7 2 3" xfId="26214"/>
    <cellStyle name="Output 2 3 7 3" xfId="26215"/>
    <cellStyle name="Output 2 3 7 3 2" xfId="26216"/>
    <cellStyle name="Output 2 3 7 3 2 2" xfId="26217"/>
    <cellStyle name="Output 2 3 7 3 3" xfId="26218"/>
    <cellStyle name="Output 2 3 7 4" xfId="26219"/>
    <cellStyle name="Output 2 3 7 4 2" xfId="26220"/>
    <cellStyle name="Output 2 3 7 4 2 2" xfId="26221"/>
    <cellStyle name="Output 2 3 7 4 3" xfId="26222"/>
    <cellStyle name="Output 2 3 7 5" xfId="26223"/>
    <cellStyle name="Output 2 3 7 5 2" xfId="26224"/>
    <cellStyle name="Output 2 3 7 5 2 2" xfId="26225"/>
    <cellStyle name="Output 2 3 7 5 3" xfId="26226"/>
    <cellStyle name="Output 2 3 7 6" xfId="26227"/>
    <cellStyle name="Output 2 3 7 6 2" xfId="26228"/>
    <cellStyle name="Output 2 3 7 7" xfId="26229"/>
    <cellStyle name="Output 2 3 8" xfId="26230"/>
    <cellStyle name="Output 2 3 8 2" xfId="26231"/>
    <cellStyle name="Output 2 3 8 2 2" xfId="26232"/>
    <cellStyle name="Output 2 3 8 2 2 2" xfId="26233"/>
    <cellStyle name="Output 2 3 8 2 3" xfId="26234"/>
    <cellStyle name="Output 2 3 8 3" xfId="26235"/>
    <cellStyle name="Output 2 3 8 3 2" xfId="26236"/>
    <cellStyle name="Output 2 3 8 3 2 2" xfId="26237"/>
    <cellStyle name="Output 2 3 8 3 3" xfId="26238"/>
    <cellStyle name="Output 2 3 8 4" xfId="26239"/>
    <cellStyle name="Output 2 3 8 4 2" xfId="26240"/>
    <cellStyle name="Output 2 3 8 4 2 2" xfId="26241"/>
    <cellStyle name="Output 2 3 8 4 3" xfId="26242"/>
    <cellStyle name="Output 2 3 8 5" xfId="26243"/>
    <cellStyle name="Output 2 3 8 5 2" xfId="26244"/>
    <cellStyle name="Output 2 3 8 5 2 2" xfId="26245"/>
    <cellStyle name="Output 2 3 8 5 3" xfId="26246"/>
    <cellStyle name="Output 2 3 8 6" xfId="26247"/>
    <cellStyle name="Output 2 3 8 6 2" xfId="26248"/>
    <cellStyle name="Output 2 3 8 7" xfId="26249"/>
    <cellStyle name="Output 2 3 9" xfId="26250"/>
    <cellStyle name="Output 2 3 9 2" xfId="26251"/>
    <cellStyle name="Output 2 3 9 2 2" xfId="26252"/>
    <cellStyle name="Output 2 3 9 2 2 2" xfId="26253"/>
    <cellStyle name="Output 2 3 9 2 3" xfId="26254"/>
    <cellStyle name="Output 2 3 9 3" xfId="26255"/>
    <cellStyle name="Output 2 3 9 3 2" xfId="26256"/>
    <cellStyle name="Output 2 3 9 3 2 2" xfId="26257"/>
    <cellStyle name="Output 2 3 9 3 3" xfId="26258"/>
    <cellStyle name="Output 2 3 9 4" xfId="26259"/>
    <cellStyle name="Output 2 3 9 4 2" xfId="26260"/>
    <cellStyle name="Output 2 3 9 4 2 2" xfId="26261"/>
    <cellStyle name="Output 2 3 9 4 3" xfId="26262"/>
    <cellStyle name="Output 2 3 9 5" xfId="26263"/>
    <cellStyle name="Output 2 3 9 5 2" xfId="26264"/>
    <cellStyle name="Output 2 3 9 5 2 2" xfId="26265"/>
    <cellStyle name="Output 2 3 9 5 3" xfId="26266"/>
    <cellStyle name="Output 2 3 9 6" xfId="26267"/>
    <cellStyle name="Output 2 3 9 6 2" xfId="26268"/>
    <cellStyle name="Output 2 3 9 7" xfId="26269"/>
    <cellStyle name="Output 2 4" xfId="26270"/>
    <cellStyle name="Output 2 4 10" xfId="26271"/>
    <cellStyle name="Output 2 4 10 2" xfId="26272"/>
    <cellStyle name="Output 2 4 10 2 2" xfId="26273"/>
    <cellStyle name="Output 2 4 10 2 2 2" xfId="26274"/>
    <cellStyle name="Output 2 4 10 2 3" xfId="26275"/>
    <cellStyle name="Output 2 4 10 3" xfId="26276"/>
    <cellStyle name="Output 2 4 10 3 2" xfId="26277"/>
    <cellStyle name="Output 2 4 10 3 2 2" xfId="26278"/>
    <cellStyle name="Output 2 4 10 3 3" xfId="26279"/>
    <cellStyle name="Output 2 4 10 4" xfId="26280"/>
    <cellStyle name="Output 2 4 10 4 2" xfId="26281"/>
    <cellStyle name="Output 2 4 10 4 2 2" xfId="26282"/>
    <cellStyle name="Output 2 4 10 4 3" xfId="26283"/>
    <cellStyle name="Output 2 4 10 5" xfId="26284"/>
    <cellStyle name="Output 2 4 10 5 2" xfId="26285"/>
    <cellStyle name="Output 2 4 10 5 2 2" xfId="26286"/>
    <cellStyle name="Output 2 4 10 5 3" xfId="26287"/>
    <cellStyle name="Output 2 4 10 6" xfId="26288"/>
    <cellStyle name="Output 2 4 10 6 2" xfId="26289"/>
    <cellStyle name="Output 2 4 10 7" xfId="26290"/>
    <cellStyle name="Output 2 4 11" xfId="26291"/>
    <cellStyle name="Output 2 4 11 2" xfId="26292"/>
    <cellStyle name="Output 2 4 11 2 2" xfId="26293"/>
    <cellStyle name="Output 2 4 11 3" xfId="26294"/>
    <cellStyle name="Output 2 4 12" xfId="26295"/>
    <cellStyle name="Output 2 4 12 2" xfId="26296"/>
    <cellStyle name="Output 2 4 12 2 2" xfId="26297"/>
    <cellStyle name="Output 2 4 12 3" xfId="26298"/>
    <cellStyle name="Output 2 4 13" xfId="26299"/>
    <cellStyle name="Output 2 4 13 2" xfId="26300"/>
    <cellStyle name="Output 2 4 13 2 2" xfId="26301"/>
    <cellStyle name="Output 2 4 13 3" xfId="26302"/>
    <cellStyle name="Output 2 4 14" xfId="26303"/>
    <cellStyle name="Output 2 4 14 2" xfId="26304"/>
    <cellStyle name="Output 2 4 14 2 2" xfId="26305"/>
    <cellStyle name="Output 2 4 14 3" xfId="26306"/>
    <cellStyle name="Output 2 4 15" xfId="26307"/>
    <cellStyle name="Output 2 4 15 2" xfId="26308"/>
    <cellStyle name="Output 2 4 15 2 2" xfId="26309"/>
    <cellStyle name="Output 2 4 15 3" xfId="26310"/>
    <cellStyle name="Output 2 4 16" xfId="26311"/>
    <cellStyle name="Output 2 4 16 2" xfId="26312"/>
    <cellStyle name="Output 2 4 17" xfId="26313"/>
    <cellStyle name="Output 2 4 2" xfId="26314"/>
    <cellStyle name="Output 2 4 2 2" xfId="26315"/>
    <cellStyle name="Output 2 4 2 2 2" xfId="26316"/>
    <cellStyle name="Output 2 4 2 2 2 2" xfId="26317"/>
    <cellStyle name="Output 2 4 2 2 3" xfId="26318"/>
    <cellStyle name="Output 2 4 2 3" xfId="26319"/>
    <cellStyle name="Output 2 4 2 3 2" xfId="26320"/>
    <cellStyle name="Output 2 4 2 3 2 2" xfId="26321"/>
    <cellStyle name="Output 2 4 2 3 3" xfId="26322"/>
    <cellStyle name="Output 2 4 2 4" xfId="26323"/>
    <cellStyle name="Output 2 4 2 4 2" xfId="26324"/>
    <cellStyle name="Output 2 4 2 4 2 2" xfId="26325"/>
    <cellStyle name="Output 2 4 2 4 3" xfId="26326"/>
    <cellStyle name="Output 2 4 2 5" xfId="26327"/>
    <cellStyle name="Output 2 4 2 5 2" xfId="26328"/>
    <cellStyle name="Output 2 4 2 5 2 2" xfId="26329"/>
    <cellStyle name="Output 2 4 2 5 3" xfId="26330"/>
    <cellStyle name="Output 2 4 2 6" xfId="26331"/>
    <cellStyle name="Output 2 4 2 6 2" xfId="26332"/>
    <cellStyle name="Output 2 4 2 6 2 2" xfId="26333"/>
    <cellStyle name="Output 2 4 2 6 3" xfId="26334"/>
    <cellStyle name="Output 2 4 2 7" xfId="26335"/>
    <cellStyle name="Output 2 4 2 7 2" xfId="26336"/>
    <cellStyle name="Output 2 4 2 8" xfId="26337"/>
    <cellStyle name="Output 2 4 3" xfId="26338"/>
    <cellStyle name="Output 2 4 3 2" xfId="26339"/>
    <cellStyle name="Output 2 4 3 2 2" xfId="26340"/>
    <cellStyle name="Output 2 4 3 2 2 2" xfId="26341"/>
    <cellStyle name="Output 2 4 3 2 3" xfId="26342"/>
    <cellStyle name="Output 2 4 3 3" xfId="26343"/>
    <cellStyle name="Output 2 4 3 3 2" xfId="26344"/>
    <cellStyle name="Output 2 4 3 3 2 2" xfId="26345"/>
    <cellStyle name="Output 2 4 3 3 3" xfId="26346"/>
    <cellStyle name="Output 2 4 3 4" xfId="26347"/>
    <cellStyle name="Output 2 4 3 4 2" xfId="26348"/>
    <cellStyle name="Output 2 4 3 4 2 2" xfId="26349"/>
    <cellStyle name="Output 2 4 3 4 3" xfId="26350"/>
    <cellStyle name="Output 2 4 3 5" xfId="26351"/>
    <cellStyle name="Output 2 4 3 5 2" xfId="26352"/>
    <cellStyle name="Output 2 4 3 5 2 2" xfId="26353"/>
    <cellStyle name="Output 2 4 3 5 3" xfId="26354"/>
    <cellStyle name="Output 2 4 3 6" xfId="26355"/>
    <cellStyle name="Output 2 4 3 6 2" xfId="26356"/>
    <cellStyle name="Output 2 4 3 6 2 2" xfId="26357"/>
    <cellStyle name="Output 2 4 3 6 3" xfId="26358"/>
    <cellStyle name="Output 2 4 3 7" xfId="26359"/>
    <cellStyle name="Output 2 4 3 7 2" xfId="26360"/>
    <cellStyle name="Output 2 4 3 8" xfId="26361"/>
    <cellStyle name="Output 2 4 4" xfId="26362"/>
    <cellStyle name="Output 2 4 4 2" xfId="26363"/>
    <cellStyle name="Output 2 4 4 2 2" xfId="26364"/>
    <cellStyle name="Output 2 4 4 2 2 2" xfId="26365"/>
    <cellStyle name="Output 2 4 4 2 3" xfId="26366"/>
    <cellStyle name="Output 2 4 4 3" xfId="26367"/>
    <cellStyle name="Output 2 4 4 3 2" xfId="26368"/>
    <cellStyle name="Output 2 4 4 3 2 2" xfId="26369"/>
    <cellStyle name="Output 2 4 4 3 3" xfId="26370"/>
    <cellStyle name="Output 2 4 4 4" xfId="26371"/>
    <cellStyle name="Output 2 4 4 4 2" xfId="26372"/>
    <cellStyle name="Output 2 4 4 4 2 2" xfId="26373"/>
    <cellStyle name="Output 2 4 4 4 3" xfId="26374"/>
    <cellStyle name="Output 2 4 4 5" xfId="26375"/>
    <cellStyle name="Output 2 4 4 5 2" xfId="26376"/>
    <cellStyle name="Output 2 4 4 5 2 2" xfId="26377"/>
    <cellStyle name="Output 2 4 4 5 3" xfId="26378"/>
    <cellStyle name="Output 2 4 4 6" xfId="26379"/>
    <cellStyle name="Output 2 4 4 6 2" xfId="26380"/>
    <cellStyle name="Output 2 4 4 6 2 2" xfId="26381"/>
    <cellStyle name="Output 2 4 4 6 3" xfId="26382"/>
    <cellStyle name="Output 2 4 4 7" xfId="26383"/>
    <cellStyle name="Output 2 4 4 7 2" xfId="26384"/>
    <cellStyle name="Output 2 4 4 8" xfId="26385"/>
    <cellStyle name="Output 2 4 5" xfId="26386"/>
    <cellStyle name="Output 2 4 5 2" xfId="26387"/>
    <cellStyle name="Output 2 4 5 2 2" xfId="26388"/>
    <cellStyle name="Output 2 4 5 2 2 2" xfId="26389"/>
    <cellStyle name="Output 2 4 5 2 3" xfId="26390"/>
    <cellStyle name="Output 2 4 5 3" xfId="26391"/>
    <cellStyle name="Output 2 4 5 3 2" xfId="26392"/>
    <cellStyle name="Output 2 4 5 3 2 2" xfId="26393"/>
    <cellStyle name="Output 2 4 5 3 3" xfId="26394"/>
    <cellStyle name="Output 2 4 5 4" xfId="26395"/>
    <cellStyle name="Output 2 4 5 4 2" xfId="26396"/>
    <cellStyle name="Output 2 4 5 4 2 2" xfId="26397"/>
    <cellStyle name="Output 2 4 5 4 3" xfId="26398"/>
    <cellStyle name="Output 2 4 5 5" xfId="26399"/>
    <cellStyle name="Output 2 4 5 5 2" xfId="26400"/>
    <cellStyle name="Output 2 4 5 5 2 2" xfId="26401"/>
    <cellStyle name="Output 2 4 5 5 3" xfId="26402"/>
    <cellStyle name="Output 2 4 5 6" xfId="26403"/>
    <cellStyle name="Output 2 4 5 6 2" xfId="26404"/>
    <cellStyle name="Output 2 4 5 7" xfId="26405"/>
    <cellStyle name="Output 2 4 6" xfId="26406"/>
    <cellStyle name="Output 2 4 6 2" xfId="26407"/>
    <cellStyle name="Output 2 4 6 2 2" xfId="26408"/>
    <cellStyle name="Output 2 4 6 2 2 2" xfId="26409"/>
    <cellStyle name="Output 2 4 6 2 3" xfId="26410"/>
    <cellStyle name="Output 2 4 6 3" xfId="26411"/>
    <cellStyle name="Output 2 4 6 3 2" xfId="26412"/>
    <cellStyle name="Output 2 4 6 3 2 2" xfId="26413"/>
    <cellStyle name="Output 2 4 6 3 3" xfId="26414"/>
    <cellStyle name="Output 2 4 6 4" xfId="26415"/>
    <cellStyle name="Output 2 4 6 4 2" xfId="26416"/>
    <cellStyle name="Output 2 4 6 4 2 2" xfId="26417"/>
    <cellStyle name="Output 2 4 6 4 3" xfId="26418"/>
    <cellStyle name="Output 2 4 6 5" xfId="26419"/>
    <cellStyle name="Output 2 4 6 5 2" xfId="26420"/>
    <cellStyle name="Output 2 4 6 5 2 2" xfId="26421"/>
    <cellStyle name="Output 2 4 6 5 3" xfId="26422"/>
    <cellStyle name="Output 2 4 6 6" xfId="26423"/>
    <cellStyle name="Output 2 4 6 6 2" xfId="26424"/>
    <cellStyle name="Output 2 4 6 7" xfId="26425"/>
    <cellStyle name="Output 2 4 7" xfId="26426"/>
    <cellStyle name="Output 2 4 7 2" xfId="26427"/>
    <cellStyle name="Output 2 4 7 2 2" xfId="26428"/>
    <cellStyle name="Output 2 4 7 2 2 2" xfId="26429"/>
    <cellStyle name="Output 2 4 7 2 3" xfId="26430"/>
    <cellStyle name="Output 2 4 7 3" xfId="26431"/>
    <cellStyle name="Output 2 4 7 3 2" xfId="26432"/>
    <cellStyle name="Output 2 4 7 3 2 2" xfId="26433"/>
    <cellStyle name="Output 2 4 7 3 3" xfId="26434"/>
    <cellStyle name="Output 2 4 7 4" xfId="26435"/>
    <cellStyle name="Output 2 4 7 4 2" xfId="26436"/>
    <cellStyle name="Output 2 4 7 4 2 2" xfId="26437"/>
    <cellStyle name="Output 2 4 7 4 3" xfId="26438"/>
    <cellStyle name="Output 2 4 7 5" xfId="26439"/>
    <cellStyle name="Output 2 4 7 5 2" xfId="26440"/>
    <cellStyle name="Output 2 4 7 5 2 2" xfId="26441"/>
    <cellStyle name="Output 2 4 7 5 3" xfId="26442"/>
    <cellStyle name="Output 2 4 7 6" xfId="26443"/>
    <cellStyle name="Output 2 4 7 6 2" xfId="26444"/>
    <cellStyle name="Output 2 4 7 7" xfId="26445"/>
    <cellStyle name="Output 2 4 8" xfId="26446"/>
    <cellStyle name="Output 2 4 8 2" xfId="26447"/>
    <cellStyle name="Output 2 4 8 2 2" xfId="26448"/>
    <cellStyle name="Output 2 4 8 2 2 2" xfId="26449"/>
    <cellStyle name="Output 2 4 8 2 3" xfId="26450"/>
    <cellStyle name="Output 2 4 8 3" xfId="26451"/>
    <cellStyle name="Output 2 4 8 3 2" xfId="26452"/>
    <cellStyle name="Output 2 4 8 3 2 2" xfId="26453"/>
    <cellStyle name="Output 2 4 8 3 3" xfId="26454"/>
    <cellStyle name="Output 2 4 8 4" xfId="26455"/>
    <cellStyle name="Output 2 4 8 4 2" xfId="26456"/>
    <cellStyle name="Output 2 4 8 4 2 2" xfId="26457"/>
    <cellStyle name="Output 2 4 8 4 3" xfId="26458"/>
    <cellStyle name="Output 2 4 8 5" xfId="26459"/>
    <cellStyle name="Output 2 4 8 5 2" xfId="26460"/>
    <cellStyle name="Output 2 4 8 5 2 2" xfId="26461"/>
    <cellStyle name="Output 2 4 8 5 3" xfId="26462"/>
    <cellStyle name="Output 2 4 8 6" xfId="26463"/>
    <cellStyle name="Output 2 4 8 6 2" xfId="26464"/>
    <cellStyle name="Output 2 4 8 7" xfId="26465"/>
    <cellStyle name="Output 2 4 9" xfId="26466"/>
    <cellStyle name="Output 2 4 9 2" xfId="26467"/>
    <cellStyle name="Output 2 4 9 2 2" xfId="26468"/>
    <cellStyle name="Output 2 4 9 2 2 2" xfId="26469"/>
    <cellStyle name="Output 2 4 9 2 3" xfId="26470"/>
    <cellStyle name="Output 2 4 9 3" xfId="26471"/>
    <cellStyle name="Output 2 4 9 3 2" xfId="26472"/>
    <cellStyle name="Output 2 4 9 3 2 2" xfId="26473"/>
    <cellStyle name="Output 2 4 9 3 3" xfId="26474"/>
    <cellStyle name="Output 2 4 9 4" xfId="26475"/>
    <cellStyle name="Output 2 4 9 4 2" xfId="26476"/>
    <cellStyle name="Output 2 4 9 4 2 2" xfId="26477"/>
    <cellStyle name="Output 2 4 9 4 3" xfId="26478"/>
    <cellStyle name="Output 2 4 9 5" xfId="26479"/>
    <cellStyle name="Output 2 4 9 5 2" xfId="26480"/>
    <cellStyle name="Output 2 4 9 5 2 2" xfId="26481"/>
    <cellStyle name="Output 2 4 9 5 3" xfId="26482"/>
    <cellStyle name="Output 2 4 9 6" xfId="26483"/>
    <cellStyle name="Output 2 4 9 6 2" xfId="26484"/>
    <cellStyle name="Output 2 4 9 7" xfId="26485"/>
    <cellStyle name="Output 2 5" xfId="26486"/>
    <cellStyle name="Output 2 5 10" xfId="26487"/>
    <cellStyle name="Output 2 5 10 2" xfId="26488"/>
    <cellStyle name="Output 2 5 10 2 2" xfId="26489"/>
    <cellStyle name="Output 2 5 10 2 2 2" xfId="26490"/>
    <cellStyle name="Output 2 5 10 2 3" xfId="26491"/>
    <cellStyle name="Output 2 5 10 3" xfId="26492"/>
    <cellStyle name="Output 2 5 10 3 2" xfId="26493"/>
    <cellStyle name="Output 2 5 10 3 2 2" xfId="26494"/>
    <cellStyle name="Output 2 5 10 3 3" xfId="26495"/>
    <cellStyle name="Output 2 5 10 4" xfId="26496"/>
    <cellStyle name="Output 2 5 10 4 2" xfId="26497"/>
    <cellStyle name="Output 2 5 10 4 2 2" xfId="26498"/>
    <cellStyle name="Output 2 5 10 4 3" xfId="26499"/>
    <cellStyle name="Output 2 5 10 5" xfId="26500"/>
    <cellStyle name="Output 2 5 10 5 2" xfId="26501"/>
    <cellStyle name="Output 2 5 10 5 2 2" xfId="26502"/>
    <cellStyle name="Output 2 5 10 5 3" xfId="26503"/>
    <cellStyle name="Output 2 5 10 6" xfId="26504"/>
    <cellStyle name="Output 2 5 10 6 2" xfId="26505"/>
    <cellStyle name="Output 2 5 10 7" xfId="26506"/>
    <cellStyle name="Output 2 5 11" xfId="26507"/>
    <cellStyle name="Output 2 5 11 2" xfId="26508"/>
    <cellStyle name="Output 2 5 11 2 2" xfId="26509"/>
    <cellStyle name="Output 2 5 11 3" xfId="26510"/>
    <cellStyle name="Output 2 5 12" xfId="26511"/>
    <cellStyle name="Output 2 5 12 2" xfId="26512"/>
    <cellStyle name="Output 2 5 12 2 2" xfId="26513"/>
    <cellStyle name="Output 2 5 12 3" xfId="26514"/>
    <cellStyle name="Output 2 5 13" xfId="26515"/>
    <cellStyle name="Output 2 5 13 2" xfId="26516"/>
    <cellStyle name="Output 2 5 13 2 2" xfId="26517"/>
    <cellStyle name="Output 2 5 13 3" xfId="26518"/>
    <cellStyle name="Output 2 5 14" xfId="26519"/>
    <cellStyle name="Output 2 5 14 2" xfId="26520"/>
    <cellStyle name="Output 2 5 14 2 2" xfId="26521"/>
    <cellStyle name="Output 2 5 14 3" xfId="26522"/>
    <cellStyle name="Output 2 5 15" xfId="26523"/>
    <cellStyle name="Output 2 5 15 2" xfId="26524"/>
    <cellStyle name="Output 2 5 15 2 2" xfId="26525"/>
    <cellStyle name="Output 2 5 15 3" xfId="26526"/>
    <cellStyle name="Output 2 5 16" xfId="26527"/>
    <cellStyle name="Output 2 5 16 2" xfId="26528"/>
    <cellStyle name="Output 2 5 17" xfId="26529"/>
    <cellStyle name="Output 2 5 2" xfId="26530"/>
    <cellStyle name="Output 2 5 2 2" xfId="26531"/>
    <cellStyle name="Output 2 5 2 2 2" xfId="26532"/>
    <cellStyle name="Output 2 5 2 2 2 2" xfId="26533"/>
    <cellStyle name="Output 2 5 2 2 3" xfId="26534"/>
    <cellStyle name="Output 2 5 2 3" xfId="26535"/>
    <cellStyle name="Output 2 5 2 3 2" xfId="26536"/>
    <cellStyle name="Output 2 5 2 3 2 2" xfId="26537"/>
    <cellStyle name="Output 2 5 2 3 3" xfId="26538"/>
    <cellStyle name="Output 2 5 2 4" xfId="26539"/>
    <cellStyle name="Output 2 5 2 4 2" xfId="26540"/>
    <cellStyle name="Output 2 5 2 4 2 2" xfId="26541"/>
    <cellStyle name="Output 2 5 2 4 3" xfId="26542"/>
    <cellStyle name="Output 2 5 2 5" xfId="26543"/>
    <cellStyle name="Output 2 5 2 5 2" xfId="26544"/>
    <cellStyle name="Output 2 5 2 5 2 2" xfId="26545"/>
    <cellStyle name="Output 2 5 2 5 3" xfId="26546"/>
    <cellStyle name="Output 2 5 2 6" xfId="26547"/>
    <cellStyle name="Output 2 5 2 6 2" xfId="26548"/>
    <cellStyle name="Output 2 5 2 6 2 2" xfId="26549"/>
    <cellStyle name="Output 2 5 2 6 3" xfId="26550"/>
    <cellStyle name="Output 2 5 2 7" xfId="26551"/>
    <cellStyle name="Output 2 5 2 7 2" xfId="26552"/>
    <cellStyle name="Output 2 5 2 8" xfId="26553"/>
    <cellStyle name="Output 2 5 3" xfId="26554"/>
    <cellStyle name="Output 2 5 3 2" xfId="26555"/>
    <cellStyle name="Output 2 5 3 2 2" xfId="26556"/>
    <cellStyle name="Output 2 5 3 2 2 2" xfId="26557"/>
    <cellStyle name="Output 2 5 3 2 3" xfId="26558"/>
    <cellStyle name="Output 2 5 3 3" xfId="26559"/>
    <cellStyle name="Output 2 5 3 3 2" xfId="26560"/>
    <cellStyle name="Output 2 5 3 3 2 2" xfId="26561"/>
    <cellStyle name="Output 2 5 3 3 3" xfId="26562"/>
    <cellStyle name="Output 2 5 3 4" xfId="26563"/>
    <cellStyle name="Output 2 5 3 4 2" xfId="26564"/>
    <cellStyle name="Output 2 5 3 4 2 2" xfId="26565"/>
    <cellStyle name="Output 2 5 3 4 3" xfId="26566"/>
    <cellStyle name="Output 2 5 3 5" xfId="26567"/>
    <cellStyle name="Output 2 5 3 5 2" xfId="26568"/>
    <cellStyle name="Output 2 5 3 5 2 2" xfId="26569"/>
    <cellStyle name="Output 2 5 3 5 3" xfId="26570"/>
    <cellStyle name="Output 2 5 3 6" xfId="26571"/>
    <cellStyle name="Output 2 5 3 6 2" xfId="26572"/>
    <cellStyle name="Output 2 5 3 6 2 2" xfId="26573"/>
    <cellStyle name="Output 2 5 3 6 3" xfId="26574"/>
    <cellStyle name="Output 2 5 3 7" xfId="26575"/>
    <cellStyle name="Output 2 5 3 7 2" xfId="26576"/>
    <cellStyle name="Output 2 5 3 8" xfId="26577"/>
    <cellStyle name="Output 2 5 4" xfId="26578"/>
    <cellStyle name="Output 2 5 4 2" xfId="26579"/>
    <cellStyle name="Output 2 5 4 2 2" xfId="26580"/>
    <cellStyle name="Output 2 5 4 2 2 2" xfId="26581"/>
    <cellStyle name="Output 2 5 4 2 3" xfId="26582"/>
    <cellStyle name="Output 2 5 4 3" xfId="26583"/>
    <cellStyle name="Output 2 5 4 3 2" xfId="26584"/>
    <cellStyle name="Output 2 5 4 3 2 2" xfId="26585"/>
    <cellStyle name="Output 2 5 4 3 3" xfId="26586"/>
    <cellStyle name="Output 2 5 4 4" xfId="26587"/>
    <cellStyle name="Output 2 5 4 4 2" xfId="26588"/>
    <cellStyle name="Output 2 5 4 4 2 2" xfId="26589"/>
    <cellStyle name="Output 2 5 4 4 3" xfId="26590"/>
    <cellStyle name="Output 2 5 4 5" xfId="26591"/>
    <cellStyle name="Output 2 5 4 5 2" xfId="26592"/>
    <cellStyle name="Output 2 5 4 5 2 2" xfId="26593"/>
    <cellStyle name="Output 2 5 4 5 3" xfId="26594"/>
    <cellStyle name="Output 2 5 4 6" xfId="26595"/>
    <cellStyle name="Output 2 5 4 6 2" xfId="26596"/>
    <cellStyle name="Output 2 5 4 7" xfId="26597"/>
    <cellStyle name="Output 2 5 5" xfId="26598"/>
    <cellStyle name="Output 2 5 5 2" xfId="26599"/>
    <cellStyle name="Output 2 5 5 2 2" xfId="26600"/>
    <cellStyle name="Output 2 5 5 2 2 2" xfId="26601"/>
    <cellStyle name="Output 2 5 5 2 3" xfId="26602"/>
    <cellStyle name="Output 2 5 5 3" xfId="26603"/>
    <cellStyle name="Output 2 5 5 3 2" xfId="26604"/>
    <cellStyle name="Output 2 5 5 3 2 2" xfId="26605"/>
    <cellStyle name="Output 2 5 5 3 3" xfId="26606"/>
    <cellStyle name="Output 2 5 5 4" xfId="26607"/>
    <cellStyle name="Output 2 5 5 4 2" xfId="26608"/>
    <cellStyle name="Output 2 5 5 4 2 2" xfId="26609"/>
    <cellStyle name="Output 2 5 5 4 3" xfId="26610"/>
    <cellStyle name="Output 2 5 5 5" xfId="26611"/>
    <cellStyle name="Output 2 5 5 5 2" xfId="26612"/>
    <cellStyle name="Output 2 5 5 5 2 2" xfId="26613"/>
    <cellStyle name="Output 2 5 5 5 3" xfId="26614"/>
    <cellStyle name="Output 2 5 5 6" xfId="26615"/>
    <cellStyle name="Output 2 5 5 6 2" xfId="26616"/>
    <cellStyle name="Output 2 5 5 7" xfId="26617"/>
    <cellStyle name="Output 2 5 6" xfId="26618"/>
    <cellStyle name="Output 2 5 6 2" xfId="26619"/>
    <cellStyle name="Output 2 5 6 2 2" xfId="26620"/>
    <cellStyle name="Output 2 5 6 2 2 2" xfId="26621"/>
    <cellStyle name="Output 2 5 6 2 3" xfId="26622"/>
    <cellStyle name="Output 2 5 6 3" xfId="26623"/>
    <cellStyle name="Output 2 5 6 3 2" xfId="26624"/>
    <cellStyle name="Output 2 5 6 3 2 2" xfId="26625"/>
    <cellStyle name="Output 2 5 6 3 3" xfId="26626"/>
    <cellStyle name="Output 2 5 6 4" xfId="26627"/>
    <cellStyle name="Output 2 5 6 4 2" xfId="26628"/>
    <cellStyle name="Output 2 5 6 4 2 2" xfId="26629"/>
    <cellStyle name="Output 2 5 6 4 3" xfId="26630"/>
    <cellStyle name="Output 2 5 6 5" xfId="26631"/>
    <cellStyle name="Output 2 5 6 5 2" xfId="26632"/>
    <cellStyle name="Output 2 5 6 5 2 2" xfId="26633"/>
    <cellStyle name="Output 2 5 6 5 3" xfId="26634"/>
    <cellStyle name="Output 2 5 6 6" xfId="26635"/>
    <cellStyle name="Output 2 5 6 6 2" xfId="26636"/>
    <cellStyle name="Output 2 5 6 7" xfId="26637"/>
    <cellStyle name="Output 2 5 7" xfId="26638"/>
    <cellStyle name="Output 2 5 7 2" xfId="26639"/>
    <cellStyle name="Output 2 5 7 2 2" xfId="26640"/>
    <cellStyle name="Output 2 5 7 2 2 2" xfId="26641"/>
    <cellStyle name="Output 2 5 7 2 3" xfId="26642"/>
    <cellStyle name="Output 2 5 7 3" xfId="26643"/>
    <cellStyle name="Output 2 5 7 3 2" xfId="26644"/>
    <cellStyle name="Output 2 5 7 3 2 2" xfId="26645"/>
    <cellStyle name="Output 2 5 7 3 3" xfId="26646"/>
    <cellStyle name="Output 2 5 7 4" xfId="26647"/>
    <cellStyle name="Output 2 5 7 4 2" xfId="26648"/>
    <cellStyle name="Output 2 5 7 4 2 2" xfId="26649"/>
    <cellStyle name="Output 2 5 7 4 3" xfId="26650"/>
    <cellStyle name="Output 2 5 7 5" xfId="26651"/>
    <cellStyle name="Output 2 5 7 5 2" xfId="26652"/>
    <cellStyle name="Output 2 5 7 5 2 2" xfId="26653"/>
    <cellStyle name="Output 2 5 7 5 3" xfId="26654"/>
    <cellStyle name="Output 2 5 7 6" xfId="26655"/>
    <cellStyle name="Output 2 5 7 6 2" xfId="26656"/>
    <cellStyle name="Output 2 5 7 7" xfId="26657"/>
    <cellStyle name="Output 2 5 8" xfId="26658"/>
    <cellStyle name="Output 2 5 8 2" xfId="26659"/>
    <cellStyle name="Output 2 5 8 2 2" xfId="26660"/>
    <cellStyle name="Output 2 5 8 2 2 2" xfId="26661"/>
    <cellStyle name="Output 2 5 8 2 3" xfId="26662"/>
    <cellStyle name="Output 2 5 8 3" xfId="26663"/>
    <cellStyle name="Output 2 5 8 3 2" xfId="26664"/>
    <cellStyle name="Output 2 5 8 3 2 2" xfId="26665"/>
    <cellStyle name="Output 2 5 8 3 3" xfId="26666"/>
    <cellStyle name="Output 2 5 8 4" xfId="26667"/>
    <cellStyle name="Output 2 5 8 4 2" xfId="26668"/>
    <cellStyle name="Output 2 5 8 4 2 2" xfId="26669"/>
    <cellStyle name="Output 2 5 8 4 3" xfId="26670"/>
    <cellStyle name="Output 2 5 8 5" xfId="26671"/>
    <cellStyle name="Output 2 5 8 5 2" xfId="26672"/>
    <cellStyle name="Output 2 5 8 5 2 2" xfId="26673"/>
    <cellStyle name="Output 2 5 8 5 3" xfId="26674"/>
    <cellStyle name="Output 2 5 8 6" xfId="26675"/>
    <cellStyle name="Output 2 5 8 6 2" xfId="26676"/>
    <cellStyle name="Output 2 5 8 7" xfId="26677"/>
    <cellStyle name="Output 2 5 9" xfId="26678"/>
    <cellStyle name="Output 2 5 9 2" xfId="26679"/>
    <cellStyle name="Output 2 5 9 2 2" xfId="26680"/>
    <cellStyle name="Output 2 5 9 2 2 2" xfId="26681"/>
    <cellStyle name="Output 2 5 9 2 3" xfId="26682"/>
    <cellStyle name="Output 2 5 9 3" xfId="26683"/>
    <cellStyle name="Output 2 5 9 3 2" xfId="26684"/>
    <cellStyle name="Output 2 5 9 3 2 2" xfId="26685"/>
    <cellStyle name="Output 2 5 9 3 3" xfId="26686"/>
    <cellStyle name="Output 2 5 9 4" xfId="26687"/>
    <cellStyle name="Output 2 5 9 4 2" xfId="26688"/>
    <cellStyle name="Output 2 5 9 4 2 2" xfId="26689"/>
    <cellStyle name="Output 2 5 9 4 3" xfId="26690"/>
    <cellStyle name="Output 2 5 9 5" xfId="26691"/>
    <cellStyle name="Output 2 5 9 5 2" xfId="26692"/>
    <cellStyle name="Output 2 5 9 5 2 2" xfId="26693"/>
    <cellStyle name="Output 2 5 9 5 3" xfId="26694"/>
    <cellStyle name="Output 2 5 9 6" xfId="26695"/>
    <cellStyle name="Output 2 5 9 6 2" xfId="26696"/>
    <cellStyle name="Output 2 5 9 7" xfId="26697"/>
    <cellStyle name="Output 2 6" xfId="26698"/>
    <cellStyle name="Output 2 6 10" xfId="26699"/>
    <cellStyle name="Output 2 6 10 2" xfId="26700"/>
    <cellStyle name="Output 2 6 10 2 2" xfId="26701"/>
    <cellStyle name="Output 2 6 10 2 2 2" xfId="26702"/>
    <cellStyle name="Output 2 6 10 2 3" xfId="26703"/>
    <cellStyle name="Output 2 6 10 3" xfId="26704"/>
    <cellStyle name="Output 2 6 10 3 2" xfId="26705"/>
    <cellStyle name="Output 2 6 10 3 2 2" xfId="26706"/>
    <cellStyle name="Output 2 6 10 3 3" xfId="26707"/>
    <cellStyle name="Output 2 6 10 4" xfId="26708"/>
    <cellStyle name="Output 2 6 10 4 2" xfId="26709"/>
    <cellStyle name="Output 2 6 10 4 2 2" xfId="26710"/>
    <cellStyle name="Output 2 6 10 4 3" xfId="26711"/>
    <cellStyle name="Output 2 6 10 5" xfId="26712"/>
    <cellStyle name="Output 2 6 10 5 2" xfId="26713"/>
    <cellStyle name="Output 2 6 10 5 2 2" xfId="26714"/>
    <cellStyle name="Output 2 6 10 5 3" xfId="26715"/>
    <cellStyle name="Output 2 6 10 6" xfId="26716"/>
    <cellStyle name="Output 2 6 10 6 2" xfId="26717"/>
    <cellStyle name="Output 2 6 10 7" xfId="26718"/>
    <cellStyle name="Output 2 6 11" xfId="26719"/>
    <cellStyle name="Output 2 6 11 2" xfId="26720"/>
    <cellStyle name="Output 2 6 11 2 2" xfId="26721"/>
    <cellStyle name="Output 2 6 11 3" xfId="26722"/>
    <cellStyle name="Output 2 6 12" xfId="26723"/>
    <cellStyle name="Output 2 6 12 2" xfId="26724"/>
    <cellStyle name="Output 2 6 12 2 2" xfId="26725"/>
    <cellStyle name="Output 2 6 12 3" xfId="26726"/>
    <cellStyle name="Output 2 6 13" xfId="26727"/>
    <cellStyle name="Output 2 6 13 2" xfId="26728"/>
    <cellStyle name="Output 2 6 13 2 2" xfId="26729"/>
    <cellStyle name="Output 2 6 13 3" xfId="26730"/>
    <cellStyle name="Output 2 6 14" xfId="26731"/>
    <cellStyle name="Output 2 6 14 2" xfId="26732"/>
    <cellStyle name="Output 2 6 14 2 2" xfId="26733"/>
    <cellStyle name="Output 2 6 14 3" xfId="26734"/>
    <cellStyle name="Output 2 6 15" xfId="26735"/>
    <cellStyle name="Output 2 6 15 2" xfId="26736"/>
    <cellStyle name="Output 2 6 15 2 2" xfId="26737"/>
    <cellStyle name="Output 2 6 15 3" xfId="26738"/>
    <cellStyle name="Output 2 6 16" xfId="26739"/>
    <cellStyle name="Output 2 6 16 2" xfId="26740"/>
    <cellStyle name="Output 2 6 17" xfId="26741"/>
    <cellStyle name="Output 2 6 2" xfId="26742"/>
    <cellStyle name="Output 2 6 2 2" xfId="26743"/>
    <cellStyle name="Output 2 6 2 2 2" xfId="26744"/>
    <cellStyle name="Output 2 6 2 2 2 2" xfId="26745"/>
    <cellStyle name="Output 2 6 2 2 3" xfId="26746"/>
    <cellStyle name="Output 2 6 2 3" xfId="26747"/>
    <cellStyle name="Output 2 6 2 3 2" xfId="26748"/>
    <cellStyle name="Output 2 6 2 3 2 2" xfId="26749"/>
    <cellStyle name="Output 2 6 2 3 3" xfId="26750"/>
    <cellStyle name="Output 2 6 2 4" xfId="26751"/>
    <cellStyle name="Output 2 6 2 4 2" xfId="26752"/>
    <cellStyle name="Output 2 6 2 4 2 2" xfId="26753"/>
    <cellStyle name="Output 2 6 2 4 3" xfId="26754"/>
    <cellStyle name="Output 2 6 2 5" xfId="26755"/>
    <cellStyle name="Output 2 6 2 5 2" xfId="26756"/>
    <cellStyle name="Output 2 6 2 5 2 2" xfId="26757"/>
    <cellStyle name="Output 2 6 2 5 3" xfId="26758"/>
    <cellStyle name="Output 2 6 2 6" xfId="26759"/>
    <cellStyle name="Output 2 6 2 6 2" xfId="26760"/>
    <cellStyle name="Output 2 6 2 6 2 2" xfId="26761"/>
    <cellStyle name="Output 2 6 2 6 3" xfId="26762"/>
    <cellStyle name="Output 2 6 2 7" xfId="26763"/>
    <cellStyle name="Output 2 6 2 7 2" xfId="26764"/>
    <cellStyle name="Output 2 6 2 8" xfId="26765"/>
    <cellStyle name="Output 2 6 3" xfId="26766"/>
    <cellStyle name="Output 2 6 3 2" xfId="26767"/>
    <cellStyle name="Output 2 6 3 2 2" xfId="26768"/>
    <cellStyle name="Output 2 6 3 2 2 2" xfId="26769"/>
    <cellStyle name="Output 2 6 3 2 3" xfId="26770"/>
    <cellStyle name="Output 2 6 3 3" xfId="26771"/>
    <cellStyle name="Output 2 6 3 3 2" xfId="26772"/>
    <cellStyle name="Output 2 6 3 3 2 2" xfId="26773"/>
    <cellStyle name="Output 2 6 3 3 3" xfId="26774"/>
    <cellStyle name="Output 2 6 3 4" xfId="26775"/>
    <cellStyle name="Output 2 6 3 4 2" xfId="26776"/>
    <cellStyle name="Output 2 6 3 4 2 2" xfId="26777"/>
    <cellStyle name="Output 2 6 3 4 3" xfId="26778"/>
    <cellStyle name="Output 2 6 3 5" xfId="26779"/>
    <cellStyle name="Output 2 6 3 5 2" xfId="26780"/>
    <cellStyle name="Output 2 6 3 5 2 2" xfId="26781"/>
    <cellStyle name="Output 2 6 3 5 3" xfId="26782"/>
    <cellStyle name="Output 2 6 3 6" xfId="26783"/>
    <cellStyle name="Output 2 6 3 6 2" xfId="26784"/>
    <cellStyle name="Output 2 6 3 6 2 2" xfId="26785"/>
    <cellStyle name="Output 2 6 3 6 3" xfId="26786"/>
    <cellStyle name="Output 2 6 3 7" xfId="26787"/>
    <cellStyle name="Output 2 6 3 7 2" xfId="26788"/>
    <cellStyle name="Output 2 6 3 8" xfId="26789"/>
    <cellStyle name="Output 2 6 4" xfId="26790"/>
    <cellStyle name="Output 2 6 4 2" xfId="26791"/>
    <cellStyle name="Output 2 6 4 2 2" xfId="26792"/>
    <cellStyle name="Output 2 6 4 2 2 2" xfId="26793"/>
    <cellStyle name="Output 2 6 4 2 3" xfId="26794"/>
    <cellStyle name="Output 2 6 4 3" xfId="26795"/>
    <cellStyle name="Output 2 6 4 3 2" xfId="26796"/>
    <cellStyle name="Output 2 6 4 3 2 2" xfId="26797"/>
    <cellStyle name="Output 2 6 4 3 3" xfId="26798"/>
    <cellStyle name="Output 2 6 4 4" xfId="26799"/>
    <cellStyle name="Output 2 6 4 4 2" xfId="26800"/>
    <cellStyle name="Output 2 6 4 4 2 2" xfId="26801"/>
    <cellStyle name="Output 2 6 4 4 3" xfId="26802"/>
    <cellStyle name="Output 2 6 4 5" xfId="26803"/>
    <cellStyle name="Output 2 6 4 5 2" xfId="26804"/>
    <cellStyle name="Output 2 6 4 5 2 2" xfId="26805"/>
    <cellStyle name="Output 2 6 4 5 3" xfId="26806"/>
    <cellStyle name="Output 2 6 4 6" xfId="26807"/>
    <cellStyle name="Output 2 6 4 6 2" xfId="26808"/>
    <cellStyle name="Output 2 6 4 7" xfId="26809"/>
    <cellStyle name="Output 2 6 5" xfId="26810"/>
    <cellStyle name="Output 2 6 5 2" xfId="26811"/>
    <cellStyle name="Output 2 6 5 2 2" xfId="26812"/>
    <cellStyle name="Output 2 6 5 2 2 2" xfId="26813"/>
    <cellStyle name="Output 2 6 5 2 3" xfId="26814"/>
    <cellStyle name="Output 2 6 5 3" xfId="26815"/>
    <cellStyle name="Output 2 6 5 3 2" xfId="26816"/>
    <cellStyle name="Output 2 6 5 3 2 2" xfId="26817"/>
    <cellStyle name="Output 2 6 5 3 3" xfId="26818"/>
    <cellStyle name="Output 2 6 5 4" xfId="26819"/>
    <cellStyle name="Output 2 6 5 4 2" xfId="26820"/>
    <cellStyle name="Output 2 6 5 4 2 2" xfId="26821"/>
    <cellStyle name="Output 2 6 5 4 3" xfId="26822"/>
    <cellStyle name="Output 2 6 5 5" xfId="26823"/>
    <cellStyle name="Output 2 6 5 5 2" xfId="26824"/>
    <cellStyle name="Output 2 6 5 5 2 2" xfId="26825"/>
    <cellStyle name="Output 2 6 5 5 3" xfId="26826"/>
    <cellStyle name="Output 2 6 5 6" xfId="26827"/>
    <cellStyle name="Output 2 6 5 6 2" xfId="26828"/>
    <cellStyle name="Output 2 6 5 7" xfId="26829"/>
    <cellStyle name="Output 2 6 6" xfId="26830"/>
    <cellStyle name="Output 2 6 6 2" xfId="26831"/>
    <cellStyle name="Output 2 6 6 2 2" xfId="26832"/>
    <cellStyle name="Output 2 6 6 2 2 2" xfId="26833"/>
    <cellStyle name="Output 2 6 6 2 3" xfId="26834"/>
    <cellStyle name="Output 2 6 6 3" xfId="26835"/>
    <cellStyle name="Output 2 6 6 3 2" xfId="26836"/>
    <cellStyle name="Output 2 6 6 3 2 2" xfId="26837"/>
    <cellStyle name="Output 2 6 6 3 3" xfId="26838"/>
    <cellStyle name="Output 2 6 6 4" xfId="26839"/>
    <cellStyle name="Output 2 6 6 4 2" xfId="26840"/>
    <cellStyle name="Output 2 6 6 4 2 2" xfId="26841"/>
    <cellStyle name="Output 2 6 6 4 3" xfId="26842"/>
    <cellStyle name="Output 2 6 6 5" xfId="26843"/>
    <cellStyle name="Output 2 6 6 5 2" xfId="26844"/>
    <cellStyle name="Output 2 6 6 5 2 2" xfId="26845"/>
    <cellStyle name="Output 2 6 6 5 3" xfId="26846"/>
    <cellStyle name="Output 2 6 6 6" xfId="26847"/>
    <cellStyle name="Output 2 6 6 6 2" xfId="26848"/>
    <cellStyle name="Output 2 6 6 7" xfId="26849"/>
    <cellStyle name="Output 2 6 7" xfId="26850"/>
    <cellStyle name="Output 2 6 7 2" xfId="26851"/>
    <cellStyle name="Output 2 6 7 2 2" xfId="26852"/>
    <cellStyle name="Output 2 6 7 2 2 2" xfId="26853"/>
    <cellStyle name="Output 2 6 7 2 3" xfId="26854"/>
    <cellStyle name="Output 2 6 7 3" xfId="26855"/>
    <cellStyle name="Output 2 6 7 3 2" xfId="26856"/>
    <cellStyle name="Output 2 6 7 3 2 2" xfId="26857"/>
    <cellStyle name="Output 2 6 7 3 3" xfId="26858"/>
    <cellStyle name="Output 2 6 7 4" xfId="26859"/>
    <cellStyle name="Output 2 6 7 4 2" xfId="26860"/>
    <cellStyle name="Output 2 6 7 4 2 2" xfId="26861"/>
    <cellStyle name="Output 2 6 7 4 3" xfId="26862"/>
    <cellStyle name="Output 2 6 7 5" xfId="26863"/>
    <cellStyle name="Output 2 6 7 5 2" xfId="26864"/>
    <cellStyle name="Output 2 6 7 5 2 2" xfId="26865"/>
    <cellStyle name="Output 2 6 7 5 3" xfId="26866"/>
    <cellStyle name="Output 2 6 7 6" xfId="26867"/>
    <cellStyle name="Output 2 6 7 6 2" xfId="26868"/>
    <cellStyle name="Output 2 6 7 7" xfId="26869"/>
    <cellStyle name="Output 2 6 8" xfId="26870"/>
    <cellStyle name="Output 2 6 8 2" xfId="26871"/>
    <cellStyle name="Output 2 6 8 2 2" xfId="26872"/>
    <cellStyle name="Output 2 6 8 2 2 2" xfId="26873"/>
    <cellStyle name="Output 2 6 8 2 3" xfId="26874"/>
    <cellStyle name="Output 2 6 8 3" xfId="26875"/>
    <cellStyle name="Output 2 6 8 3 2" xfId="26876"/>
    <cellStyle name="Output 2 6 8 3 2 2" xfId="26877"/>
    <cellStyle name="Output 2 6 8 3 3" xfId="26878"/>
    <cellStyle name="Output 2 6 8 4" xfId="26879"/>
    <cellStyle name="Output 2 6 8 4 2" xfId="26880"/>
    <cellStyle name="Output 2 6 8 4 2 2" xfId="26881"/>
    <cellStyle name="Output 2 6 8 4 3" xfId="26882"/>
    <cellStyle name="Output 2 6 8 5" xfId="26883"/>
    <cellStyle name="Output 2 6 8 5 2" xfId="26884"/>
    <cellStyle name="Output 2 6 8 5 2 2" xfId="26885"/>
    <cellStyle name="Output 2 6 8 5 3" xfId="26886"/>
    <cellStyle name="Output 2 6 8 6" xfId="26887"/>
    <cellStyle name="Output 2 6 8 6 2" xfId="26888"/>
    <cellStyle name="Output 2 6 8 7" xfId="26889"/>
    <cellStyle name="Output 2 6 9" xfId="26890"/>
    <cellStyle name="Output 2 6 9 2" xfId="26891"/>
    <cellStyle name="Output 2 6 9 2 2" xfId="26892"/>
    <cellStyle name="Output 2 6 9 2 2 2" xfId="26893"/>
    <cellStyle name="Output 2 6 9 2 3" xfId="26894"/>
    <cellStyle name="Output 2 6 9 3" xfId="26895"/>
    <cellStyle name="Output 2 6 9 3 2" xfId="26896"/>
    <cellStyle name="Output 2 6 9 3 2 2" xfId="26897"/>
    <cellStyle name="Output 2 6 9 3 3" xfId="26898"/>
    <cellStyle name="Output 2 6 9 4" xfId="26899"/>
    <cellStyle name="Output 2 6 9 4 2" xfId="26900"/>
    <cellStyle name="Output 2 6 9 4 2 2" xfId="26901"/>
    <cellStyle name="Output 2 6 9 4 3" xfId="26902"/>
    <cellStyle name="Output 2 6 9 5" xfId="26903"/>
    <cellStyle name="Output 2 6 9 5 2" xfId="26904"/>
    <cellStyle name="Output 2 6 9 5 2 2" xfId="26905"/>
    <cellStyle name="Output 2 6 9 5 3" xfId="26906"/>
    <cellStyle name="Output 2 6 9 6" xfId="26907"/>
    <cellStyle name="Output 2 6 9 6 2" xfId="26908"/>
    <cellStyle name="Output 2 6 9 7" xfId="26909"/>
    <cellStyle name="Output 2 7" xfId="26910"/>
    <cellStyle name="Output 2 7 10" xfId="26911"/>
    <cellStyle name="Output 2 7 10 2" xfId="26912"/>
    <cellStyle name="Output 2 7 10 2 2" xfId="26913"/>
    <cellStyle name="Output 2 7 10 2 2 2" xfId="26914"/>
    <cellStyle name="Output 2 7 10 2 3" xfId="26915"/>
    <cellStyle name="Output 2 7 10 3" xfId="26916"/>
    <cellStyle name="Output 2 7 10 3 2" xfId="26917"/>
    <cellStyle name="Output 2 7 10 3 2 2" xfId="26918"/>
    <cellStyle name="Output 2 7 10 3 3" xfId="26919"/>
    <cellStyle name="Output 2 7 10 4" xfId="26920"/>
    <cellStyle name="Output 2 7 10 4 2" xfId="26921"/>
    <cellStyle name="Output 2 7 10 4 2 2" xfId="26922"/>
    <cellStyle name="Output 2 7 10 4 3" xfId="26923"/>
    <cellStyle name="Output 2 7 10 5" xfId="26924"/>
    <cellStyle name="Output 2 7 10 5 2" xfId="26925"/>
    <cellStyle name="Output 2 7 10 5 2 2" xfId="26926"/>
    <cellStyle name="Output 2 7 10 5 3" xfId="26927"/>
    <cellStyle name="Output 2 7 10 6" xfId="26928"/>
    <cellStyle name="Output 2 7 10 6 2" xfId="26929"/>
    <cellStyle name="Output 2 7 10 7" xfId="26930"/>
    <cellStyle name="Output 2 7 11" xfId="26931"/>
    <cellStyle name="Output 2 7 11 2" xfId="26932"/>
    <cellStyle name="Output 2 7 11 2 2" xfId="26933"/>
    <cellStyle name="Output 2 7 11 3" xfId="26934"/>
    <cellStyle name="Output 2 7 12" xfId="26935"/>
    <cellStyle name="Output 2 7 12 2" xfId="26936"/>
    <cellStyle name="Output 2 7 12 2 2" xfId="26937"/>
    <cellStyle name="Output 2 7 12 3" xfId="26938"/>
    <cellStyle name="Output 2 7 13" xfId="26939"/>
    <cellStyle name="Output 2 7 13 2" xfId="26940"/>
    <cellStyle name="Output 2 7 13 2 2" xfId="26941"/>
    <cellStyle name="Output 2 7 13 3" xfId="26942"/>
    <cellStyle name="Output 2 7 14" xfId="26943"/>
    <cellStyle name="Output 2 7 14 2" xfId="26944"/>
    <cellStyle name="Output 2 7 14 2 2" xfId="26945"/>
    <cellStyle name="Output 2 7 14 3" xfId="26946"/>
    <cellStyle name="Output 2 7 15" xfId="26947"/>
    <cellStyle name="Output 2 7 15 2" xfId="26948"/>
    <cellStyle name="Output 2 7 15 2 2" xfId="26949"/>
    <cellStyle name="Output 2 7 15 3" xfId="26950"/>
    <cellStyle name="Output 2 7 16" xfId="26951"/>
    <cellStyle name="Output 2 7 16 2" xfId="26952"/>
    <cellStyle name="Output 2 7 17" xfId="26953"/>
    <cellStyle name="Output 2 7 2" xfId="26954"/>
    <cellStyle name="Output 2 7 2 2" xfId="26955"/>
    <cellStyle name="Output 2 7 2 2 2" xfId="26956"/>
    <cellStyle name="Output 2 7 2 2 2 2" xfId="26957"/>
    <cellStyle name="Output 2 7 2 2 3" xfId="26958"/>
    <cellStyle name="Output 2 7 2 3" xfId="26959"/>
    <cellStyle name="Output 2 7 2 3 2" xfId="26960"/>
    <cellStyle name="Output 2 7 2 3 2 2" xfId="26961"/>
    <cellStyle name="Output 2 7 2 3 3" xfId="26962"/>
    <cellStyle name="Output 2 7 2 4" xfId="26963"/>
    <cellStyle name="Output 2 7 2 4 2" xfId="26964"/>
    <cellStyle name="Output 2 7 2 4 2 2" xfId="26965"/>
    <cellStyle name="Output 2 7 2 4 3" xfId="26966"/>
    <cellStyle name="Output 2 7 2 5" xfId="26967"/>
    <cellStyle name="Output 2 7 2 5 2" xfId="26968"/>
    <cellStyle name="Output 2 7 2 5 2 2" xfId="26969"/>
    <cellStyle name="Output 2 7 2 5 3" xfId="26970"/>
    <cellStyle name="Output 2 7 2 6" xfId="26971"/>
    <cellStyle name="Output 2 7 2 6 2" xfId="26972"/>
    <cellStyle name="Output 2 7 2 6 2 2" xfId="26973"/>
    <cellStyle name="Output 2 7 2 6 3" xfId="26974"/>
    <cellStyle name="Output 2 7 2 7" xfId="26975"/>
    <cellStyle name="Output 2 7 2 7 2" xfId="26976"/>
    <cellStyle name="Output 2 7 2 8" xfId="26977"/>
    <cellStyle name="Output 2 7 3" xfId="26978"/>
    <cellStyle name="Output 2 7 3 2" xfId="26979"/>
    <cellStyle name="Output 2 7 3 2 2" xfId="26980"/>
    <cellStyle name="Output 2 7 3 2 2 2" xfId="26981"/>
    <cellStyle name="Output 2 7 3 2 3" xfId="26982"/>
    <cellStyle name="Output 2 7 3 3" xfId="26983"/>
    <cellStyle name="Output 2 7 3 3 2" xfId="26984"/>
    <cellStyle name="Output 2 7 3 3 2 2" xfId="26985"/>
    <cellStyle name="Output 2 7 3 3 3" xfId="26986"/>
    <cellStyle name="Output 2 7 3 4" xfId="26987"/>
    <cellStyle name="Output 2 7 3 4 2" xfId="26988"/>
    <cellStyle name="Output 2 7 3 4 2 2" xfId="26989"/>
    <cellStyle name="Output 2 7 3 4 3" xfId="26990"/>
    <cellStyle name="Output 2 7 3 5" xfId="26991"/>
    <cellStyle name="Output 2 7 3 5 2" xfId="26992"/>
    <cellStyle name="Output 2 7 3 5 2 2" xfId="26993"/>
    <cellStyle name="Output 2 7 3 5 3" xfId="26994"/>
    <cellStyle name="Output 2 7 3 6" xfId="26995"/>
    <cellStyle name="Output 2 7 3 6 2" xfId="26996"/>
    <cellStyle name="Output 2 7 3 6 2 2" xfId="26997"/>
    <cellStyle name="Output 2 7 3 6 3" xfId="26998"/>
    <cellStyle name="Output 2 7 3 7" xfId="26999"/>
    <cellStyle name="Output 2 7 3 7 2" xfId="27000"/>
    <cellStyle name="Output 2 7 3 8" xfId="27001"/>
    <cellStyle name="Output 2 7 4" xfId="27002"/>
    <cellStyle name="Output 2 7 4 2" xfId="27003"/>
    <cellStyle name="Output 2 7 4 2 2" xfId="27004"/>
    <cellStyle name="Output 2 7 4 2 2 2" xfId="27005"/>
    <cellStyle name="Output 2 7 4 2 3" xfId="27006"/>
    <cellStyle name="Output 2 7 4 3" xfId="27007"/>
    <cellStyle name="Output 2 7 4 3 2" xfId="27008"/>
    <cellStyle name="Output 2 7 4 3 2 2" xfId="27009"/>
    <cellStyle name="Output 2 7 4 3 3" xfId="27010"/>
    <cellStyle name="Output 2 7 4 4" xfId="27011"/>
    <cellStyle name="Output 2 7 4 4 2" xfId="27012"/>
    <cellStyle name="Output 2 7 4 4 2 2" xfId="27013"/>
    <cellStyle name="Output 2 7 4 4 3" xfId="27014"/>
    <cellStyle name="Output 2 7 4 5" xfId="27015"/>
    <cellStyle name="Output 2 7 4 5 2" xfId="27016"/>
    <cellStyle name="Output 2 7 4 5 2 2" xfId="27017"/>
    <cellStyle name="Output 2 7 4 5 3" xfId="27018"/>
    <cellStyle name="Output 2 7 4 6" xfId="27019"/>
    <cellStyle name="Output 2 7 4 6 2" xfId="27020"/>
    <cellStyle name="Output 2 7 4 7" xfId="27021"/>
    <cellStyle name="Output 2 7 5" xfId="27022"/>
    <cellStyle name="Output 2 7 5 2" xfId="27023"/>
    <cellStyle name="Output 2 7 5 2 2" xfId="27024"/>
    <cellStyle name="Output 2 7 5 2 2 2" xfId="27025"/>
    <cellStyle name="Output 2 7 5 2 3" xfId="27026"/>
    <cellStyle name="Output 2 7 5 3" xfId="27027"/>
    <cellStyle name="Output 2 7 5 3 2" xfId="27028"/>
    <cellStyle name="Output 2 7 5 3 2 2" xfId="27029"/>
    <cellStyle name="Output 2 7 5 3 3" xfId="27030"/>
    <cellStyle name="Output 2 7 5 4" xfId="27031"/>
    <cellStyle name="Output 2 7 5 4 2" xfId="27032"/>
    <cellStyle name="Output 2 7 5 4 2 2" xfId="27033"/>
    <cellStyle name="Output 2 7 5 4 3" xfId="27034"/>
    <cellStyle name="Output 2 7 5 5" xfId="27035"/>
    <cellStyle name="Output 2 7 5 5 2" xfId="27036"/>
    <cellStyle name="Output 2 7 5 5 2 2" xfId="27037"/>
    <cellStyle name="Output 2 7 5 5 3" xfId="27038"/>
    <cellStyle name="Output 2 7 5 6" xfId="27039"/>
    <cellStyle name="Output 2 7 5 6 2" xfId="27040"/>
    <cellStyle name="Output 2 7 5 7" xfId="27041"/>
    <cellStyle name="Output 2 7 6" xfId="27042"/>
    <cellStyle name="Output 2 7 6 2" xfId="27043"/>
    <cellStyle name="Output 2 7 6 2 2" xfId="27044"/>
    <cellStyle name="Output 2 7 6 2 2 2" xfId="27045"/>
    <cellStyle name="Output 2 7 6 2 3" xfId="27046"/>
    <cellStyle name="Output 2 7 6 3" xfId="27047"/>
    <cellStyle name="Output 2 7 6 3 2" xfId="27048"/>
    <cellStyle name="Output 2 7 6 3 2 2" xfId="27049"/>
    <cellStyle name="Output 2 7 6 3 3" xfId="27050"/>
    <cellStyle name="Output 2 7 6 4" xfId="27051"/>
    <cellStyle name="Output 2 7 6 4 2" xfId="27052"/>
    <cellStyle name="Output 2 7 6 4 2 2" xfId="27053"/>
    <cellStyle name="Output 2 7 6 4 3" xfId="27054"/>
    <cellStyle name="Output 2 7 6 5" xfId="27055"/>
    <cellStyle name="Output 2 7 6 5 2" xfId="27056"/>
    <cellStyle name="Output 2 7 6 5 2 2" xfId="27057"/>
    <cellStyle name="Output 2 7 6 5 3" xfId="27058"/>
    <cellStyle name="Output 2 7 6 6" xfId="27059"/>
    <cellStyle name="Output 2 7 6 6 2" xfId="27060"/>
    <cellStyle name="Output 2 7 6 7" xfId="27061"/>
    <cellStyle name="Output 2 7 7" xfId="27062"/>
    <cellStyle name="Output 2 7 7 2" xfId="27063"/>
    <cellStyle name="Output 2 7 7 2 2" xfId="27064"/>
    <cellStyle name="Output 2 7 7 2 2 2" xfId="27065"/>
    <cellStyle name="Output 2 7 7 2 3" xfId="27066"/>
    <cellStyle name="Output 2 7 7 3" xfId="27067"/>
    <cellStyle name="Output 2 7 7 3 2" xfId="27068"/>
    <cellStyle name="Output 2 7 7 3 2 2" xfId="27069"/>
    <cellStyle name="Output 2 7 7 3 3" xfId="27070"/>
    <cellStyle name="Output 2 7 7 4" xfId="27071"/>
    <cellStyle name="Output 2 7 7 4 2" xfId="27072"/>
    <cellStyle name="Output 2 7 7 4 2 2" xfId="27073"/>
    <cellStyle name="Output 2 7 7 4 3" xfId="27074"/>
    <cellStyle name="Output 2 7 7 5" xfId="27075"/>
    <cellStyle name="Output 2 7 7 5 2" xfId="27076"/>
    <cellStyle name="Output 2 7 7 5 2 2" xfId="27077"/>
    <cellStyle name="Output 2 7 7 5 3" xfId="27078"/>
    <cellStyle name="Output 2 7 7 6" xfId="27079"/>
    <cellStyle name="Output 2 7 7 6 2" xfId="27080"/>
    <cellStyle name="Output 2 7 7 7" xfId="27081"/>
    <cellStyle name="Output 2 7 8" xfId="27082"/>
    <cellStyle name="Output 2 7 8 2" xfId="27083"/>
    <cellStyle name="Output 2 7 8 2 2" xfId="27084"/>
    <cellStyle name="Output 2 7 8 2 2 2" xfId="27085"/>
    <cellStyle name="Output 2 7 8 2 3" xfId="27086"/>
    <cellStyle name="Output 2 7 8 3" xfId="27087"/>
    <cellStyle name="Output 2 7 8 3 2" xfId="27088"/>
    <cellStyle name="Output 2 7 8 3 2 2" xfId="27089"/>
    <cellStyle name="Output 2 7 8 3 3" xfId="27090"/>
    <cellStyle name="Output 2 7 8 4" xfId="27091"/>
    <cellStyle name="Output 2 7 8 4 2" xfId="27092"/>
    <cellStyle name="Output 2 7 8 4 2 2" xfId="27093"/>
    <cellStyle name="Output 2 7 8 4 3" xfId="27094"/>
    <cellStyle name="Output 2 7 8 5" xfId="27095"/>
    <cellStyle name="Output 2 7 8 5 2" xfId="27096"/>
    <cellStyle name="Output 2 7 8 5 2 2" xfId="27097"/>
    <cellStyle name="Output 2 7 8 5 3" xfId="27098"/>
    <cellStyle name="Output 2 7 8 6" xfId="27099"/>
    <cellStyle name="Output 2 7 8 6 2" xfId="27100"/>
    <cellStyle name="Output 2 7 8 7" xfId="27101"/>
    <cellStyle name="Output 2 7 9" xfId="27102"/>
    <cellStyle name="Output 2 7 9 2" xfId="27103"/>
    <cellStyle name="Output 2 7 9 2 2" xfId="27104"/>
    <cellStyle name="Output 2 7 9 2 2 2" xfId="27105"/>
    <cellStyle name="Output 2 7 9 2 3" xfId="27106"/>
    <cellStyle name="Output 2 7 9 3" xfId="27107"/>
    <cellStyle name="Output 2 7 9 3 2" xfId="27108"/>
    <cellStyle name="Output 2 7 9 3 2 2" xfId="27109"/>
    <cellStyle name="Output 2 7 9 3 3" xfId="27110"/>
    <cellStyle name="Output 2 7 9 4" xfId="27111"/>
    <cellStyle name="Output 2 7 9 4 2" xfId="27112"/>
    <cellStyle name="Output 2 7 9 4 2 2" xfId="27113"/>
    <cellStyle name="Output 2 7 9 4 3" xfId="27114"/>
    <cellStyle name="Output 2 7 9 5" xfId="27115"/>
    <cellStyle name="Output 2 7 9 5 2" xfId="27116"/>
    <cellStyle name="Output 2 7 9 5 2 2" xfId="27117"/>
    <cellStyle name="Output 2 7 9 5 3" xfId="27118"/>
    <cellStyle name="Output 2 7 9 6" xfId="27119"/>
    <cellStyle name="Output 2 7 9 6 2" xfId="27120"/>
    <cellStyle name="Output 2 7 9 7" xfId="27121"/>
    <cellStyle name="Output 2 8" xfId="27122"/>
    <cellStyle name="Output 2 8 10" xfId="27123"/>
    <cellStyle name="Output 2 8 10 2" xfId="27124"/>
    <cellStyle name="Output 2 8 10 2 2" xfId="27125"/>
    <cellStyle name="Output 2 8 10 3" xfId="27126"/>
    <cellStyle name="Output 2 8 11" xfId="27127"/>
    <cellStyle name="Output 2 8 11 2" xfId="27128"/>
    <cellStyle name="Output 2 8 11 2 2" xfId="27129"/>
    <cellStyle name="Output 2 8 11 3" xfId="27130"/>
    <cellStyle name="Output 2 8 12" xfId="27131"/>
    <cellStyle name="Output 2 8 12 2" xfId="27132"/>
    <cellStyle name="Output 2 8 12 2 2" xfId="27133"/>
    <cellStyle name="Output 2 8 12 3" xfId="27134"/>
    <cellStyle name="Output 2 8 13" xfId="27135"/>
    <cellStyle name="Output 2 8 13 2" xfId="27136"/>
    <cellStyle name="Output 2 8 13 2 2" xfId="27137"/>
    <cellStyle name="Output 2 8 13 3" xfId="27138"/>
    <cellStyle name="Output 2 8 14" xfId="27139"/>
    <cellStyle name="Output 2 8 14 2" xfId="27140"/>
    <cellStyle name="Output 2 8 14 2 2" xfId="27141"/>
    <cellStyle name="Output 2 8 14 3" xfId="27142"/>
    <cellStyle name="Output 2 8 15" xfId="27143"/>
    <cellStyle name="Output 2 8 15 2" xfId="27144"/>
    <cellStyle name="Output 2 8 16" xfId="27145"/>
    <cellStyle name="Output 2 8 2" xfId="27146"/>
    <cellStyle name="Output 2 8 2 2" xfId="27147"/>
    <cellStyle name="Output 2 8 2 2 2" xfId="27148"/>
    <cellStyle name="Output 2 8 2 2 2 2" xfId="27149"/>
    <cellStyle name="Output 2 8 2 2 3" xfId="27150"/>
    <cellStyle name="Output 2 8 2 3" xfId="27151"/>
    <cellStyle name="Output 2 8 2 3 2" xfId="27152"/>
    <cellStyle name="Output 2 8 2 3 2 2" xfId="27153"/>
    <cellStyle name="Output 2 8 2 3 3" xfId="27154"/>
    <cellStyle name="Output 2 8 2 4" xfId="27155"/>
    <cellStyle name="Output 2 8 2 4 2" xfId="27156"/>
    <cellStyle name="Output 2 8 2 4 2 2" xfId="27157"/>
    <cellStyle name="Output 2 8 2 4 3" xfId="27158"/>
    <cellStyle name="Output 2 8 2 5" xfId="27159"/>
    <cellStyle name="Output 2 8 2 5 2" xfId="27160"/>
    <cellStyle name="Output 2 8 2 5 2 2" xfId="27161"/>
    <cellStyle name="Output 2 8 2 5 3" xfId="27162"/>
    <cellStyle name="Output 2 8 2 6" xfId="27163"/>
    <cellStyle name="Output 2 8 2 6 2" xfId="27164"/>
    <cellStyle name="Output 2 8 2 6 2 2" xfId="27165"/>
    <cellStyle name="Output 2 8 2 6 3" xfId="27166"/>
    <cellStyle name="Output 2 8 2 7" xfId="27167"/>
    <cellStyle name="Output 2 8 2 7 2" xfId="27168"/>
    <cellStyle name="Output 2 8 2 8" xfId="27169"/>
    <cellStyle name="Output 2 8 3" xfId="27170"/>
    <cellStyle name="Output 2 8 3 2" xfId="27171"/>
    <cellStyle name="Output 2 8 3 2 2" xfId="27172"/>
    <cellStyle name="Output 2 8 3 2 2 2" xfId="27173"/>
    <cellStyle name="Output 2 8 3 2 3" xfId="27174"/>
    <cellStyle name="Output 2 8 3 3" xfId="27175"/>
    <cellStyle name="Output 2 8 3 3 2" xfId="27176"/>
    <cellStyle name="Output 2 8 3 3 2 2" xfId="27177"/>
    <cellStyle name="Output 2 8 3 3 3" xfId="27178"/>
    <cellStyle name="Output 2 8 3 4" xfId="27179"/>
    <cellStyle name="Output 2 8 3 4 2" xfId="27180"/>
    <cellStyle name="Output 2 8 3 4 2 2" xfId="27181"/>
    <cellStyle name="Output 2 8 3 4 3" xfId="27182"/>
    <cellStyle name="Output 2 8 3 5" xfId="27183"/>
    <cellStyle name="Output 2 8 3 5 2" xfId="27184"/>
    <cellStyle name="Output 2 8 3 5 2 2" xfId="27185"/>
    <cellStyle name="Output 2 8 3 5 3" xfId="27186"/>
    <cellStyle name="Output 2 8 3 6" xfId="27187"/>
    <cellStyle name="Output 2 8 3 6 2" xfId="27188"/>
    <cellStyle name="Output 2 8 3 6 2 2" xfId="27189"/>
    <cellStyle name="Output 2 8 3 6 3" xfId="27190"/>
    <cellStyle name="Output 2 8 3 7" xfId="27191"/>
    <cellStyle name="Output 2 8 3 7 2" xfId="27192"/>
    <cellStyle name="Output 2 8 3 8" xfId="27193"/>
    <cellStyle name="Output 2 8 4" xfId="27194"/>
    <cellStyle name="Output 2 8 4 2" xfId="27195"/>
    <cellStyle name="Output 2 8 4 2 2" xfId="27196"/>
    <cellStyle name="Output 2 8 4 2 2 2" xfId="27197"/>
    <cellStyle name="Output 2 8 4 2 3" xfId="27198"/>
    <cellStyle name="Output 2 8 4 3" xfId="27199"/>
    <cellStyle name="Output 2 8 4 3 2" xfId="27200"/>
    <cellStyle name="Output 2 8 4 3 2 2" xfId="27201"/>
    <cellStyle name="Output 2 8 4 3 3" xfId="27202"/>
    <cellStyle name="Output 2 8 4 4" xfId="27203"/>
    <cellStyle name="Output 2 8 4 4 2" xfId="27204"/>
    <cellStyle name="Output 2 8 4 4 2 2" xfId="27205"/>
    <cellStyle name="Output 2 8 4 4 3" xfId="27206"/>
    <cellStyle name="Output 2 8 4 5" xfId="27207"/>
    <cellStyle name="Output 2 8 4 5 2" xfId="27208"/>
    <cellStyle name="Output 2 8 4 5 2 2" xfId="27209"/>
    <cellStyle name="Output 2 8 4 5 3" xfId="27210"/>
    <cellStyle name="Output 2 8 4 6" xfId="27211"/>
    <cellStyle name="Output 2 8 4 6 2" xfId="27212"/>
    <cellStyle name="Output 2 8 4 7" xfId="27213"/>
    <cellStyle name="Output 2 8 5" xfId="27214"/>
    <cellStyle name="Output 2 8 5 2" xfId="27215"/>
    <cellStyle name="Output 2 8 5 2 2" xfId="27216"/>
    <cellStyle name="Output 2 8 5 2 2 2" xfId="27217"/>
    <cellStyle name="Output 2 8 5 2 3" xfId="27218"/>
    <cellStyle name="Output 2 8 5 3" xfId="27219"/>
    <cellStyle name="Output 2 8 5 3 2" xfId="27220"/>
    <cellStyle name="Output 2 8 5 3 2 2" xfId="27221"/>
    <cellStyle name="Output 2 8 5 3 3" xfId="27222"/>
    <cellStyle name="Output 2 8 5 4" xfId="27223"/>
    <cellStyle name="Output 2 8 5 4 2" xfId="27224"/>
    <cellStyle name="Output 2 8 5 4 2 2" xfId="27225"/>
    <cellStyle name="Output 2 8 5 4 3" xfId="27226"/>
    <cellStyle name="Output 2 8 5 5" xfId="27227"/>
    <cellStyle name="Output 2 8 5 5 2" xfId="27228"/>
    <cellStyle name="Output 2 8 5 5 2 2" xfId="27229"/>
    <cellStyle name="Output 2 8 5 5 3" xfId="27230"/>
    <cellStyle name="Output 2 8 5 6" xfId="27231"/>
    <cellStyle name="Output 2 8 5 6 2" xfId="27232"/>
    <cellStyle name="Output 2 8 5 7" xfId="27233"/>
    <cellStyle name="Output 2 8 6" xfId="27234"/>
    <cellStyle name="Output 2 8 6 2" xfId="27235"/>
    <cellStyle name="Output 2 8 6 2 2" xfId="27236"/>
    <cellStyle name="Output 2 8 6 2 2 2" xfId="27237"/>
    <cellStyle name="Output 2 8 6 2 3" xfId="27238"/>
    <cellStyle name="Output 2 8 6 3" xfId="27239"/>
    <cellStyle name="Output 2 8 6 3 2" xfId="27240"/>
    <cellStyle name="Output 2 8 6 3 2 2" xfId="27241"/>
    <cellStyle name="Output 2 8 6 3 3" xfId="27242"/>
    <cellStyle name="Output 2 8 6 4" xfId="27243"/>
    <cellStyle name="Output 2 8 6 4 2" xfId="27244"/>
    <cellStyle name="Output 2 8 6 4 2 2" xfId="27245"/>
    <cellStyle name="Output 2 8 6 4 3" xfId="27246"/>
    <cellStyle name="Output 2 8 6 5" xfId="27247"/>
    <cellStyle name="Output 2 8 6 5 2" xfId="27248"/>
    <cellStyle name="Output 2 8 6 5 2 2" xfId="27249"/>
    <cellStyle name="Output 2 8 6 5 3" xfId="27250"/>
    <cellStyle name="Output 2 8 6 6" xfId="27251"/>
    <cellStyle name="Output 2 8 6 6 2" xfId="27252"/>
    <cellStyle name="Output 2 8 6 7" xfId="27253"/>
    <cellStyle name="Output 2 8 7" xfId="27254"/>
    <cellStyle name="Output 2 8 7 2" xfId="27255"/>
    <cellStyle name="Output 2 8 7 2 2" xfId="27256"/>
    <cellStyle name="Output 2 8 7 2 2 2" xfId="27257"/>
    <cellStyle name="Output 2 8 7 2 3" xfId="27258"/>
    <cellStyle name="Output 2 8 7 3" xfId="27259"/>
    <cellStyle name="Output 2 8 7 3 2" xfId="27260"/>
    <cellStyle name="Output 2 8 7 3 2 2" xfId="27261"/>
    <cellStyle name="Output 2 8 7 3 3" xfId="27262"/>
    <cellStyle name="Output 2 8 7 4" xfId="27263"/>
    <cellStyle name="Output 2 8 7 4 2" xfId="27264"/>
    <cellStyle name="Output 2 8 7 4 2 2" xfId="27265"/>
    <cellStyle name="Output 2 8 7 4 3" xfId="27266"/>
    <cellStyle name="Output 2 8 7 5" xfId="27267"/>
    <cellStyle name="Output 2 8 7 5 2" xfId="27268"/>
    <cellStyle name="Output 2 8 7 5 2 2" xfId="27269"/>
    <cellStyle name="Output 2 8 7 5 3" xfId="27270"/>
    <cellStyle name="Output 2 8 7 6" xfId="27271"/>
    <cellStyle name="Output 2 8 7 6 2" xfId="27272"/>
    <cellStyle name="Output 2 8 7 7" xfId="27273"/>
    <cellStyle name="Output 2 8 8" xfId="27274"/>
    <cellStyle name="Output 2 8 8 2" xfId="27275"/>
    <cellStyle name="Output 2 8 8 2 2" xfId="27276"/>
    <cellStyle name="Output 2 8 8 2 2 2" xfId="27277"/>
    <cellStyle name="Output 2 8 8 2 3" xfId="27278"/>
    <cellStyle name="Output 2 8 8 3" xfId="27279"/>
    <cellStyle name="Output 2 8 8 3 2" xfId="27280"/>
    <cellStyle name="Output 2 8 8 3 2 2" xfId="27281"/>
    <cellStyle name="Output 2 8 8 3 3" xfId="27282"/>
    <cellStyle name="Output 2 8 8 4" xfId="27283"/>
    <cellStyle name="Output 2 8 8 4 2" xfId="27284"/>
    <cellStyle name="Output 2 8 8 4 2 2" xfId="27285"/>
    <cellStyle name="Output 2 8 8 4 3" xfId="27286"/>
    <cellStyle name="Output 2 8 8 5" xfId="27287"/>
    <cellStyle name="Output 2 8 8 5 2" xfId="27288"/>
    <cellStyle name="Output 2 8 8 5 2 2" xfId="27289"/>
    <cellStyle name="Output 2 8 8 5 3" xfId="27290"/>
    <cellStyle name="Output 2 8 8 6" xfId="27291"/>
    <cellStyle name="Output 2 8 8 6 2" xfId="27292"/>
    <cellStyle name="Output 2 8 8 7" xfId="27293"/>
    <cellStyle name="Output 2 8 9" xfId="27294"/>
    <cellStyle name="Output 2 8 9 2" xfId="27295"/>
    <cellStyle name="Output 2 8 9 2 2" xfId="27296"/>
    <cellStyle name="Output 2 8 9 2 2 2" xfId="27297"/>
    <cellStyle name="Output 2 8 9 2 3" xfId="27298"/>
    <cellStyle name="Output 2 8 9 3" xfId="27299"/>
    <cellStyle name="Output 2 8 9 3 2" xfId="27300"/>
    <cellStyle name="Output 2 8 9 3 2 2" xfId="27301"/>
    <cellStyle name="Output 2 8 9 3 3" xfId="27302"/>
    <cellStyle name="Output 2 8 9 4" xfId="27303"/>
    <cellStyle name="Output 2 8 9 4 2" xfId="27304"/>
    <cellStyle name="Output 2 8 9 4 2 2" xfId="27305"/>
    <cellStyle name="Output 2 8 9 4 3" xfId="27306"/>
    <cellStyle name="Output 2 8 9 5" xfId="27307"/>
    <cellStyle name="Output 2 8 9 5 2" xfId="27308"/>
    <cellStyle name="Output 2 8 9 5 2 2" xfId="27309"/>
    <cellStyle name="Output 2 8 9 5 3" xfId="27310"/>
    <cellStyle name="Output 2 8 9 6" xfId="27311"/>
    <cellStyle name="Output 2 8 9 6 2" xfId="27312"/>
    <cellStyle name="Output 2 8 9 7" xfId="27313"/>
    <cellStyle name="Output 2 9" xfId="27314"/>
    <cellStyle name="Output 2 9 2" xfId="27315"/>
    <cellStyle name="Output 2 9 2 2" xfId="27316"/>
    <cellStyle name="Output 2 9 2 2 2" xfId="27317"/>
    <cellStyle name="Output 2 9 2 3" xfId="27318"/>
    <cellStyle name="Output 2 9 3" xfId="27319"/>
    <cellStyle name="Output 2 9 3 2" xfId="27320"/>
    <cellStyle name="Output 2 9 3 2 2" xfId="27321"/>
    <cellStyle name="Output 2 9 3 3" xfId="27322"/>
    <cellStyle name="Output 2 9 4" xfId="27323"/>
    <cellStyle name="Output 2 9 4 2" xfId="27324"/>
    <cellStyle name="Output 2 9 4 2 2" xfId="27325"/>
    <cellStyle name="Output 2 9 4 3" xfId="27326"/>
    <cellStyle name="Output 2 9 5" xfId="27327"/>
    <cellStyle name="Output 2 9 5 2" xfId="27328"/>
    <cellStyle name="Output 2 9 5 2 2" xfId="27329"/>
    <cellStyle name="Output 2 9 5 3" xfId="27330"/>
    <cellStyle name="Output 2 9 6" xfId="27331"/>
    <cellStyle name="Output 2 9 6 2" xfId="27332"/>
    <cellStyle name="Output 2 9 6 2 2" xfId="27333"/>
    <cellStyle name="Output 2 9 6 3" xfId="27334"/>
    <cellStyle name="Output 2 9 7" xfId="27335"/>
    <cellStyle name="Output 2 9 7 2" xfId="27336"/>
    <cellStyle name="Output 2 9 8" xfId="27337"/>
    <cellStyle name="Output 3" xfId="27338"/>
    <cellStyle name="Output 3 10" xfId="27339"/>
    <cellStyle name="Output 3 10 2" xfId="27340"/>
    <cellStyle name="Output 3 10 2 2" xfId="27341"/>
    <cellStyle name="Output 3 10 2 2 2" xfId="27342"/>
    <cellStyle name="Output 3 10 2 3" xfId="27343"/>
    <cellStyle name="Output 3 10 3" xfId="27344"/>
    <cellStyle name="Output 3 10 3 2" xfId="27345"/>
    <cellStyle name="Output 3 10 3 2 2" xfId="27346"/>
    <cellStyle name="Output 3 10 3 3" xfId="27347"/>
    <cellStyle name="Output 3 10 4" xfId="27348"/>
    <cellStyle name="Output 3 10 4 2" xfId="27349"/>
    <cellStyle name="Output 3 10 4 2 2" xfId="27350"/>
    <cellStyle name="Output 3 10 4 3" xfId="27351"/>
    <cellStyle name="Output 3 10 5" xfId="27352"/>
    <cellStyle name="Output 3 10 5 2" xfId="27353"/>
    <cellStyle name="Output 3 10 5 2 2" xfId="27354"/>
    <cellStyle name="Output 3 10 5 3" xfId="27355"/>
    <cellStyle name="Output 3 10 6" xfId="27356"/>
    <cellStyle name="Output 3 10 6 2" xfId="27357"/>
    <cellStyle name="Output 3 10 6 2 2" xfId="27358"/>
    <cellStyle name="Output 3 10 6 3" xfId="27359"/>
    <cellStyle name="Output 3 10 7" xfId="27360"/>
    <cellStyle name="Output 3 10 7 2" xfId="27361"/>
    <cellStyle name="Output 3 10 8" xfId="27362"/>
    <cellStyle name="Output 3 11" xfId="27363"/>
    <cellStyle name="Output 3 11 2" xfId="27364"/>
    <cellStyle name="Output 3 11 2 2" xfId="27365"/>
    <cellStyle name="Output 3 11 2 2 2" xfId="27366"/>
    <cellStyle name="Output 3 11 2 3" xfId="27367"/>
    <cellStyle name="Output 3 11 3" xfId="27368"/>
    <cellStyle name="Output 3 11 3 2" xfId="27369"/>
    <cellStyle name="Output 3 11 3 2 2" xfId="27370"/>
    <cellStyle name="Output 3 11 3 3" xfId="27371"/>
    <cellStyle name="Output 3 11 4" xfId="27372"/>
    <cellStyle name="Output 3 11 4 2" xfId="27373"/>
    <cellStyle name="Output 3 11 4 2 2" xfId="27374"/>
    <cellStyle name="Output 3 11 4 3" xfId="27375"/>
    <cellStyle name="Output 3 11 5" xfId="27376"/>
    <cellStyle name="Output 3 11 5 2" xfId="27377"/>
    <cellStyle name="Output 3 11 5 2 2" xfId="27378"/>
    <cellStyle name="Output 3 11 5 3" xfId="27379"/>
    <cellStyle name="Output 3 11 6" xfId="27380"/>
    <cellStyle name="Output 3 11 6 2" xfId="27381"/>
    <cellStyle name="Output 3 11 7" xfId="27382"/>
    <cellStyle name="Output 3 12" xfId="27383"/>
    <cellStyle name="Output 3 12 2" xfId="27384"/>
    <cellStyle name="Output 3 12 2 2" xfId="27385"/>
    <cellStyle name="Output 3 12 2 2 2" xfId="27386"/>
    <cellStyle name="Output 3 12 2 3" xfId="27387"/>
    <cellStyle name="Output 3 12 3" xfId="27388"/>
    <cellStyle name="Output 3 12 3 2" xfId="27389"/>
    <cellStyle name="Output 3 12 3 2 2" xfId="27390"/>
    <cellStyle name="Output 3 12 3 3" xfId="27391"/>
    <cellStyle name="Output 3 12 4" xfId="27392"/>
    <cellStyle name="Output 3 12 4 2" xfId="27393"/>
    <cellStyle name="Output 3 12 4 2 2" xfId="27394"/>
    <cellStyle name="Output 3 12 4 3" xfId="27395"/>
    <cellStyle name="Output 3 12 5" xfId="27396"/>
    <cellStyle name="Output 3 12 5 2" xfId="27397"/>
    <cellStyle name="Output 3 12 5 2 2" xfId="27398"/>
    <cellStyle name="Output 3 12 5 3" xfId="27399"/>
    <cellStyle name="Output 3 12 6" xfId="27400"/>
    <cellStyle name="Output 3 12 6 2" xfId="27401"/>
    <cellStyle name="Output 3 12 7" xfId="27402"/>
    <cellStyle name="Output 3 13" xfId="27403"/>
    <cellStyle name="Output 3 13 2" xfId="27404"/>
    <cellStyle name="Output 3 13 2 2" xfId="27405"/>
    <cellStyle name="Output 3 13 2 2 2" xfId="27406"/>
    <cellStyle name="Output 3 13 2 3" xfId="27407"/>
    <cellStyle name="Output 3 13 3" xfId="27408"/>
    <cellStyle name="Output 3 13 3 2" xfId="27409"/>
    <cellStyle name="Output 3 13 3 2 2" xfId="27410"/>
    <cellStyle name="Output 3 13 3 3" xfId="27411"/>
    <cellStyle name="Output 3 13 4" xfId="27412"/>
    <cellStyle name="Output 3 13 4 2" xfId="27413"/>
    <cellStyle name="Output 3 13 4 2 2" xfId="27414"/>
    <cellStyle name="Output 3 13 4 3" xfId="27415"/>
    <cellStyle name="Output 3 13 5" xfId="27416"/>
    <cellStyle name="Output 3 13 5 2" xfId="27417"/>
    <cellStyle name="Output 3 13 5 2 2" xfId="27418"/>
    <cellStyle name="Output 3 13 5 3" xfId="27419"/>
    <cellStyle name="Output 3 13 6" xfId="27420"/>
    <cellStyle name="Output 3 13 6 2" xfId="27421"/>
    <cellStyle name="Output 3 13 7" xfId="27422"/>
    <cellStyle name="Output 3 14" xfId="27423"/>
    <cellStyle name="Output 3 14 2" xfId="27424"/>
    <cellStyle name="Output 3 14 2 2" xfId="27425"/>
    <cellStyle name="Output 3 14 2 2 2" xfId="27426"/>
    <cellStyle name="Output 3 14 2 3" xfId="27427"/>
    <cellStyle name="Output 3 14 3" xfId="27428"/>
    <cellStyle name="Output 3 14 3 2" xfId="27429"/>
    <cellStyle name="Output 3 14 3 2 2" xfId="27430"/>
    <cellStyle name="Output 3 14 3 3" xfId="27431"/>
    <cellStyle name="Output 3 14 4" xfId="27432"/>
    <cellStyle name="Output 3 14 4 2" xfId="27433"/>
    <cellStyle name="Output 3 14 4 2 2" xfId="27434"/>
    <cellStyle name="Output 3 14 4 3" xfId="27435"/>
    <cellStyle name="Output 3 14 5" xfId="27436"/>
    <cellStyle name="Output 3 14 5 2" xfId="27437"/>
    <cellStyle name="Output 3 14 5 2 2" xfId="27438"/>
    <cellStyle name="Output 3 14 5 3" xfId="27439"/>
    <cellStyle name="Output 3 14 6" xfId="27440"/>
    <cellStyle name="Output 3 14 6 2" xfId="27441"/>
    <cellStyle name="Output 3 14 7" xfId="27442"/>
    <cellStyle name="Output 3 15" xfId="27443"/>
    <cellStyle name="Output 3 15 2" xfId="27444"/>
    <cellStyle name="Output 3 15 2 2" xfId="27445"/>
    <cellStyle name="Output 3 15 2 2 2" xfId="27446"/>
    <cellStyle name="Output 3 15 2 3" xfId="27447"/>
    <cellStyle name="Output 3 15 3" xfId="27448"/>
    <cellStyle name="Output 3 15 3 2" xfId="27449"/>
    <cellStyle name="Output 3 15 3 2 2" xfId="27450"/>
    <cellStyle name="Output 3 15 3 3" xfId="27451"/>
    <cellStyle name="Output 3 15 4" xfId="27452"/>
    <cellStyle name="Output 3 15 4 2" xfId="27453"/>
    <cellStyle name="Output 3 15 4 2 2" xfId="27454"/>
    <cellStyle name="Output 3 15 4 3" xfId="27455"/>
    <cellStyle name="Output 3 15 5" xfId="27456"/>
    <cellStyle name="Output 3 15 5 2" xfId="27457"/>
    <cellStyle name="Output 3 15 5 2 2" xfId="27458"/>
    <cellStyle name="Output 3 15 5 3" xfId="27459"/>
    <cellStyle name="Output 3 15 6" xfId="27460"/>
    <cellStyle name="Output 3 15 6 2" xfId="27461"/>
    <cellStyle name="Output 3 15 7" xfId="27462"/>
    <cellStyle name="Output 3 16" xfId="27463"/>
    <cellStyle name="Output 3 16 2" xfId="27464"/>
    <cellStyle name="Output 3 16 2 2" xfId="27465"/>
    <cellStyle name="Output 3 16 3" xfId="27466"/>
    <cellStyle name="Output 3 17" xfId="27467"/>
    <cellStyle name="Output 3 17 2" xfId="27468"/>
    <cellStyle name="Output 3 17 2 2" xfId="27469"/>
    <cellStyle name="Output 3 17 3" xfId="27470"/>
    <cellStyle name="Output 3 18" xfId="27471"/>
    <cellStyle name="Output 3 18 2" xfId="27472"/>
    <cellStyle name="Output 3 18 2 2" xfId="27473"/>
    <cellStyle name="Output 3 18 3" xfId="27474"/>
    <cellStyle name="Output 3 19" xfId="27475"/>
    <cellStyle name="Output 3 19 2" xfId="27476"/>
    <cellStyle name="Output 3 19 2 2" xfId="27477"/>
    <cellStyle name="Output 3 19 3" xfId="27478"/>
    <cellStyle name="Output 3 2" xfId="27479"/>
    <cellStyle name="Output 3 2 10" xfId="27480"/>
    <cellStyle name="Output 3 2 10 2" xfId="27481"/>
    <cellStyle name="Output 3 2 10 2 2" xfId="27482"/>
    <cellStyle name="Output 3 2 10 2 2 2" xfId="27483"/>
    <cellStyle name="Output 3 2 10 2 3" xfId="27484"/>
    <cellStyle name="Output 3 2 10 3" xfId="27485"/>
    <cellStyle name="Output 3 2 10 3 2" xfId="27486"/>
    <cellStyle name="Output 3 2 10 3 2 2" xfId="27487"/>
    <cellStyle name="Output 3 2 10 3 3" xfId="27488"/>
    <cellStyle name="Output 3 2 10 4" xfId="27489"/>
    <cellStyle name="Output 3 2 10 4 2" xfId="27490"/>
    <cellStyle name="Output 3 2 10 4 2 2" xfId="27491"/>
    <cellStyle name="Output 3 2 10 4 3" xfId="27492"/>
    <cellStyle name="Output 3 2 10 5" xfId="27493"/>
    <cellStyle name="Output 3 2 10 5 2" xfId="27494"/>
    <cellStyle name="Output 3 2 10 5 2 2" xfId="27495"/>
    <cellStyle name="Output 3 2 10 5 3" xfId="27496"/>
    <cellStyle name="Output 3 2 10 6" xfId="27497"/>
    <cellStyle name="Output 3 2 10 6 2" xfId="27498"/>
    <cellStyle name="Output 3 2 10 7" xfId="27499"/>
    <cellStyle name="Output 3 2 11" xfId="27500"/>
    <cellStyle name="Output 3 2 11 2" xfId="27501"/>
    <cellStyle name="Output 3 2 11 2 2" xfId="27502"/>
    <cellStyle name="Output 3 2 11 3" xfId="27503"/>
    <cellStyle name="Output 3 2 12" xfId="27504"/>
    <cellStyle name="Output 3 2 12 2" xfId="27505"/>
    <cellStyle name="Output 3 2 12 2 2" xfId="27506"/>
    <cellStyle name="Output 3 2 12 3" xfId="27507"/>
    <cellStyle name="Output 3 2 13" xfId="27508"/>
    <cellStyle name="Output 3 2 13 2" xfId="27509"/>
    <cellStyle name="Output 3 2 13 2 2" xfId="27510"/>
    <cellStyle name="Output 3 2 13 3" xfId="27511"/>
    <cellStyle name="Output 3 2 14" xfId="27512"/>
    <cellStyle name="Output 3 2 14 2" xfId="27513"/>
    <cellStyle name="Output 3 2 14 2 2" xfId="27514"/>
    <cellStyle name="Output 3 2 14 3" xfId="27515"/>
    <cellStyle name="Output 3 2 15" xfId="27516"/>
    <cellStyle name="Output 3 2 15 2" xfId="27517"/>
    <cellStyle name="Output 3 2 15 2 2" xfId="27518"/>
    <cellStyle name="Output 3 2 15 3" xfId="27519"/>
    <cellStyle name="Output 3 2 16" xfId="27520"/>
    <cellStyle name="Output 3 2 16 2" xfId="27521"/>
    <cellStyle name="Output 3 2 17" xfId="27522"/>
    <cellStyle name="Output 3 2 2" xfId="27523"/>
    <cellStyle name="Output 3 2 2 2" xfId="27524"/>
    <cellStyle name="Output 3 2 2 2 2" xfId="27525"/>
    <cellStyle name="Output 3 2 2 2 2 2" xfId="27526"/>
    <cellStyle name="Output 3 2 2 2 3" xfId="27527"/>
    <cellStyle name="Output 3 2 2 3" xfId="27528"/>
    <cellStyle name="Output 3 2 2 3 2" xfId="27529"/>
    <cellStyle name="Output 3 2 2 3 2 2" xfId="27530"/>
    <cellStyle name="Output 3 2 2 3 3" xfId="27531"/>
    <cellStyle name="Output 3 2 2 4" xfId="27532"/>
    <cellStyle name="Output 3 2 2 4 2" xfId="27533"/>
    <cellStyle name="Output 3 2 2 4 2 2" xfId="27534"/>
    <cellStyle name="Output 3 2 2 4 3" xfId="27535"/>
    <cellStyle name="Output 3 2 2 5" xfId="27536"/>
    <cellStyle name="Output 3 2 2 5 2" xfId="27537"/>
    <cellStyle name="Output 3 2 2 5 2 2" xfId="27538"/>
    <cellStyle name="Output 3 2 2 5 3" xfId="27539"/>
    <cellStyle name="Output 3 2 2 6" xfId="27540"/>
    <cellStyle name="Output 3 2 2 6 2" xfId="27541"/>
    <cellStyle name="Output 3 2 2 6 2 2" xfId="27542"/>
    <cellStyle name="Output 3 2 2 6 3" xfId="27543"/>
    <cellStyle name="Output 3 2 2 7" xfId="27544"/>
    <cellStyle name="Output 3 2 2 7 2" xfId="27545"/>
    <cellStyle name="Output 3 2 2 8" xfId="27546"/>
    <cellStyle name="Output 3 2 3" xfId="27547"/>
    <cellStyle name="Output 3 2 3 2" xfId="27548"/>
    <cellStyle name="Output 3 2 3 2 2" xfId="27549"/>
    <cellStyle name="Output 3 2 3 2 2 2" xfId="27550"/>
    <cellStyle name="Output 3 2 3 2 3" xfId="27551"/>
    <cellStyle name="Output 3 2 3 3" xfId="27552"/>
    <cellStyle name="Output 3 2 3 3 2" xfId="27553"/>
    <cellStyle name="Output 3 2 3 3 2 2" xfId="27554"/>
    <cellStyle name="Output 3 2 3 3 3" xfId="27555"/>
    <cellStyle name="Output 3 2 3 4" xfId="27556"/>
    <cellStyle name="Output 3 2 3 4 2" xfId="27557"/>
    <cellStyle name="Output 3 2 3 4 2 2" xfId="27558"/>
    <cellStyle name="Output 3 2 3 4 3" xfId="27559"/>
    <cellStyle name="Output 3 2 3 5" xfId="27560"/>
    <cellStyle name="Output 3 2 3 5 2" xfId="27561"/>
    <cellStyle name="Output 3 2 3 5 2 2" xfId="27562"/>
    <cellStyle name="Output 3 2 3 5 3" xfId="27563"/>
    <cellStyle name="Output 3 2 3 6" xfId="27564"/>
    <cellStyle name="Output 3 2 3 6 2" xfId="27565"/>
    <cellStyle name="Output 3 2 3 6 2 2" xfId="27566"/>
    <cellStyle name="Output 3 2 3 6 3" xfId="27567"/>
    <cellStyle name="Output 3 2 3 7" xfId="27568"/>
    <cellStyle name="Output 3 2 3 7 2" xfId="27569"/>
    <cellStyle name="Output 3 2 3 8" xfId="27570"/>
    <cellStyle name="Output 3 2 4" xfId="27571"/>
    <cellStyle name="Output 3 2 4 2" xfId="27572"/>
    <cellStyle name="Output 3 2 4 2 2" xfId="27573"/>
    <cellStyle name="Output 3 2 4 2 2 2" xfId="27574"/>
    <cellStyle name="Output 3 2 4 2 3" xfId="27575"/>
    <cellStyle name="Output 3 2 4 3" xfId="27576"/>
    <cellStyle name="Output 3 2 4 3 2" xfId="27577"/>
    <cellStyle name="Output 3 2 4 3 2 2" xfId="27578"/>
    <cellStyle name="Output 3 2 4 3 3" xfId="27579"/>
    <cellStyle name="Output 3 2 4 4" xfId="27580"/>
    <cellStyle name="Output 3 2 4 4 2" xfId="27581"/>
    <cellStyle name="Output 3 2 4 4 2 2" xfId="27582"/>
    <cellStyle name="Output 3 2 4 4 3" xfId="27583"/>
    <cellStyle name="Output 3 2 4 5" xfId="27584"/>
    <cellStyle name="Output 3 2 4 5 2" xfId="27585"/>
    <cellStyle name="Output 3 2 4 5 2 2" xfId="27586"/>
    <cellStyle name="Output 3 2 4 5 3" xfId="27587"/>
    <cellStyle name="Output 3 2 4 6" xfId="27588"/>
    <cellStyle name="Output 3 2 4 6 2" xfId="27589"/>
    <cellStyle name="Output 3 2 4 6 2 2" xfId="27590"/>
    <cellStyle name="Output 3 2 4 6 3" xfId="27591"/>
    <cellStyle name="Output 3 2 4 7" xfId="27592"/>
    <cellStyle name="Output 3 2 4 7 2" xfId="27593"/>
    <cellStyle name="Output 3 2 4 8" xfId="27594"/>
    <cellStyle name="Output 3 2 5" xfId="27595"/>
    <cellStyle name="Output 3 2 5 2" xfId="27596"/>
    <cellStyle name="Output 3 2 5 2 2" xfId="27597"/>
    <cellStyle name="Output 3 2 5 2 2 2" xfId="27598"/>
    <cellStyle name="Output 3 2 5 2 3" xfId="27599"/>
    <cellStyle name="Output 3 2 5 3" xfId="27600"/>
    <cellStyle name="Output 3 2 5 3 2" xfId="27601"/>
    <cellStyle name="Output 3 2 5 3 2 2" xfId="27602"/>
    <cellStyle name="Output 3 2 5 3 3" xfId="27603"/>
    <cellStyle name="Output 3 2 5 4" xfId="27604"/>
    <cellStyle name="Output 3 2 5 4 2" xfId="27605"/>
    <cellStyle name="Output 3 2 5 4 2 2" xfId="27606"/>
    <cellStyle name="Output 3 2 5 4 3" xfId="27607"/>
    <cellStyle name="Output 3 2 5 5" xfId="27608"/>
    <cellStyle name="Output 3 2 5 5 2" xfId="27609"/>
    <cellStyle name="Output 3 2 5 5 2 2" xfId="27610"/>
    <cellStyle name="Output 3 2 5 5 3" xfId="27611"/>
    <cellStyle name="Output 3 2 5 6" xfId="27612"/>
    <cellStyle name="Output 3 2 5 6 2" xfId="27613"/>
    <cellStyle name="Output 3 2 5 6 2 2" xfId="27614"/>
    <cellStyle name="Output 3 2 5 6 3" xfId="27615"/>
    <cellStyle name="Output 3 2 5 7" xfId="27616"/>
    <cellStyle name="Output 3 2 5 7 2" xfId="27617"/>
    <cellStyle name="Output 3 2 5 8" xfId="27618"/>
    <cellStyle name="Output 3 2 6" xfId="27619"/>
    <cellStyle name="Output 3 2 6 2" xfId="27620"/>
    <cellStyle name="Output 3 2 6 2 2" xfId="27621"/>
    <cellStyle name="Output 3 2 6 2 2 2" xfId="27622"/>
    <cellStyle name="Output 3 2 6 2 3" xfId="27623"/>
    <cellStyle name="Output 3 2 6 3" xfId="27624"/>
    <cellStyle name="Output 3 2 6 3 2" xfId="27625"/>
    <cellStyle name="Output 3 2 6 3 2 2" xfId="27626"/>
    <cellStyle name="Output 3 2 6 3 3" xfId="27627"/>
    <cellStyle name="Output 3 2 6 4" xfId="27628"/>
    <cellStyle name="Output 3 2 6 4 2" xfId="27629"/>
    <cellStyle name="Output 3 2 6 4 2 2" xfId="27630"/>
    <cellStyle name="Output 3 2 6 4 3" xfId="27631"/>
    <cellStyle name="Output 3 2 6 5" xfId="27632"/>
    <cellStyle name="Output 3 2 6 5 2" xfId="27633"/>
    <cellStyle name="Output 3 2 6 5 2 2" xfId="27634"/>
    <cellStyle name="Output 3 2 6 5 3" xfId="27635"/>
    <cellStyle name="Output 3 2 6 6" xfId="27636"/>
    <cellStyle name="Output 3 2 6 6 2" xfId="27637"/>
    <cellStyle name="Output 3 2 6 7" xfId="27638"/>
    <cellStyle name="Output 3 2 7" xfId="27639"/>
    <cellStyle name="Output 3 2 7 2" xfId="27640"/>
    <cellStyle name="Output 3 2 7 2 2" xfId="27641"/>
    <cellStyle name="Output 3 2 7 2 2 2" xfId="27642"/>
    <cellStyle name="Output 3 2 7 2 3" xfId="27643"/>
    <cellStyle name="Output 3 2 7 3" xfId="27644"/>
    <cellStyle name="Output 3 2 7 3 2" xfId="27645"/>
    <cellStyle name="Output 3 2 7 3 2 2" xfId="27646"/>
    <cellStyle name="Output 3 2 7 3 3" xfId="27647"/>
    <cellStyle name="Output 3 2 7 4" xfId="27648"/>
    <cellStyle name="Output 3 2 7 4 2" xfId="27649"/>
    <cellStyle name="Output 3 2 7 4 2 2" xfId="27650"/>
    <cellStyle name="Output 3 2 7 4 3" xfId="27651"/>
    <cellStyle name="Output 3 2 7 5" xfId="27652"/>
    <cellStyle name="Output 3 2 7 5 2" xfId="27653"/>
    <cellStyle name="Output 3 2 7 5 2 2" xfId="27654"/>
    <cellStyle name="Output 3 2 7 5 3" xfId="27655"/>
    <cellStyle name="Output 3 2 7 6" xfId="27656"/>
    <cellStyle name="Output 3 2 7 6 2" xfId="27657"/>
    <cellStyle name="Output 3 2 7 7" xfId="27658"/>
    <cellStyle name="Output 3 2 8" xfId="27659"/>
    <cellStyle name="Output 3 2 8 2" xfId="27660"/>
    <cellStyle name="Output 3 2 8 2 2" xfId="27661"/>
    <cellStyle name="Output 3 2 8 2 2 2" xfId="27662"/>
    <cellStyle name="Output 3 2 8 2 3" xfId="27663"/>
    <cellStyle name="Output 3 2 8 3" xfId="27664"/>
    <cellStyle name="Output 3 2 8 3 2" xfId="27665"/>
    <cellStyle name="Output 3 2 8 3 2 2" xfId="27666"/>
    <cellStyle name="Output 3 2 8 3 3" xfId="27667"/>
    <cellStyle name="Output 3 2 8 4" xfId="27668"/>
    <cellStyle name="Output 3 2 8 4 2" xfId="27669"/>
    <cellStyle name="Output 3 2 8 4 2 2" xfId="27670"/>
    <cellStyle name="Output 3 2 8 4 3" xfId="27671"/>
    <cellStyle name="Output 3 2 8 5" xfId="27672"/>
    <cellStyle name="Output 3 2 8 5 2" xfId="27673"/>
    <cellStyle name="Output 3 2 8 5 2 2" xfId="27674"/>
    <cellStyle name="Output 3 2 8 5 3" xfId="27675"/>
    <cellStyle name="Output 3 2 8 6" xfId="27676"/>
    <cellStyle name="Output 3 2 8 6 2" xfId="27677"/>
    <cellStyle name="Output 3 2 8 7" xfId="27678"/>
    <cellStyle name="Output 3 2 9" xfId="27679"/>
    <cellStyle name="Output 3 2 9 2" xfId="27680"/>
    <cellStyle name="Output 3 2 9 2 2" xfId="27681"/>
    <cellStyle name="Output 3 2 9 2 2 2" xfId="27682"/>
    <cellStyle name="Output 3 2 9 2 3" xfId="27683"/>
    <cellStyle name="Output 3 2 9 3" xfId="27684"/>
    <cellStyle name="Output 3 2 9 3 2" xfId="27685"/>
    <cellStyle name="Output 3 2 9 3 2 2" xfId="27686"/>
    <cellStyle name="Output 3 2 9 3 3" xfId="27687"/>
    <cellStyle name="Output 3 2 9 4" xfId="27688"/>
    <cellStyle name="Output 3 2 9 4 2" xfId="27689"/>
    <cellStyle name="Output 3 2 9 4 2 2" xfId="27690"/>
    <cellStyle name="Output 3 2 9 4 3" xfId="27691"/>
    <cellStyle name="Output 3 2 9 5" xfId="27692"/>
    <cellStyle name="Output 3 2 9 5 2" xfId="27693"/>
    <cellStyle name="Output 3 2 9 5 2 2" xfId="27694"/>
    <cellStyle name="Output 3 2 9 5 3" xfId="27695"/>
    <cellStyle name="Output 3 2 9 6" xfId="27696"/>
    <cellStyle name="Output 3 2 9 6 2" xfId="27697"/>
    <cellStyle name="Output 3 2 9 7" xfId="27698"/>
    <cellStyle name="Output 3 20" xfId="27699"/>
    <cellStyle name="Output 3 20 2" xfId="27700"/>
    <cellStyle name="Output 3 20 2 2" xfId="27701"/>
    <cellStyle name="Output 3 20 3" xfId="27702"/>
    <cellStyle name="Output 3 21" xfId="27703"/>
    <cellStyle name="Output 3 21 2" xfId="27704"/>
    <cellStyle name="Output 3 22" xfId="27705"/>
    <cellStyle name="Output 3 3" xfId="27706"/>
    <cellStyle name="Output 3 3 10" xfId="27707"/>
    <cellStyle name="Output 3 3 10 2" xfId="27708"/>
    <cellStyle name="Output 3 3 10 2 2" xfId="27709"/>
    <cellStyle name="Output 3 3 10 2 2 2" xfId="27710"/>
    <cellStyle name="Output 3 3 10 2 3" xfId="27711"/>
    <cellStyle name="Output 3 3 10 3" xfId="27712"/>
    <cellStyle name="Output 3 3 10 3 2" xfId="27713"/>
    <cellStyle name="Output 3 3 10 3 2 2" xfId="27714"/>
    <cellStyle name="Output 3 3 10 3 3" xfId="27715"/>
    <cellStyle name="Output 3 3 10 4" xfId="27716"/>
    <cellStyle name="Output 3 3 10 4 2" xfId="27717"/>
    <cellStyle name="Output 3 3 10 4 2 2" xfId="27718"/>
    <cellStyle name="Output 3 3 10 4 3" xfId="27719"/>
    <cellStyle name="Output 3 3 10 5" xfId="27720"/>
    <cellStyle name="Output 3 3 10 5 2" xfId="27721"/>
    <cellStyle name="Output 3 3 10 5 2 2" xfId="27722"/>
    <cellStyle name="Output 3 3 10 5 3" xfId="27723"/>
    <cellStyle name="Output 3 3 10 6" xfId="27724"/>
    <cellStyle name="Output 3 3 10 6 2" xfId="27725"/>
    <cellStyle name="Output 3 3 10 7" xfId="27726"/>
    <cellStyle name="Output 3 3 11" xfId="27727"/>
    <cellStyle name="Output 3 3 11 2" xfId="27728"/>
    <cellStyle name="Output 3 3 11 2 2" xfId="27729"/>
    <cellStyle name="Output 3 3 11 3" xfId="27730"/>
    <cellStyle name="Output 3 3 12" xfId="27731"/>
    <cellStyle name="Output 3 3 12 2" xfId="27732"/>
    <cellStyle name="Output 3 3 12 2 2" xfId="27733"/>
    <cellStyle name="Output 3 3 12 3" xfId="27734"/>
    <cellStyle name="Output 3 3 13" xfId="27735"/>
    <cellStyle name="Output 3 3 13 2" xfId="27736"/>
    <cellStyle name="Output 3 3 13 2 2" xfId="27737"/>
    <cellStyle name="Output 3 3 13 3" xfId="27738"/>
    <cellStyle name="Output 3 3 14" xfId="27739"/>
    <cellStyle name="Output 3 3 14 2" xfId="27740"/>
    <cellStyle name="Output 3 3 14 2 2" xfId="27741"/>
    <cellStyle name="Output 3 3 14 3" xfId="27742"/>
    <cellStyle name="Output 3 3 15" xfId="27743"/>
    <cellStyle name="Output 3 3 15 2" xfId="27744"/>
    <cellStyle name="Output 3 3 15 2 2" xfId="27745"/>
    <cellStyle name="Output 3 3 15 3" xfId="27746"/>
    <cellStyle name="Output 3 3 16" xfId="27747"/>
    <cellStyle name="Output 3 3 16 2" xfId="27748"/>
    <cellStyle name="Output 3 3 17" xfId="27749"/>
    <cellStyle name="Output 3 3 2" xfId="27750"/>
    <cellStyle name="Output 3 3 2 2" xfId="27751"/>
    <cellStyle name="Output 3 3 2 2 2" xfId="27752"/>
    <cellStyle name="Output 3 3 2 2 2 2" xfId="27753"/>
    <cellStyle name="Output 3 3 2 2 3" xfId="27754"/>
    <cellStyle name="Output 3 3 2 3" xfId="27755"/>
    <cellStyle name="Output 3 3 2 3 2" xfId="27756"/>
    <cellStyle name="Output 3 3 2 3 2 2" xfId="27757"/>
    <cellStyle name="Output 3 3 2 3 3" xfId="27758"/>
    <cellStyle name="Output 3 3 2 4" xfId="27759"/>
    <cellStyle name="Output 3 3 2 4 2" xfId="27760"/>
    <cellStyle name="Output 3 3 2 4 2 2" xfId="27761"/>
    <cellStyle name="Output 3 3 2 4 3" xfId="27762"/>
    <cellStyle name="Output 3 3 2 5" xfId="27763"/>
    <cellStyle name="Output 3 3 2 5 2" xfId="27764"/>
    <cellStyle name="Output 3 3 2 5 2 2" xfId="27765"/>
    <cellStyle name="Output 3 3 2 5 3" xfId="27766"/>
    <cellStyle name="Output 3 3 2 6" xfId="27767"/>
    <cellStyle name="Output 3 3 2 6 2" xfId="27768"/>
    <cellStyle name="Output 3 3 2 6 2 2" xfId="27769"/>
    <cellStyle name="Output 3 3 2 6 3" xfId="27770"/>
    <cellStyle name="Output 3 3 2 7" xfId="27771"/>
    <cellStyle name="Output 3 3 2 7 2" xfId="27772"/>
    <cellStyle name="Output 3 3 2 8" xfId="27773"/>
    <cellStyle name="Output 3 3 3" xfId="27774"/>
    <cellStyle name="Output 3 3 3 2" xfId="27775"/>
    <cellStyle name="Output 3 3 3 2 2" xfId="27776"/>
    <cellStyle name="Output 3 3 3 2 2 2" xfId="27777"/>
    <cellStyle name="Output 3 3 3 2 3" xfId="27778"/>
    <cellStyle name="Output 3 3 3 3" xfId="27779"/>
    <cellStyle name="Output 3 3 3 3 2" xfId="27780"/>
    <cellStyle name="Output 3 3 3 3 2 2" xfId="27781"/>
    <cellStyle name="Output 3 3 3 3 3" xfId="27782"/>
    <cellStyle name="Output 3 3 3 4" xfId="27783"/>
    <cellStyle name="Output 3 3 3 4 2" xfId="27784"/>
    <cellStyle name="Output 3 3 3 4 2 2" xfId="27785"/>
    <cellStyle name="Output 3 3 3 4 3" xfId="27786"/>
    <cellStyle name="Output 3 3 3 5" xfId="27787"/>
    <cellStyle name="Output 3 3 3 5 2" xfId="27788"/>
    <cellStyle name="Output 3 3 3 5 2 2" xfId="27789"/>
    <cellStyle name="Output 3 3 3 5 3" xfId="27790"/>
    <cellStyle name="Output 3 3 3 6" xfId="27791"/>
    <cellStyle name="Output 3 3 3 6 2" xfId="27792"/>
    <cellStyle name="Output 3 3 3 6 2 2" xfId="27793"/>
    <cellStyle name="Output 3 3 3 6 3" xfId="27794"/>
    <cellStyle name="Output 3 3 3 7" xfId="27795"/>
    <cellStyle name="Output 3 3 3 7 2" xfId="27796"/>
    <cellStyle name="Output 3 3 3 8" xfId="27797"/>
    <cellStyle name="Output 3 3 4" xfId="27798"/>
    <cellStyle name="Output 3 3 4 2" xfId="27799"/>
    <cellStyle name="Output 3 3 4 2 2" xfId="27800"/>
    <cellStyle name="Output 3 3 4 2 2 2" xfId="27801"/>
    <cellStyle name="Output 3 3 4 2 3" xfId="27802"/>
    <cellStyle name="Output 3 3 4 3" xfId="27803"/>
    <cellStyle name="Output 3 3 4 3 2" xfId="27804"/>
    <cellStyle name="Output 3 3 4 3 2 2" xfId="27805"/>
    <cellStyle name="Output 3 3 4 3 3" xfId="27806"/>
    <cellStyle name="Output 3 3 4 4" xfId="27807"/>
    <cellStyle name="Output 3 3 4 4 2" xfId="27808"/>
    <cellStyle name="Output 3 3 4 4 2 2" xfId="27809"/>
    <cellStyle name="Output 3 3 4 4 3" xfId="27810"/>
    <cellStyle name="Output 3 3 4 5" xfId="27811"/>
    <cellStyle name="Output 3 3 4 5 2" xfId="27812"/>
    <cellStyle name="Output 3 3 4 5 2 2" xfId="27813"/>
    <cellStyle name="Output 3 3 4 5 3" xfId="27814"/>
    <cellStyle name="Output 3 3 4 6" xfId="27815"/>
    <cellStyle name="Output 3 3 4 6 2" xfId="27816"/>
    <cellStyle name="Output 3 3 4 6 2 2" xfId="27817"/>
    <cellStyle name="Output 3 3 4 6 3" xfId="27818"/>
    <cellStyle name="Output 3 3 4 7" xfId="27819"/>
    <cellStyle name="Output 3 3 4 7 2" xfId="27820"/>
    <cellStyle name="Output 3 3 4 8" xfId="27821"/>
    <cellStyle name="Output 3 3 5" xfId="27822"/>
    <cellStyle name="Output 3 3 5 2" xfId="27823"/>
    <cellStyle name="Output 3 3 5 2 2" xfId="27824"/>
    <cellStyle name="Output 3 3 5 2 2 2" xfId="27825"/>
    <cellStyle name="Output 3 3 5 2 3" xfId="27826"/>
    <cellStyle name="Output 3 3 5 3" xfId="27827"/>
    <cellStyle name="Output 3 3 5 3 2" xfId="27828"/>
    <cellStyle name="Output 3 3 5 3 2 2" xfId="27829"/>
    <cellStyle name="Output 3 3 5 3 3" xfId="27830"/>
    <cellStyle name="Output 3 3 5 4" xfId="27831"/>
    <cellStyle name="Output 3 3 5 4 2" xfId="27832"/>
    <cellStyle name="Output 3 3 5 4 2 2" xfId="27833"/>
    <cellStyle name="Output 3 3 5 4 3" xfId="27834"/>
    <cellStyle name="Output 3 3 5 5" xfId="27835"/>
    <cellStyle name="Output 3 3 5 5 2" xfId="27836"/>
    <cellStyle name="Output 3 3 5 5 2 2" xfId="27837"/>
    <cellStyle name="Output 3 3 5 5 3" xfId="27838"/>
    <cellStyle name="Output 3 3 5 6" xfId="27839"/>
    <cellStyle name="Output 3 3 5 6 2" xfId="27840"/>
    <cellStyle name="Output 3 3 5 7" xfId="27841"/>
    <cellStyle name="Output 3 3 6" xfId="27842"/>
    <cellStyle name="Output 3 3 6 2" xfId="27843"/>
    <cellStyle name="Output 3 3 6 2 2" xfId="27844"/>
    <cellStyle name="Output 3 3 6 2 2 2" xfId="27845"/>
    <cellStyle name="Output 3 3 6 2 3" xfId="27846"/>
    <cellStyle name="Output 3 3 6 3" xfId="27847"/>
    <cellStyle name="Output 3 3 6 3 2" xfId="27848"/>
    <cellStyle name="Output 3 3 6 3 2 2" xfId="27849"/>
    <cellStyle name="Output 3 3 6 3 3" xfId="27850"/>
    <cellStyle name="Output 3 3 6 4" xfId="27851"/>
    <cellStyle name="Output 3 3 6 4 2" xfId="27852"/>
    <cellStyle name="Output 3 3 6 4 2 2" xfId="27853"/>
    <cellStyle name="Output 3 3 6 4 3" xfId="27854"/>
    <cellStyle name="Output 3 3 6 5" xfId="27855"/>
    <cellStyle name="Output 3 3 6 5 2" xfId="27856"/>
    <cellStyle name="Output 3 3 6 5 2 2" xfId="27857"/>
    <cellStyle name="Output 3 3 6 5 3" xfId="27858"/>
    <cellStyle name="Output 3 3 6 6" xfId="27859"/>
    <cellStyle name="Output 3 3 6 6 2" xfId="27860"/>
    <cellStyle name="Output 3 3 6 7" xfId="27861"/>
    <cellStyle name="Output 3 3 7" xfId="27862"/>
    <cellStyle name="Output 3 3 7 2" xfId="27863"/>
    <cellStyle name="Output 3 3 7 2 2" xfId="27864"/>
    <cellStyle name="Output 3 3 7 2 2 2" xfId="27865"/>
    <cellStyle name="Output 3 3 7 2 3" xfId="27866"/>
    <cellStyle name="Output 3 3 7 3" xfId="27867"/>
    <cellStyle name="Output 3 3 7 3 2" xfId="27868"/>
    <cellStyle name="Output 3 3 7 3 2 2" xfId="27869"/>
    <cellStyle name="Output 3 3 7 3 3" xfId="27870"/>
    <cellStyle name="Output 3 3 7 4" xfId="27871"/>
    <cellStyle name="Output 3 3 7 4 2" xfId="27872"/>
    <cellStyle name="Output 3 3 7 4 2 2" xfId="27873"/>
    <cellStyle name="Output 3 3 7 4 3" xfId="27874"/>
    <cellStyle name="Output 3 3 7 5" xfId="27875"/>
    <cellStyle name="Output 3 3 7 5 2" xfId="27876"/>
    <cellStyle name="Output 3 3 7 5 2 2" xfId="27877"/>
    <cellStyle name="Output 3 3 7 5 3" xfId="27878"/>
    <cellStyle name="Output 3 3 7 6" xfId="27879"/>
    <cellStyle name="Output 3 3 7 6 2" xfId="27880"/>
    <cellStyle name="Output 3 3 7 7" xfId="27881"/>
    <cellStyle name="Output 3 3 8" xfId="27882"/>
    <cellStyle name="Output 3 3 8 2" xfId="27883"/>
    <cellStyle name="Output 3 3 8 2 2" xfId="27884"/>
    <cellStyle name="Output 3 3 8 2 2 2" xfId="27885"/>
    <cellStyle name="Output 3 3 8 2 3" xfId="27886"/>
    <cellStyle name="Output 3 3 8 3" xfId="27887"/>
    <cellStyle name="Output 3 3 8 3 2" xfId="27888"/>
    <cellStyle name="Output 3 3 8 3 2 2" xfId="27889"/>
    <cellStyle name="Output 3 3 8 3 3" xfId="27890"/>
    <cellStyle name="Output 3 3 8 4" xfId="27891"/>
    <cellStyle name="Output 3 3 8 4 2" xfId="27892"/>
    <cellStyle name="Output 3 3 8 4 2 2" xfId="27893"/>
    <cellStyle name="Output 3 3 8 4 3" xfId="27894"/>
    <cellStyle name="Output 3 3 8 5" xfId="27895"/>
    <cellStyle name="Output 3 3 8 5 2" xfId="27896"/>
    <cellStyle name="Output 3 3 8 5 2 2" xfId="27897"/>
    <cellStyle name="Output 3 3 8 5 3" xfId="27898"/>
    <cellStyle name="Output 3 3 8 6" xfId="27899"/>
    <cellStyle name="Output 3 3 8 6 2" xfId="27900"/>
    <cellStyle name="Output 3 3 8 7" xfId="27901"/>
    <cellStyle name="Output 3 3 9" xfId="27902"/>
    <cellStyle name="Output 3 3 9 2" xfId="27903"/>
    <cellStyle name="Output 3 3 9 2 2" xfId="27904"/>
    <cellStyle name="Output 3 3 9 2 2 2" xfId="27905"/>
    <cellStyle name="Output 3 3 9 2 3" xfId="27906"/>
    <cellStyle name="Output 3 3 9 3" xfId="27907"/>
    <cellStyle name="Output 3 3 9 3 2" xfId="27908"/>
    <cellStyle name="Output 3 3 9 3 2 2" xfId="27909"/>
    <cellStyle name="Output 3 3 9 3 3" xfId="27910"/>
    <cellStyle name="Output 3 3 9 4" xfId="27911"/>
    <cellStyle name="Output 3 3 9 4 2" xfId="27912"/>
    <cellStyle name="Output 3 3 9 4 2 2" xfId="27913"/>
    <cellStyle name="Output 3 3 9 4 3" xfId="27914"/>
    <cellStyle name="Output 3 3 9 5" xfId="27915"/>
    <cellStyle name="Output 3 3 9 5 2" xfId="27916"/>
    <cellStyle name="Output 3 3 9 5 2 2" xfId="27917"/>
    <cellStyle name="Output 3 3 9 5 3" xfId="27918"/>
    <cellStyle name="Output 3 3 9 6" xfId="27919"/>
    <cellStyle name="Output 3 3 9 6 2" xfId="27920"/>
    <cellStyle name="Output 3 3 9 7" xfId="27921"/>
    <cellStyle name="Output 3 4" xfId="27922"/>
    <cellStyle name="Output 3 4 10" xfId="27923"/>
    <cellStyle name="Output 3 4 10 2" xfId="27924"/>
    <cellStyle name="Output 3 4 10 2 2" xfId="27925"/>
    <cellStyle name="Output 3 4 10 2 2 2" xfId="27926"/>
    <cellStyle name="Output 3 4 10 2 3" xfId="27927"/>
    <cellStyle name="Output 3 4 10 3" xfId="27928"/>
    <cellStyle name="Output 3 4 10 3 2" xfId="27929"/>
    <cellStyle name="Output 3 4 10 3 2 2" xfId="27930"/>
    <cellStyle name="Output 3 4 10 3 3" xfId="27931"/>
    <cellStyle name="Output 3 4 10 4" xfId="27932"/>
    <cellStyle name="Output 3 4 10 4 2" xfId="27933"/>
    <cellStyle name="Output 3 4 10 4 2 2" xfId="27934"/>
    <cellStyle name="Output 3 4 10 4 3" xfId="27935"/>
    <cellStyle name="Output 3 4 10 5" xfId="27936"/>
    <cellStyle name="Output 3 4 10 5 2" xfId="27937"/>
    <cellStyle name="Output 3 4 10 5 2 2" xfId="27938"/>
    <cellStyle name="Output 3 4 10 5 3" xfId="27939"/>
    <cellStyle name="Output 3 4 10 6" xfId="27940"/>
    <cellStyle name="Output 3 4 10 6 2" xfId="27941"/>
    <cellStyle name="Output 3 4 10 7" xfId="27942"/>
    <cellStyle name="Output 3 4 11" xfId="27943"/>
    <cellStyle name="Output 3 4 11 2" xfId="27944"/>
    <cellStyle name="Output 3 4 11 2 2" xfId="27945"/>
    <cellStyle name="Output 3 4 11 3" xfId="27946"/>
    <cellStyle name="Output 3 4 12" xfId="27947"/>
    <cellStyle name="Output 3 4 12 2" xfId="27948"/>
    <cellStyle name="Output 3 4 12 2 2" xfId="27949"/>
    <cellStyle name="Output 3 4 12 3" xfId="27950"/>
    <cellStyle name="Output 3 4 13" xfId="27951"/>
    <cellStyle name="Output 3 4 13 2" xfId="27952"/>
    <cellStyle name="Output 3 4 13 2 2" xfId="27953"/>
    <cellStyle name="Output 3 4 13 3" xfId="27954"/>
    <cellStyle name="Output 3 4 14" xfId="27955"/>
    <cellStyle name="Output 3 4 14 2" xfId="27956"/>
    <cellStyle name="Output 3 4 14 2 2" xfId="27957"/>
    <cellStyle name="Output 3 4 14 3" xfId="27958"/>
    <cellStyle name="Output 3 4 15" xfId="27959"/>
    <cellStyle name="Output 3 4 15 2" xfId="27960"/>
    <cellStyle name="Output 3 4 15 2 2" xfId="27961"/>
    <cellStyle name="Output 3 4 15 3" xfId="27962"/>
    <cellStyle name="Output 3 4 16" xfId="27963"/>
    <cellStyle name="Output 3 4 16 2" xfId="27964"/>
    <cellStyle name="Output 3 4 17" xfId="27965"/>
    <cellStyle name="Output 3 4 2" xfId="27966"/>
    <cellStyle name="Output 3 4 2 2" xfId="27967"/>
    <cellStyle name="Output 3 4 2 2 2" xfId="27968"/>
    <cellStyle name="Output 3 4 2 2 2 2" xfId="27969"/>
    <cellStyle name="Output 3 4 2 2 3" xfId="27970"/>
    <cellStyle name="Output 3 4 2 3" xfId="27971"/>
    <cellStyle name="Output 3 4 2 3 2" xfId="27972"/>
    <cellStyle name="Output 3 4 2 3 2 2" xfId="27973"/>
    <cellStyle name="Output 3 4 2 3 3" xfId="27974"/>
    <cellStyle name="Output 3 4 2 4" xfId="27975"/>
    <cellStyle name="Output 3 4 2 4 2" xfId="27976"/>
    <cellStyle name="Output 3 4 2 4 2 2" xfId="27977"/>
    <cellStyle name="Output 3 4 2 4 3" xfId="27978"/>
    <cellStyle name="Output 3 4 2 5" xfId="27979"/>
    <cellStyle name="Output 3 4 2 5 2" xfId="27980"/>
    <cellStyle name="Output 3 4 2 5 2 2" xfId="27981"/>
    <cellStyle name="Output 3 4 2 5 3" xfId="27982"/>
    <cellStyle name="Output 3 4 2 6" xfId="27983"/>
    <cellStyle name="Output 3 4 2 6 2" xfId="27984"/>
    <cellStyle name="Output 3 4 2 6 2 2" xfId="27985"/>
    <cellStyle name="Output 3 4 2 6 3" xfId="27986"/>
    <cellStyle name="Output 3 4 2 7" xfId="27987"/>
    <cellStyle name="Output 3 4 2 7 2" xfId="27988"/>
    <cellStyle name="Output 3 4 2 8" xfId="27989"/>
    <cellStyle name="Output 3 4 3" xfId="27990"/>
    <cellStyle name="Output 3 4 3 2" xfId="27991"/>
    <cellStyle name="Output 3 4 3 2 2" xfId="27992"/>
    <cellStyle name="Output 3 4 3 2 2 2" xfId="27993"/>
    <cellStyle name="Output 3 4 3 2 3" xfId="27994"/>
    <cellStyle name="Output 3 4 3 3" xfId="27995"/>
    <cellStyle name="Output 3 4 3 3 2" xfId="27996"/>
    <cellStyle name="Output 3 4 3 3 2 2" xfId="27997"/>
    <cellStyle name="Output 3 4 3 3 3" xfId="27998"/>
    <cellStyle name="Output 3 4 3 4" xfId="27999"/>
    <cellStyle name="Output 3 4 3 4 2" xfId="28000"/>
    <cellStyle name="Output 3 4 3 4 2 2" xfId="28001"/>
    <cellStyle name="Output 3 4 3 4 3" xfId="28002"/>
    <cellStyle name="Output 3 4 3 5" xfId="28003"/>
    <cellStyle name="Output 3 4 3 5 2" xfId="28004"/>
    <cellStyle name="Output 3 4 3 5 2 2" xfId="28005"/>
    <cellStyle name="Output 3 4 3 5 3" xfId="28006"/>
    <cellStyle name="Output 3 4 3 6" xfId="28007"/>
    <cellStyle name="Output 3 4 3 6 2" xfId="28008"/>
    <cellStyle name="Output 3 4 3 6 2 2" xfId="28009"/>
    <cellStyle name="Output 3 4 3 6 3" xfId="28010"/>
    <cellStyle name="Output 3 4 3 7" xfId="28011"/>
    <cellStyle name="Output 3 4 3 7 2" xfId="28012"/>
    <cellStyle name="Output 3 4 3 8" xfId="28013"/>
    <cellStyle name="Output 3 4 4" xfId="28014"/>
    <cellStyle name="Output 3 4 4 2" xfId="28015"/>
    <cellStyle name="Output 3 4 4 2 2" xfId="28016"/>
    <cellStyle name="Output 3 4 4 2 2 2" xfId="28017"/>
    <cellStyle name="Output 3 4 4 2 3" xfId="28018"/>
    <cellStyle name="Output 3 4 4 3" xfId="28019"/>
    <cellStyle name="Output 3 4 4 3 2" xfId="28020"/>
    <cellStyle name="Output 3 4 4 3 2 2" xfId="28021"/>
    <cellStyle name="Output 3 4 4 3 3" xfId="28022"/>
    <cellStyle name="Output 3 4 4 4" xfId="28023"/>
    <cellStyle name="Output 3 4 4 4 2" xfId="28024"/>
    <cellStyle name="Output 3 4 4 4 2 2" xfId="28025"/>
    <cellStyle name="Output 3 4 4 4 3" xfId="28026"/>
    <cellStyle name="Output 3 4 4 5" xfId="28027"/>
    <cellStyle name="Output 3 4 4 5 2" xfId="28028"/>
    <cellStyle name="Output 3 4 4 5 2 2" xfId="28029"/>
    <cellStyle name="Output 3 4 4 5 3" xfId="28030"/>
    <cellStyle name="Output 3 4 4 6" xfId="28031"/>
    <cellStyle name="Output 3 4 4 6 2" xfId="28032"/>
    <cellStyle name="Output 3 4 4 7" xfId="28033"/>
    <cellStyle name="Output 3 4 5" xfId="28034"/>
    <cellStyle name="Output 3 4 5 2" xfId="28035"/>
    <cellStyle name="Output 3 4 5 2 2" xfId="28036"/>
    <cellStyle name="Output 3 4 5 2 2 2" xfId="28037"/>
    <cellStyle name="Output 3 4 5 2 3" xfId="28038"/>
    <cellStyle name="Output 3 4 5 3" xfId="28039"/>
    <cellStyle name="Output 3 4 5 3 2" xfId="28040"/>
    <cellStyle name="Output 3 4 5 3 2 2" xfId="28041"/>
    <cellStyle name="Output 3 4 5 3 3" xfId="28042"/>
    <cellStyle name="Output 3 4 5 4" xfId="28043"/>
    <cellStyle name="Output 3 4 5 4 2" xfId="28044"/>
    <cellStyle name="Output 3 4 5 4 2 2" xfId="28045"/>
    <cellStyle name="Output 3 4 5 4 3" xfId="28046"/>
    <cellStyle name="Output 3 4 5 5" xfId="28047"/>
    <cellStyle name="Output 3 4 5 5 2" xfId="28048"/>
    <cellStyle name="Output 3 4 5 5 2 2" xfId="28049"/>
    <cellStyle name="Output 3 4 5 5 3" xfId="28050"/>
    <cellStyle name="Output 3 4 5 6" xfId="28051"/>
    <cellStyle name="Output 3 4 5 6 2" xfId="28052"/>
    <cellStyle name="Output 3 4 5 7" xfId="28053"/>
    <cellStyle name="Output 3 4 6" xfId="28054"/>
    <cellStyle name="Output 3 4 6 2" xfId="28055"/>
    <cellStyle name="Output 3 4 6 2 2" xfId="28056"/>
    <cellStyle name="Output 3 4 6 2 2 2" xfId="28057"/>
    <cellStyle name="Output 3 4 6 2 3" xfId="28058"/>
    <cellStyle name="Output 3 4 6 3" xfId="28059"/>
    <cellStyle name="Output 3 4 6 3 2" xfId="28060"/>
    <cellStyle name="Output 3 4 6 3 2 2" xfId="28061"/>
    <cellStyle name="Output 3 4 6 3 3" xfId="28062"/>
    <cellStyle name="Output 3 4 6 4" xfId="28063"/>
    <cellStyle name="Output 3 4 6 4 2" xfId="28064"/>
    <cellStyle name="Output 3 4 6 4 2 2" xfId="28065"/>
    <cellStyle name="Output 3 4 6 4 3" xfId="28066"/>
    <cellStyle name="Output 3 4 6 5" xfId="28067"/>
    <cellStyle name="Output 3 4 6 5 2" xfId="28068"/>
    <cellStyle name="Output 3 4 6 5 2 2" xfId="28069"/>
    <cellStyle name="Output 3 4 6 5 3" xfId="28070"/>
    <cellStyle name="Output 3 4 6 6" xfId="28071"/>
    <cellStyle name="Output 3 4 6 6 2" xfId="28072"/>
    <cellStyle name="Output 3 4 6 7" xfId="28073"/>
    <cellStyle name="Output 3 4 7" xfId="28074"/>
    <cellStyle name="Output 3 4 7 2" xfId="28075"/>
    <cellStyle name="Output 3 4 7 2 2" xfId="28076"/>
    <cellStyle name="Output 3 4 7 2 2 2" xfId="28077"/>
    <cellStyle name="Output 3 4 7 2 3" xfId="28078"/>
    <cellStyle name="Output 3 4 7 3" xfId="28079"/>
    <cellStyle name="Output 3 4 7 3 2" xfId="28080"/>
    <cellStyle name="Output 3 4 7 3 2 2" xfId="28081"/>
    <cellStyle name="Output 3 4 7 3 3" xfId="28082"/>
    <cellStyle name="Output 3 4 7 4" xfId="28083"/>
    <cellStyle name="Output 3 4 7 4 2" xfId="28084"/>
    <cellStyle name="Output 3 4 7 4 2 2" xfId="28085"/>
    <cellStyle name="Output 3 4 7 4 3" xfId="28086"/>
    <cellStyle name="Output 3 4 7 5" xfId="28087"/>
    <cellStyle name="Output 3 4 7 5 2" xfId="28088"/>
    <cellStyle name="Output 3 4 7 5 2 2" xfId="28089"/>
    <cellStyle name="Output 3 4 7 5 3" xfId="28090"/>
    <cellStyle name="Output 3 4 7 6" xfId="28091"/>
    <cellStyle name="Output 3 4 7 6 2" xfId="28092"/>
    <cellStyle name="Output 3 4 7 7" xfId="28093"/>
    <cellStyle name="Output 3 4 8" xfId="28094"/>
    <cellStyle name="Output 3 4 8 2" xfId="28095"/>
    <cellStyle name="Output 3 4 8 2 2" xfId="28096"/>
    <cellStyle name="Output 3 4 8 2 2 2" xfId="28097"/>
    <cellStyle name="Output 3 4 8 2 3" xfId="28098"/>
    <cellStyle name="Output 3 4 8 3" xfId="28099"/>
    <cellStyle name="Output 3 4 8 3 2" xfId="28100"/>
    <cellStyle name="Output 3 4 8 3 2 2" xfId="28101"/>
    <cellStyle name="Output 3 4 8 3 3" xfId="28102"/>
    <cellStyle name="Output 3 4 8 4" xfId="28103"/>
    <cellStyle name="Output 3 4 8 4 2" xfId="28104"/>
    <cellStyle name="Output 3 4 8 4 2 2" xfId="28105"/>
    <cellStyle name="Output 3 4 8 4 3" xfId="28106"/>
    <cellStyle name="Output 3 4 8 5" xfId="28107"/>
    <cellStyle name="Output 3 4 8 5 2" xfId="28108"/>
    <cellStyle name="Output 3 4 8 5 2 2" xfId="28109"/>
    <cellStyle name="Output 3 4 8 5 3" xfId="28110"/>
    <cellStyle name="Output 3 4 8 6" xfId="28111"/>
    <cellStyle name="Output 3 4 8 6 2" xfId="28112"/>
    <cellStyle name="Output 3 4 8 7" xfId="28113"/>
    <cellStyle name="Output 3 4 9" xfId="28114"/>
    <cellStyle name="Output 3 4 9 2" xfId="28115"/>
    <cellStyle name="Output 3 4 9 2 2" xfId="28116"/>
    <cellStyle name="Output 3 4 9 2 2 2" xfId="28117"/>
    <cellStyle name="Output 3 4 9 2 3" xfId="28118"/>
    <cellStyle name="Output 3 4 9 3" xfId="28119"/>
    <cellStyle name="Output 3 4 9 3 2" xfId="28120"/>
    <cellStyle name="Output 3 4 9 3 2 2" xfId="28121"/>
    <cellStyle name="Output 3 4 9 3 3" xfId="28122"/>
    <cellStyle name="Output 3 4 9 4" xfId="28123"/>
    <cellStyle name="Output 3 4 9 4 2" xfId="28124"/>
    <cellStyle name="Output 3 4 9 4 2 2" xfId="28125"/>
    <cellStyle name="Output 3 4 9 4 3" xfId="28126"/>
    <cellStyle name="Output 3 4 9 5" xfId="28127"/>
    <cellStyle name="Output 3 4 9 5 2" xfId="28128"/>
    <cellStyle name="Output 3 4 9 5 2 2" xfId="28129"/>
    <cellStyle name="Output 3 4 9 5 3" xfId="28130"/>
    <cellStyle name="Output 3 4 9 6" xfId="28131"/>
    <cellStyle name="Output 3 4 9 6 2" xfId="28132"/>
    <cellStyle name="Output 3 4 9 7" xfId="28133"/>
    <cellStyle name="Output 3 5" xfId="28134"/>
    <cellStyle name="Output 3 5 10" xfId="28135"/>
    <cellStyle name="Output 3 5 10 2" xfId="28136"/>
    <cellStyle name="Output 3 5 10 2 2" xfId="28137"/>
    <cellStyle name="Output 3 5 10 2 2 2" xfId="28138"/>
    <cellStyle name="Output 3 5 10 2 3" xfId="28139"/>
    <cellStyle name="Output 3 5 10 3" xfId="28140"/>
    <cellStyle name="Output 3 5 10 3 2" xfId="28141"/>
    <cellStyle name="Output 3 5 10 3 2 2" xfId="28142"/>
    <cellStyle name="Output 3 5 10 3 3" xfId="28143"/>
    <cellStyle name="Output 3 5 10 4" xfId="28144"/>
    <cellStyle name="Output 3 5 10 4 2" xfId="28145"/>
    <cellStyle name="Output 3 5 10 4 2 2" xfId="28146"/>
    <cellStyle name="Output 3 5 10 4 3" xfId="28147"/>
    <cellStyle name="Output 3 5 10 5" xfId="28148"/>
    <cellStyle name="Output 3 5 10 5 2" xfId="28149"/>
    <cellStyle name="Output 3 5 10 5 2 2" xfId="28150"/>
    <cellStyle name="Output 3 5 10 5 3" xfId="28151"/>
    <cellStyle name="Output 3 5 10 6" xfId="28152"/>
    <cellStyle name="Output 3 5 10 6 2" xfId="28153"/>
    <cellStyle name="Output 3 5 10 7" xfId="28154"/>
    <cellStyle name="Output 3 5 11" xfId="28155"/>
    <cellStyle name="Output 3 5 11 2" xfId="28156"/>
    <cellStyle name="Output 3 5 11 2 2" xfId="28157"/>
    <cellStyle name="Output 3 5 11 3" xfId="28158"/>
    <cellStyle name="Output 3 5 12" xfId="28159"/>
    <cellStyle name="Output 3 5 12 2" xfId="28160"/>
    <cellStyle name="Output 3 5 12 2 2" xfId="28161"/>
    <cellStyle name="Output 3 5 12 3" xfId="28162"/>
    <cellStyle name="Output 3 5 13" xfId="28163"/>
    <cellStyle name="Output 3 5 13 2" xfId="28164"/>
    <cellStyle name="Output 3 5 13 2 2" xfId="28165"/>
    <cellStyle name="Output 3 5 13 3" xfId="28166"/>
    <cellStyle name="Output 3 5 14" xfId="28167"/>
    <cellStyle name="Output 3 5 14 2" xfId="28168"/>
    <cellStyle name="Output 3 5 14 2 2" xfId="28169"/>
    <cellStyle name="Output 3 5 14 3" xfId="28170"/>
    <cellStyle name="Output 3 5 15" xfId="28171"/>
    <cellStyle name="Output 3 5 15 2" xfId="28172"/>
    <cellStyle name="Output 3 5 15 2 2" xfId="28173"/>
    <cellStyle name="Output 3 5 15 3" xfId="28174"/>
    <cellStyle name="Output 3 5 16" xfId="28175"/>
    <cellStyle name="Output 3 5 16 2" xfId="28176"/>
    <cellStyle name="Output 3 5 17" xfId="28177"/>
    <cellStyle name="Output 3 5 2" xfId="28178"/>
    <cellStyle name="Output 3 5 2 2" xfId="28179"/>
    <cellStyle name="Output 3 5 2 2 2" xfId="28180"/>
    <cellStyle name="Output 3 5 2 2 2 2" xfId="28181"/>
    <cellStyle name="Output 3 5 2 2 3" xfId="28182"/>
    <cellStyle name="Output 3 5 2 3" xfId="28183"/>
    <cellStyle name="Output 3 5 2 3 2" xfId="28184"/>
    <cellStyle name="Output 3 5 2 3 2 2" xfId="28185"/>
    <cellStyle name="Output 3 5 2 3 3" xfId="28186"/>
    <cellStyle name="Output 3 5 2 4" xfId="28187"/>
    <cellStyle name="Output 3 5 2 4 2" xfId="28188"/>
    <cellStyle name="Output 3 5 2 4 2 2" xfId="28189"/>
    <cellStyle name="Output 3 5 2 4 3" xfId="28190"/>
    <cellStyle name="Output 3 5 2 5" xfId="28191"/>
    <cellStyle name="Output 3 5 2 5 2" xfId="28192"/>
    <cellStyle name="Output 3 5 2 5 2 2" xfId="28193"/>
    <cellStyle name="Output 3 5 2 5 3" xfId="28194"/>
    <cellStyle name="Output 3 5 2 6" xfId="28195"/>
    <cellStyle name="Output 3 5 2 6 2" xfId="28196"/>
    <cellStyle name="Output 3 5 2 6 2 2" xfId="28197"/>
    <cellStyle name="Output 3 5 2 6 3" xfId="28198"/>
    <cellStyle name="Output 3 5 2 7" xfId="28199"/>
    <cellStyle name="Output 3 5 2 7 2" xfId="28200"/>
    <cellStyle name="Output 3 5 2 8" xfId="28201"/>
    <cellStyle name="Output 3 5 3" xfId="28202"/>
    <cellStyle name="Output 3 5 3 2" xfId="28203"/>
    <cellStyle name="Output 3 5 3 2 2" xfId="28204"/>
    <cellStyle name="Output 3 5 3 2 2 2" xfId="28205"/>
    <cellStyle name="Output 3 5 3 2 3" xfId="28206"/>
    <cellStyle name="Output 3 5 3 3" xfId="28207"/>
    <cellStyle name="Output 3 5 3 3 2" xfId="28208"/>
    <cellStyle name="Output 3 5 3 3 2 2" xfId="28209"/>
    <cellStyle name="Output 3 5 3 3 3" xfId="28210"/>
    <cellStyle name="Output 3 5 3 4" xfId="28211"/>
    <cellStyle name="Output 3 5 3 4 2" xfId="28212"/>
    <cellStyle name="Output 3 5 3 4 2 2" xfId="28213"/>
    <cellStyle name="Output 3 5 3 4 3" xfId="28214"/>
    <cellStyle name="Output 3 5 3 5" xfId="28215"/>
    <cellStyle name="Output 3 5 3 5 2" xfId="28216"/>
    <cellStyle name="Output 3 5 3 5 2 2" xfId="28217"/>
    <cellStyle name="Output 3 5 3 5 3" xfId="28218"/>
    <cellStyle name="Output 3 5 3 6" xfId="28219"/>
    <cellStyle name="Output 3 5 3 6 2" xfId="28220"/>
    <cellStyle name="Output 3 5 3 6 2 2" xfId="28221"/>
    <cellStyle name="Output 3 5 3 6 3" xfId="28222"/>
    <cellStyle name="Output 3 5 3 7" xfId="28223"/>
    <cellStyle name="Output 3 5 3 7 2" xfId="28224"/>
    <cellStyle name="Output 3 5 3 8" xfId="28225"/>
    <cellStyle name="Output 3 5 4" xfId="28226"/>
    <cellStyle name="Output 3 5 4 2" xfId="28227"/>
    <cellStyle name="Output 3 5 4 2 2" xfId="28228"/>
    <cellStyle name="Output 3 5 4 2 2 2" xfId="28229"/>
    <cellStyle name="Output 3 5 4 2 3" xfId="28230"/>
    <cellStyle name="Output 3 5 4 3" xfId="28231"/>
    <cellStyle name="Output 3 5 4 3 2" xfId="28232"/>
    <cellStyle name="Output 3 5 4 3 2 2" xfId="28233"/>
    <cellStyle name="Output 3 5 4 3 3" xfId="28234"/>
    <cellStyle name="Output 3 5 4 4" xfId="28235"/>
    <cellStyle name="Output 3 5 4 4 2" xfId="28236"/>
    <cellStyle name="Output 3 5 4 4 2 2" xfId="28237"/>
    <cellStyle name="Output 3 5 4 4 3" xfId="28238"/>
    <cellStyle name="Output 3 5 4 5" xfId="28239"/>
    <cellStyle name="Output 3 5 4 5 2" xfId="28240"/>
    <cellStyle name="Output 3 5 4 5 2 2" xfId="28241"/>
    <cellStyle name="Output 3 5 4 5 3" xfId="28242"/>
    <cellStyle name="Output 3 5 4 6" xfId="28243"/>
    <cellStyle name="Output 3 5 4 6 2" xfId="28244"/>
    <cellStyle name="Output 3 5 4 7" xfId="28245"/>
    <cellStyle name="Output 3 5 5" xfId="28246"/>
    <cellStyle name="Output 3 5 5 2" xfId="28247"/>
    <cellStyle name="Output 3 5 5 2 2" xfId="28248"/>
    <cellStyle name="Output 3 5 5 2 2 2" xfId="28249"/>
    <cellStyle name="Output 3 5 5 2 3" xfId="28250"/>
    <cellStyle name="Output 3 5 5 3" xfId="28251"/>
    <cellStyle name="Output 3 5 5 3 2" xfId="28252"/>
    <cellStyle name="Output 3 5 5 3 2 2" xfId="28253"/>
    <cellStyle name="Output 3 5 5 3 3" xfId="28254"/>
    <cellStyle name="Output 3 5 5 4" xfId="28255"/>
    <cellStyle name="Output 3 5 5 4 2" xfId="28256"/>
    <cellStyle name="Output 3 5 5 4 2 2" xfId="28257"/>
    <cellStyle name="Output 3 5 5 4 3" xfId="28258"/>
    <cellStyle name="Output 3 5 5 5" xfId="28259"/>
    <cellStyle name="Output 3 5 5 5 2" xfId="28260"/>
    <cellStyle name="Output 3 5 5 5 2 2" xfId="28261"/>
    <cellStyle name="Output 3 5 5 5 3" xfId="28262"/>
    <cellStyle name="Output 3 5 5 6" xfId="28263"/>
    <cellStyle name="Output 3 5 5 6 2" xfId="28264"/>
    <cellStyle name="Output 3 5 5 7" xfId="28265"/>
    <cellStyle name="Output 3 5 6" xfId="28266"/>
    <cellStyle name="Output 3 5 6 2" xfId="28267"/>
    <cellStyle name="Output 3 5 6 2 2" xfId="28268"/>
    <cellStyle name="Output 3 5 6 2 2 2" xfId="28269"/>
    <cellStyle name="Output 3 5 6 2 3" xfId="28270"/>
    <cellStyle name="Output 3 5 6 3" xfId="28271"/>
    <cellStyle name="Output 3 5 6 3 2" xfId="28272"/>
    <cellStyle name="Output 3 5 6 3 2 2" xfId="28273"/>
    <cellStyle name="Output 3 5 6 3 3" xfId="28274"/>
    <cellStyle name="Output 3 5 6 4" xfId="28275"/>
    <cellStyle name="Output 3 5 6 4 2" xfId="28276"/>
    <cellStyle name="Output 3 5 6 4 2 2" xfId="28277"/>
    <cellStyle name="Output 3 5 6 4 3" xfId="28278"/>
    <cellStyle name="Output 3 5 6 5" xfId="28279"/>
    <cellStyle name="Output 3 5 6 5 2" xfId="28280"/>
    <cellStyle name="Output 3 5 6 5 2 2" xfId="28281"/>
    <cellStyle name="Output 3 5 6 5 3" xfId="28282"/>
    <cellStyle name="Output 3 5 6 6" xfId="28283"/>
    <cellStyle name="Output 3 5 6 6 2" xfId="28284"/>
    <cellStyle name="Output 3 5 6 7" xfId="28285"/>
    <cellStyle name="Output 3 5 7" xfId="28286"/>
    <cellStyle name="Output 3 5 7 2" xfId="28287"/>
    <cellStyle name="Output 3 5 7 2 2" xfId="28288"/>
    <cellStyle name="Output 3 5 7 2 2 2" xfId="28289"/>
    <cellStyle name="Output 3 5 7 2 3" xfId="28290"/>
    <cellStyle name="Output 3 5 7 3" xfId="28291"/>
    <cellStyle name="Output 3 5 7 3 2" xfId="28292"/>
    <cellStyle name="Output 3 5 7 3 2 2" xfId="28293"/>
    <cellStyle name="Output 3 5 7 3 3" xfId="28294"/>
    <cellStyle name="Output 3 5 7 4" xfId="28295"/>
    <cellStyle name="Output 3 5 7 4 2" xfId="28296"/>
    <cellStyle name="Output 3 5 7 4 2 2" xfId="28297"/>
    <cellStyle name="Output 3 5 7 4 3" xfId="28298"/>
    <cellStyle name="Output 3 5 7 5" xfId="28299"/>
    <cellStyle name="Output 3 5 7 5 2" xfId="28300"/>
    <cellStyle name="Output 3 5 7 5 2 2" xfId="28301"/>
    <cellStyle name="Output 3 5 7 5 3" xfId="28302"/>
    <cellStyle name="Output 3 5 7 6" xfId="28303"/>
    <cellStyle name="Output 3 5 7 6 2" xfId="28304"/>
    <cellStyle name="Output 3 5 7 7" xfId="28305"/>
    <cellStyle name="Output 3 5 8" xfId="28306"/>
    <cellStyle name="Output 3 5 8 2" xfId="28307"/>
    <cellStyle name="Output 3 5 8 2 2" xfId="28308"/>
    <cellStyle name="Output 3 5 8 2 2 2" xfId="28309"/>
    <cellStyle name="Output 3 5 8 2 3" xfId="28310"/>
    <cellStyle name="Output 3 5 8 3" xfId="28311"/>
    <cellStyle name="Output 3 5 8 3 2" xfId="28312"/>
    <cellStyle name="Output 3 5 8 3 2 2" xfId="28313"/>
    <cellStyle name="Output 3 5 8 3 3" xfId="28314"/>
    <cellStyle name="Output 3 5 8 4" xfId="28315"/>
    <cellStyle name="Output 3 5 8 4 2" xfId="28316"/>
    <cellStyle name="Output 3 5 8 4 2 2" xfId="28317"/>
    <cellStyle name="Output 3 5 8 4 3" xfId="28318"/>
    <cellStyle name="Output 3 5 8 5" xfId="28319"/>
    <cellStyle name="Output 3 5 8 5 2" xfId="28320"/>
    <cellStyle name="Output 3 5 8 5 2 2" xfId="28321"/>
    <cellStyle name="Output 3 5 8 5 3" xfId="28322"/>
    <cellStyle name="Output 3 5 8 6" xfId="28323"/>
    <cellStyle name="Output 3 5 8 6 2" xfId="28324"/>
    <cellStyle name="Output 3 5 8 7" xfId="28325"/>
    <cellStyle name="Output 3 5 9" xfId="28326"/>
    <cellStyle name="Output 3 5 9 2" xfId="28327"/>
    <cellStyle name="Output 3 5 9 2 2" xfId="28328"/>
    <cellStyle name="Output 3 5 9 2 2 2" xfId="28329"/>
    <cellStyle name="Output 3 5 9 2 3" xfId="28330"/>
    <cellStyle name="Output 3 5 9 3" xfId="28331"/>
    <cellStyle name="Output 3 5 9 3 2" xfId="28332"/>
    <cellStyle name="Output 3 5 9 3 2 2" xfId="28333"/>
    <cellStyle name="Output 3 5 9 3 3" xfId="28334"/>
    <cellStyle name="Output 3 5 9 4" xfId="28335"/>
    <cellStyle name="Output 3 5 9 4 2" xfId="28336"/>
    <cellStyle name="Output 3 5 9 4 2 2" xfId="28337"/>
    <cellStyle name="Output 3 5 9 4 3" xfId="28338"/>
    <cellStyle name="Output 3 5 9 5" xfId="28339"/>
    <cellStyle name="Output 3 5 9 5 2" xfId="28340"/>
    <cellStyle name="Output 3 5 9 5 2 2" xfId="28341"/>
    <cellStyle name="Output 3 5 9 5 3" xfId="28342"/>
    <cellStyle name="Output 3 5 9 6" xfId="28343"/>
    <cellStyle name="Output 3 5 9 6 2" xfId="28344"/>
    <cellStyle name="Output 3 5 9 7" xfId="28345"/>
    <cellStyle name="Output 3 6" xfId="28346"/>
    <cellStyle name="Output 3 6 10" xfId="28347"/>
    <cellStyle name="Output 3 6 10 2" xfId="28348"/>
    <cellStyle name="Output 3 6 10 2 2" xfId="28349"/>
    <cellStyle name="Output 3 6 10 2 2 2" xfId="28350"/>
    <cellStyle name="Output 3 6 10 2 3" xfId="28351"/>
    <cellStyle name="Output 3 6 10 3" xfId="28352"/>
    <cellStyle name="Output 3 6 10 3 2" xfId="28353"/>
    <cellStyle name="Output 3 6 10 3 2 2" xfId="28354"/>
    <cellStyle name="Output 3 6 10 3 3" xfId="28355"/>
    <cellStyle name="Output 3 6 10 4" xfId="28356"/>
    <cellStyle name="Output 3 6 10 4 2" xfId="28357"/>
    <cellStyle name="Output 3 6 10 4 2 2" xfId="28358"/>
    <cellStyle name="Output 3 6 10 4 3" xfId="28359"/>
    <cellStyle name="Output 3 6 10 5" xfId="28360"/>
    <cellStyle name="Output 3 6 10 5 2" xfId="28361"/>
    <cellStyle name="Output 3 6 10 5 2 2" xfId="28362"/>
    <cellStyle name="Output 3 6 10 5 3" xfId="28363"/>
    <cellStyle name="Output 3 6 10 6" xfId="28364"/>
    <cellStyle name="Output 3 6 10 6 2" xfId="28365"/>
    <cellStyle name="Output 3 6 10 7" xfId="28366"/>
    <cellStyle name="Output 3 6 11" xfId="28367"/>
    <cellStyle name="Output 3 6 11 2" xfId="28368"/>
    <cellStyle name="Output 3 6 11 2 2" xfId="28369"/>
    <cellStyle name="Output 3 6 11 3" xfId="28370"/>
    <cellStyle name="Output 3 6 12" xfId="28371"/>
    <cellStyle name="Output 3 6 12 2" xfId="28372"/>
    <cellStyle name="Output 3 6 12 2 2" xfId="28373"/>
    <cellStyle name="Output 3 6 12 3" xfId="28374"/>
    <cellStyle name="Output 3 6 13" xfId="28375"/>
    <cellStyle name="Output 3 6 13 2" xfId="28376"/>
    <cellStyle name="Output 3 6 13 2 2" xfId="28377"/>
    <cellStyle name="Output 3 6 13 3" xfId="28378"/>
    <cellStyle name="Output 3 6 14" xfId="28379"/>
    <cellStyle name="Output 3 6 14 2" xfId="28380"/>
    <cellStyle name="Output 3 6 14 2 2" xfId="28381"/>
    <cellStyle name="Output 3 6 14 3" xfId="28382"/>
    <cellStyle name="Output 3 6 15" xfId="28383"/>
    <cellStyle name="Output 3 6 15 2" xfId="28384"/>
    <cellStyle name="Output 3 6 15 2 2" xfId="28385"/>
    <cellStyle name="Output 3 6 15 3" xfId="28386"/>
    <cellStyle name="Output 3 6 16" xfId="28387"/>
    <cellStyle name="Output 3 6 16 2" xfId="28388"/>
    <cellStyle name="Output 3 6 17" xfId="28389"/>
    <cellStyle name="Output 3 6 2" xfId="28390"/>
    <cellStyle name="Output 3 6 2 2" xfId="28391"/>
    <cellStyle name="Output 3 6 2 2 2" xfId="28392"/>
    <cellStyle name="Output 3 6 2 2 2 2" xfId="28393"/>
    <cellStyle name="Output 3 6 2 2 3" xfId="28394"/>
    <cellStyle name="Output 3 6 2 3" xfId="28395"/>
    <cellStyle name="Output 3 6 2 3 2" xfId="28396"/>
    <cellStyle name="Output 3 6 2 3 2 2" xfId="28397"/>
    <cellStyle name="Output 3 6 2 3 3" xfId="28398"/>
    <cellStyle name="Output 3 6 2 4" xfId="28399"/>
    <cellStyle name="Output 3 6 2 4 2" xfId="28400"/>
    <cellStyle name="Output 3 6 2 4 2 2" xfId="28401"/>
    <cellStyle name="Output 3 6 2 4 3" xfId="28402"/>
    <cellStyle name="Output 3 6 2 5" xfId="28403"/>
    <cellStyle name="Output 3 6 2 5 2" xfId="28404"/>
    <cellStyle name="Output 3 6 2 5 2 2" xfId="28405"/>
    <cellStyle name="Output 3 6 2 5 3" xfId="28406"/>
    <cellStyle name="Output 3 6 2 6" xfId="28407"/>
    <cellStyle name="Output 3 6 2 6 2" xfId="28408"/>
    <cellStyle name="Output 3 6 2 6 2 2" xfId="28409"/>
    <cellStyle name="Output 3 6 2 6 3" xfId="28410"/>
    <cellStyle name="Output 3 6 2 7" xfId="28411"/>
    <cellStyle name="Output 3 6 2 7 2" xfId="28412"/>
    <cellStyle name="Output 3 6 2 8" xfId="28413"/>
    <cellStyle name="Output 3 6 3" xfId="28414"/>
    <cellStyle name="Output 3 6 3 2" xfId="28415"/>
    <cellStyle name="Output 3 6 3 2 2" xfId="28416"/>
    <cellStyle name="Output 3 6 3 2 2 2" xfId="28417"/>
    <cellStyle name="Output 3 6 3 2 3" xfId="28418"/>
    <cellStyle name="Output 3 6 3 3" xfId="28419"/>
    <cellStyle name="Output 3 6 3 3 2" xfId="28420"/>
    <cellStyle name="Output 3 6 3 3 2 2" xfId="28421"/>
    <cellStyle name="Output 3 6 3 3 3" xfId="28422"/>
    <cellStyle name="Output 3 6 3 4" xfId="28423"/>
    <cellStyle name="Output 3 6 3 4 2" xfId="28424"/>
    <cellStyle name="Output 3 6 3 4 2 2" xfId="28425"/>
    <cellStyle name="Output 3 6 3 4 3" xfId="28426"/>
    <cellStyle name="Output 3 6 3 5" xfId="28427"/>
    <cellStyle name="Output 3 6 3 5 2" xfId="28428"/>
    <cellStyle name="Output 3 6 3 5 2 2" xfId="28429"/>
    <cellStyle name="Output 3 6 3 5 3" xfId="28430"/>
    <cellStyle name="Output 3 6 3 6" xfId="28431"/>
    <cellStyle name="Output 3 6 3 6 2" xfId="28432"/>
    <cellStyle name="Output 3 6 3 6 2 2" xfId="28433"/>
    <cellStyle name="Output 3 6 3 6 3" xfId="28434"/>
    <cellStyle name="Output 3 6 3 7" xfId="28435"/>
    <cellStyle name="Output 3 6 3 7 2" xfId="28436"/>
    <cellStyle name="Output 3 6 3 8" xfId="28437"/>
    <cellStyle name="Output 3 6 4" xfId="28438"/>
    <cellStyle name="Output 3 6 4 2" xfId="28439"/>
    <cellStyle name="Output 3 6 4 2 2" xfId="28440"/>
    <cellStyle name="Output 3 6 4 2 2 2" xfId="28441"/>
    <cellStyle name="Output 3 6 4 2 3" xfId="28442"/>
    <cellStyle name="Output 3 6 4 3" xfId="28443"/>
    <cellStyle name="Output 3 6 4 3 2" xfId="28444"/>
    <cellStyle name="Output 3 6 4 3 2 2" xfId="28445"/>
    <cellStyle name="Output 3 6 4 3 3" xfId="28446"/>
    <cellStyle name="Output 3 6 4 4" xfId="28447"/>
    <cellStyle name="Output 3 6 4 4 2" xfId="28448"/>
    <cellStyle name="Output 3 6 4 4 2 2" xfId="28449"/>
    <cellStyle name="Output 3 6 4 4 3" xfId="28450"/>
    <cellStyle name="Output 3 6 4 5" xfId="28451"/>
    <cellStyle name="Output 3 6 4 5 2" xfId="28452"/>
    <cellStyle name="Output 3 6 4 5 2 2" xfId="28453"/>
    <cellStyle name="Output 3 6 4 5 3" xfId="28454"/>
    <cellStyle name="Output 3 6 4 6" xfId="28455"/>
    <cellStyle name="Output 3 6 4 6 2" xfId="28456"/>
    <cellStyle name="Output 3 6 4 7" xfId="28457"/>
    <cellStyle name="Output 3 6 5" xfId="28458"/>
    <cellStyle name="Output 3 6 5 2" xfId="28459"/>
    <cellStyle name="Output 3 6 5 2 2" xfId="28460"/>
    <cellStyle name="Output 3 6 5 2 2 2" xfId="28461"/>
    <cellStyle name="Output 3 6 5 2 3" xfId="28462"/>
    <cellStyle name="Output 3 6 5 3" xfId="28463"/>
    <cellStyle name="Output 3 6 5 3 2" xfId="28464"/>
    <cellStyle name="Output 3 6 5 3 2 2" xfId="28465"/>
    <cellStyle name="Output 3 6 5 3 3" xfId="28466"/>
    <cellStyle name="Output 3 6 5 4" xfId="28467"/>
    <cellStyle name="Output 3 6 5 4 2" xfId="28468"/>
    <cellStyle name="Output 3 6 5 4 2 2" xfId="28469"/>
    <cellStyle name="Output 3 6 5 4 3" xfId="28470"/>
    <cellStyle name="Output 3 6 5 5" xfId="28471"/>
    <cellStyle name="Output 3 6 5 5 2" xfId="28472"/>
    <cellStyle name="Output 3 6 5 5 2 2" xfId="28473"/>
    <cellStyle name="Output 3 6 5 5 3" xfId="28474"/>
    <cellStyle name="Output 3 6 5 6" xfId="28475"/>
    <cellStyle name="Output 3 6 5 6 2" xfId="28476"/>
    <cellStyle name="Output 3 6 5 7" xfId="28477"/>
    <cellStyle name="Output 3 6 6" xfId="28478"/>
    <cellStyle name="Output 3 6 6 2" xfId="28479"/>
    <cellStyle name="Output 3 6 6 2 2" xfId="28480"/>
    <cellStyle name="Output 3 6 6 2 2 2" xfId="28481"/>
    <cellStyle name="Output 3 6 6 2 3" xfId="28482"/>
    <cellStyle name="Output 3 6 6 3" xfId="28483"/>
    <cellStyle name="Output 3 6 6 3 2" xfId="28484"/>
    <cellStyle name="Output 3 6 6 3 2 2" xfId="28485"/>
    <cellStyle name="Output 3 6 6 3 3" xfId="28486"/>
    <cellStyle name="Output 3 6 6 4" xfId="28487"/>
    <cellStyle name="Output 3 6 6 4 2" xfId="28488"/>
    <cellStyle name="Output 3 6 6 4 2 2" xfId="28489"/>
    <cellStyle name="Output 3 6 6 4 3" xfId="28490"/>
    <cellStyle name="Output 3 6 6 5" xfId="28491"/>
    <cellStyle name="Output 3 6 6 5 2" xfId="28492"/>
    <cellStyle name="Output 3 6 6 5 2 2" xfId="28493"/>
    <cellStyle name="Output 3 6 6 5 3" xfId="28494"/>
    <cellStyle name="Output 3 6 6 6" xfId="28495"/>
    <cellStyle name="Output 3 6 6 6 2" xfId="28496"/>
    <cellStyle name="Output 3 6 6 7" xfId="28497"/>
    <cellStyle name="Output 3 6 7" xfId="28498"/>
    <cellStyle name="Output 3 6 7 2" xfId="28499"/>
    <cellStyle name="Output 3 6 7 2 2" xfId="28500"/>
    <cellStyle name="Output 3 6 7 2 2 2" xfId="28501"/>
    <cellStyle name="Output 3 6 7 2 3" xfId="28502"/>
    <cellStyle name="Output 3 6 7 3" xfId="28503"/>
    <cellStyle name="Output 3 6 7 3 2" xfId="28504"/>
    <cellStyle name="Output 3 6 7 3 2 2" xfId="28505"/>
    <cellStyle name="Output 3 6 7 3 3" xfId="28506"/>
    <cellStyle name="Output 3 6 7 4" xfId="28507"/>
    <cellStyle name="Output 3 6 7 4 2" xfId="28508"/>
    <cellStyle name="Output 3 6 7 4 2 2" xfId="28509"/>
    <cellStyle name="Output 3 6 7 4 3" xfId="28510"/>
    <cellStyle name="Output 3 6 7 5" xfId="28511"/>
    <cellStyle name="Output 3 6 7 5 2" xfId="28512"/>
    <cellStyle name="Output 3 6 7 5 2 2" xfId="28513"/>
    <cellStyle name="Output 3 6 7 5 3" xfId="28514"/>
    <cellStyle name="Output 3 6 7 6" xfId="28515"/>
    <cellStyle name="Output 3 6 7 6 2" xfId="28516"/>
    <cellStyle name="Output 3 6 7 7" xfId="28517"/>
    <cellStyle name="Output 3 6 8" xfId="28518"/>
    <cellStyle name="Output 3 6 8 2" xfId="28519"/>
    <cellStyle name="Output 3 6 8 2 2" xfId="28520"/>
    <cellStyle name="Output 3 6 8 2 2 2" xfId="28521"/>
    <cellStyle name="Output 3 6 8 2 3" xfId="28522"/>
    <cellStyle name="Output 3 6 8 3" xfId="28523"/>
    <cellStyle name="Output 3 6 8 3 2" xfId="28524"/>
    <cellStyle name="Output 3 6 8 3 2 2" xfId="28525"/>
    <cellStyle name="Output 3 6 8 3 3" xfId="28526"/>
    <cellStyle name="Output 3 6 8 4" xfId="28527"/>
    <cellStyle name="Output 3 6 8 4 2" xfId="28528"/>
    <cellStyle name="Output 3 6 8 4 2 2" xfId="28529"/>
    <cellStyle name="Output 3 6 8 4 3" xfId="28530"/>
    <cellStyle name="Output 3 6 8 5" xfId="28531"/>
    <cellStyle name="Output 3 6 8 5 2" xfId="28532"/>
    <cellStyle name="Output 3 6 8 5 2 2" xfId="28533"/>
    <cellStyle name="Output 3 6 8 5 3" xfId="28534"/>
    <cellStyle name="Output 3 6 8 6" xfId="28535"/>
    <cellStyle name="Output 3 6 8 6 2" xfId="28536"/>
    <cellStyle name="Output 3 6 8 7" xfId="28537"/>
    <cellStyle name="Output 3 6 9" xfId="28538"/>
    <cellStyle name="Output 3 6 9 2" xfId="28539"/>
    <cellStyle name="Output 3 6 9 2 2" xfId="28540"/>
    <cellStyle name="Output 3 6 9 2 2 2" xfId="28541"/>
    <cellStyle name="Output 3 6 9 2 3" xfId="28542"/>
    <cellStyle name="Output 3 6 9 3" xfId="28543"/>
    <cellStyle name="Output 3 6 9 3 2" xfId="28544"/>
    <cellStyle name="Output 3 6 9 3 2 2" xfId="28545"/>
    <cellStyle name="Output 3 6 9 3 3" xfId="28546"/>
    <cellStyle name="Output 3 6 9 4" xfId="28547"/>
    <cellStyle name="Output 3 6 9 4 2" xfId="28548"/>
    <cellStyle name="Output 3 6 9 4 2 2" xfId="28549"/>
    <cellStyle name="Output 3 6 9 4 3" xfId="28550"/>
    <cellStyle name="Output 3 6 9 5" xfId="28551"/>
    <cellStyle name="Output 3 6 9 5 2" xfId="28552"/>
    <cellStyle name="Output 3 6 9 5 2 2" xfId="28553"/>
    <cellStyle name="Output 3 6 9 5 3" xfId="28554"/>
    <cellStyle name="Output 3 6 9 6" xfId="28555"/>
    <cellStyle name="Output 3 6 9 6 2" xfId="28556"/>
    <cellStyle name="Output 3 6 9 7" xfId="28557"/>
    <cellStyle name="Output 3 7" xfId="28558"/>
    <cellStyle name="Output 3 7 10" xfId="28559"/>
    <cellStyle name="Output 3 7 10 2" xfId="28560"/>
    <cellStyle name="Output 3 7 10 2 2" xfId="28561"/>
    <cellStyle name="Output 3 7 10 3" xfId="28562"/>
    <cellStyle name="Output 3 7 11" xfId="28563"/>
    <cellStyle name="Output 3 7 11 2" xfId="28564"/>
    <cellStyle name="Output 3 7 11 2 2" xfId="28565"/>
    <cellStyle name="Output 3 7 11 3" xfId="28566"/>
    <cellStyle name="Output 3 7 12" xfId="28567"/>
    <cellStyle name="Output 3 7 12 2" xfId="28568"/>
    <cellStyle name="Output 3 7 12 2 2" xfId="28569"/>
    <cellStyle name="Output 3 7 12 3" xfId="28570"/>
    <cellStyle name="Output 3 7 13" xfId="28571"/>
    <cellStyle name="Output 3 7 13 2" xfId="28572"/>
    <cellStyle name="Output 3 7 13 2 2" xfId="28573"/>
    <cellStyle name="Output 3 7 13 3" xfId="28574"/>
    <cellStyle name="Output 3 7 14" xfId="28575"/>
    <cellStyle name="Output 3 7 14 2" xfId="28576"/>
    <cellStyle name="Output 3 7 14 2 2" xfId="28577"/>
    <cellStyle name="Output 3 7 14 3" xfId="28578"/>
    <cellStyle name="Output 3 7 15" xfId="28579"/>
    <cellStyle name="Output 3 7 15 2" xfId="28580"/>
    <cellStyle name="Output 3 7 16" xfId="28581"/>
    <cellStyle name="Output 3 7 2" xfId="28582"/>
    <cellStyle name="Output 3 7 2 2" xfId="28583"/>
    <cellStyle name="Output 3 7 2 2 2" xfId="28584"/>
    <cellStyle name="Output 3 7 2 2 2 2" xfId="28585"/>
    <cellStyle name="Output 3 7 2 2 3" xfId="28586"/>
    <cellStyle name="Output 3 7 2 3" xfId="28587"/>
    <cellStyle name="Output 3 7 2 3 2" xfId="28588"/>
    <cellStyle name="Output 3 7 2 3 2 2" xfId="28589"/>
    <cellStyle name="Output 3 7 2 3 3" xfId="28590"/>
    <cellStyle name="Output 3 7 2 4" xfId="28591"/>
    <cellStyle name="Output 3 7 2 4 2" xfId="28592"/>
    <cellStyle name="Output 3 7 2 4 2 2" xfId="28593"/>
    <cellStyle name="Output 3 7 2 4 3" xfId="28594"/>
    <cellStyle name="Output 3 7 2 5" xfId="28595"/>
    <cellStyle name="Output 3 7 2 5 2" xfId="28596"/>
    <cellStyle name="Output 3 7 2 5 2 2" xfId="28597"/>
    <cellStyle name="Output 3 7 2 5 3" xfId="28598"/>
    <cellStyle name="Output 3 7 2 6" xfId="28599"/>
    <cellStyle name="Output 3 7 2 6 2" xfId="28600"/>
    <cellStyle name="Output 3 7 2 6 2 2" xfId="28601"/>
    <cellStyle name="Output 3 7 2 6 3" xfId="28602"/>
    <cellStyle name="Output 3 7 2 7" xfId="28603"/>
    <cellStyle name="Output 3 7 2 7 2" xfId="28604"/>
    <cellStyle name="Output 3 7 2 8" xfId="28605"/>
    <cellStyle name="Output 3 7 3" xfId="28606"/>
    <cellStyle name="Output 3 7 3 2" xfId="28607"/>
    <cellStyle name="Output 3 7 3 2 2" xfId="28608"/>
    <cellStyle name="Output 3 7 3 2 2 2" xfId="28609"/>
    <cellStyle name="Output 3 7 3 2 3" xfId="28610"/>
    <cellStyle name="Output 3 7 3 3" xfId="28611"/>
    <cellStyle name="Output 3 7 3 3 2" xfId="28612"/>
    <cellStyle name="Output 3 7 3 3 2 2" xfId="28613"/>
    <cellStyle name="Output 3 7 3 3 3" xfId="28614"/>
    <cellStyle name="Output 3 7 3 4" xfId="28615"/>
    <cellStyle name="Output 3 7 3 4 2" xfId="28616"/>
    <cellStyle name="Output 3 7 3 4 2 2" xfId="28617"/>
    <cellStyle name="Output 3 7 3 4 3" xfId="28618"/>
    <cellStyle name="Output 3 7 3 5" xfId="28619"/>
    <cellStyle name="Output 3 7 3 5 2" xfId="28620"/>
    <cellStyle name="Output 3 7 3 5 2 2" xfId="28621"/>
    <cellStyle name="Output 3 7 3 5 3" xfId="28622"/>
    <cellStyle name="Output 3 7 3 6" xfId="28623"/>
    <cellStyle name="Output 3 7 3 6 2" xfId="28624"/>
    <cellStyle name="Output 3 7 3 6 2 2" xfId="28625"/>
    <cellStyle name="Output 3 7 3 6 3" xfId="28626"/>
    <cellStyle name="Output 3 7 3 7" xfId="28627"/>
    <cellStyle name="Output 3 7 3 7 2" xfId="28628"/>
    <cellStyle name="Output 3 7 3 8" xfId="28629"/>
    <cellStyle name="Output 3 7 4" xfId="28630"/>
    <cellStyle name="Output 3 7 4 2" xfId="28631"/>
    <cellStyle name="Output 3 7 4 2 2" xfId="28632"/>
    <cellStyle name="Output 3 7 4 2 2 2" xfId="28633"/>
    <cellStyle name="Output 3 7 4 2 3" xfId="28634"/>
    <cellStyle name="Output 3 7 4 3" xfId="28635"/>
    <cellStyle name="Output 3 7 4 3 2" xfId="28636"/>
    <cellStyle name="Output 3 7 4 3 2 2" xfId="28637"/>
    <cellStyle name="Output 3 7 4 3 3" xfId="28638"/>
    <cellStyle name="Output 3 7 4 4" xfId="28639"/>
    <cellStyle name="Output 3 7 4 4 2" xfId="28640"/>
    <cellStyle name="Output 3 7 4 4 2 2" xfId="28641"/>
    <cellStyle name="Output 3 7 4 4 3" xfId="28642"/>
    <cellStyle name="Output 3 7 4 5" xfId="28643"/>
    <cellStyle name="Output 3 7 4 5 2" xfId="28644"/>
    <cellStyle name="Output 3 7 4 5 2 2" xfId="28645"/>
    <cellStyle name="Output 3 7 4 5 3" xfId="28646"/>
    <cellStyle name="Output 3 7 4 6" xfId="28647"/>
    <cellStyle name="Output 3 7 4 6 2" xfId="28648"/>
    <cellStyle name="Output 3 7 4 7" xfId="28649"/>
    <cellStyle name="Output 3 7 5" xfId="28650"/>
    <cellStyle name="Output 3 7 5 2" xfId="28651"/>
    <cellStyle name="Output 3 7 5 2 2" xfId="28652"/>
    <cellStyle name="Output 3 7 5 2 2 2" xfId="28653"/>
    <cellStyle name="Output 3 7 5 2 3" xfId="28654"/>
    <cellStyle name="Output 3 7 5 3" xfId="28655"/>
    <cellStyle name="Output 3 7 5 3 2" xfId="28656"/>
    <cellStyle name="Output 3 7 5 3 2 2" xfId="28657"/>
    <cellStyle name="Output 3 7 5 3 3" xfId="28658"/>
    <cellStyle name="Output 3 7 5 4" xfId="28659"/>
    <cellStyle name="Output 3 7 5 4 2" xfId="28660"/>
    <cellStyle name="Output 3 7 5 4 2 2" xfId="28661"/>
    <cellStyle name="Output 3 7 5 4 3" xfId="28662"/>
    <cellStyle name="Output 3 7 5 5" xfId="28663"/>
    <cellStyle name="Output 3 7 5 5 2" xfId="28664"/>
    <cellStyle name="Output 3 7 5 5 2 2" xfId="28665"/>
    <cellStyle name="Output 3 7 5 5 3" xfId="28666"/>
    <cellStyle name="Output 3 7 5 6" xfId="28667"/>
    <cellStyle name="Output 3 7 5 6 2" xfId="28668"/>
    <cellStyle name="Output 3 7 5 7" xfId="28669"/>
    <cellStyle name="Output 3 7 6" xfId="28670"/>
    <cellStyle name="Output 3 7 6 2" xfId="28671"/>
    <cellStyle name="Output 3 7 6 2 2" xfId="28672"/>
    <cellStyle name="Output 3 7 6 2 2 2" xfId="28673"/>
    <cellStyle name="Output 3 7 6 2 3" xfId="28674"/>
    <cellStyle name="Output 3 7 6 3" xfId="28675"/>
    <cellStyle name="Output 3 7 6 3 2" xfId="28676"/>
    <cellStyle name="Output 3 7 6 3 2 2" xfId="28677"/>
    <cellStyle name="Output 3 7 6 3 3" xfId="28678"/>
    <cellStyle name="Output 3 7 6 4" xfId="28679"/>
    <cellStyle name="Output 3 7 6 4 2" xfId="28680"/>
    <cellStyle name="Output 3 7 6 4 2 2" xfId="28681"/>
    <cellStyle name="Output 3 7 6 4 3" xfId="28682"/>
    <cellStyle name="Output 3 7 6 5" xfId="28683"/>
    <cellStyle name="Output 3 7 6 5 2" xfId="28684"/>
    <cellStyle name="Output 3 7 6 5 2 2" xfId="28685"/>
    <cellStyle name="Output 3 7 6 5 3" xfId="28686"/>
    <cellStyle name="Output 3 7 6 6" xfId="28687"/>
    <cellStyle name="Output 3 7 6 6 2" xfId="28688"/>
    <cellStyle name="Output 3 7 6 7" xfId="28689"/>
    <cellStyle name="Output 3 7 7" xfId="28690"/>
    <cellStyle name="Output 3 7 7 2" xfId="28691"/>
    <cellStyle name="Output 3 7 7 2 2" xfId="28692"/>
    <cellStyle name="Output 3 7 7 2 2 2" xfId="28693"/>
    <cellStyle name="Output 3 7 7 2 3" xfId="28694"/>
    <cellStyle name="Output 3 7 7 3" xfId="28695"/>
    <cellStyle name="Output 3 7 7 3 2" xfId="28696"/>
    <cellStyle name="Output 3 7 7 3 2 2" xfId="28697"/>
    <cellStyle name="Output 3 7 7 3 3" xfId="28698"/>
    <cellStyle name="Output 3 7 7 4" xfId="28699"/>
    <cellStyle name="Output 3 7 7 4 2" xfId="28700"/>
    <cellStyle name="Output 3 7 7 4 2 2" xfId="28701"/>
    <cellStyle name="Output 3 7 7 4 3" xfId="28702"/>
    <cellStyle name="Output 3 7 7 5" xfId="28703"/>
    <cellStyle name="Output 3 7 7 5 2" xfId="28704"/>
    <cellStyle name="Output 3 7 7 5 2 2" xfId="28705"/>
    <cellStyle name="Output 3 7 7 5 3" xfId="28706"/>
    <cellStyle name="Output 3 7 7 6" xfId="28707"/>
    <cellStyle name="Output 3 7 7 6 2" xfId="28708"/>
    <cellStyle name="Output 3 7 7 7" xfId="28709"/>
    <cellStyle name="Output 3 7 8" xfId="28710"/>
    <cellStyle name="Output 3 7 8 2" xfId="28711"/>
    <cellStyle name="Output 3 7 8 2 2" xfId="28712"/>
    <cellStyle name="Output 3 7 8 2 2 2" xfId="28713"/>
    <cellStyle name="Output 3 7 8 2 3" xfId="28714"/>
    <cellStyle name="Output 3 7 8 3" xfId="28715"/>
    <cellStyle name="Output 3 7 8 3 2" xfId="28716"/>
    <cellStyle name="Output 3 7 8 3 2 2" xfId="28717"/>
    <cellStyle name="Output 3 7 8 3 3" xfId="28718"/>
    <cellStyle name="Output 3 7 8 4" xfId="28719"/>
    <cellStyle name="Output 3 7 8 4 2" xfId="28720"/>
    <cellStyle name="Output 3 7 8 4 2 2" xfId="28721"/>
    <cellStyle name="Output 3 7 8 4 3" xfId="28722"/>
    <cellStyle name="Output 3 7 8 5" xfId="28723"/>
    <cellStyle name="Output 3 7 8 5 2" xfId="28724"/>
    <cellStyle name="Output 3 7 8 5 2 2" xfId="28725"/>
    <cellStyle name="Output 3 7 8 5 3" xfId="28726"/>
    <cellStyle name="Output 3 7 8 6" xfId="28727"/>
    <cellStyle name="Output 3 7 8 6 2" xfId="28728"/>
    <cellStyle name="Output 3 7 8 7" xfId="28729"/>
    <cellStyle name="Output 3 7 9" xfId="28730"/>
    <cellStyle name="Output 3 7 9 2" xfId="28731"/>
    <cellStyle name="Output 3 7 9 2 2" xfId="28732"/>
    <cellStyle name="Output 3 7 9 2 2 2" xfId="28733"/>
    <cellStyle name="Output 3 7 9 2 3" xfId="28734"/>
    <cellStyle name="Output 3 7 9 3" xfId="28735"/>
    <cellStyle name="Output 3 7 9 3 2" xfId="28736"/>
    <cellStyle name="Output 3 7 9 3 2 2" xfId="28737"/>
    <cellStyle name="Output 3 7 9 3 3" xfId="28738"/>
    <cellStyle name="Output 3 7 9 4" xfId="28739"/>
    <cellStyle name="Output 3 7 9 4 2" xfId="28740"/>
    <cellStyle name="Output 3 7 9 4 2 2" xfId="28741"/>
    <cellStyle name="Output 3 7 9 4 3" xfId="28742"/>
    <cellStyle name="Output 3 7 9 5" xfId="28743"/>
    <cellStyle name="Output 3 7 9 5 2" xfId="28744"/>
    <cellStyle name="Output 3 7 9 5 2 2" xfId="28745"/>
    <cellStyle name="Output 3 7 9 5 3" xfId="28746"/>
    <cellStyle name="Output 3 7 9 6" xfId="28747"/>
    <cellStyle name="Output 3 7 9 6 2" xfId="28748"/>
    <cellStyle name="Output 3 7 9 7" xfId="28749"/>
    <cellStyle name="Output 3 8" xfId="28750"/>
    <cellStyle name="Output 3 8 2" xfId="28751"/>
    <cellStyle name="Output 3 8 2 2" xfId="28752"/>
    <cellStyle name="Output 3 8 2 2 2" xfId="28753"/>
    <cellStyle name="Output 3 8 2 3" xfId="28754"/>
    <cellStyle name="Output 3 8 3" xfId="28755"/>
    <cellStyle name="Output 3 8 3 2" xfId="28756"/>
    <cellStyle name="Output 3 8 3 2 2" xfId="28757"/>
    <cellStyle name="Output 3 8 3 3" xfId="28758"/>
    <cellStyle name="Output 3 8 4" xfId="28759"/>
    <cellStyle name="Output 3 8 4 2" xfId="28760"/>
    <cellStyle name="Output 3 8 4 2 2" xfId="28761"/>
    <cellStyle name="Output 3 8 4 3" xfId="28762"/>
    <cellStyle name="Output 3 8 5" xfId="28763"/>
    <cellStyle name="Output 3 8 5 2" xfId="28764"/>
    <cellStyle name="Output 3 8 5 2 2" xfId="28765"/>
    <cellStyle name="Output 3 8 5 3" xfId="28766"/>
    <cellStyle name="Output 3 8 6" xfId="28767"/>
    <cellStyle name="Output 3 8 6 2" xfId="28768"/>
    <cellStyle name="Output 3 8 6 2 2" xfId="28769"/>
    <cellStyle name="Output 3 8 6 3" xfId="28770"/>
    <cellStyle name="Output 3 8 7" xfId="28771"/>
    <cellStyle name="Output 3 8 7 2" xfId="28772"/>
    <cellStyle name="Output 3 8 8" xfId="28773"/>
    <cellStyle name="Output 3 9" xfId="28774"/>
    <cellStyle name="Output 3 9 2" xfId="28775"/>
    <cellStyle name="Output 3 9 2 2" xfId="28776"/>
    <cellStyle name="Output 3 9 2 2 2" xfId="28777"/>
    <cellStyle name="Output 3 9 2 3" xfId="28778"/>
    <cellStyle name="Output 3 9 3" xfId="28779"/>
    <cellStyle name="Output 3 9 3 2" xfId="28780"/>
    <cellStyle name="Output 3 9 3 2 2" xfId="28781"/>
    <cellStyle name="Output 3 9 3 3" xfId="28782"/>
    <cellStyle name="Output 3 9 4" xfId="28783"/>
    <cellStyle name="Output 3 9 4 2" xfId="28784"/>
    <cellStyle name="Output 3 9 4 2 2" xfId="28785"/>
    <cellStyle name="Output 3 9 4 3" xfId="28786"/>
    <cellStyle name="Output 3 9 5" xfId="28787"/>
    <cellStyle name="Output 3 9 5 2" xfId="28788"/>
    <cellStyle name="Output 3 9 5 2 2" xfId="28789"/>
    <cellStyle name="Output 3 9 5 3" xfId="28790"/>
    <cellStyle name="Output 3 9 6" xfId="28791"/>
    <cellStyle name="Output 3 9 6 2" xfId="28792"/>
    <cellStyle name="Output 3 9 6 2 2" xfId="28793"/>
    <cellStyle name="Output 3 9 6 3" xfId="28794"/>
    <cellStyle name="Output 3 9 7" xfId="28795"/>
    <cellStyle name="Output 3 9 7 2" xfId="28796"/>
    <cellStyle name="Output 3 9 8" xfId="28797"/>
    <cellStyle name="Output 4" xfId="28798"/>
    <cellStyle name="Output 4 2" xfId="28799"/>
    <cellStyle name="Output 5" xfId="28800"/>
    <cellStyle name="Output 6" xfId="28801"/>
    <cellStyle name="para" xfId="28802"/>
    <cellStyle name="para 2" xfId="28803"/>
    <cellStyle name="para 3" xfId="28804"/>
    <cellStyle name="para 4" xfId="28805"/>
    <cellStyle name="PartNo" xfId="28806"/>
    <cellStyle name="PartNo 2" xfId="28807"/>
    <cellStyle name="PartNo 3" xfId="28808"/>
    <cellStyle name="PartNo 4" xfId="28809"/>
    <cellStyle name="Pct" xfId="28810"/>
    <cellStyle name="pec." xfId="28811"/>
    <cellStyle name="pec. 2" xfId="28812"/>
    <cellStyle name="pec. 2 2" xfId="28813"/>
    <cellStyle name="pec. 2 3" xfId="28814"/>
    <cellStyle name="pec. 3" xfId="28815"/>
    <cellStyle name="pec. 3 2" xfId="28816"/>
    <cellStyle name="pec. 3 3" xfId="28817"/>
    <cellStyle name="pec. 4" xfId="28818"/>
    <cellStyle name="pec. 4 2" xfId="28819"/>
    <cellStyle name="pec. 4 3" xfId="28820"/>
    <cellStyle name="pec. 5" xfId="28821"/>
    <cellStyle name="pec. 5 2" xfId="28822"/>
    <cellStyle name="pec. 5 3" xfId="28823"/>
    <cellStyle name="pec. 6" xfId="28824"/>
    <cellStyle name="Percent 2" xfId="28825"/>
    <cellStyle name="Percentuale 2" xfId="28826"/>
    <cellStyle name="police_géné" xfId="28827"/>
    <cellStyle name="PositifIsOK" xfId="28828"/>
    <cellStyle name="Pourcentage 10" xfId="28829"/>
    <cellStyle name="Pourcentage 10 2" xfId="28830"/>
    <cellStyle name="Pourcentage 10 3" xfId="28831"/>
    <cellStyle name="Pourcentage 11" xfId="28832"/>
    <cellStyle name="Pourcentage 11 2" xfId="28833"/>
    <cellStyle name="Pourcentage 11 2 2" xfId="28834"/>
    <cellStyle name="Pourcentage 11 3" xfId="28835"/>
    <cellStyle name="Pourcentage 11 3 2" xfId="28836"/>
    <cellStyle name="Pourcentage 11 4" xfId="28837"/>
    <cellStyle name="Pourcentage 11 5" xfId="28838"/>
    <cellStyle name="Pourcentage 12" xfId="28839"/>
    <cellStyle name="Pourcentage 12 2" xfId="28840"/>
    <cellStyle name="Pourcentage 12 2 2" xfId="28841"/>
    <cellStyle name="Pourcentage 12 2 2 2" xfId="28842"/>
    <cellStyle name="Pourcentage 12 2 3" xfId="28843"/>
    <cellStyle name="Pourcentage 12 2 3 2" xfId="28844"/>
    <cellStyle name="Pourcentage 12 2 3 2 2" xfId="28845"/>
    <cellStyle name="Pourcentage 12 2 3 3" xfId="28846"/>
    <cellStyle name="Pourcentage 12 2 3 3 2" xfId="28847"/>
    <cellStyle name="Pourcentage 12 2 3 4" xfId="28848"/>
    <cellStyle name="Pourcentage 12 2 4" xfId="28849"/>
    <cellStyle name="Pourcentage 12 3" xfId="28850"/>
    <cellStyle name="Pourcentage 12 3 2" xfId="28851"/>
    <cellStyle name="Pourcentage 12 4" xfId="28852"/>
    <cellStyle name="Pourcentage 12 4 2" xfId="28853"/>
    <cellStyle name="Pourcentage 12 5" xfId="28854"/>
    <cellStyle name="Pourcentage 12 6" xfId="28855"/>
    <cellStyle name="Pourcentage 12 7" xfId="28856"/>
    <cellStyle name="Pourcentage 13" xfId="28857"/>
    <cellStyle name="Pourcentage 14" xfId="28858"/>
    <cellStyle name="Pourcentage 2" xfId="28859"/>
    <cellStyle name="Pourcentage 2 2" xfId="28860"/>
    <cellStyle name="Pourcentage 2 2 2" xfId="28861"/>
    <cellStyle name="Pourcentage 2 2 2 2" xfId="28862"/>
    <cellStyle name="Pourcentage 2 2 3" xfId="52994"/>
    <cellStyle name="Pourcentage 2 3" xfId="28863"/>
    <cellStyle name="Pourcentage 2 3 2" xfId="28864"/>
    <cellStyle name="Pourcentage 2 4" xfId="52967"/>
    <cellStyle name="Pourcentage 3" xfId="28865"/>
    <cellStyle name="Pourcentage 3 2" xfId="28866"/>
    <cellStyle name="Pourcentage 3 2 2" xfId="28867"/>
    <cellStyle name="Pourcentage 3 2 2 2" xfId="53000"/>
    <cellStyle name="Pourcentage 3 2 3" xfId="28868"/>
    <cellStyle name="Pourcentage 3 2 4" xfId="52977"/>
    <cellStyle name="Pourcentage 3 3" xfId="28869"/>
    <cellStyle name="Pourcentage 3 3 2" xfId="28870"/>
    <cellStyle name="Pourcentage 3 3 3" xfId="52997"/>
    <cellStyle name="Pourcentage 3 4" xfId="28871"/>
    <cellStyle name="Pourcentage 3 4 2" xfId="28872"/>
    <cellStyle name="Pourcentage 3 5" xfId="52971"/>
    <cellStyle name="Pourcentage 4" xfId="28873"/>
    <cellStyle name="Pourcentage 4 2" xfId="28874"/>
    <cellStyle name="Pourcentage 4 2 2" xfId="28875"/>
    <cellStyle name="Pourcentage 4 2 2 2" xfId="28876"/>
    <cellStyle name="Pourcentage 4 2 2 3" xfId="28877"/>
    <cellStyle name="Pourcentage 4 2 3" xfId="28878"/>
    <cellStyle name="Pourcentage 4 2 4" xfId="28879"/>
    <cellStyle name="Pourcentage 4 2 5" xfId="28880"/>
    <cellStyle name="Pourcentage 4 3" xfId="28881"/>
    <cellStyle name="Pourcentage 4 3 2" xfId="28882"/>
    <cellStyle name="Pourcentage 4 3 3" xfId="28883"/>
    <cellStyle name="Pourcentage 4 4" xfId="28884"/>
    <cellStyle name="Pourcentage 4 5" xfId="28885"/>
    <cellStyle name="Pourcentage 5" xfId="28886"/>
    <cellStyle name="Pourcentage 5 2" xfId="28887"/>
    <cellStyle name="Pourcentage 5 2 2" xfId="28888"/>
    <cellStyle name="Pourcentage 5 3" xfId="28889"/>
    <cellStyle name="Pourcentage 5 4" xfId="52980"/>
    <cellStyle name="Pourcentage 6" xfId="28890"/>
    <cellStyle name="Pourcentage 6 2" xfId="28891"/>
    <cellStyle name="Pourcentage 6 2 2" xfId="28892"/>
    <cellStyle name="Pourcentage 6 2 3" xfId="28893"/>
    <cellStyle name="Pourcentage 6 3" xfId="28894"/>
    <cellStyle name="Pourcentage 6 3 2" xfId="28895"/>
    <cellStyle name="Pourcentage 6 4" xfId="28896"/>
    <cellStyle name="Pourcentage 63" xfId="28897"/>
    <cellStyle name="Pourcentage 64" xfId="28898"/>
    <cellStyle name="Pourcentage 65" xfId="28899"/>
    <cellStyle name="Pourcentage 66" xfId="28900"/>
    <cellStyle name="Pourcentage 7" xfId="28901"/>
    <cellStyle name="Pourcentage 7 2" xfId="28902"/>
    <cellStyle name="Pourcentage 7 2 2" xfId="28903"/>
    <cellStyle name="Pourcentage 7 2 3" xfId="28904"/>
    <cellStyle name="Pourcentage 7 3" xfId="28905"/>
    <cellStyle name="Pourcentage 7 4" xfId="28906"/>
    <cellStyle name="Pourcentage 8" xfId="28907"/>
    <cellStyle name="Pourcentage 8 2" xfId="28908"/>
    <cellStyle name="Pourcentage 8 2 2" xfId="28909"/>
    <cellStyle name="Pourcentage 8 2 3" xfId="28910"/>
    <cellStyle name="Pourcentage 8 3" xfId="28911"/>
    <cellStyle name="Pourcentage 8 4" xfId="28912"/>
    <cellStyle name="Pourcentage 9" xfId="28913"/>
    <cellStyle name="Pourcentage 9 2" xfId="28914"/>
    <cellStyle name="Pourcentage 9 3" xfId="28915"/>
    <cellStyle name="Profile" xfId="28916"/>
    <cellStyle name="Profile 2" xfId="28917"/>
    <cellStyle name="Profile 3" xfId="28918"/>
    <cellStyle name="Profile 4" xfId="28919"/>
    <cellStyle name="saisie" xfId="28920"/>
    <cellStyle name="Salida" xfId="28921"/>
    <cellStyle name="SAPBEXaggData" xfId="28922"/>
    <cellStyle name="SAPBEXaggData 2" xfId="28923"/>
    <cellStyle name="SAPBEXaggData 2 2" xfId="28924"/>
    <cellStyle name="SAPBEXaggDataEmph" xfId="28925"/>
    <cellStyle name="SAPBEXaggDataEmph 2" xfId="28926"/>
    <cellStyle name="SAPBEXaggDataEmph 2 2" xfId="28927"/>
    <cellStyle name="SAPBEXaggItem" xfId="28928"/>
    <cellStyle name="SAPBEXaggItem 2" xfId="28929"/>
    <cellStyle name="SAPBEXaggItem 2 2" xfId="28930"/>
    <cellStyle name="SAPBEXaggItemX" xfId="28931"/>
    <cellStyle name="SAPBEXaggItemX 2" xfId="28932"/>
    <cellStyle name="SAPBEXaggItemX 2 2" xfId="28933"/>
    <cellStyle name="SAPBEXchaText" xfId="28934"/>
    <cellStyle name="SAPBEXchaText 2" xfId="28935"/>
    <cellStyle name="SAPBEXchaText 2 2" xfId="28936"/>
    <cellStyle name="SAPBEXexcBad7" xfId="28937"/>
    <cellStyle name="SAPBEXexcBad7 2" xfId="28938"/>
    <cellStyle name="SAPBEXexcBad7 2 2" xfId="28939"/>
    <cellStyle name="SAPBEXexcBad7 3" xfId="28940"/>
    <cellStyle name="SAPBEXexcBad8" xfId="28941"/>
    <cellStyle name="SAPBEXexcBad8 2" xfId="28942"/>
    <cellStyle name="SAPBEXexcBad8 2 2" xfId="28943"/>
    <cellStyle name="SAPBEXexcBad8 3" xfId="28944"/>
    <cellStyle name="SAPBEXexcBad9" xfId="28945"/>
    <cellStyle name="SAPBEXexcBad9 2" xfId="28946"/>
    <cellStyle name="SAPBEXexcBad9 2 2" xfId="28947"/>
    <cellStyle name="SAPBEXexcBad9 3" xfId="28948"/>
    <cellStyle name="SAPBEXexcCritical4" xfId="28949"/>
    <cellStyle name="SAPBEXexcCritical4 2" xfId="28950"/>
    <cellStyle name="SAPBEXexcCritical4 2 2" xfId="28951"/>
    <cellStyle name="SAPBEXexcCritical4 3" xfId="28952"/>
    <cellStyle name="SAPBEXexcCritical5" xfId="28953"/>
    <cellStyle name="SAPBEXexcCritical5 2" xfId="28954"/>
    <cellStyle name="SAPBEXexcCritical5 2 2" xfId="28955"/>
    <cellStyle name="SAPBEXexcCritical5 3" xfId="28956"/>
    <cellStyle name="SAPBEXexcCritical6" xfId="28957"/>
    <cellStyle name="SAPBEXexcCritical6 2" xfId="28958"/>
    <cellStyle name="SAPBEXexcCritical6 2 2" xfId="28959"/>
    <cellStyle name="SAPBEXexcCritical6 3" xfId="28960"/>
    <cellStyle name="SAPBEXexcGood1" xfId="28961"/>
    <cellStyle name="SAPBEXexcGood1 2" xfId="28962"/>
    <cellStyle name="SAPBEXexcGood1 2 2" xfId="28963"/>
    <cellStyle name="SAPBEXexcGood1 3" xfId="28964"/>
    <cellStyle name="SAPBEXexcGood2" xfId="28965"/>
    <cellStyle name="SAPBEXexcGood2 2" xfId="28966"/>
    <cellStyle name="SAPBEXexcGood2 2 2" xfId="28967"/>
    <cellStyle name="SAPBEXexcGood2 3" xfId="28968"/>
    <cellStyle name="SAPBEXexcGood3" xfId="28969"/>
    <cellStyle name="SAPBEXexcGood3 2" xfId="28970"/>
    <cellStyle name="SAPBEXexcGood3 2 2" xfId="28971"/>
    <cellStyle name="SAPBEXexcGood3 3" xfId="28972"/>
    <cellStyle name="SAPBEXfilterDrill" xfId="28973"/>
    <cellStyle name="SAPBEXfilterDrill 2" xfId="28974"/>
    <cellStyle name="SAPBEXfilterDrill 2 2" xfId="28975"/>
    <cellStyle name="SAPBEXfilterItem" xfId="28976"/>
    <cellStyle name="SAPBEXfilterItem 2" xfId="28977"/>
    <cellStyle name="SAPBEXfilterItem 2 2" xfId="28978"/>
    <cellStyle name="SAPBEXfilterItem 3" xfId="28979"/>
    <cellStyle name="SAPBEXfilterText" xfId="28980"/>
    <cellStyle name="SAPBEXfilterText 2" xfId="28981"/>
    <cellStyle name="SAPBEXfilterText 2 2" xfId="28982"/>
    <cellStyle name="SAPBEXformats" xfId="28983"/>
    <cellStyle name="SAPBEXformats 2" xfId="28984"/>
    <cellStyle name="SAPBEXformats 2 2" xfId="28985"/>
    <cellStyle name="SAPBEXformats 3" xfId="28986"/>
    <cellStyle name="SAPBEXheaderItem" xfId="28987"/>
    <cellStyle name="SAPBEXheaderItem 2" xfId="28988"/>
    <cellStyle name="SAPBEXheaderItem 2 2" xfId="28989"/>
    <cellStyle name="SAPBEXheaderText" xfId="28990"/>
    <cellStyle name="SAPBEXheaderText 2" xfId="28991"/>
    <cellStyle name="SAPBEXheaderText 2 2" xfId="28992"/>
    <cellStyle name="SAPBEXHLevel0" xfId="28993"/>
    <cellStyle name="SAPBEXHLevel0 2" xfId="28994"/>
    <cellStyle name="SAPBEXHLevel0 2 2" xfId="28995"/>
    <cellStyle name="SAPBEXHLevel0 2 2 2" xfId="28996"/>
    <cellStyle name="SAPBEXHLevel0 2 3" xfId="28997"/>
    <cellStyle name="SAPBEXHLevel0 3" xfId="28998"/>
    <cellStyle name="SAPBEXHLevel0 3 2" xfId="28999"/>
    <cellStyle name="SAPBEXHLevel0 4" xfId="29000"/>
    <cellStyle name="SAPBEXHLevel0X" xfId="29001"/>
    <cellStyle name="SAPBEXHLevel0X 2" xfId="29002"/>
    <cellStyle name="SAPBEXHLevel0X 2 2" xfId="29003"/>
    <cellStyle name="SAPBEXHLevel0X 2 2 2" xfId="29004"/>
    <cellStyle name="SAPBEXHLevel0X 2 3" xfId="29005"/>
    <cellStyle name="SAPBEXHLevel0X 3" xfId="29006"/>
    <cellStyle name="SAPBEXHLevel0X 3 2" xfId="29007"/>
    <cellStyle name="SAPBEXHLevel0X 4" xfId="29008"/>
    <cellStyle name="SAPBEXHLevel1" xfId="29009"/>
    <cellStyle name="SAPBEXHLevel1 2" xfId="29010"/>
    <cellStyle name="SAPBEXHLevel1 2 2" xfId="29011"/>
    <cellStyle name="SAPBEXHLevel1 2 2 2" xfId="29012"/>
    <cellStyle name="SAPBEXHLevel1 2 3" xfId="29013"/>
    <cellStyle name="SAPBEXHLevel1 3" xfId="29014"/>
    <cellStyle name="SAPBEXHLevel1 3 2" xfId="29015"/>
    <cellStyle name="SAPBEXHLevel1 4" xfId="29016"/>
    <cellStyle name="SAPBEXHLevel1X" xfId="29017"/>
    <cellStyle name="SAPBEXHLevel1X 2" xfId="29018"/>
    <cellStyle name="SAPBEXHLevel1X 2 2" xfId="29019"/>
    <cellStyle name="SAPBEXHLevel1X 2 2 2" xfId="29020"/>
    <cellStyle name="SAPBEXHLevel1X 2 3" xfId="29021"/>
    <cellStyle name="SAPBEXHLevel1X 3" xfId="29022"/>
    <cellStyle name="SAPBEXHLevel1X 3 2" xfId="29023"/>
    <cellStyle name="SAPBEXHLevel1X 4" xfId="29024"/>
    <cellStyle name="SAPBEXHLevel2" xfId="29025"/>
    <cellStyle name="SAPBEXHLevel2 2" xfId="29026"/>
    <cellStyle name="SAPBEXHLevel2 2 2" xfId="29027"/>
    <cellStyle name="SAPBEXHLevel2 2 2 2" xfId="29028"/>
    <cellStyle name="SAPBEXHLevel2 2 3" xfId="29029"/>
    <cellStyle name="SAPBEXHLevel2 3" xfId="29030"/>
    <cellStyle name="SAPBEXHLevel2 3 2" xfId="29031"/>
    <cellStyle name="SAPBEXHLevel2 4" xfId="29032"/>
    <cellStyle name="SAPBEXHLevel2X" xfId="29033"/>
    <cellStyle name="SAPBEXHLevel2X 2" xfId="29034"/>
    <cellStyle name="SAPBEXHLevel2X 2 2" xfId="29035"/>
    <cellStyle name="SAPBEXHLevel2X 2 2 2" xfId="29036"/>
    <cellStyle name="SAPBEXHLevel2X 2 3" xfId="29037"/>
    <cellStyle name="SAPBEXHLevel2X 3" xfId="29038"/>
    <cellStyle name="SAPBEXHLevel2X 3 2" xfId="29039"/>
    <cellStyle name="SAPBEXHLevel2X 4" xfId="29040"/>
    <cellStyle name="SAPBEXHLevel3" xfId="29041"/>
    <cellStyle name="SAPBEXHLevel3 2" xfId="29042"/>
    <cellStyle name="SAPBEXHLevel3 2 2" xfId="29043"/>
    <cellStyle name="SAPBEXHLevel3 2 2 2" xfId="29044"/>
    <cellStyle name="SAPBEXHLevel3 2 3" xfId="29045"/>
    <cellStyle name="SAPBEXHLevel3 3" xfId="29046"/>
    <cellStyle name="SAPBEXHLevel3 3 2" xfId="29047"/>
    <cellStyle name="SAPBEXHLevel3 4" xfId="29048"/>
    <cellStyle name="SAPBEXHLevel3X" xfId="29049"/>
    <cellStyle name="SAPBEXHLevel3X 2" xfId="29050"/>
    <cellStyle name="SAPBEXHLevel3X 2 2" xfId="29051"/>
    <cellStyle name="SAPBEXHLevel3X 2 2 2" xfId="29052"/>
    <cellStyle name="SAPBEXHLevel3X 2 3" xfId="29053"/>
    <cellStyle name="SAPBEXHLevel3X 3" xfId="29054"/>
    <cellStyle name="SAPBEXHLevel3X 3 2" xfId="29055"/>
    <cellStyle name="SAPBEXHLevel3X 4" xfId="29056"/>
    <cellStyle name="SAPBEXresData" xfId="29057"/>
    <cellStyle name="SAPBEXresData 2" xfId="29058"/>
    <cellStyle name="SAPBEXresData 2 2" xfId="29059"/>
    <cellStyle name="SAPBEXresData 3" xfId="29060"/>
    <cellStyle name="SAPBEXresDataEmph" xfId="29061"/>
    <cellStyle name="SAPBEXresDataEmph 2" xfId="29062"/>
    <cellStyle name="SAPBEXresDataEmph 2 2" xfId="29063"/>
    <cellStyle name="SAPBEXresItem" xfId="29064"/>
    <cellStyle name="SAPBEXresItem 2" xfId="29065"/>
    <cellStyle name="SAPBEXresItem 2 2" xfId="29066"/>
    <cellStyle name="SAPBEXresItem 3" xfId="29067"/>
    <cellStyle name="SAPBEXresItemX" xfId="29068"/>
    <cellStyle name="SAPBEXresItemX 2" xfId="29069"/>
    <cellStyle name="SAPBEXresItemX 2 2" xfId="29070"/>
    <cellStyle name="SAPBEXresItemX 3" xfId="29071"/>
    <cellStyle name="SAPBEXstdData" xfId="29072"/>
    <cellStyle name="SAPBEXstdData 2" xfId="29073"/>
    <cellStyle name="SAPBEXstdData 2 2" xfId="29074"/>
    <cellStyle name="SAPBEXstdData 3" xfId="29075"/>
    <cellStyle name="SAPBEXstdDataEmph" xfId="29076"/>
    <cellStyle name="SAPBEXstdDataEmph 2" xfId="29077"/>
    <cellStyle name="SAPBEXstdDataEmph 2 2" xfId="29078"/>
    <cellStyle name="SAPBEXstdItem" xfId="29079"/>
    <cellStyle name="SAPBEXstdItem 2" xfId="29080"/>
    <cellStyle name="SAPBEXstdItem 2 2" xfId="29081"/>
    <cellStyle name="SAPBEXstdItem 3" xfId="29082"/>
    <cellStyle name="SAPBEXstdItemX" xfId="29083"/>
    <cellStyle name="SAPBEXstdItemX 2" xfId="29084"/>
    <cellStyle name="SAPBEXstdItemX 2 2" xfId="29085"/>
    <cellStyle name="SAPBEXstdItemX 3" xfId="29086"/>
    <cellStyle name="SAPBEXtitle" xfId="29087"/>
    <cellStyle name="SAPBEXtitle 2" xfId="29088"/>
    <cellStyle name="SAPBEXtitle 2 2" xfId="29089"/>
    <cellStyle name="SAPBEXundefined" xfId="29090"/>
    <cellStyle name="SAPBEXundefined 2" xfId="29091"/>
    <cellStyle name="SAPBEXundefined 2 2" xfId="29092"/>
    <cellStyle name="SAPError" xfId="29093"/>
    <cellStyle name="SAPError 2" xfId="29094"/>
    <cellStyle name="SAPError 2 2" xfId="29095"/>
    <cellStyle name="SAPKey" xfId="29096"/>
    <cellStyle name="SAPKey 2" xfId="29097"/>
    <cellStyle name="SAPKey 2 2" xfId="29098"/>
    <cellStyle name="SAPLocked" xfId="29099"/>
    <cellStyle name="SAPLocked 2" xfId="29100"/>
    <cellStyle name="SAPLocked 2 2" xfId="29101"/>
    <cellStyle name="SAPOutput" xfId="29102"/>
    <cellStyle name="SAPOutput 2" xfId="29103"/>
    <cellStyle name="SAPOutput 2 2" xfId="29104"/>
    <cellStyle name="SAPSpace" xfId="29105"/>
    <cellStyle name="SAPSpace 2" xfId="29106"/>
    <cellStyle name="SAPSpace 2 2" xfId="29107"/>
    <cellStyle name="SAPText" xfId="29108"/>
    <cellStyle name="SAPText 2" xfId="29109"/>
    <cellStyle name="SAPText 2 2" xfId="29110"/>
    <cellStyle name="SAPUnLocked" xfId="29111"/>
    <cellStyle name="SAPUnLocked 2" xfId="29112"/>
    <cellStyle name="SAPUnLocked 2 2" xfId="29113"/>
    <cellStyle name="Satisfaisant" xfId="6" builtinId="26" customBuiltin="1"/>
    <cellStyle name="Satisfaisant 2" xfId="29114"/>
    <cellStyle name="Satisfaisant 2 2" xfId="29115"/>
    <cellStyle name="Satisfaisant 2 2 2" xfId="29116"/>
    <cellStyle name="Satisfaisant 2 3" xfId="29117"/>
    <cellStyle name="Satisfaisant 3" xfId="29118"/>
    <cellStyle name="Satisfaisant 4" xfId="29119"/>
    <cellStyle name="Schlecht" xfId="29120"/>
    <cellStyle name="sect" xfId="29121"/>
    <cellStyle name="sect 2" xfId="29122"/>
    <cellStyle name="sect 2 2" xfId="29123"/>
    <cellStyle name="sect 3" xfId="29124"/>
    <cellStyle name="sect 4" xfId="29125"/>
    <cellStyle name="sect1" xfId="29126"/>
    <cellStyle name="sect1 2" xfId="29127"/>
    <cellStyle name="sect1 2 2" xfId="29128"/>
    <cellStyle name="sect1 3" xfId="29129"/>
    <cellStyle name="sect1 4" xfId="29130"/>
    <cellStyle name="sect2" xfId="29131"/>
    <cellStyle name="sect2 2" xfId="29132"/>
    <cellStyle name="sect2 2 2" xfId="29133"/>
    <cellStyle name="sect2 3" xfId="29134"/>
    <cellStyle name="sect2 4" xfId="29135"/>
    <cellStyle name="sect3" xfId="29136"/>
    <cellStyle name="sect3 2" xfId="29137"/>
    <cellStyle name="sect3 3" xfId="29138"/>
    <cellStyle name="sect3 4" xfId="29139"/>
    <cellStyle name="SEM-BPS-data" xfId="29140"/>
    <cellStyle name="SEM-BPS-data 2" xfId="29141"/>
    <cellStyle name="SEM-BPS-data 2 2" xfId="29142"/>
    <cellStyle name="SEM-BPS-head" xfId="29143"/>
    <cellStyle name="SEM-BPS-head 2" xfId="29144"/>
    <cellStyle name="SEM-BPS-head 2 2" xfId="29145"/>
    <cellStyle name="SEM-BPS-headdata" xfId="29146"/>
    <cellStyle name="SEM-BPS-headdata 2" xfId="29147"/>
    <cellStyle name="SEM-BPS-headdata 2 2" xfId="29148"/>
    <cellStyle name="SEM-BPS-headkey" xfId="29149"/>
    <cellStyle name="SEM-BPS-headkey 2" xfId="29150"/>
    <cellStyle name="SEM-BPS-headkey 2 2" xfId="29151"/>
    <cellStyle name="SEM-BPS-input-on" xfId="29152"/>
    <cellStyle name="SEM-BPS-input-on 2" xfId="29153"/>
    <cellStyle name="SEM-BPS-input-on 2 2" xfId="29154"/>
    <cellStyle name="SEM-BPS-key" xfId="29155"/>
    <cellStyle name="SEM-BPS-key 2" xfId="29156"/>
    <cellStyle name="SEM-BPS-key 2 2" xfId="29157"/>
    <cellStyle name="Separador de milhares [0]_~0017100" xfId="29158"/>
    <cellStyle name="Separador de milhares_~0017100" xfId="29159"/>
    <cellStyle name="SHItems" xfId="29160"/>
    <cellStyle name="SHItems 2" xfId="29161"/>
    <cellStyle name="SHItems 2 2" xfId="29162"/>
    <cellStyle name="SHQuadro" xfId="29163"/>
    <cellStyle name="SHQuadro 2" xfId="29164"/>
    <cellStyle name="SHQuadro 2 2" xfId="29165"/>
    <cellStyle name="Somme_section" xfId="29166"/>
    <cellStyle name="Sortie" xfId="10" builtinId="21" customBuiltin="1"/>
    <cellStyle name="Sortie 2" xfId="29167"/>
    <cellStyle name="Sortie 2 2" xfId="29168"/>
    <cellStyle name="Sortie 2 2 2" xfId="29169"/>
    <cellStyle name="Sortie 2 3" xfId="29170"/>
    <cellStyle name="Sortie 3" xfId="29171"/>
    <cellStyle name="Sortie 4" xfId="29172"/>
    <cellStyle name="Sortie 5" xfId="29173"/>
    <cellStyle name="Sous_tot" xfId="29174"/>
    <cellStyle name="SRN_Formule" xfId="29175"/>
    <cellStyle name="Standaard_- Rel. source" xfId="29176"/>
    <cellStyle name="Standard 2" xfId="29177"/>
    <cellStyle name="Standard 3" xfId="29178"/>
    <cellStyle name="Standard_020913_scomp_DMU_Draft-04" xfId="29179"/>
    <cellStyle name="Stile 1" xfId="29180"/>
    <cellStyle name="Style 1" xfId="29181"/>
    <cellStyle name="Style 1 2" xfId="29182"/>
    <cellStyle name="Style 1 2 2" xfId="29183"/>
    <cellStyle name="Style 1 2 2 2" xfId="29184"/>
    <cellStyle name="Style 1 2 2 3" xfId="29185"/>
    <cellStyle name="Style 1 2 3" xfId="29186"/>
    <cellStyle name="Style 1 2 3 2" xfId="29187"/>
    <cellStyle name="Style 1 2 4" xfId="29188"/>
    <cellStyle name="Style 1 2 5" xfId="29189"/>
    <cellStyle name="Style 1 3" xfId="29190"/>
    <cellStyle name="Style 1 3 2" xfId="29191"/>
    <cellStyle name="Style 1 3 3" xfId="29192"/>
    <cellStyle name="Style 1 3 4" xfId="29193"/>
    <cellStyle name="Style 1 4" xfId="29194"/>
    <cellStyle name="Style 1 5" xfId="29195"/>
    <cellStyle name="Style 1 6" xfId="29196"/>
    <cellStyle name="Style 1 7" xfId="29197"/>
    <cellStyle name="Style 1 8" xfId="52968"/>
    <cellStyle name="Style 2" xfId="29198"/>
    <cellStyle name="Style 2 2" xfId="29199"/>
    <cellStyle name="tableTitle" xfId="29200"/>
    <cellStyle name="tableTitle 2" xfId="29201"/>
    <cellStyle name="tableTitle 2 2" xfId="29202"/>
    <cellStyle name="tableTitle 2 2 2" xfId="29203"/>
    <cellStyle name="tableTitle 2 2 2 2" xfId="29204"/>
    <cellStyle name="tableTitle 2 2 2 2 2" xfId="29205"/>
    <cellStyle name="tableTitle 2 2 2 3" xfId="29206"/>
    <cellStyle name="tableTitle 2 2 3" xfId="29207"/>
    <cellStyle name="tableTitle 2 2 3 2" xfId="29208"/>
    <cellStyle name="tableTitle 2 2 3 2 2" xfId="29209"/>
    <cellStyle name="tableTitle 2 2 3 3" xfId="29210"/>
    <cellStyle name="tableTitle 2 2 4" xfId="29211"/>
    <cellStyle name="tableTitle 2 2 4 2" xfId="29212"/>
    <cellStyle name="tableTitle 2 2 5" xfId="29213"/>
    <cellStyle name="tableTitle 2 2 5 2" xfId="29214"/>
    <cellStyle name="tableTitle 2 2 6" xfId="29215"/>
    <cellStyle name="tableTitle 2 3" xfId="29216"/>
    <cellStyle name="tableTitle 2 3 2" xfId="29217"/>
    <cellStyle name="tableTitle 2 3 2 2" xfId="29218"/>
    <cellStyle name="tableTitle 2 3 3" xfId="29219"/>
    <cellStyle name="tableTitle 2 4" xfId="29220"/>
    <cellStyle name="tableTitle 2 4 2" xfId="29221"/>
    <cellStyle name="tableTitle 2 4 2 2" xfId="29222"/>
    <cellStyle name="tableTitle 2 4 3" xfId="29223"/>
    <cellStyle name="tableTitle 2 5" xfId="29224"/>
    <cellStyle name="tableTitle 2 5 2" xfId="29225"/>
    <cellStyle name="tableTitle 2 6" xfId="29226"/>
    <cellStyle name="tableTitle 2 6 2" xfId="29227"/>
    <cellStyle name="tableTitle 2 7" xfId="29228"/>
    <cellStyle name="tableTitle 3" xfId="29229"/>
    <cellStyle name="tableTitle 3 2" xfId="29230"/>
    <cellStyle name="tableTitle 4" xfId="29231"/>
    <cellStyle name="tableTitle 5" xfId="29232"/>
    <cellStyle name="TBD" xfId="29233"/>
    <cellStyle name="TBD 2" xfId="29234"/>
    <cellStyle name="TBD 2 10" xfId="29235"/>
    <cellStyle name="TBD 2 10 2" xfId="29236"/>
    <cellStyle name="TBD 2 10 2 2" xfId="29237"/>
    <cellStyle name="TBD 2 10 2 2 2" xfId="29238"/>
    <cellStyle name="TBD 2 10 2 3" xfId="29239"/>
    <cellStyle name="TBD 2 10 3" xfId="29240"/>
    <cellStyle name="TBD 2 10 3 2" xfId="29241"/>
    <cellStyle name="TBD 2 10 3 2 2" xfId="29242"/>
    <cellStyle name="TBD 2 10 3 3" xfId="29243"/>
    <cellStyle name="TBD 2 10 4" xfId="29244"/>
    <cellStyle name="TBD 2 10 4 2" xfId="29245"/>
    <cellStyle name="TBD 2 10 4 2 2" xfId="29246"/>
    <cellStyle name="TBD 2 10 4 3" xfId="29247"/>
    <cellStyle name="TBD 2 10 5" xfId="29248"/>
    <cellStyle name="TBD 2 10 5 2" xfId="29249"/>
    <cellStyle name="TBD 2 10 5 2 2" xfId="29250"/>
    <cellStyle name="TBD 2 10 5 3" xfId="29251"/>
    <cellStyle name="TBD 2 10 6" xfId="29252"/>
    <cellStyle name="TBD 2 10 6 2" xfId="29253"/>
    <cellStyle name="TBD 2 10 6 2 2" xfId="29254"/>
    <cellStyle name="TBD 2 10 6 3" xfId="29255"/>
    <cellStyle name="TBD 2 10 7" xfId="29256"/>
    <cellStyle name="TBD 2 10 7 2" xfId="29257"/>
    <cellStyle name="TBD 2 10 8" xfId="29258"/>
    <cellStyle name="TBD 2 11" xfId="29259"/>
    <cellStyle name="TBD 2 11 2" xfId="29260"/>
    <cellStyle name="TBD 2 11 2 2" xfId="29261"/>
    <cellStyle name="TBD 2 11 2 2 2" xfId="29262"/>
    <cellStyle name="TBD 2 11 2 3" xfId="29263"/>
    <cellStyle name="TBD 2 11 3" xfId="29264"/>
    <cellStyle name="TBD 2 11 3 2" xfId="29265"/>
    <cellStyle name="TBD 2 11 3 2 2" xfId="29266"/>
    <cellStyle name="TBD 2 11 3 3" xfId="29267"/>
    <cellStyle name="TBD 2 11 4" xfId="29268"/>
    <cellStyle name="TBD 2 11 4 2" xfId="29269"/>
    <cellStyle name="TBD 2 11 4 2 2" xfId="29270"/>
    <cellStyle name="TBD 2 11 4 3" xfId="29271"/>
    <cellStyle name="TBD 2 11 5" xfId="29272"/>
    <cellStyle name="TBD 2 11 5 2" xfId="29273"/>
    <cellStyle name="TBD 2 11 5 2 2" xfId="29274"/>
    <cellStyle name="TBD 2 11 5 3" xfId="29275"/>
    <cellStyle name="TBD 2 11 6" xfId="29276"/>
    <cellStyle name="TBD 2 11 6 2" xfId="29277"/>
    <cellStyle name="TBD 2 11 6 2 2" xfId="29278"/>
    <cellStyle name="TBD 2 11 6 3" xfId="29279"/>
    <cellStyle name="TBD 2 11 7" xfId="29280"/>
    <cellStyle name="TBD 2 11 7 2" xfId="29281"/>
    <cellStyle name="TBD 2 11 8" xfId="29282"/>
    <cellStyle name="TBD 2 12" xfId="29283"/>
    <cellStyle name="TBD 2 12 2" xfId="29284"/>
    <cellStyle name="TBD 2 12 2 2" xfId="29285"/>
    <cellStyle name="TBD 2 12 2 2 2" xfId="29286"/>
    <cellStyle name="TBD 2 12 2 3" xfId="29287"/>
    <cellStyle name="TBD 2 12 3" xfId="29288"/>
    <cellStyle name="TBD 2 12 3 2" xfId="29289"/>
    <cellStyle name="TBD 2 12 3 2 2" xfId="29290"/>
    <cellStyle name="TBD 2 12 3 3" xfId="29291"/>
    <cellStyle name="TBD 2 12 4" xfId="29292"/>
    <cellStyle name="TBD 2 12 4 2" xfId="29293"/>
    <cellStyle name="TBD 2 12 4 2 2" xfId="29294"/>
    <cellStyle name="TBD 2 12 4 3" xfId="29295"/>
    <cellStyle name="TBD 2 12 5" xfId="29296"/>
    <cellStyle name="TBD 2 12 5 2" xfId="29297"/>
    <cellStyle name="TBD 2 12 5 2 2" xfId="29298"/>
    <cellStyle name="TBD 2 12 5 3" xfId="29299"/>
    <cellStyle name="TBD 2 12 6" xfId="29300"/>
    <cellStyle name="TBD 2 12 6 2" xfId="29301"/>
    <cellStyle name="TBD 2 12 7" xfId="29302"/>
    <cellStyle name="TBD 2 13" xfId="29303"/>
    <cellStyle name="TBD 2 13 2" xfId="29304"/>
    <cellStyle name="TBD 2 13 2 2" xfId="29305"/>
    <cellStyle name="TBD 2 13 2 2 2" xfId="29306"/>
    <cellStyle name="TBD 2 13 2 3" xfId="29307"/>
    <cellStyle name="TBD 2 13 3" xfId="29308"/>
    <cellStyle name="TBD 2 13 3 2" xfId="29309"/>
    <cellStyle name="TBD 2 13 3 2 2" xfId="29310"/>
    <cellStyle name="TBD 2 13 3 3" xfId="29311"/>
    <cellStyle name="TBD 2 13 4" xfId="29312"/>
    <cellStyle name="TBD 2 13 4 2" xfId="29313"/>
    <cellStyle name="TBD 2 13 4 2 2" xfId="29314"/>
    <cellStyle name="TBD 2 13 4 3" xfId="29315"/>
    <cellStyle name="TBD 2 13 5" xfId="29316"/>
    <cellStyle name="TBD 2 13 5 2" xfId="29317"/>
    <cellStyle name="TBD 2 13 5 2 2" xfId="29318"/>
    <cellStyle name="TBD 2 13 5 3" xfId="29319"/>
    <cellStyle name="TBD 2 13 6" xfId="29320"/>
    <cellStyle name="TBD 2 13 6 2" xfId="29321"/>
    <cellStyle name="TBD 2 13 7" xfId="29322"/>
    <cellStyle name="TBD 2 14" xfId="29323"/>
    <cellStyle name="TBD 2 14 2" xfId="29324"/>
    <cellStyle name="TBD 2 14 2 2" xfId="29325"/>
    <cellStyle name="TBD 2 14 2 2 2" xfId="29326"/>
    <cellStyle name="TBD 2 14 2 3" xfId="29327"/>
    <cellStyle name="TBD 2 14 3" xfId="29328"/>
    <cellStyle name="TBD 2 14 3 2" xfId="29329"/>
    <cellStyle name="TBD 2 14 3 2 2" xfId="29330"/>
    <cellStyle name="TBD 2 14 3 3" xfId="29331"/>
    <cellStyle name="TBD 2 14 4" xfId="29332"/>
    <cellStyle name="TBD 2 14 4 2" xfId="29333"/>
    <cellStyle name="TBD 2 14 4 2 2" xfId="29334"/>
    <cellStyle name="TBD 2 14 4 3" xfId="29335"/>
    <cellStyle name="TBD 2 14 5" xfId="29336"/>
    <cellStyle name="TBD 2 14 5 2" xfId="29337"/>
    <cellStyle name="TBD 2 14 5 2 2" xfId="29338"/>
    <cellStyle name="TBD 2 14 5 3" xfId="29339"/>
    <cellStyle name="TBD 2 14 6" xfId="29340"/>
    <cellStyle name="TBD 2 14 6 2" xfId="29341"/>
    <cellStyle name="TBD 2 14 7" xfId="29342"/>
    <cellStyle name="TBD 2 15" xfId="29343"/>
    <cellStyle name="TBD 2 15 2" xfId="29344"/>
    <cellStyle name="TBD 2 15 2 2" xfId="29345"/>
    <cellStyle name="TBD 2 15 2 2 2" xfId="29346"/>
    <cellStyle name="TBD 2 15 2 3" xfId="29347"/>
    <cellStyle name="TBD 2 15 3" xfId="29348"/>
    <cellStyle name="TBD 2 15 3 2" xfId="29349"/>
    <cellStyle name="TBD 2 15 3 2 2" xfId="29350"/>
    <cellStyle name="TBD 2 15 3 3" xfId="29351"/>
    <cellStyle name="TBD 2 15 4" xfId="29352"/>
    <cellStyle name="TBD 2 15 4 2" xfId="29353"/>
    <cellStyle name="TBD 2 15 4 2 2" xfId="29354"/>
    <cellStyle name="TBD 2 15 4 3" xfId="29355"/>
    <cellStyle name="TBD 2 15 5" xfId="29356"/>
    <cellStyle name="TBD 2 15 5 2" xfId="29357"/>
    <cellStyle name="TBD 2 15 5 2 2" xfId="29358"/>
    <cellStyle name="TBD 2 15 5 3" xfId="29359"/>
    <cellStyle name="TBD 2 15 6" xfId="29360"/>
    <cellStyle name="TBD 2 15 6 2" xfId="29361"/>
    <cellStyle name="TBD 2 15 7" xfId="29362"/>
    <cellStyle name="TBD 2 16" xfId="29363"/>
    <cellStyle name="TBD 2 16 2" xfId="29364"/>
    <cellStyle name="TBD 2 16 2 2" xfId="29365"/>
    <cellStyle name="TBD 2 16 2 2 2" xfId="29366"/>
    <cellStyle name="TBD 2 16 2 3" xfId="29367"/>
    <cellStyle name="TBD 2 16 3" xfId="29368"/>
    <cellStyle name="TBD 2 16 3 2" xfId="29369"/>
    <cellStyle name="TBD 2 16 3 2 2" xfId="29370"/>
    <cellStyle name="TBD 2 16 3 3" xfId="29371"/>
    <cellStyle name="TBD 2 16 4" xfId="29372"/>
    <cellStyle name="TBD 2 16 4 2" xfId="29373"/>
    <cellStyle name="TBD 2 16 4 2 2" xfId="29374"/>
    <cellStyle name="TBD 2 16 4 3" xfId="29375"/>
    <cellStyle name="TBD 2 16 5" xfId="29376"/>
    <cellStyle name="TBD 2 16 5 2" xfId="29377"/>
    <cellStyle name="TBD 2 16 5 2 2" xfId="29378"/>
    <cellStyle name="TBD 2 16 5 3" xfId="29379"/>
    <cellStyle name="TBD 2 16 6" xfId="29380"/>
    <cellStyle name="TBD 2 16 6 2" xfId="29381"/>
    <cellStyle name="TBD 2 16 7" xfId="29382"/>
    <cellStyle name="TBD 2 17" xfId="29383"/>
    <cellStyle name="TBD 2 17 2" xfId="29384"/>
    <cellStyle name="TBD 2 17 2 2" xfId="29385"/>
    <cellStyle name="TBD 2 17 3" xfId="29386"/>
    <cellStyle name="TBD 2 18" xfId="29387"/>
    <cellStyle name="TBD 2 18 2" xfId="29388"/>
    <cellStyle name="TBD 2 18 2 2" xfId="29389"/>
    <cellStyle name="TBD 2 18 3" xfId="29390"/>
    <cellStyle name="TBD 2 19" xfId="29391"/>
    <cellStyle name="TBD 2 19 2" xfId="29392"/>
    <cellStyle name="TBD 2 19 2 2" xfId="29393"/>
    <cellStyle name="TBD 2 19 3" xfId="29394"/>
    <cellStyle name="TBD 2 2" xfId="29395"/>
    <cellStyle name="TBD 2 2 10" xfId="29396"/>
    <cellStyle name="TBD 2 2 10 2" xfId="29397"/>
    <cellStyle name="TBD 2 2 10 2 2" xfId="29398"/>
    <cellStyle name="TBD 2 2 10 2 2 2" xfId="29399"/>
    <cellStyle name="TBD 2 2 10 2 3" xfId="29400"/>
    <cellStyle name="TBD 2 2 10 3" xfId="29401"/>
    <cellStyle name="TBD 2 2 10 3 2" xfId="29402"/>
    <cellStyle name="TBD 2 2 10 3 2 2" xfId="29403"/>
    <cellStyle name="TBD 2 2 10 3 3" xfId="29404"/>
    <cellStyle name="TBD 2 2 10 4" xfId="29405"/>
    <cellStyle name="TBD 2 2 10 4 2" xfId="29406"/>
    <cellStyle name="TBD 2 2 10 4 2 2" xfId="29407"/>
    <cellStyle name="TBD 2 2 10 4 3" xfId="29408"/>
    <cellStyle name="TBD 2 2 10 5" xfId="29409"/>
    <cellStyle name="TBD 2 2 10 5 2" xfId="29410"/>
    <cellStyle name="TBD 2 2 10 5 2 2" xfId="29411"/>
    <cellStyle name="TBD 2 2 10 5 3" xfId="29412"/>
    <cellStyle name="TBD 2 2 10 6" xfId="29413"/>
    <cellStyle name="TBD 2 2 10 6 2" xfId="29414"/>
    <cellStyle name="TBD 2 2 10 6 2 2" xfId="29415"/>
    <cellStyle name="TBD 2 2 10 6 3" xfId="29416"/>
    <cellStyle name="TBD 2 2 10 7" xfId="29417"/>
    <cellStyle name="TBD 2 2 10 7 2" xfId="29418"/>
    <cellStyle name="TBD 2 2 10 8" xfId="29419"/>
    <cellStyle name="TBD 2 2 11" xfId="29420"/>
    <cellStyle name="TBD 2 2 11 2" xfId="29421"/>
    <cellStyle name="TBD 2 2 11 2 2" xfId="29422"/>
    <cellStyle name="TBD 2 2 11 2 2 2" xfId="29423"/>
    <cellStyle name="TBD 2 2 11 2 3" xfId="29424"/>
    <cellStyle name="TBD 2 2 11 3" xfId="29425"/>
    <cellStyle name="TBD 2 2 11 3 2" xfId="29426"/>
    <cellStyle name="TBD 2 2 11 3 2 2" xfId="29427"/>
    <cellStyle name="TBD 2 2 11 3 3" xfId="29428"/>
    <cellStyle name="TBD 2 2 11 4" xfId="29429"/>
    <cellStyle name="TBD 2 2 11 4 2" xfId="29430"/>
    <cellStyle name="TBD 2 2 11 4 2 2" xfId="29431"/>
    <cellStyle name="TBD 2 2 11 4 3" xfId="29432"/>
    <cellStyle name="TBD 2 2 11 5" xfId="29433"/>
    <cellStyle name="TBD 2 2 11 5 2" xfId="29434"/>
    <cellStyle name="TBD 2 2 11 5 2 2" xfId="29435"/>
    <cellStyle name="TBD 2 2 11 5 3" xfId="29436"/>
    <cellStyle name="TBD 2 2 11 6" xfId="29437"/>
    <cellStyle name="TBD 2 2 11 6 2" xfId="29438"/>
    <cellStyle name="TBD 2 2 11 7" xfId="29439"/>
    <cellStyle name="TBD 2 2 12" xfId="29440"/>
    <cellStyle name="TBD 2 2 12 2" xfId="29441"/>
    <cellStyle name="TBD 2 2 12 2 2" xfId="29442"/>
    <cellStyle name="TBD 2 2 12 2 2 2" xfId="29443"/>
    <cellStyle name="TBD 2 2 12 2 3" xfId="29444"/>
    <cellStyle name="TBD 2 2 12 3" xfId="29445"/>
    <cellStyle name="TBD 2 2 12 3 2" xfId="29446"/>
    <cellStyle name="TBD 2 2 12 3 2 2" xfId="29447"/>
    <cellStyle name="TBD 2 2 12 3 3" xfId="29448"/>
    <cellStyle name="TBD 2 2 12 4" xfId="29449"/>
    <cellStyle name="TBD 2 2 12 4 2" xfId="29450"/>
    <cellStyle name="TBD 2 2 12 4 2 2" xfId="29451"/>
    <cellStyle name="TBD 2 2 12 4 3" xfId="29452"/>
    <cellStyle name="TBD 2 2 12 5" xfId="29453"/>
    <cellStyle name="TBD 2 2 12 5 2" xfId="29454"/>
    <cellStyle name="TBD 2 2 12 5 2 2" xfId="29455"/>
    <cellStyle name="TBD 2 2 12 5 3" xfId="29456"/>
    <cellStyle name="TBD 2 2 12 6" xfId="29457"/>
    <cellStyle name="TBD 2 2 12 6 2" xfId="29458"/>
    <cellStyle name="TBD 2 2 12 7" xfId="29459"/>
    <cellStyle name="TBD 2 2 13" xfId="29460"/>
    <cellStyle name="TBD 2 2 13 2" xfId="29461"/>
    <cellStyle name="TBD 2 2 13 2 2" xfId="29462"/>
    <cellStyle name="TBD 2 2 13 2 2 2" xfId="29463"/>
    <cellStyle name="TBD 2 2 13 2 3" xfId="29464"/>
    <cellStyle name="TBD 2 2 13 3" xfId="29465"/>
    <cellStyle name="TBD 2 2 13 3 2" xfId="29466"/>
    <cellStyle name="TBD 2 2 13 3 2 2" xfId="29467"/>
    <cellStyle name="TBD 2 2 13 3 3" xfId="29468"/>
    <cellStyle name="TBD 2 2 13 4" xfId="29469"/>
    <cellStyle name="TBD 2 2 13 4 2" xfId="29470"/>
    <cellStyle name="TBD 2 2 13 4 2 2" xfId="29471"/>
    <cellStyle name="TBD 2 2 13 4 3" xfId="29472"/>
    <cellStyle name="TBD 2 2 13 5" xfId="29473"/>
    <cellStyle name="TBD 2 2 13 5 2" xfId="29474"/>
    <cellStyle name="TBD 2 2 13 5 2 2" xfId="29475"/>
    <cellStyle name="TBD 2 2 13 5 3" xfId="29476"/>
    <cellStyle name="TBD 2 2 13 6" xfId="29477"/>
    <cellStyle name="TBD 2 2 13 6 2" xfId="29478"/>
    <cellStyle name="TBD 2 2 13 7" xfId="29479"/>
    <cellStyle name="TBD 2 2 14" xfId="29480"/>
    <cellStyle name="TBD 2 2 14 2" xfId="29481"/>
    <cellStyle name="TBD 2 2 14 2 2" xfId="29482"/>
    <cellStyle name="TBD 2 2 14 2 2 2" xfId="29483"/>
    <cellStyle name="TBD 2 2 14 2 3" xfId="29484"/>
    <cellStyle name="TBD 2 2 14 3" xfId="29485"/>
    <cellStyle name="TBD 2 2 14 3 2" xfId="29486"/>
    <cellStyle name="TBD 2 2 14 3 2 2" xfId="29487"/>
    <cellStyle name="TBD 2 2 14 3 3" xfId="29488"/>
    <cellStyle name="TBD 2 2 14 4" xfId="29489"/>
    <cellStyle name="TBD 2 2 14 4 2" xfId="29490"/>
    <cellStyle name="TBD 2 2 14 4 2 2" xfId="29491"/>
    <cellStyle name="TBD 2 2 14 4 3" xfId="29492"/>
    <cellStyle name="TBD 2 2 14 5" xfId="29493"/>
    <cellStyle name="TBD 2 2 14 5 2" xfId="29494"/>
    <cellStyle name="TBD 2 2 14 5 2 2" xfId="29495"/>
    <cellStyle name="TBD 2 2 14 5 3" xfId="29496"/>
    <cellStyle name="TBD 2 2 14 6" xfId="29497"/>
    <cellStyle name="TBD 2 2 14 6 2" xfId="29498"/>
    <cellStyle name="TBD 2 2 14 7" xfId="29499"/>
    <cellStyle name="TBD 2 2 15" xfId="29500"/>
    <cellStyle name="TBD 2 2 15 2" xfId="29501"/>
    <cellStyle name="TBD 2 2 15 2 2" xfId="29502"/>
    <cellStyle name="TBD 2 2 15 2 2 2" xfId="29503"/>
    <cellStyle name="TBD 2 2 15 2 3" xfId="29504"/>
    <cellStyle name="TBD 2 2 15 3" xfId="29505"/>
    <cellStyle name="TBD 2 2 15 3 2" xfId="29506"/>
    <cellStyle name="TBD 2 2 15 3 2 2" xfId="29507"/>
    <cellStyle name="TBD 2 2 15 3 3" xfId="29508"/>
    <cellStyle name="TBD 2 2 15 4" xfId="29509"/>
    <cellStyle name="TBD 2 2 15 4 2" xfId="29510"/>
    <cellStyle name="TBD 2 2 15 4 2 2" xfId="29511"/>
    <cellStyle name="TBD 2 2 15 4 3" xfId="29512"/>
    <cellStyle name="TBD 2 2 15 5" xfId="29513"/>
    <cellStyle name="TBD 2 2 15 5 2" xfId="29514"/>
    <cellStyle name="TBD 2 2 15 5 2 2" xfId="29515"/>
    <cellStyle name="TBD 2 2 15 5 3" xfId="29516"/>
    <cellStyle name="TBD 2 2 15 6" xfId="29517"/>
    <cellStyle name="TBD 2 2 15 6 2" xfId="29518"/>
    <cellStyle name="TBD 2 2 15 7" xfId="29519"/>
    <cellStyle name="TBD 2 2 16" xfId="29520"/>
    <cellStyle name="TBD 2 2 16 2" xfId="29521"/>
    <cellStyle name="TBD 2 2 16 2 2" xfId="29522"/>
    <cellStyle name="TBD 2 2 16 3" xfId="29523"/>
    <cellStyle name="TBD 2 2 17" xfId="29524"/>
    <cellStyle name="TBD 2 2 17 2" xfId="29525"/>
    <cellStyle name="TBD 2 2 17 2 2" xfId="29526"/>
    <cellStyle name="TBD 2 2 17 3" xfId="29527"/>
    <cellStyle name="TBD 2 2 18" xfId="29528"/>
    <cellStyle name="TBD 2 2 18 2" xfId="29529"/>
    <cellStyle name="TBD 2 2 18 2 2" xfId="29530"/>
    <cellStyle name="TBD 2 2 18 3" xfId="29531"/>
    <cellStyle name="TBD 2 2 19" xfId="29532"/>
    <cellStyle name="TBD 2 2 19 2" xfId="29533"/>
    <cellStyle name="TBD 2 2 19 2 2" xfId="29534"/>
    <cellStyle name="TBD 2 2 19 3" xfId="29535"/>
    <cellStyle name="TBD 2 2 2" xfId="29536"/>
    <cellStyle name="TBD 2 2 2 10" xfId="29537"/>
    <cellStyle name="TBD 2 2 2 10 2" xfId="29538"/>
    <cellStyle name="TBD 2 2 2 10 2 2" xfId="29539"/>
    <cellStyle name="TBD 2 2 2 10 2 2 2" xfId="29540"/>
    <cellStyle name="TBD 2 2 2 10 2 3" xfId="29541"/>
    <cellStyle name="TBD 2 2 2 10 3" xfId="29542"/>
    <cellStyle name="TBD 2 2 2 10 3 2" xfId="29543"/>
    <cellStyle name="TBD 2 2 2 10 3 2 2" xfId="29544"/>
    <cellStyle name="TBD 2 2 2 10 3 3" xfId="29545"/>
    <cellStyle name="TBD 2 2 2 10 4" xfId="29546"/>
    <cellStyle name="TBD 2 2 2 10 4 2" xfId="29547"/>
    <cellStyle name="TBD 2 2 2 10 4 2 2" xfId="29548"/>
    <cellStyle name="TBD 2 2 2 10 4 3" xfId="29549"/>
    <cellStyle name="TBD 2 2 2 10 5" xfId="29550"/>
    <cellStyle name="TBD 2 2 2 10 5 2" xfId="29551"/>
    <cellStyle name="TBD 2 2 2 10 5 2 2" xfId="29552"/>
    <cellStyle name="TBD 2 2 2 10 5 3" xfId="29553"/>
    <cellStyle name="TBD 2 2 2 10 6" xfId="29554"/>
    <cellStyle name="TBD 2 2 2 10 6 2" xfId="29555"/>
    <cellStyle name="TBD 2 2 2 10 7" xfId="29556"/>
    <cellStyle name="TBD 2 2 2 11" xfId="29557"/>
    <cellStyle name="TBD 2 2 2 11 2" xfId="29558"/>
    <cellStyle name="TBD 2 2 2 11 2 2" xfId="29559"/>
    <cellStyle name="TBD 2 2 2 11 3" xfId="29560"/>
    <cellStyle name="TBD 2 2 2 12" xfId="29561"/>
    <cellStyle name="TBD 2 2 2 12 2" xfId="29562"/>
    <cellStyle name="TBD 2 2 2 12 2 2" xfId="29563"/>
    <cellStyle name="TBD 2 2 2 12 3" xfId="29564"/>
    <cellStyle name="TBD 2 2 2 13" xfId="29565"/>
    <cellStyle name="TBD 2 2 2 13 2" xfId="29566"/>
    <cellStyle name="TBD 2 2 2 13 2 2" xfId="29567"/>
    <cellStyle name="TBD 2 2 2 13 3" xfId="29568"/>
    <cellStyle name="TBD 2 2 2 14" xfId="29569"/>
    <cellStyle name="TBD 2 2 2 14 2" xfId="29570"/>
    <cellStyle name="TBD 2 2 2 14 2 2" xfId="29571"/>
    <cellStyle name="TBD 2 2 2 14 3" xfId="29572"/>
    <cellStyle name="TBD 2 2 2 15" xfId="29573"/>
    <cellStyle name="TBD 2 2 2 15 2" xfId="29574"/>
    <cellStyle name="TBD 2 2 2 15 2 2" xfId="29575"/>
    <cellStyle name="TBD 2 2 2 15 3" xfId="29576"/>
    <cellStyle name="TBD 2 2 2 16" xfId="29577"/>
    <cellStyle name="TBD 2 2 2 16 2" xfId="29578"/>
    <cellStyle name="TBD 2 2 2 17" xfId="29579"/>
    <cellStyle name="TBD 2 2 2 2" xfId="29580"/>
    <cellStyle name="TBD 2 2 2 2 2" xfId="29581"/>
    <cellStyle name="TBD 2 2 2 2 2 2" xfId="29582"/>
    <cellStyle name="TBD 2 2 2 2 2 2 2" xfId="29583"/>
    <cellStyle name="TBD 2 2 2 2 2 3" xfId="29584"/>
    <cellStyle name="TBD 2 2 2 2 3" xfId="29585"/>
    <cellStyle name="TBD 2 2 2 2 3 2" xfId="29586"/>
    <cellStyle name="TBD 2 2 2 2 3 2 2" xfId="29587"/>
    <cellStyle name="TBD 2 2 2 2 3 3" xfId="29588"/>
    <cellStyle name="TBD 2 2 2 2 4" xfId="29589"/>
    <cellStyle name="TBD 2 2 2 2 4 2" xfId="29590"/>
    <cellStyle name="TBD 2 2 2 2 4 2 2" xfId="29591"/>
    <cellStyle name="TBD 2 2 2 2 4 3" xfId="29592"/>
    <cellStyle name="TBD 2 2 2 2 5" xfId="29593"/>
    <cellStyle name="TBD 2 2 2 2 5 2" xfId="29594"/>
    <cellStyle name="TBD 2 2 2 2 5 2 2" xfId="29595"/>
    <cellStyle name="TBD 2 2 2 2 5 3" xfId="29596"/>
    <cellStyle name="TBD 2 2 2 2 6" xfId="29597"/>
    <cellStyle name="TBD 2 2 2 2 6 2" xfId="29598"/>
    <cellStyle name="TBD 2 2 2 2 6 2 2" xfId="29599"/>
    <cellStyle name="TBD 2 2 2 2 6 3" xfId="29600"/>
    <cellStyle name="TBD 2 2 2 2 7" xfId="29601"/>
    <cellStyle name="TBD 2 2 2 2 7 2" xfId="29602"/>
    <cellStyle name="TBD 2 2 2 2 8" xfId="29603"/>
    <cellStyle name="TBD 2 2 2 3" xfId="29604"/>
    <cellStyle name="TBD 2 2 2 3 2" xfId="29605"/>
    <cellStyle name="TBD 2 2 2 3 2 2" xfId="29606"/>
    <cellStyle name="TBD 2 2 2 3 2 2 2" xfId="29607"/>
    <cellStyle name="TBD 2 2 2 3 2 3" xfId="29608"/>
    <cellStyle name="TBD 2 2 2 3 3" xfId="29609"/>
    <cellStyle name="TBD 2 2 2 3 3 2" xfId="29610"/>
    <cellStyle name="TBD 2 2 2 3 3 2 2" xfId="29611"/>
    <cellStyle name="TBD 2 2 2 3 3 3" xfId="29612"/>
    <cellStyle name="TBD 2 2 2 3 4" xfId="29613"/>
    <cellStyle name="TBD 2 2 2 3 4 2" xfId="29614"/>
    <cellStyle name="TBD 2 2 2 3 4 2 2" xfId="29615"/>
    <cellStyle name="TBD 2 2 2 3 4 3" xfId="29616"/>
    <cellStyle name="TBD 2 2 2 3 5" xfId="29617"/>
    <cellStyle name="TBD 2 2 2 3 5 2" xfId="29618"/>
    <cellStyle name="TBD 2 2 2 3 5 2 2" xfId="29619"/>
    <cellStyle name="TBD 2 2 2 3 5 3" xfId="29620"/>
    <cellStyle name="TBD 2 2 2 3 6" xfId="29621"/>
    <cellStyle name="TBD 2 2 2 3 6 2" xfId="29622"/>
    <cellStyle name="TBD 2 2 2 3 6 2 2" xfId="29623"/>
    <cellStyle name="TBD 2 2 2 3 6 3" xfId="29624"/>
    <cellStyle name="TBD 2 2 2 3 7" xfId="29625"/>
    <cellStyle name="TBD 2 2 2 3 7 2" xfId="29626"/>
    <cellStyle name="TBD 2 2 2 3 8" xfId="29627"/>
    <cellStyle name="TBD 2 2 2 4" xfId="29628"/>
    <cellStyle name="TBD 2 2 2 4 2" xfId="29629"/>
    <cellStyle name="TBD 2 2 2 4 2 2" xfId="29630"/>
    <cellStyle name="TBD 2 2 2 4 2 2 2" xfId="29631"/>
    <cellStyle name="TBD 2 2 2 4 2 3" xfId="29632"/>
    <cellStyle name="TBD 2 2 2 4 3" xfId="29633"/>
    <cellStyle name="TBD 2 2 2 4 3 2" xfId="29634"/>
    <cellStyle name="TBD 2 2 2 4 3 2 2" xfId="29635"/>
    <cellStyle name="TBD 2 2 2 4 3 3" xfId="29636"/>
    <cellStyle name="TBD 2 2 2 4 4" xfId="29637"/>
    <cellStyle name="TBD 2 2 2 4 4 2" xfId="29638"/>
    <cellStyle name="TBD 2 2 2 4 4 2 2" xfId="29639"/>
    <cellStyle name="TBD 2 2 2 4 4 3" xfId="29640"/>
    <cellStyle name="TBD 2 2 2 4 5" xfId="29641"/>
    <cellStyle name="TBD 2 2 2 4 5 2" xfId="29642"/>
    <cellStyle name="TBD 2 2 2 4 5 2 2" xfId="29643"/>
    <cellStyle name="TBD 2 2 2 4 5 3" xfId="29644"/>
    <cellStyle name="TBD 2 2 2 4 6" xfId="29645"/>
    <cellStyle name="TBD 2 2 2 4 6 2" xfId="29646"/>
    <cellStyle name="TBD 2 2 2 4 6 2 2" xfId="29647"/>
    <cellStyle name="TBD 2 2 2 4 6 3" xfId="29648"/>
    <cellStyle name="TBD 2 2 2 4 7" xfId="29649"/>
    <cellStyle name="TBD 2 2 2 4 7 2" xfId="29650"/>
    <cellStyle name="TBD 2 2 2 4 8" xfId="29651"/>
    <cellStyle name="TBD 2 2 2 5" xfId="29652"/>
    <cellStyle name="TBD 2 2 2 5 2" xfId="29653"/>
    <cellStyle name="TBD 2 2 2 5 2 2" xfId="29654"/>
    <cellStyle name="TBD 2 2 2 5 2 2 2" xfId="29655"/>
    <cellStyle name="TBD 2 2 2 5 2 3" xfId="29656"/>
    <cellStyle name="TBD 2 2 2 5 3" xfId="29657"/>
    <cellStyle name="TBD 2 2 2 5 3 2" xfId="29658"/>
    <cellStyle name="TBD 2 2 2 5 3 2 2" xfId="29659"/>
    <cellStyle name="TBD 2 2 2 5 3 3" xfId="29660"/>
    <cellStyle name="TBD 2 2 2 5 4" xfId="29661"/>
    <cellStyle name="TBD 2 2 2 5 4 2" xfId="29662"/>
    <cellStyle name="TBD 2 2 2 5 4 2 2" xfId="29663"/>
    <cellStyle name="TBD 2 2 2 5 4 3" xfId="29664"/>
    <cellStyle name="TBD 2 2 2 5 5" xfId="29665"/>
    <cellStyle name="TBD 2 2 2 5 5 2" xfId="29666"/>
    <cellStyle name="TBD 2 2 2 5 5 2 2" xfId="29667"/>
    <cellStyle name="TBD 2 2 2 5 5 3" xfId="29668"/>
    <cellStyle name="TBD 2 2 2 5 6" xfId="29669"/>
    <cellStyle name="TBD 2 2 2 5 6 2" xfId="29670"/>
    <cellStyle name="TBD 2 2 2 5 6 2 2" xfId="29671"/>
    <cellStyle name="TBD 2 2 2 5 6 3" xfId="29672"/>
    <cellStyle name="TBD 2 2 2 5 7" xfId="29673"/>
    <cellStyle name="TBD 2 2 2 5 7 2" xfId="29674"/>
    <cellStyle name="TBD 2 2 2 5 8" xfId="29675"/>
    <cellStyle name="TBD 2 2 2 6" xfId="29676"/>
    <cellStyle name="TBD 2 2 2 6 2" xfId="29677"/>
    <cellStyle name="TBD 2 2 2 6 2 2" xfId="29678"/>
    <cellStyle name="TBD 2 2 2 6 2 2 2" xfId="29679"/>
    <cellStyle name="TBD 2 2 2 6 2 3" xfId="29680"/>
    <cellStyle name="TBD 2 2 2 6 3" xfId="29681"/>
    <cellStyle name="TBD 2 2 2 6 3 2" xfId="29682"/>
    <cellStyle name="TBD 2 2 2 6 3 2 2" xfId="29683"/>
    <cellStyle name="TBD 2 2 2 6 3 3" xfId="29684"/>
    <cellStyle name="TBD 2 2 2 6 4" xfId="29685"/>
    <cellStyle name="TBD 2 2 2 6 4 2" xfId="29686"/>
    <cellStyle name="TBD 2 2 2 6 4 2 2" xfId="29687"/>
    <cellStyle name="TBD 2 2 2 6 4 3" xfId="29688"/>
    <cellStyle name="TBD 2 2 2 6 5" xfId="29689"/>
    <cellStyle name="TBD 2 2 2 6 5 2" xfId="29690"/>
    <cellStyle name="TBD 2 2 2 6 5 2 2" xfId="29691"/>
    <cellStyle name="TBD 2 2 2 6 5 3" xfId="29692"/>
    <cellStyle name="TBD 2 2 2 6 6" xfId="29693"/>
    <cellStyle name="TBD 2 2 2 6 6 2" xfId="29694"/>
    <cellStyle name="TBD 2 2 2 6 7" xfId="29695"/>
    <cellStyle name="TBD 2 2 2 7" xfId="29696"/>
    <cellStyle name="TBD 2 2 2 7 2" xfId="29697"/>
    <cellStyle name="TBD 2 2 2 7 2 2" xfId="29698"/>
    <cellStyle name="TBD 2 2 2 7 2 2 2" xfId="29699"/>
    <cellStyle name="TBD 2 2 2 7 2 3" xfId="29700"/>
    <cellStyle name="TBD 2 2 2 7 3" xfId="29701"/>
    <cellStyle name="TBD 2 2 2 7 3 2" xfId="29702"/>
    <cellStyle name="TBD 2 2 2 7 3 2 2" xfId="29703"/>
    <cellStyle name="TBD 2 2 2 7 3 3" xfId="29704"/>
    <cellStyle name="TBD 2 2 2 7 4" xfId="29705"/>
    <cellStyle name="TBD 2 2 2 7 4 2" xfId="29706"/>
    <cellStyle name="TBD 2 2 2 7 4 2 2" xfId="29707"/>
    <cellStyle name="TBD 2 2 2 7 4 3" xfId="29708"/>
    <cellStyle name="TBD 2 2 2 7 5" xfId="29709"/>
    <cellStyle name="TBD 2 2 2 7 5 2" xfId="29710"/>
    <cellStyle name="TBD 2 2 2 7 5 2 2" xfId="29711"/>
    <cellStyle name="TBD 2 2 2 7 5 3" xfId="29712"/>
    <cellStyle name="TBD 2 2 2 7 6" xfId="29713"/>
    <cellStyle name="TBD 2 2 2 7 6 2" xfId="29714"/>
    <cellStyle name="TBD 2 2 2 7 7" xfId="29715"/>
    <cellStyle name="TBD 2 2 2 8" xfId="29716"/>
    <cellStyle name="TBD 2 2 2 8 2" xfId="29717"/>
    <cellStyle name="TBD 2 2 2 8 2 2" xfId="29718"/>
    <cellStyle name="TBD 2 2 2 8 2 2 2" xfId="29719"/>
    <cellStyle name="TBD 2 2 2 8 2 3" xfId="29720"/>
    <cellStyle name="TBD 2 2 2 8 3" xfId="29721"/>
    <cellStyle name="TBD 2 2 2 8 3 2" xfId="29722"/>
    <cellStyle name="TBD 2 2 2 8 3 2 2" xfId="29723"/>
    <cellStyle name="TBD 2 2 2 8 3 3" xfId="29724"/>
    <cellStyle name="TBD 2 2 2 8 4" xfId="29725"/>
    <cellStyle name="TBD 2 2 2 8 4 2" xfId="29726"/>
    <cellStyle name="TBD 2 2 2 8 4 2 2" xfId="29727"/>
    <cellStyle name="TBD 2 2 2 8 4 3" xfId="29728"/>
    <cellStyle name="TBD 2 2 2 8 5" xfId="29729"/>
    <cellStyle name="TBD 2 2 2 8 5 2" xfId="29730"/>
    <cellStyle name="TBD 2 2 2 8 5 2 2" xfId="29731"/>
    <cellStyle name="TBD 2 2 2 8 5 3" xfId="29732"/>
    <cellStyle name="TBD 2 2 2 8 6" xfId="29733"/>
    <cellStyle name="TBD 2 2 2 8 6 2" xfId="29734"/>
    <cellStyle name="TBD 2 2 2 8 7" xfId="29735"/>
    <cellStyle name="TBD 2 2 2 9" xfId="29736"/>
    <cellStyle name="TBD 2 2 2 9 2" xfId="29737"/>
    <cellStyle name="TBD 2 2 2 9 2 2" xfId="29738"/>
    <cellStyle name="TBD 2 2 2 9 2 2 2" xfId="29739"/>
    <cellStyle name="TBD 2 2 2 9 2 3" xfId="29740"/>
    <cellStyle name="TBD 2 2 2 9 3" xfId="29741"/>
    <cellStyle name="TBD 2 2 2 9 3 2" xfId="29742"/>
    <cellStyle name="TBD 2 2 2 9 3 2 2" xfId="29743"/>
    <cellStyle name="TBD 2 2 2 9 3 3" xfId="29744"/>
    <cellStyle name="TBD 2 2 2 9 4" xfId="29745"/>
    <cellStyle name="TBD 2 2 2 9 4 2" xfId="29746"/>
    <cellStyle name="TBD 2 2 2 9 4 2 2" xfId="29747"/>
    <cellStyle name="TBD 2 2 2 9 4 3" xfId="29748"/>
    <cellStyle name="TBD 2 2 2 9 5" xfId="29749"/>
    <cellStyle name="TBD 2 2 2 9 5 2" xfId="29750"/>
    <cellStyle name="TBD 2 2 2 9 5 2 2" xfId="29751"/>
    <cellStyle name="TBD 2 2 2 9 5 3" xfId="29752"/>
    <cellStyle name="TBD 2 2 2 9 6" xfId="29753"/>
    <cellStyle name="TBD 2 2 2 9 6 2" xfId="29754"/>
    <cellStyle name="TBD 2 2 2 9 7" xfId="29755"/>
    <cellStyle name="TBD 2 2 20" xfId="29756"/>
    <cellStyle name="TBD 2 2 20 2" xfId="29757"/>
    <cellStyle name="TBD 2 2 20 2 2" xfId="29758"/>
    <cellStyle name="TBD 2 2 20 3" xfId="29759"/>
    <cellStyle name="TBD 2 2 21" xfId="29760"/>
    <cellStyle name="TBD 2 2 21 2" xfId="29761"/>
    <cellStyle name="TBD 2 2 22" xfId="29762"/>
    <cellStyle name="TBD 2 2 3" xfId="29763"/>
    <cellStyle name="TBD 2 2 3 10" xfId="29764"/>
    <cellStyle name="TBD 2 2 3 10 2" xfId="29765"/>
    <cellStyle name="TBD 2 2 3 10 2 2" xfId="29766"/>
    <cellStyle name="TBD 2 2 3 10 2 2 2" xfId="29767"/>
    <cellStyle name="TBD 2 2 3 10 2 3" xfId="29768"/>
    <cellStyle name="TBD 2 2 3 10 3" xfId="29769"/>
    <cellStyle name="TBD 2 2 3 10 3 2" xfId="29770"/>
    <cellStyle name="TBD 2 2 3 10 3 2 2" xfId="29771"/>
    <cellStyle name="TBD 2 2 3 10 3 3" xfId="29772"/>
    <cellStyle name="TBD 2 2 3 10 4" xfId="29773"/>
    <cellStyle name="TBD 2 2 3 10 4 2" xfId="29774"/>
    <cellStyle name="TBD 2 2 3 10 4 2 2" xfId="29775"/>
    <cellStyle name="TBD 2 2 3 10 4 3" xfId="29776"/>
    <cellStyle name="TBD 2 2 3 10 5" xfId="29777"/>
    <cellStyle name="TBD 2 2 3 10 5 2" xfId="29778"/>
    <cellStyle name="TBD 2 2 3 10 5 2 2" xfId="29779"/>
    <cellStyle name="TBD 2 2 3 10 5 3" xfId="29780"/>
    <cellStyle name="TBD 2 2 3 10 6" xfId="29781"/>
    <cellStyle name="TBD 2 2 3 10 6 2" xfId="29782"/>
    <cellStyle name="TBD 2 2 3 10 7" xfId="29783"/>
    <cellStyle name="TBD 2 2 3 11" xfId="29784"/>
    <cellStyle name="TBD 2 2 3 11 2" xfId="29785"/>
    <cellStyle name="TBD 2 2 3 11 2 2" xfId="29786"/>
    <cellStyle name="TBD 2 2 3 11 3" xfId="29787"/>
    <cellStyle name="TBD 2 2 3 12" xfId="29788"/>
    <cellStyle name="TBD 2 2 3 12 2" xfId="29789"/>
    <cellStyle name="TBD 2 2 3 12 2 2" xfId="29790"/>
    <cellStyle name="TBD 2 2 3 12 3" xfId="29791"/>
    <cellStyle name="TBD 2 2 3 13" xfId="29792"/>
    <cellStyle name="TBD 2 2 3 13 2" xfId="29793"/>
    <cellStyle name="TBD 2 2 3 13 2 2" xfId="29794"/>
    <cellStyle name="TBD 2 2 3 13 3" xfId="29795"/>
    <cellStyle name="TBD 2 2 3 14" xfId="29796"/>
    <cellStyle name="TBD 2 2 3 14 2" xfId="29797"/>
    <cellStyle name="TBD 2 2 3 14 2 2" xfId="29798"/>
    <cellStyle name="TBD 2 2 3 14 3" xfId="29799"/>
    <cellStyle name="TBD 2 2 3 15" xfId="29800"/>
    <cellStyle name="TBD 2 2 3 15 2" xfId="29801"/>
    <cellStyle name="TBD 2 2 3 15 2 2" xfId="29802"/>
    <cellStyle name="TBD 2 2 3 15 3" xfId="29803"/>
    <cellStyle name="TBD 2 2 3 16" xfId="29804"/>
    <cellStyle name="TBD 2 2 3 16 2" xfId="29805"/>
    <cellStyle name="TBD 2 2 3 17" xfId="29806"/>
    <cellStyle name="TBD 2 2 3 2" xfId="29807"/>
    <cellStyle name="TBD 2 2 3 2 2" xfId="29808"/>
    <cellStyle name="TBD 2 2 3 2 2 2" xfId="29809"/>
    <cellStyle name="TBD 2 2 3 2 2 2 2" xfId="29810"/>
    <cellStyle name="TBD 2 2 3 2 2 3" xfId="29811"/>
    <cellStyle name="TBD 2 2 3 2 3" xfId="29812"/>
    <cellStyle name="TBD 2 2 3 2 3 2" xfId="29813"/>
    <cellStyle name="TBD 2 2 3 2 3 2 2" xfId="29814"/>
    <cellStyle name="TBD 2 2 3 2 3 3" xfId="29815"/>
    <cellStyle name="TBD 2 2 3 2 4" xfId="29816"/>
    <cellStyle name="TBD 2 2 3 2 4 2" xfId="29817"/>
    <cellStyle name="TBD 2 2 3 2 4 2 2" xfId="29818"/>
    <cellStyle name="TBD 2 2 3 2 4 3" xfId="29819"/>
    <cellStyle name="TBD 2 2 3 2 5" xfId="29820"/>
    <cellStyle name="TBD 2 2 3 2 5 2" xfId="29821"/>
    <cellStyle name="TBD 2 2 3 2 5 2 2" xfId="29822"/>
    <cellStyle name="TBD 2 2 3 2 5 3" xfId="29823"/>
    <cellStyle name="TBD 2 2 3 2 6" xfId="29824"/>
    <cellStyle name="TBD 2 2 3 2 6 2" xfId="29825"/>
    <cellStyle name="TBD 2 2 3 2 6 2 2" xfId="29826"/>
    <cellStyle name="TBD 2 2 3 2 6 3" xfId="29827"/>
    <cellStyle name="TBD 2 2 3 2 7" xfId="29828"/>
    <cellStyle name="TBD 2 2 3 2 7 2" xfId="29829"/>
    <cellStyle name="TBD 2 2 3 2 8" xfId="29830"/>
    <cellStyle name="TBD 2 2 3 3" xfId="29831"/>
    <cellStyle name="TBD 2 2 3 3 2" xfId="29832"/>
    <cellStyle name="TBD 2 2 3 3 2 2" xfId="29833"/>
    <cellStyle name="TBD 2 2 3 3 2 2 2" xfId="29834"/>
    <cellStyle name="TBD 2 2 3 3 2 3" xfId="29835"/>
    <cellStyle name="TBD 2 2 3 3 3" xfId="29836"/>
    <cellStyle name="TBD 2 2 3 3 3 2" xfId="29837"/>
    <cellStyle name="TBD 2 2 3 3 3 2 2" xfId="29838"/>
    <cellStyle name="TBD 2 2 3 3 3 3" xfId="29839"/>
    <cellStyle name="TBD 2 2 3 3 4" xfId="29840"/>
    <cellStyle name="TBD 2 2 3 3 4 2" xfId="29841"/>
    <cellStyle name="TBD 2 2 3 3 4 2 2" xfId="29842"/>
    <cellStyle name="TBD 2 2 3 3 4 3" xfId="29843"/>
    <cellStyle name="TBD 2 2 3 3 5" xfId="29844"/>
    <cellStyle name="TBD 2 2 3 3 5 2" xfId="29845"/>
    <cellStyle name="TBD 2 2 3 3 5 2 2" xfId="29846"/>
    <cellStyle name="TBD 2 2 3 3 5 3" xfId="29847"/>
    <cellStyle name="TBD 2 2 3 3 6" xfId="29848"/>
    <cellStyle name="TBD 2 2 3 3 6 2" xfId="29849"/>
    <cellStyle name="TBD 2 2 3 3 6 2 2" xfId="29850"/>
    <cellStyle name="TBD 2 2 3 3 6 3" xfId="29851"/>
    <cellStyle name="TBD 2 2 3 3 7" xfId="29852"/>
    <cellStyle name="TBD 2 2 3 3 7 2" xfId="29853"/>
    <cellStyle name="TBD 2 2 3 3 8" xfId="29854"/>
    <cellStyle name="TBD 2 2 3 4" xfId="29855"/>
    <cellStyle name="TBD 2 2 3 4 2" xfId="29856"/>
    <cellStyle name="TBD 2 2 3 4 2 2" xfId="29857"/>
    <cellStyle name="TBD 2 2 3 4 2 2 2" xfId="29858"/>
    <cellStyle name="TBD 2 2 3 4 2 3" xfId="29859"/>
    <cellStyle name="TBD 2 2 3 4 3" xfId="29860"/>
    <cellStyle name="TBD 2 2 3 4 3 2" xfId="29861"/>
    <cellStyle name="TBD 2 2 3 4 3 2 2" xfId="29862"/>
    <cellStyle name="TBD 2 2 3 4 3 3" xfId="29863"/>
    <cellStyle name="TBD 2 2 3 4 4" xfId="29864"/>
    <cellStyle name="TBD 2 2 3 4 4 2" xfId="29865"/>
    <cellStyle name="TBD 2 2 3 4 4 2 2" xfId="29866"/>
    <cellStyle name="TBD 2 2 3 4 4 3" xfId="29867"/>
    <cellStyle name="TBD 2 2 3 4 5" xfId="29868"/>
    <cellStyle name="TBD 2 2 3 4 5 2" xfId="29869"/>
    <cellStyle name="TBD 2 2 3 4 5 2 2" xfId="29870"/>
    <cellStyle name="TBD 2 2 3 4 5 3" xfId="29871"/>
    <cellStyle name="TBD 2 2 3 4 6" xfId="29872"/>
    <cellStyle name="TBD 2 2 3 4 6 2" xfId="29873"/>
    <cellStyle name="TBD 2 2 3 4 6 2 2" xfId="29874"/>
    <cellStyle name="TBD 2 2 3 4 6 3" xfId="29875"/>
    <cellStyle name="TBD 2 2 3 4 7" xfId="29876"/>
    <cellStyle name="TBD 2 2 3 4 7 2" xfId="29877"/>
    <cellStyle name="TBD 2 2 3 4 8" xfId="29878"/>
    <cellStyle name="TBD 2 2 3 5" xfId="29879"/>
    <cellStyle name="TBD 2 2 3 5 2" xfId="29880"/>
    <cellStyle name="TBD 2 2 3 5 2 2" xfId="29881"/>
    <cellStyle name="TBD 2 2 3 5 2 2 2" xfId="29882"/>
    <cellStyle name="TBD 2 2 3 5 2 3" xfId="29883"/>
    <cellStyle name="TBD 2 2 3 5 3" xfId="29884"/>
    <cellStyle name="TBD 2 2 3 5 3 2" xfId="29885"/>
    <cellStyle name="TBD 2 2 3 5 3 2 2" xfId="29886"/>
    <cellStyle name="TBD 2 2 3 5 3 3" xfId="29887"/>
    <cellStyle name="TBD 2 2 3 5 4" xfId="29888"/>
    <cellStyle name="TBD 2 2 3 5 4 2" xfId="29889"/>
    <cellStyle name="TBD 2 2 3 5 4 2 2" xfId="29890"/>
    <cellStyle name="TBD 2 2 3 5 4 3" xfId="29891"/>
    <cellStyle name="TBD 2 2 3 5 5" xfId="29892"/>
    <cellStyle name="TBD 2 2 3 5 5 2" xfId="29893"/>
    <cellStyle name="TBD 2 2 3 5 5 2 2" xfId="29894"/>
    <cellStyle name="TBD 2 2 3 5 5 3" xfId="29895"/>
    <cellStyle name="TBD 2 2 3 5 6" xfId="29896"/>
    <cellStyle name="TBD 2 2 3 5 6 2" xfId="29897"/>
    <cellStyle name="TBD 2 2 3 5 7" xfId="29898"/>
    <cellStyle name="TBD 2 2 3 6" xfId="29899"/>
    <cellStyle name="TBD 2 2 3 6 2" xfId="29900"/>
    <cellStyle name="TBD 2 2 3 6 2 2" xfId="29901"/>
    <cellStyle name="TBD 2 2 3 6 2 2 2" xfId="29902"/>
    <cellStyle name="TBD 2 2 3 6 2 3" xfId="29903"/>
    <cellStyle name="TBD 2 2 3 6 3" xfId="29904"/>
    <cellStyle name="TBD 2 2 3 6 3 2" xfId="29905"/>
    <cellStyle name="TBD 2 2 3 6 3 2 2" xfId="29906"/>
    <cellStyle name="TBD 2 2 3 6 3 3" xfId="29907"/>
    <cellStyle name="TBD 2 2 3 6 4" xfId="29908"/>
    <cellStyle name="TBD 2 2 3 6 4 2" xfId="29909"/>
    <cellStyle name="TBD 2 2 3 6 4 2 2" xfId="29910"/>
    <cellStyle name="TBD 2 2 3 6 4 3" xfId="29911"/>
    <cellStyle name="TBD 2 2 3 6 5" xfId="29912"/>
    <cellStyle name="TBD 2 2 3 6 5 2" xfId="29913"/>
    <cellStyle name="TBD 2 2 3 6 5 2 2" xfId="29914"/>
    <cellStyle name="TBD 2 2 3 6 5 3" xfId="29915"/>
    <cellStyle name="TBD 2 2 3 6 6" xfId="29916"/>
    <cellStyle name="TBD 2 2 3 6 6 2" xfId="29917"/>
    <cellStyle name="TBD 2 2 3 6 7" xfId="29918"/>
    <cellStyle name="TBD 2 2 3 7" xfId="29919"/>
    <cellStyle name="TBD 2 2 3 7 2" xfId="29920"/>
    <cellStyle name="TBD 2 2 3 7 2 2" xfId="29921"/>
    <cellStyle name="TBD 2 2 3 7 2 2 2" xfId="29922"/>
    <cellStyle name="TBD 2 2 3 7 2 3" xfId="29923"/>
    <cellStyle name="TBD 2 2 3 7 3" xfId="29924"/>
    <cellStyle name="TBD 2 2 3 7 3 2" xfId="29925"/>
    <cellStyle name="TBD 2 2 3 7 3 2 2" xfId="29926"/>
    <cellStyle name="TBD 2 2 3 7 3 3" xfId="29927"/>
    <cellStyle name="TBD 2 2 3 7 4" xfId="29928"/>
    <cellStyle name="TBD 2 2 3 7 4 2" xfId="29929"/>
    <cellStyle name="TBD 2 2 3 7 4 2 2" xfId="29930"/>
    <cellStyle name="TBD 2 2 3 7 4 3" xfId="29931"/>
    <cellStyle name="TBD 2 2 3 7 5" xfId="29932"/>
    <cellStyle name="TBD 2 2 3 7 5 2" xfId="29933"/>
    <cellStyle name="TBD 2 2 3 7 5 2 2" xfId="29934"/>
    <cellStyle name="TBD 2 2 3 7 5 3" xfId="29935"/>
    <cellStyle name="TBD 2 2 3 7 6" xfId="29936"/>
    <cellStyle name="TBD 2 2 3 7 6 2" xfId="29937"/>
    <cellStyle name="TBD 2 2 3 7 7" xfId="29938"/>
    <cellStyle name="TBD 2 2 3 8" xfId="29939"/>
    <cellStyle name="TBD 2 2 3 8 2" xfId="29940"/>
    <cellStyle name="TBD 2 2 3 8 2 2" xfId="29941"/>
    <cellStyle name="TBD 2 2 3 8 2 2 2" xfId="29942"/>
    <cellStyle name="TBD 2 2 3 8 2 3" xfId="29943"/>
    <cellStyle name="TBD 2 2 3 8 3" xfId="29944"/>
    <cellStyle name="TBD 2 2 3 8 3 2" xfId="29945"/>
    <cellStyle name="TBD 2 2 3 8 3 2 2" xfId="29946"/>
    <cellStyle name="TBD 2 2 3 8 3 3" xfId="29947"/>
    <cellStyle name="TBD 2 2 3 8 4" xfId="29948"/>
    <cellStyle name="TBD 2 2 3 8 4 2" xfId="29949"/>
    <cellStyle name="TBD 2 2 3 8 4 2 2" xfId="29950"/>
    <cellStyle name="TBD 2 2 3 8 4 3" xfId="29951"/>
    <cellStyle name="TBD 2 2 3 8 5" xfId="29952"/>
    <cellStyle name="TBD 2 2 3 8 5 2" xfId="29953"/>
    <cellStyle name="TBD 2 2 3 8 5 2 2" xfId="29954"/>
    <cellStyle name="TBD 2 2 3 8 5 3" xfId="29955"/>
    <cellStyle name="TBD 2 2 3 8 6" xfId="29956"/>
    <cellStyle name="TBD 2 2 3 8 6 2" xfId="29957"/>
    <cellStyle name="TBD 2 2 3 8 7" xfId="29958"/>
    <cellStyle name="TBD 2 2 3 9" xfId="29959"/>
    <cellStyle name="TBD 2 2 3 9 2" xfId="29960"/>
    <cellStyle name="TBD 2 2 3 9 2 2" xfId="29961"/>
    <cellStyle name="TBD 2 2 3 9 2 2 2" xfId="29962"/>
    <cellStyle name="TBD 2 2 3 9 2 3" xfId="29963"/>
    <cellStyle name="TBD 2 2 3 9 3" xfId="29964"/>
    <cellStyle name="TBD 2 2 3 9 3 2" xfId="29965"/>
    <cellStyle name="TBD 2 2 3 9 3 2 2" xfId="29966"/>
    <cellStyle name="TBD 2 2 3 9 3 3" xfId="29967"/>
    <cellStyle name="TBD 2 2 3 9 4" xfId="29968"/>
    <cellStyle name="TBD 2 2 3 9 4 2" xfId="29969"/>
    <cellStyle name="TBD 2 2 3 9 4 2 2" xfId="29970"/>
    <cellStyle name="TBD 2 2 3 9 4 3" xfId="29971"/>
    <cellStyle name="TBD 2 2 3 9 5" xfId="29972"/>
    <cellStyle name="TBD 2 2 3 9 5 2" xfId="29973"/>
    <cellStyle name="TBD 2 2 3 9 5 2 2" xfId="29974"/>
    <cellStyle name="TBD 2 2 3 9 5 3" xfId="29975"/>
    <cellStyle name="TBD 2 2 3 9 6" xfId="29976"/>
    <cellStyle name="TBD 2 2 3 9 6 2" xfId="29977"/>
    <cellStyle name="TBD 2 2 3 9 7" xfId="29978"/>
    <cellStyle name="TBD 2 2 4" xfId="29979"/>
    <cellStyle name="TBD 2 2 4 10" xfId="29980"/>
    <cellStyle name="TBD 2 2 4 10 2" xfId="29981"/>
    <cellStyle name="TBD 2 2 4 10 2 2" xfId="29982"/>
    <cellStyle name="TBD 2 2 4 10 2 2 2" xfId="29983"/>
    <cellStyle name="TBD 2 2 4 10 2 3" xfId="29984"/>
    <cellStyle name="TBD 2 2 4 10 3" xfId="29985"/>
    <cellStyle name="TBD 2 2 4 10 3 2" xfId="29986"/>
    <cellStyle name="TBD 2 2 4 10 3 2 2" xfId="29987"/>
    <cellStyle name="TBD 2 2 4 10 3 3" xfId="29988"/>
    <cellStyle name="TBD 2 2 4 10 4" xfId="29989"/>
    <cellStyle name="TBD 2 2 4 10 4 2" xfId="29990"/>
    <cellStyle name="TBD 2 2 4 10 4 2 2" xfId="29991"/>
    <cellStyle name="TBD 2 2 4 10 4 3" xfId="29992"/>
    <cellStyle name="TBD 2 2 4 10 5" xfId="29993"/>
    <cellStyle name="TBD 2 2 4 10 5 2" xfId="29994"/>
    <cellStyle name="TBD 2 2 4 10 5 2 2" xfId="29995"/>
    <cellStyle name="TBD 2 2 4 10 5 3" xfId="29996"/>
    <cellStyle name="TBD 2 2 4 10 6" xfId="29997"/>
    <cellStyle name="TBD 2 2 4 10 6 2" xfId="29998"/>
    <cellStyle name="TBD 2 2 4 10 7" xfId="29999"/>
    <cellStyle name="TBD 2 2 4 11" xfId="30000"/>
    <cellStyle name="TBD 2 2 4 11 2" xfId="30001"/>
    <cellStyle name="TBD 2 2 4 11 2 2" xfId="30002"/>
    <cellStyle name="TBD 2 2 4 11 3" xfId="30003"/>
    <cellStyle name="TBD 2 2 4 12" xfId="30004"/>
    <cellStyle name="TBD 2 2 4 12 2" xfId="30005"/>
    <cellStyle name="TBD 2 2 4 12 2 2" xfId="30006"/>
    <cellStyle name="TBD 2 2 4 12 3" xfId="30007"/>
    <cellStyle name="TBD 2 2 4 13" xfId="30008"/>
    <cellStyle name="TBD 2 2 4 13 2" xfId="30009"/>
    <cellStyle name="TBD 2 2 4 13 2 2" xfId="30010"/>
    <cellStyle name="TBD 2 2 4 13 3" xfId="30011"/>
    <cellStyle name="TBD 2 2 4 14" xfId="30012"/>
    <cellStyle name="TBD 2 2 4 14 2" xfId="30013"/>
    <cellStyle name="TBD 2 2 4 14 2 2" xfId="30014"/>
    <cellStyle name="TBD 2 2 4 14 3" xfId="30015"/>
    <cellStyle name="TBD 2 2 4 15" xfId="30016"/>
    <cellStyle name="TBD 2 2 4 15 2" xfId="30017"/>
    <cellStyle name="TBD 2 2 4 15 2 2" xfId="30018"/>
    <cellStyle name="TBD 2 2 4 15 3" xfId="30019"/>
    <cellStyle name="TBD 2 2 4 16" xfId="30020"/>
    <cellStyle name="TBD 2 2 4 16 2" xfId="30021"/>
    <cellStyle name="TBD 2 2 4 17" xfId="30022"/>
    <cellStyle name="TBD 2 2 4 2" xfId="30023"/>
    <cellStyle name="TBD 2 2 4 2 2" xfId="30024"/>
    <cellStyle name="TBD 2 2 4 2 2 2" xfId="30025"/>
    <cellStyle name="TBD 2 2 4 2 2 2 2" xfId="30026"/>
    <cellStyle name="TBD 2 2 4 2 2 3" xfId="30027"/>
    <cellStyle name="TBD 2 2 4 2 3" xfId="30028"/>
    <cellStyle name="TBD 2 2 4 2 3 2" xfId="30029"/>
    <cellStyle name="TBD 2 2 4 2 3 2 2" xfId="30030"/>
    <cellStyle name="TBD 2 2 4 2 3 3" xfId="30031"/>
    <cellStyle name="TBD 2 2 4 2 4" xfId="30032"/>
    <cellStyle name="TBD 2 2 4 2 4 2" xfId="30033"/>
    <cellStyle name="TBD 2 2 4 2 4 2 2" xfId="30034"/>
    <cellStyle name="TBD 2 2 4 2 4 3" xfId="30035"/>
    <cellStyle name="TBD 2 2 4 2 5" xfId="30036"/>
    <cellStyle name="TBD 2 2 4 2 5 2" xfId="30037"/>
    <cellStyle name="TBD 2 2 4 2 5 2 2" xfId="30038"/>
    <cellStyle name="TBD 2 2 4 2 5 3" xfId="30039"/>
    <cellStyle name="TBD 2 2 4 2 6" xfId="30040"/>
    <cellStyle name="TBD 2 2 4 2 6 2" xfId="30041"/>
    <cellStyle name="TBD 2 2 4 2 6 2 2" xfId="30042"/>
    <cellStyle name="TBD 2 2 4 2 6 3" xfId="30043"/>
    <cellStyle name="TBD 2 2 4 2 7" xfId="30044"/>
    <cellStyle name="TBD 2 2 4 2 7 2" xfId="30045"/>
    <cellStyle name="TBD 2 2 4 2 8" xfId="30046"/>
    <cellStyle name="TBD 2 2 4 3" xfId="30047"/>
    <cellStyle name="TBD 2 2 4 3 2" xfId="30048"/>
    <cellStyle name="TBD 2 2 4 3 2 2" xfId="30049"/>
    <cellStyle name="TBD 2 2 4 3 2 2 2" xfId="30050"/>
    <cellStyle name="TBD 2 2 4 3 2 3" xfId="30051"/>
    <cellStyle name="TBD 2 2 4 3 3" xfId="30052"/>
    <cellStyle name="TBD 2 2 4 3 3 2" xfId="30053"/>
    <cellStyle name="TBD 2 2 4 3 3 2 2" xfId="30054"/>
    <cellStyle name="TBD 2 2 4 3 3 3" xfId="30055"/>
    <cellStyle name="TBD 2 2 4 3 4" xfId="30056"/>
    <cellStyle name="TBD 2 2 4 3 4 2" xfId="30057"/>
    <cellStyle name="TBD 2 2 4 3 4 2 2" xfId="30058"/>
    <cellStyle name="TBD 2 2 4 3 4 3" xfId="30059"/>
    <cellStyle name="TBD 2 2 4 3 5" xfId="30060"/>
    <cellStyle name="TBD 2 2 4 3 5 2" xfId="30061"/>
    <cellStyle name="TBD 2 2 4 3 5 2 2" xfId="30062"/>
    <cellStyle name="TBD 2 2 4 3 5 3" xfId="30063"/>
    <cellStyle name="TBD 2 2 4 3 6" xfId="30064"/>
    <cellStyle name="TBD 2 2 4 3 6 2" xfId="30065"/>
    <cellStyle name="TBD 2 2 4 3 6 2 2" xfId="30066"/>
    <cellStyle name="TBD 2 2 4 3 6 3" xfId="30067"/>
    <cellStyle name="TBD 2 2 4 3 7" xfId="30068"/>
    <cellStyle name="TBD 2 2 4 3 7 2" xfId="30069"/>
    <cellStyle name="TBD 2 2 4 3 8" xfId="30070"/>
    <cellStyle name="TBD 2 2 4 4" xfId="30071"/>
    <cellStyle name="TBD 2 2 4 4 2" xfId="30072"/>
    <cellStyle name="TBD 2 2 4 4 2 2" xfId="30073"/>
    <cellStyle name="TBD 2 2 4 4 2 2 2" xfId="30074"/>
    <cellStyle name="TBD 2 2 4 4 2 3" xfId="30075"/>
    <cellStyle name="TBD 2 2 4 4 3" xfId="30076"/>
    <cellStyle name="TBD 2 2 4 4 3 2" xfId="30077"/>
    <cellStyle name="TBD 2 2 4 4 3 2 2" xfId="30078"/>
    <cellStyle name="TBD 2 2 4 4 3 3" xfId="30079"/>
    <cellStyle name="TBD 2 2 4 4 4" xfId="30080"/>
    <cellStyle name="TBD 2 2 4 4 4 2" xfId="30081"/>
    <cellStyle name="TBD 2 2 4 4 4 2 2" xfId="30082"/>
    <cellStyle name="TBD 2 2 4 4 4 3" xfId="30083"/>
    <cellStyle name="TBD 2 2 4 4 5" xfId="30084"/>
    <cellStyle name="TBD 2 2 4 4 5 2" xfId="30085"/>
    <cellStyle name="TBD 2 2 4 4 5 2 2" xfId="30086"/>
    <cellStyle name="TBD 2 2 4 4 5 3" xfId="30087"/>
    <cellStyle name="TBD 2 2 4 4 6" xfId="30088"/>
    <cellStyle name="TBD 2 2 4 4 6 2" xfId="30089"/>
    <cellStyle name="TBD 2 2 4 4 7" xfId="30090"/>
    <cellStyle name="TBD 2 2 4 5" xfId="30091"/>
    <cellStyle name="TBD 2 2 4 5 2" xfId="30092"/>
    <cellStyle name="TBD 2 2 4 5 2 2" xfId="30093"/>
    <cellStyle name="TBD 2 2 4 5 2 2 2" xfId="30094"/>
    <cellStyle name="TBD 2 2 4 5 2 3" xfId="30095"/>
    <cellStyle name="TBD 2 2 4 5 3" xfId="30096"/>
    <cellStyle name="TBD 2 2 4 5 3 2" xfId="30097"/>
    <cellStyle name="TBD 2 2 4 5 3 2 2" xfId="30098"/>
    <cellStyle name="TBD 2 2 4 5 3 3" xfId="30099"/>
    <cellStyle name="TBD 2 2 4 5 4" xfId="30100"/>
    <cellStyle name="TBD 2 2 4 5 4 2" xfId="30101"/>
    <cellStyle name="TBD 2 2 4 5 4 2 2" xfId="30102"/>
    <cellStyle name="TBD 2 2 4 5 4 3" xfId="30103"/>
    <cellStyle name="TBD 2 2 4 5 5" xfId="30104"/>
    <cellStyle name="TBD 2 2 4 5 5 2" xfId="30105"/>
    <cellStyle name="TBD 2 2 4 5 5 2 2" xfId="30106"/>
    <cellStyle name="TBD 2 2 4 5 5 3" xfId="30107"/>
    <cellStyle name="TBD 2 2 4 5 6" xfId="30108"/>
    <cellStyle name="TBD 2 2 4 5 6 2" xfId="30109"/>
    <cellStyle name="TBD 2 2 4 5 7" xfId="30110"/>
    <cellStyle name="TBD 2 2 4 6" xfId="30111"/>
    <cellStyle name="TBD 2 2 4 6 2" xfId="30112"/>
    <cellStyle name="TBD 2 2 4 6 2 2" xfId="30113"/>
    <cellStyle name="TBD 2 2 4 6 2 2 2" xfId="30114"/>
    <cellStyle name="TBD 2 2 4 6 2 3" xfId="30115"/>
    <cellStyle name="TBD 2 2 4 6 3" xfId="30116"/>
    <cellStyle name="TBD 2 2 4 6 3 2" xfId="30117"/>
    <cellStyle name="TBD 2 2 4 6 3 2 2" xfId="30118"/>
    <cellStyle name="TBD 2 2 4 6 3 3" xfId="30119"/>
    <cellStyle name="TBD 2 2 4 6 4" xfId="30120"/>
    <cellStyle name="TBD 2 2 4 6 4 2" xfId="30121"/>
    <cellStyle name="TBD 2 2 4 6 4 2 2" xfId="30122"/>
    <cellStyle name="TBD 2 2 4 6 4 3" xfId="30123"/>
    <cellStyle name="TBD 2 2 4 6 5" xfId="30124"/>
    <cellStyle name="TBD 2 2 4 6 5 2" xfId="30125"/>
    <cellStyle name="TBD 2 2 4 6 5 2 2" xfId="30126"/>
    <cellStyle name="TBD 2 2 4 6 5 3" xfId="30127"/>
    <cellStyle name="TBD 2 2 4 6 6" xfId="30128"/>
    <cellStyle name="TBD 2 2 4 6 6 2" xfId="30129"/>
    <cellStyle name="TBD 2 2 4 6 7" xfId="30130"/>
    <cellStyle name="TBD 2 2 4 7" xfId="30131"/>
    <cellStyle name="TBD 2 2 4 7 2" xfId="30132"/>
    <cellStyle name="TBD 2 2 4 7 2 2" xfId="30133"/>
    <cellStyle name="TBD 2 2 4 7 2 2 2" xfId="30134"/>
    <cellStyle name="TBD 2 2 4 7 2 3" xfId="30135"/>
    <cellStyle name="TBD 2 2 4 7 3" xfId="30136"/>
    <cellStyle name="TBD 2 2 4 7 3 2" xfId="30137"/>
    <cellStyle name="TBD 2 2 4 7 3 2 2" xfId="30138"/>
    <cellStyle name="TBD 2 2 4 7 3 3" xfId="30139"/>
    <cellStyle name="TBD 2 2 4 7 4" xfId="30140"/>
    <cellStyle name="TBD 2 2 4 7 4 2" xfId="30141"/>
    <cellStyle name="TBD 2 2 4 7 4 2 2" xfId="30142"/>
    <cellStyle name="TBD 2 2 4 7 4 3" xfId="30143"/>
    <cellStyle name="TBD 2 2 4 7 5" xfId="30144"/>
    <cellStyle name="TBD 2 2 4 7 5 2" xfId="30145"/>
    <cellStyle name="TBD 2 2 4 7 5 2 2" xfId="30146"/>
    <cellStyle name="TBD 2 2 4 7 5 3" xfId="30147"/>
    <cellStyle name="TBD 2 2 4 7 6" xfId="30148"/>
    <cellStyle name="TBD 2 2 4 7 6 2" xfId="30149"/>
    <cellStyle name="TBD 2 2 4 7 7" xfId="30150"/>
    <cellStyle name="TBD 2 2 4 8" xfId="30151"/>
    <cellStyle name="TBD 2 2 4 8 2" xfId="30152"/>
    <cellStyle name="TBD 2 2 4 8 2 2" xfId="30153"/>
    <cellStyle name="TBD 2 2 4 8 2 2 2" xfId="30154"/>
    <cellStyle name="TBD 2 2 4 8 2 3" xfId="30155"/>
    <cellStyle name="TBD 2 2 4 8 3" xfId="30156"/>
    <cellStyle name="TBD 2 2 4 8 3 2" xfId="30157"/>
    <cellStyle name="TBD 2 2 4 8 3 2 2" xfId="30158"/>
    <cellStyle name="TBD 2 2 4 8 3 3" xfId="30159"/>
    <cellStyle name="TBD 2 2 4 8 4" xfId="30160"/>
    <cellStyle name="TBD 2 2 4 8 4 2" xfId="30161"/>
    <cellStyle name="TBD 2 2 4 8 4 2 2" xfId="30162"/>
    <cellStyle name="TBD 2 2 4 8 4 3" xfId="30163"/>
    <cellStyle name="TBD 2 2 4 8 5" xfId="30164"/>
    <cellStyle name="TBD 2 2 4 8 5 2" xfId="30165"/>
    <cellStyle name="TBD 2 2 4 8 5 2 2" xfId="30166"/>
    <cellStyle name="TBD 2 2 4 8 5 3" xfId="30167"/>
    <cellStyle name="TBD 2 2 4 8 6" xfId="30168"/>
    <cellStyle name="TBD 2 2 4 8 6 2" xfId="30169"/>
    <cellStyle name="TBD 2 2 4 8 7" xfId="30170"/>
    <cellStyle name="TBD 2 2 4 9" xfId="30171"/>
    <cellStyle name="TBD 2 2 4 9 2" xfId="30172"/>
    <cellStyle name="TBD 2 2 4 9 2 2" xfId="30173"/>
    <cellStyle name="TBD 2 2 4 9 2 2 2" xfId="30174"/>
    <cellStyle name="TBD 2 2 4 9 2 3" xfId="30175"/>
    <cellStyle name="TBD 2 2 4 9 3" xfId="30176"/>
    <cellStyle name="TBD 2 2 4 9 3 2" xfId="30177"/>
    <cellStyle name="TBD 2 2 4 9 3 2 2" xfId="30178"/>
    <cellStyle name="TBD 2 2 4 9 3 3" xfId="30179"/>
    <cellStyle name="TBD 2 2 4 9 4" xfId="30180"/>
    <cellStyle name="TBD 2 2 4 9 4 2" xfId="30181"/>
    <cellStyle name="TBD 2 2 4 9 4 2 2" xfId="30182"/>
    <cellStyle name="TBD 2 2 4 9 4 3" xfId="30183"/>
    <cellStyle name="TBD 2 2 4 9 5" xfId="30184"/>
    <cellStyle name="TBD 2 2 4 9 5 2" xfId="30185"/>
    <cellStyle name="TBD 2 2 4 9 5 2 2" xfId="30186"/>
    <cellStyle name="TBD 2 2 4 9 5 3" xfId="30187"/>
    <cellStyle name="TBD 2 2 4 9 6" xfId="30188"/>
    <cellStyle name="TBD 2 2 4 9 6 2" xfId="30189"/>
    <cellStyle name="TBD 2 2 4 9 7" xfId="30190"/>
    <cellStyle name="TBD 2 2 5" xfId="30191"/>
    <cellStyle name="TBD 2 2 5 10" xfId="30192"/>
    <cellStyle name="TBD 2 2 5 10 2" xfId="30193"/>
    <cellStyle name="TBD 2 2 5 10 2 2" xfId="30194"/>
    <cellStyle name="TBD 2 2 5 10 2 2 2" xfId="30195"/>
    <cellStyle name="TBD 2 2 5 10 2 3" xfId="30196"/>
    <cellStyle name="TBD 2 2 5 10 3" xfId="30197"/>
    <cellStyle name="TBD 2 2 5 10 3 2" xfId="30198"/>
    <cellStyle name="TBD 2 2 5 10 3 2 2" xfId="30199"/>
    <cellStyle name="TBD 2 2 5 10 3 3" xfId="30200"/>
    <cellStyle name="TBD 2 2 5 10 4" xfId="30201"/>
    <cellStyle name="TBD 2 2 5 10 4 2" xfId="30202"/>
    <cellStyle name="TBD 2 2 5 10 4 2 2" xfId="30203"/>
    <cellStyle name="TBD 2 2 5 10 4 3" xfId="30204"/>
    <cellStyle name="TBD 2 2 5 10 5" xfId="30205"/>
    <cellStyle name="TBD 2 2 5 10 5 2" xfId="30206"/>
    <cellStyle name="TBD 2 2 5 10 5 2 2" xfId="30207"/>
    <cellStyle name="TBD 2 2 5 10 5 3" xfId="30208"/>
    <cellStyle name="TBD 2 2 5 10 6" xfId="30209"/>
    <cellStyle name="TBD 2 2 5 10 6 2" xfId="30210"/>
    <cellStyle name="TBD 2 2 5 10 7" xfId="30211"/>
    <cellStyle name="TBD 2 2 5 11" xfId="30212"/>
    <cellStyle name="TBD 2 2 5 11 2" xfId="30213"/>
    <cellStyle name="TBD 2 2 5 11 2 2" xfId="30214"/>
    <cellStyle name="TBD 2 2 5 11 3" xfId="30215"/>
    <cellStyle name="TBD 2 2 5 12" xfId="30216"/>
    <cellStyle name="TBD 2 2 5 12 2" xfId="30217"/>
    <cellStyle name="TBD 2 2 5 12 2 2" xfId="30218"/>
    <cellStyle name="TBD 2 2 5 12 3" xfId="30219"/>
    <cellStyle name="TBD 2 2 5 13" xfId="30220"/>
    <cellStyle name="TBD 2 2 5 13 2" xfId="30221"/>
    <cellStyle name="TBD 2 2 5 13 2 2" xfId="30222"/>
    <cellStyle name="TBD 2 2 5 13 3" xfId="30223"/>
    <cellStyle name="TBD 2 2 5 14" xfId="30224"/>
    <cellStyle name="TBD 2 2 5 14 2" xfId="30225"/>
    <cellStyle name="TBD 2 2 5 14 2 2" xfId="30226"/>
    <cellStyle name="TBD 2 2 5 14 3" xfId="30227"/>
    <cellStyle name="TBD 2 2 5 15" xfId="30228"/>
    <cellStyle name="TBD 2 2 5 15 2" xfId="30229"/>
    <cellStyle name="TBD 2 2 5 15 2 2" xfId="30230"/>
    <cellStyle name="TBD 2 2 5 15 3" xfId="30231"/>
    <cellStyle name="TBD 2 2 5 16" xfId="30232"/>
    <cellStyle name="TBD 2 2 5 16 2" xfId="30233"/>
    <cellStyle name="TBD 2 2 5 17" xfId="30234"/>
    <cellStyle name="TBD 2 2 5 2" xfId="30235"/>
    <cellStyle name="TBD 2 2 5 2 2" xfId="30236"/>
    <cellStyle name="TBD 2 2 5 2 2 2" xfId="30237"/>
    <cellStyle name="TBD 2 2 5 2 2 2 2" xfId="30238"/>
    <cellStyle name="TBD 2 2 5 2 2 3" xfId="30239"/>
    <cellStyle name="TBD 2 2 5 2 3" xfId="30240"/>
    <cellStyle name="TBD 2 2 5 2 3 2" xfId="30241"/>
    <cellStyle name="TBD 2 2 5 2 3 2 2" xfId="30242"/>
    <cellStyle name="TBD 2 2 5 2 3 3" xfId="30243"/>
    <cellStyle name="TBD 2 2 5 2 4" xfId="30244"/>
    <cellStyle name="TBD 2 2 5 2 4 2" xfId="30245"/>
    <cellStyle name="TBD 2 2 5 2 4 2 2" xfId="30246"/>
    <cellStyle name="TBD 2 2 5 2 4 3" xfId="30247"/>
    <cellStyle name="TBD 2 2 5 2 5" xfId="30248"/>
    <cellStyle name="TBD 2 2 5 2 5 2" xfId="30249"/>
    <cellStyle name="TBD 2 2 5 2 5 2 2" xfId="30250"/>
    <cellStyle name="TBD 2 2 5 2 5 3" xfId="30251"/>
    <cellStyle name="TBD 2 2 5 2 6" xfId="30252"/>
    <cellStyle name="TBD 2 2 5 2 6 2" xfId="30253"/>
    <cellStyle name="TBD 2 2 5 2 6 2 2" xfId="30254"/>
    <cellStyle name="TBD 2 2 5 2 6 3" xfId="30255"/>
    <cellStyle name="TBD 2 2 5 2 7" xfId="30256"/>
    <cellStyle name="TBD 2 2 5 2 7 2" xfId="30257"/>
    <cellStyle name="TBD 2 2 5 2 8" xfId="30258"/>
    <cellStyle name="TBD 2 2 5 3" xfId="30259"/>
    <cellStyle name="TBD 2 2 5 3 2" xfId="30260"/>
    <cellStyle name="TBD 2 2 5 3 2 2" xfId="30261"/>
    <cellStyle name="TBD 2 2 5 3 2 2 2" xfId="30262"/>
    <cellStyle name="TBD 2 2 5 3 2 3" xfId="30263"/>
    <cellStyle name="TBD 2 2 5 3 3" xfId="30264"/>
    <cellStyle name="TBD 2 2 5 3 3 2" xfId="30265"/>
    <cellStyle name="TBD 2 2 5 3 3 2 2" xfId="30266"/>
    <cellStyle name="TBD 2 2 5 3 3 3" xfId="30267"/>
    <cellStyle name="TBD 2 2 5 3 4" xfId="30268"/>
    <cellStyle name="TBD 2 2 5 3 4 2" xfId="30269"/>
    <cellStyle name="TBD 2 2 5 3 4 2 2" xfId="30270"/>
    <cellStyle name="TBD 2 2 5 3 4 3" xfId="30271"/>
    <cellStyle name="TBD 2 2 5 3 5" xfId="30272"/>
    <cellStyle name="TBD 2 2 5 3 5 2" xfId="30273"/>
    <cellStyle name="TBD 2 2 5 3 5 2 2" xfId="30274"/>
    <cellStyle name="TBD 2 2 5 3 5 3" xfId="30275"/>
    <cellStyle name="TBD 2 2 5 3 6" xfId="30276"/>
    <cellStyle name="TBD 2 2 5 3 6 2" xfId="30277"/>
    <cellStyle name="TBD 2 2 5 3 6 2 2" xfId="30278"/>
    <cellStyle name="TBD 2 2 5 3 6 3" xfId="30279"/>
    <cellStyle name="TBD 2 2 5 3 7" xfId="30280"/>
    <cellStyle name="TBD 2 2 5 3 7 2" xfId="30281"/>
    <cellStyle name="TBD 2 2 5 3 8" xfId="30282"/>
    <cellStyle name="TBD 2 2 5 4" xfId="30283"/>
    <cellStyle name="TBD 2 2 5 4 2" xfId="30284"/>
    <cellStyle name="TBD 2 2 5 4 2 2" xfId="30285"/>
    <cellStyle name="TBD 2 2 5 4 2 2 2" xfId="30286"/>
    <cellStyle name="TBD 2 2 5 4 2 3" xfId="30287"/>
    <cellStyle name="TBD 2 2 5 4 3" xfId="30288"/>
    <cellStyle name="TBD 2 2 5 4 3 2" xfId="30289"/>
    <cellStyle name="TBD 2 2 5 4 3 2 2" xfId="30290"/>
    <cellStyle name="TBD 2 2 5 4 3 3" xfId="30291"/>
    <cellStyle name="TBD 2 2 5 4 4" xfId="30292"/>
    <cellStyle name="TBD 2 2 5 4 4 2" xfId="30293"/>
    <cellStyle name="TBD 2 2 5 4 4 2 2" xfId="30294"/>
    <cellStyle name="TBD 2 2 5 4 4 3" xfId="30295"/>
    <cellStyle name="TBD 2 2 5 4 5" xfId="30296"/>
    <cellStyle name="TBD 2 2 5 4 5 2" xfId="30297"/>
    <cellStyle name="TBD 2 2 5 4 5 2 2" xfId="30298"/>
    <cellStyle name="TBD 2 2 5 4 5 3" xfId="30299"/>
    <cellStyle name="TBD 2 2 5 4 6" xfId="30300"/>
    <cellStyle name="TBD 2 2 5 4 6 2" xfId="30301"/>
    <cellStyle name="TBD 2 2 5 4 7" xfId="30302"/>
    <cellStyle name="TBD 2 2 5 5" xfId="30303"/>
    <cellStyle name="TBD 2 2 5 5 2" xfId="30304"/>
    <cellStyle name="TBD 2 2 5 5 2 2" xfId="30305"/>
    <cellStyle name="TBD 2 2 5 5 2 2 2" xfId="30306"/>
    <cellStyle name="TBD 2 2 5 5 2 3" xfId="30307"/>
    <cellStyle name="TBD 2 2 5 5 3" xfId="30308"/>
    <cellStyle name="TBD 2 2 5 5 3 2" xfId="30309"/>
    <cellStyle name="TBD 2 2 5 5 3 2 2" xfId="30310"/>
    <cellStyle name="TBD 2 2 5 5 3 3" xfId="30311"/>
    <cellStyle name="TBD 2 2 5 5 4" xfId="30312"/>
    <cellStyle name="TBD 2 2 5 5 4 2" xfId="30313"/>
    <cellStyle name="TBD 2 2 5 5 4 2 2" xfId="30314"/>
    <cellStyle name="TBD 2 2 5 5 4 3" xfId="30315"/>
    <cellStyle name="TBD 2 2 5 5 5" xfId="30316"/>
    <cellStyle name="TBD 2 2 5 5 5 2" xfId="30317"/>
    <cellStyle name="TBD 2 2 5 5 5 2 2" xfId="30318"/>
    <cellStyle name="TBD 2 2 5 5 5 3" xfId="30319"/>
    <cellStyle name="TBD 2 2 5 5 6" xfId="30320"/>
    <cellStyle name="TBD 2 2 5 5 6 2" xfId="30321"/>
    <cellStyle name="TBD 2 2 5 5 7" xfId="30322"/>
    <cellStyle name="TBD 2 2 5 6" xfId="30323"/>
    <cellStyle name="TBD 2 2 5 6 2" xfId="30324"/>
    <cellStyle name="TBD 2 2 5 6 2 2" xfId="30325"/>
    <cellStyle name="TBD 2 2 5 6 2 2 2" xfId="30326"/>
    <cellStyle name="TBD 2 2 5 6 2 3" xfId="30327"/>
    <cellStyle name="TBD 2 2 5 6 3" xfId="30328"/>
    <cellStyle name="TBD 2 2 5 6 3 2" xfId="30329"/>
    <cellStyle name="TBD 2 2 5 6 3 2 2" xfId="30330"/>
    <cellStyle name="TBD 2 2 5 6 3 3" xfId="30331"/>
    <cellStyle name="TBD 2 2 5 6 4" xfId="30332"/>
    <cellStyle name="TBD 2 2 5 6 4 2" xfId="30333"/>
    <cellStyle name="TBD 2 2 5 6 4 2 2" xfId="30334"/>
    <cellStyle name="TBD 2 2 5 6 4 3" xfId="30335"/>
    <cellStyle name="TBD 2 2 5 6 5" xfId="30336"/>
    <cellStyle name="TBD 2 2 5 6 5 2" xfId="30337"/>
    <cellStyle name="TBD 2 2 5 6 5 2 2" xfId="30338"/>
    <cellStyle name="TBD 2 2 5 6 5 3" xfId="30339"/>
    <cellStyle name="TBD 2 2 5 6 6" xfId="30340"/>
    <cellStyle name="TBD 2 2 5 6 6 2" xfId="30341"/>
    <cellStyle name="TBD 2 2 5 6 7" xfId="30342"/>
    <cellStyle name="TBD 2 2 5 7" xfId="30343"/>
    <cellStyle name="TBD 2 2 5 7 2" xfId="30344"/>
    <cellStyle name="TBD 2 2 5 7 2 2" xfId="30345"/>
    <cellStyle name="TBD 2 2 5 7 2 2 2" xfId="30346"/>
    <cellStyle name="TBD 2 2 5 7 2 3" xfId="30347"/>
    <cellStyle name="TBD 2 2 5 7 3" xfId="30348"/>
    <cellStyle name="TBD 2 2 5 7 3 2" xfId="30349"/>
    <cellStyle name="TBD 2 2 5 7 3 2 2" xfId="30350"/>
    <cellStyle name="TBD 2 2 5 7 3 3" xfId="30351"/>
    <cellStyle name="TBD 2 2 5 7 4" xfId="30352"/>
    <cellStyle name="TBD 2 2 5 7 4 2" xfId="30353"/>
    <cellStyle name="TBD 2 2 5 7 4 2 2" xfId="30354"/>
    <cellStyle name="TBD 2 2 5 7 4 3" xfId="30355"/>
    <cellStyle name="TBD 2 2 5 7 5" xfId="30356"/>
    <cellStyle name="TBD 2 2 5 7 5 2" xfId="30357"/>
    <cellStyle name="TBD 2 2 5 7 5 2 2" xfId="30358"/>
    <cellStyle name="TBD 2 2 5 7 5 3" xfId="30359"/>
    <cellStyle name="TBD 2 2 5 7 6" xfId="30360"/>
    <cellStyle name="TBD 2 2 5 7 6 2" xfId="30361"/>
    <cellStyle name="TBD 2 2 5 7 7" xfId="30362"/>
    <cellStyle name="TBD 2 2 5 8" xfId="30363"/>
    <cellStyle name="TBD 2 2 5 8 2" xfId="30364"/>
    <cellStyle name="TBD 2 2 5 8 2 2" xfId="30365"/>
    <cellStyle name="TBD 2 2 5 8 2 2 2" xfId="30366"/>
    <cellStyle name="TBD 2 2 5 8 2 3" xfId="30367"/>
    <cellStyle name="TBD 2 2 5 8 3" xfId="30368"/>
    <cellStyle name="TBD 2 2 5 8 3 2" xfId="30369"/>
    <cellStyle name="TBD 2 2 5 8 3 2 2" xfId="30370"/>
    <cellStyle name="TBD 2 2 5 8 3 3" xfId="30371"/>
    <cellStyle name="TBD 2 2 5 8 4" xfId="30372"/>
    <cellStyle name="TBD 2 2 5 8 4 2" xfId="30373"/>
    <cellStyle name="TBD 2 2 5 8 4 2 2" xfId="30374"/>
    <cellStyle name="TBD 2 2 5 8 4 3" xfId="30375"/>
    <cellStyle name="TBD 2 2 5 8 5" xfId="30376"/>
    <cellStyle name="TBD 2 2 5 8 5 2" xfId="30377"/>
    <cellStyle name="TBD 2 2 5 8 5 2 2" xfId="30378"/>
    <cellStyle name="TBD 2 2 5 8 5 3" xfId="30379"/>
    <cellStyle name="TBD 2 2 5 8 6" xfId="30380"/>
    <cellStyle name="TBD 2 2 5 8 6 2" xfId="30381"/>
    <cellStyle name="TBD 2 2 5 8 7" xfId="30382"/>
    <cellStyle name="TBD 2 2 5 9" xfId="30383"/>
    <cellStyle name="TBD 2 2 5 9 2" xfId="30384"/>
    <cellStyle name="TBD 2 2 5 9 2 2" xfId="30385"/>
    <cellStyle name="TBD 2 2 5 9 2 2 2" xfId="30386"/>
    <cellStyle name="TBD 2 2 5 9 2 3" xfId="30387"/>
    <cellStyle name="TBD 2 2 5 9 3" xfId="30388"/>
    <cellStyle name="TBD 2 2 5 9 3 2" xfId="30389"/>
    <cellStyle name="TBD 2 2 5 9 3 2 2" xfId="30390"/>
    <cellStyle name="TBD 2 2 5 9 3 3" xfId="30391"/>
    <cellStyle name="TBD 2 2 5 9 4" xfId="30392"/>
    <cellStyle name="TBD 2 2 5 9 4 2" xfId="30393"/>
    <cellStyle name="TBD 2 2 5 9 4 2 2" xfId="30394"/>
    <cellStyle name="TBD 2 2 5 9 4 3" xfId="30395"/>
    <cellStyle name="TBD 2 2 5 9 5" xfId="30396"/>
    <cellStyle name="TBD 2 2 5 9 5 2" xfId="30397"/>
    <cellStyle name="TBD 2 2 5 9 5 2 2" xfId="30398"/>
    <cellStyle name="TBD 2 2 5 9 5 3" xfId="30399"/>
    <cellStyle name="TBD 2 2 5 9 6" xfId="30400"/>
    <cellStyle name="TBD 2 2 5 9 6 2" xfId="30401"/>
    <cellStyle name="TBD 2 2 5 9 7" xfId="30402"/>
    <cellStyle name="TBD 2 2 6" xfId="30403"/>
    <cellStyle name="TBD 2 2 6 10" xfId="30404"/>
    <cellStyle name="TBD 2 2 6 10 2" xfId="30405"/>
    <cellStyle name="TBD 2 2 6 10 2 2" xfId="30406"/>
    <cellStyle name="TBD 2 2 6 10 2 2 2" xfId="30407"/>
    <cellStyle name="TBD 2 2 6 10 2 3" xfId="30408"/>
    <cellStyle name="TBD 2 2 6 10 3" xfId="30409"/>
    <cellStyle name="TBD 2 2 6 10 3 2" xfId="30410"/>
    <cellStyle name="TBD 2 2 6 10 3 2 2" xfId="30411"/>
    <cellStyle name="TBD 2 2 6 10 3 3" xfId="30412"/>
    <cellStyle name="TBD 2 2 6 10 4" xfId="30413"/>
    <cellStyle name="TBD 2 2 6 10 4 2" xfId="30414"/>
    <cellStyle name="TBD 2 2 6 10 4 2 2" xfId="30415"/>
    <cellStyle name="TBD 2 2 6 10 4 3" xfId="30416"/>
    <cellStyle name="TBD 2 2 6 10 5" xfId="30417"/>
    <cellStyle name="TBD 2 2 6 10 5 2" xfId="30418"/>
    <cellStyle name="TBD 2 2 6 10 5 2 2" xfId="30419"/>
    <cellStyle name="TBD 2 2 6 10 5 3" xfId="30420"/>
    <cellStyle name="TBD 2 2 6 10 6" xfId="30421"/>
    <cellStyle name="TBD 2 2 6 10 6 2" xfId="30422"/>
    <cellStyle name="TBD 2 2 6 10 7" xfId="30423"/>
    <cellStyle name="TBD 2 2 6 11" xfId="30424"/>
    <cellStyle name="TBD 2 2 6 11 2" xfId="30425"/>
    <cellStyle name="TBD 2 2 6 11 2 2" xfId="30426"/>
    <cellStyle name="TBD 2 2 6 11 3" xfId="30427"/>
    <cellStyle name="TBD 2 2 6 12" xfId="30428"/>
    <cellStyle name="TBD 2 2 6 12 2" xfId="30429"/>
    <cellStyle name="TBD 2 2 6 12 2 2" xfId="30430"/>
    <cellStyle name="TBD 2 2 6 12 3" xfId="30431"/>
    <cellStyle name="TBD 2 2 6 13" xfId="30432"/>
    <cellStyle name="TBD 2 2 6 13 2" xfId="30433"/>
    <cellStyle name="TBD 2 2 6 13 2 2" xfId="30434"/>
    <cellStyle name="TBD 2 2 6 13 3" xfId="30435"/>
    <cellStyle name="TBD 2 2 6 14" xfId="30436"/>
    <cellStyle name="TBD 2 2 6 14 2" xfId="30437"/>
    <cellStyle name="TBD 2 2 6 14 2 2" xfId="30438"/>
    <cellStyle name="TBD 2 2 6 14 3" xfId="30439"/>
    <cellStyle name="TBD 2 2 6 15" xfId="30440"/>
    <cellStyle name="TBD 2 2 6 15 2" xfId="30441"/>
    <cellStyle name="TBD 2 2 6 15 2 2" xfId="30442"/>
    <cellStyle name="TBD 2 2 6 15 3" xfId="30443"/>
    <cellStyle name="TBD 2 2 6 16" xfId="30444"/>
    <cellStyle name="TBD 2 2 6 16 2" xfId="30445"/>
    <cellStyle name="TBD 2 2 6 17" xfId="30446"/>
    <cellStyle name="TBD 2 2 6 2" xfId="30447"/>
    <cellStyle name="TBD 2 2 6 2 2" xfId="30448"/>
    <cellStyle name="TBD 2 2 6 2 2 2" xfId="30449"/>
    <cellStyle name="TBD 2 2 6 2 2 2 2" xfId="30450"/>
    <cellStyle name="TBD 2 2 6 2 2 3" xfId="30451"/>
    <cellStyle name="TBD 2 2 6 2 3" xfId="30452"/>
    <cellStyle name="TBD 2 2 6 2 3 2" xfId="30453"/>
    <cellStyle name="TBD 2 2 6 2 3 2 2" xfId="30454"/>
    <cellStyle name="TBD 2 2 6 2 3 3" xfId="30455"/>
    <cellStyle name="TBD 2 2 6 2 4" xfId="30456"/>
    <cellStyle name="TBD 2 2 6 2 4 2" xfId="30457"/>
    <cellStyle name="TBD 2 2 6 2 4 2 2" xfId="30458"/>
    <cellStyle name="TBD 2 2 6 2 4 3" xfId="30459"/>
    <cellStyle name="TBD 2 2 6 2 5" xfId="30460"/>
    <cellStyle name="TBD 2 2 6 2 5 2" xfId="30461"/>
    <cellStyle name="TBD 2 2 6 2 5 2 2" xfId="30462"/>
    <cellStyle name="TBD 2 2 6 2 5 3" xfId="30463"/>
    <cellStyle name="TBD 2 2 6 2 6" xfId="30464"/>
    <cellStyle name="TBD 2 2 6 2 6 2" xfId="30465"/>
    <cellStyle name="TBD 2 2 6 2 6 2 2" xfId="30466"/>
    <cellStyle name="TBD 2 2 6 2 6 3" xfId="30467"/>
    <cellStyle name="TBD 2 2 6 2 7" xfId="30468"/>
    <cellStyle name="TBD 2 2 6 2 7 2" xfId="30469"/>
    <cellStyle name="TBD 2 2 6 2 8" xfId="30470"/>
    <cellStyle name="TBD 2 2 6 3" xfId="30471"/>
    <cellStyle name="TBD 2 2 6 3 2" xfId="30472"/>
    <cellStyle name="TBD 2 2 6 3 2 2" xfId="30473"/>
    <cellStyle name="TBD 2 2 6 3 2 2 2" xfId="30474"/>
    <cellStyle name="TBD 2 2 6 3 2 3" xfId="30475"/>
    <cellStyle name="TBD 2 2 6 3 3" xfId="30476"/>
    <cellStyle name="TBD 2 2 6 3 3 2" xfId="30477"/>
    <cellStyle name="TBD 2 2 6 3 3 2 2" xfId="30478"/>
    <cellStyle name="TBD 2 2 6 3 3 3" xfId="30479"/>
    <cellStyle name="TBD 2 2 6 3 4" xfId="30480"/>
    <cellStyle name="TBD 2 2 6 3 4 2" xfId="30481"/>
    <cellStyle name="TBD 2 2 6 3 4 2 2" xfId="30482"/>
    <cellStyle name="TBD 2 2 6 3 4 3" xfId="30483"/>
    <cellStyle name="TBD 2 2 6 3 5" xfId="30484"/>
    <cellStyle name="TBD 2 2 6 3 5 2" xfId="30485"/>
    <cellStyle name="TBD 2 2 6 3 5 2 2" xfId="30486"/>
    <cellStyle name="TBD 2 2 6 3 5 3" xfId="30487"/>
    <cellStyle name="TBD 2 2 6 3 6" xfId="30488"/>
    <cellStyle name="TBD 2 2 6 3 6 2" xfId="30489"/>
    <cellStyle name="TBD 2 2 6 3 6 2 2" xfId="30490"/>
    <cellStyle name="TBD 2 2 6 3 6 3" xfId="30491"/>
    <cellStyle name="TBD 2 2 6 3 7" xfId="30492"/>
    <cellStyle name="TBD 2 2 6 3 7 2" xfId="30493"/>
    <cellStyle name="TBD 2 2 6 3 8" xfId="30494"/>
    <cellStyle name="TBD 2 2 6 4" xfId="30495"/>
    <cellStyle name="TBD 2 2 6 4 2" xfId="30496"/>
    <cellStyle name="TBD 2 2 6 4 2 2" xfId="30497"/>
    <cellStyle name="TBD 2 2 6 4 2 2 2" xfId="30498"/>
    <cellStyle name="TBD 2 2 6 4 2 3" xfId="30499"/>
    <cellStyle name="TBD 2 2 6 4 3" xfId="30500"/>
    <cellStyle name="TBD 2 2 6 4 3 2" xfId="30501"/>
    <cellStyle name="TBD 2 2 6 4 3 2 2" xfId="30502"/>
    <cellStyle name="TBD 2 2 6 4 3 3" xfId="30503"/>
    <cellStyle name="TBD 2 2 6 4 4" xfId="30504"/>
    <cellStyle name="TBD 2 2 6 4 4 2" xfId="30505"/>
    <cellStyle name="TBD 2 2 6 4 4 2 2" xfId="30506"/>
    <cellStyle name="TBD 2 2 6 4 4 3" xfId="30507"/>
    <cellStyle name="TBD 2 2 6 4 5" xfId="30508"/>
    <cellStyle name="TBD 2 2 6 4 5 2" xfId="30509"/>
    <cellStyle name="TBD 2 2 6 4 5 2 2" xfId="30510"/>
    <cellStyle name="TBD 2 2 6 4 5 3" xfId="30511"/>
    <cellStyle name="TBD 2 2 6 4 6" xfId="30512"/>
    <cellStyle name="TBD 2 2 6 4 6 2" xfId="30513"/>
    <cellStyle name="TBD 2 2 6 4 7" xfId="30514"/>
    <cellStyle name="TBD 2 2 6 5" xfId="30515"/>
    <cellStyle name="TBD 2 2 6 5 2" xfId="30516"/>
    <cellStyle name="TBD 2 2 6 5 2 2" xfId="30517"/>
    <cellStyle name="TBD 2 2 6 5 2 2 2" xfId="30518"/>
    <cellStyle name="TBD 2 2 6 5 2 3" xfId="30519"/>
    <cellStyle name="TBD 2 2 6 5 3" xfId="30520"/>
    <cellStyle name="TBD 2 2 6 5 3 2" xfId="30521"/>
    <cellStyle name="TBD 2 2 6 5 3 2 2" xfId="30522"/>
    <cellStyle name="TBD 2 2 6 5 3 3" xfId="30523"/>
    <cellStyle name="TBD 2 2 6 5 4" xfId="30524"/>
    <cellStyle name="TBD 2 2 6 5 4 2" xfId="30525"/>
    <cellStyle name="TBD 2 2 6 5 4 2 2" xfId="30526"/>
    <cellStyle name="TBD 2 2 6 5 4 3" xfId="30527"/>
    <cellStyle name="TBD 2 2 6 5 5" xfId="30528"/>
    <cellStyle name="TBD 2 2 6 5 5 2" xfId="30529"/>
    <cellStyle name="TBD 2 2 6 5 5 2 2" xfId="30530"/>
    <cellStyle name="TBD 2 2 6 5 5 3" xfId="30531"/>
    <cellStyle name="TBD 2 2 6 5 6" xfId="30532"/>
    <cellStyle name="TBD 2 2 6 5 6 2" xfId="30533"/>
    <cellStyle name="TBD 2 2 6 5 7" xfId="30534"/>
    <cellStyle name="TBD 2 2 6 6" xfId="30535"/>
    <cellStyle name="TBD 2 2 6 6 2" xfId="30536"/>
    <cellStyle name="TBD 2 2 6 6 2 2" xfId="30537"/>
    <cellStyle name="TBD 2 2 6 6 2 2 2" xfId="30538"/>
    <cellStyle name="TBD 2 2 6 6 2 3" xfId="30539"/>
    <cellStyle name="TBD 2 2 6 6 3" xfId="30540"/>
    <cellStyle name="TBD 2 2 6 6 3 2" xfId="30541"/>
    <cellStyle name="TBD 2 2 6 6 3 2 2" xfId="30542"/>
    <cellStyle name="TBD 2 2 6 6 3 3" xfId="30543"/>
    <cellStyle name="TBD 2 2 6 6 4" xfId="30544"/>
    <cellStyle name="TBD 2 2 6 6 4 2" xfId="30545"/>
    <cellStyle name="TBD 2 2 6 6 4 2 2" xfId="30546"/>
    <cellStyle name="TBD 2 2 6 6 4 3" xfId="30547"/>
    <cellStyle name="TBD 2 2 6 6 5" xfId="30548"/>
    <cellStyle name="TBD 2 2 6 6 5 2" xfId="30549"/>
    <cellStyle name="TBD 2 2 6 6 5 2 2" xfId="30550"/>
    <cellStyle name="TBD 2 2 6 6 5 3" xfId="30551"/>
    <cellStyle name="TBD 2 2 6 6 6" xfId="30552"/>
    <cellStyle name="TBD 2 2 6 6 6 2" xfId="30553"/>
    <cellStyle name="TBD 2 2 6 6 7" xfId="30554"/>
    <cellStyle name="TBD 2 2 6 7" xfId="30555"/>
    <cellStyle name="TBD 2 2 6 7 2" xfId="30556"/>
    <cellStyle name="TBD 2 2 6 7 2 2" xfId="30557"/>
    <cellStyle name="TBD 2 2 6 7 2 2 2" xfId="30558"/>
    <cellStyle name="TBD 2 2 6 7 2 3" xfId="30559"/>
    <cellStyle name="TBD 2 2 6 7 3" xfId="30560"/>
    <cellStyle name="TBD 2 2 6 7 3 2" xfId="30561"/>
    <cellStyle name="TBD 2 2 6 7 3 2 2" xfId="30562"/>
    <cellStyle name="TBD 2 2 6 7 3 3" xfId="30563"/>
    <cellStyle name="TBD 2 2 6 7 4" xfId="30564"/>
    <cellStyle name="TBD 2 2 6 7 4 2" xfId="30565"/>
    <cellStyle name="TBD 2 2 6 7 4 2 2" xfId="30566"/>
    <cellStyle name="TBD 2 2 6 7 4 3" xfId="30567"/>
    <cellStyle name="TBD 2 2 6 7 5" xfId="30568"/>
    <cellStyle name="TBD 2 2 6 7 5 2" xfId="30569"/>
    <cellStyle name="TBD 2 2 6 7 5 2 2" xfId="30570"/>
    <cellStyle name="TBD 2 2 6 7 5 3" xfId="30571"/>
    <cellStyle name="TBD 2 2 6 7 6" xfId="30572"/>
    <cellStyle name="TBD 2 2 6 7 6 2" xfId="30573"/>
    <cellStyle name="TBD 2 2 6 7 7" xfId="30574"/>
    <cellStyle name="TBD 2 2 6 8" xfId="30575"/>
    <cellStyle name="TBD 2 2 6 8 2" xfId="30576"/>
    <cellStyle name="TBD 2 2 6 8 2 2" xfId="30577"/>
    <cellStyle name="TBD 2 2 6 8 2 2 2" xfId="30578"/>
    <cellStyle name="TBD 2 2 6 8 2 3" xfId="30579"/>
    <cellStyle name="TBD 2 2 6 8 3" xfId="30580"/>
    <cellStyle name="TBD 2 2 6 8 3 2" xfId="30581"/>
    <cellStyle name="TBD 2 2 6 8 3 2 2" xfId="30582"/>
    <cellStyle name="TBD 2 2 6 8 3 3" xfId="30583"/>
    <cellStyle name="TBD 2 2 6 8 4" xfId="30584"/>
    <cellStyle name="TBD 2 2 6 8 4 2" xfId="30585"/>
    <cellStyle name="TBD 2 2 6 8 4 2 2" xfId="30586"/>
    <cellStyle name="TBD 2 2 6 8 4 3" xfId="30587"/>
    <cellStyle name="TBD 2 2 6 8 5" xfId="30588"/>
    <cellStyle name="TBD 2 2 6 8 5 2" xfId="30589"/>
    <cellStyle name="TBD 2 2 6 8 5 2 2" xfId="30590"/>
    <cellStyle name="TBD 2 2 6 8 5 3" xfId="30591"/>
    <cellStyle name="TBD 2 2 6 8 6" xfId="30592"/>
    <cellStyle name="TBD 2 2 6 8 6 2" xfId="30593"/>
    <cellStyle name="TBD 2 2 6 8 7" xfId="30594"/>
    <cellStyle name="TBD 2 2 6 9" xfId="30595"/>
    <cellStyle name="TBD 2 2 6 9 2" xfId="30596"/>
    <cellStyle name="TBD 2 2 6 9 2 2" xfId="30597"/>
    <cellStyle name="TBD 2 2 6 9 2 2 2" xfId="30598"/>
    <cellStyle name="TBD 2 2 6 9 2 3" xfId="30599"/>
    <cellStyle name="TBD 2 2 6 9 3" xfId="30600"/>
    <cellStyle name="TBD 2 2 6 9 3 2" xfId="30601"/>
    <cellStyle name="TBD 2 2 6 9 3 2 2" xfId="30602"/>
    <cellStyle name="TBD 2 2 6 9 3 3" xfId="30603"/>
    <cellStyle name="TBD 2 2 6 9 4" xfId="30604"/>
    <cellStyle name="TBD 2 2 6 9 4 2" xfId="30605"/>
    <cellStyle name="TBD 2 2 6 9 4 2 2" xfId="30606"/>
    <cellStyle name="TBD 2 2 6 9 4 3" xfId="30607"/>
    <cellStyle name="TBD 2 2 6 9 5" xfId="30608"/>
    <cellStyle name="TBD 2 2 6 9 5 2" xfId="30609"/>
    <cellStyle name="TBD 2 2 6 9 5 2 2" xfId="30610"/>
    <cellStyle name="TBD 2 2 6 9 5 3" xfId="30611"/>
    <cellStyle name="TBD 2 2 6 9 6" xfId="30612"/>
    <cellStyle name="TBD 2 2 6 9 6 2" xfId="30613"/>
    <cellStyle name="TBD 2 2 6 9 7" xfId="30614"/>
    <cellStyle name="TBD 2 2 7" xfId="30615"/>
    <cellStyle name="TBD 2 2 7 10" xfId="30616"/>
    <cellStyle name="TBD 2 2 7 10 2" xfId="30617"/>
    <cellStyle name="TBD 2 2 7 10 2 2" xfId="30618"/>
    <cellStyle name="TBD 2 2 7 10 3" xfId="30619"/>
    <cellStyle name="TBD 2 2 7 11" xfId="30620"/>
    <cellStyle name="TBD 2 2 7 11 2" xfId="30621"/>
    <cellStyle name="TBD 2 2 7 11 2 2" xfId="30622"/>
    <cellStyle name="TBD 2 2 7 11 3" xfId="30623"/>
    <cellStyle name="TBD 2 2 7 12" xfId="30624"/>
    <cellStyle name="TBD 2 2 7 12 2" xfId="30625"/>
    <cellStyle name="TBD 2 2 7 12 2 2" xfId="30626"/>
    <cellStyle name="TBD 2 2 7 12 3" xfId="30627"/>
    <cellStyle name="TBD 2 2 7 13" xfId="30628"/>
    <cellStyle name="TBD 2 2 7 13 2" xfId="30629"/>
    <cellStyle name="TBD 2 2 7 13 2 2" xfId="30630"/>
    <cellStyle name="TBD 2 2 7 13 3" xfId="30631"/>
    <cellStyle name="TBD 2 2 7 14" xfId="30632"/>
    <cellStyle name="TBD 2 2 7 14 2" xfId="30633"/>
    <cellStyle name="TBD 2 2 7 14 2 2" xfId="30634"/>
    <cellStyle name="TBD 2 2 7 14 3" xfId="30635"/>
    <cellStyle name="TBD 2 2 7 15" xfId="30636"/>
    <cellStyle name="TBD 2 2 7 15 2" xfId="30637"/>
    <cellStyle name="TBD 2 2 7 16" xfId="30638"/>
    <cellStyle name="TBD 2 2 7 2" xfId="30639"/>
    <cellStyle name="TBD 2 2 7 2 2" xfId="30640"/>
    <cellStyle name="TBD 2 2 7 2 2 2" xfId="30641"/>
    <cellStyle name="TBD 2 2 7 2 2 2 2" xfId="30642"/>
    <cellStyle name="TBD 2 2 7 2 2 3" xfId="30643"/>
    <cellStyle name="TBD 2 2 7 2 3" xfId="30644"/>
    <cellStyle name="TBD 2 2 7 2 3 2" xfId="30645"/>
    <cellStyle name="TBD 2 2 7 2 3 2 2" xfId="30646"/>
    <cellStyle name="TBD 2 2 7 2 3 3" xfId="30647"/>
    <cellStyle name="TBD 2 2 7 2 4" xfId="30648"/>
    <cellStyle name="TBD 2 2 7 2 4 2" xfId="30649"/>
    <cellStyle name="TBD 2 2 7 2 4 2 2" xfId="30650"/>
    <cellStyle name="TBD 2 2 7 2 4 3" xfId="30651"/>
    <cellStyle name="TBD 2 2 7 2 5" xfId="30652"/>
    <cellStyle name="TBD 2 2 7 2 5 2" xfId="30653"/>
    <cellStyle name="TBD 2 2 7 2 5 2 2" xfId="30654"/>
    <cellStyle name="TBD 2 2 7 2 5 3" xfId="30655"/>
    <cellStyle name="TBD 2 2 7 2 6" xfId="30656"/>
    <cellStyle name="TBD 2 2 7 2 6 2" xfId="30657"/>
    <cellStyle name="TBD 2 2 7 2 6 2 2" xfId="30658"/>
    <cellStyle name="TBD 2 2 7 2 6 3" xfId="30659"/>
    <cellStyle name="TBD 2 2 7 2 7" xfId="30660"/>
    <cellStyle name="TBD 2 2 7 2 7 2" xfId="30661"/>
    <cellStyle name="TBD 2 2 7 2 8" xfId="30662"/>
    <cellStyle name="TBD 2 2 7 3" xfId="30663"/>
    <cellStyle name="TBD 2 2 7 3 2" xfId="30664"/>
    <cellStyle name="TBD 2 2 7 3 2 2" xfId="30665"/>
    <cellStyle name="TBD 2 2 7 3 2 2 2" xfId="30666"/>
    <cellStyle name="TBD 2 2 7 3 2 3" xfId="30667"/>
    <cellStyle name="TBD 2 2 7 3 3" xfId="30668"/>
    <cellStyle name="TBD 2 2 7 3 3 2" xfId="30669"/>
    <cellStyle name="TBD 2 2 7 3 3 2 2" xfId="30670"/>
    <cellStyle name="TBD 2 2 7 3 3 3" xfId="30671"/>
    <cellStyle name="TBD 2 2 7 3 4" xfId="30672"/>
    <cellStyle name="TBD 2 2 7 3 4 2" xfId="30673"/>
    <cellStyle name="TBD 2 2 7 3 4 2 2" xfId="30674"/>
    <cellStyle name="TBD 2 2 7 3 4 3" xfId="30675"/>
    <cellStyle name="TBD 2 2 7 3 5" xfId="30676"/>
    <cellStyle name="TBD 2 2 7 3 5 2" xfId="30677"/>
    <cellStyle name="TBD 2 2 7 3 5 2 2" xfId="30678"/>
    <cellStyle name="TBD 2 2 7 3 5 3" xfId="30679"/>
    <cellStyle name="TBD 2 2 7 3 6" xfId="30680"/>
    <cellStyle name="TBD 2 2 7 3 6 2" xfId="30681"/>
    <cellStyle name="TBD 2 2 7 3 6 2 2" xfId="30682"/>
    <cellStyle name="TBD 2 2 7 3 6 3" xfId="30683"/>
    <cellStyle name="TBD 2 2 7 3 7" xfId="30684"/>
    <cellStyle name="TBD 2 2 7 3 7 2" xfId="30685"/>
    <cellStyle name="TBD 2 2 7 3 8" xfId="30686"/>
    <cellStyle name="TBD 2 2 7 4" xfId="30687"/>
    <cellStyle name="TBD 2 2 7 4 2" xfId="30688"/>
    <cellStyle name="TBD 2 2 7 4 2 2" xfId="30689"/>
    <cellStyle name="TBD 2 2 7 4 2 2 2" xfId="30690"/>
    <cellStyle name="TBD 2 2 7 4 2 3" xfId="30691"/>
    <cellStyle name="TBD 2 2 7 4 3" xfId="30692"/>
    <cellStyle name="TBD 2 2 7 4 3 2" xfId="30693"/>
    <cellStyle name="TBD 2 2 7 4 3 2 2" xfId="30694"/>
    <cellStyle name="TBD 2 2 7 4 3 3" xfId="30695"/>
    <cellStyle name="TBD 2 2 7 4 4" xfId="30696"/>
    <cellStyle name="TBD 2 2 7 4 4 2" xfId="30697"/>
    <cellStyle name="TBD 2 2 7 4 4 2 2" xfId="30698"/>
    <cellStyle name="TBD 2 2 7 4 4 3" xfId="30699"/>
    <cellStyle name="TBD 2 2 7 4 5" xfId="30700"/>
    <cellStyle name="TBD 2 2 7 4 5 2" xfId="30701"/>
    <cellStyle name="TBD 2 2 7 4 5 2 2" xfId="30702"/>
    <cellStyle name="TBD 2 2 7 4 5 3" xfId="30703"/>
    <cellStyle name="TBD 2 2 7 4 6" xfId="30704"/>
    <cellStyle name="TBD 2 2 7 4 6 2" xfId="30705"/>
    <cellStyle name="TBD 2 2 7 4 7" xfId="30706"/>
    <cellStyle name="TBD 2 2 7 5" xfId="30707"/>
    <cellStyle name="TBD 2 2 7 5 2" xfId="30708"/>
    <cellStyle name="TBD 2 2 7 5 2 2" xfId="30709"/>
    <cellStyle name="TBD 2 2 7 5 2 2 2" xfId="30710"/>
    <cellStyle name="TBD 2 2 7 5 2 3" xfId="30711"/>
    <cellStyle name="TBD 2 2 7 5 3" xfId="30712"/>
    <cellStyle name="TBD 2 2 7 5 3 2" xfId="30713"/>
    <cellStyle name="TBD 2 2 7 5 3 2 2" xfId="30714"/>
    <cellStyle name="TBD 2 2 7 5 3 3" xfId="30715"/>
    <cellStyle name="TBD 2 2 7 5 4" xfId="30716"/>
    <cellStyle name="TBD 2 2 7 5 4 2" xfId="30717"/>
    <cellStyle name="TBD 2 2 7 5 4 2 2" xfId="30718"/>
    <cellStyle name="TBD 2 2 7 5 4 3" xfId="30719"/>
    <cellStyle name="TBD 2 2 7 5 5" xfId="30720"/>
    <cellStyle name="TBD 2 2 7 5 5 2" xfId="30721"/>
    <cellStyle name="TBD 2 2 7 5 5 2 2" xfId="30722"/>
    <cellStyle name="TBD 2 2 7 5 5 3" xfId="30723"/>
    <cellStyle name="TBD 2 2 7 5 6" xfId="30724"/>
    <cellStyle name="TBD 2 2 7 5 6 2" xfId="30725"/>
    <cellStyle name="TBD 2 2 7 5 7" xfId="30726"/>
    <cellStyle name="TBD 2 2 7 6" xfId="30727"/>
    <cellStyle name="TBD 2 2 7 6 2" xfId="30728"/>
    <cellStyle name="TBD 2 2 7 6 2 2" xfId="30729"/>
    <cellStyle name="TBD 2 2 7 6 2 2 2" xfId="30730"/>
    <cellStyle name="TBD 2 2 7 6 2 3" xfId="30731"/>
    <cellStyle name="TBD 2 2 7 6 3" xfId="30732"/>
    <cellStyle name="TBD 2 2 7 6 3 2" xfId="30733"/>
    <cellStyle name="TBD 2 2 7 6 3 2 2" xfId="30734"/>
    <cellStyle name="TBD 2 2 7 6 3 3" xfId="30735"/>
    <cellStyle name="TBD 2 2 7 6 4" xfId="30736"/>
    <cellStyle name="TBD 2 2 7 6 4 2" xfId="30737"/>
    <cellStyle name="TBD 2 2 7 6 4 2 2" xfId="30738"/>
    <cellStyle name="TBD 2 2 7 6 4 3" xfId="30739"/>
    <cellStyle name="TBD 2 2 7 6 5" xfId="30740"/>
    <cellStyle name="TBD 2 2 7 6 5 2" xfId="30741"/>
    <cellStyle name="TBD 2 2 7 6 5 2 2" xfId="30742"/>
    <cellStyle name="TBD 2 2 7 6 5 3" xfId="30743"/>
    <cellStyle name="TBD 2 2 7 6 6" xfId="30744"/>
    <cellStyle name="TBD 2 2 7 6 6 2" xfId="30745"/>
    <cellStyle name="TBD 2 2 7 6 7" xfId="30746"/>
    <cellStyle name="TBD 2 2 7 7" xfId="30747"/>
    <cellStyle name="TBD 2 2 7 7 2" xfId="30748"/>
    <cellStyle name="TBD 2 2 7 7 2 2" xfId="30749"/>
    <cellStyle name="TBD 2 2 7 7 2 2 2" xfId="30750"/>
    <cellStyle name="TBD 2 2 7 7 2 3" xfId="30751"/>
    <cellStyle name="TBD 2 2 7 7 3" xfId="30752"/>
    <cellStyle name="TBD 2 2 7 7 3 2" xfId="30753"/>
    <cellStyle name="TBD 2 2 7 7 3 2 2" xfId="30754"/>
    <cellStyle name="TBD 2 2 7 7 3 3" xfId="30755"/>
    <cellStyle name="TBD 2 2 7 7 4" xfId="30756"/>
    <cellStyle name="TBD 2 2 7 7 4 2" xfId="30757"/>
    <cellStyle name="TBD 2 2 7 7 4 2 2" xfId="30758"/>
    <cellStyle name="TBD 2 2 7 7 4 3" xfId="30759"/>
    <cellStyle name="TBD 2 2 7 7 5" xfId="30760"/>
    <cellStyle name="TBD 2 2 7 7 5 2" xfId="30761"/>
    <cellStyle name="TBD 2 2 7 7 5 2 2" xfId="30762"/>
    <cellStyle name="TBD 2 2 7 7 5 3" xfId="30763"/>
    <cellStyle name="TBD 2 2 7 7 6" xfId="30764"/>
    <cellStyle name="TBD 2 2 7 7 6 2" xfId="30765"/>
    <cellStyle name="TBD 2 2 7 7 7" xfId="30766"/>
    <cellStyle name="TBD 2 2 7 8" xfId="30767"/>
    <cellStyle name="TBD 2 2 7 8 2" xfId="30768"/>
    <cellStyle name="TBD 2 2 7 8 2 2" xfId="30769"/>
    <cellStyle name="TBD 2 2 7 8 2 2 2" xfId="30770"/>
    <cellStyle name="TBD 2 2 7 8 2 3" xfId="30771"/>
    <cellStyle name="TBD 2 2 7 8 3" xfId="30772"/>
    <cellStyle name="TBD 2 2 7 8 3 2" xfId="30773"/>
    <cellStyle name="TBD 2 2 7 8 3 2 2" xfId="30774"/>
    <cellStyle name="TBD 2 2 7 8 3 3" xfId="30775"/>
    <cellStyle name="TBD 2 2 7 8 4" xfId="30776"/>
    <cellStyle name="TBD 2 2 7 8 4 2" xfId="30777"/>
    <cellStyle name="TBD 2 2 7 8 4 2 2" xfId="30778"/>
    <cellStyle name="TBD 2 2 7 8 4 3" xfId="30779"/>
    <cellStyle name="TBD 2 2 7 8 5" xfId="30780"/>
    <cellStyle name="TBD 2 2 7 8 5 2" xfId="30781"/>
    <cellStyle name="TBD 2 2 7 8 5 2 2" xfId="30782"/>
    <cellStyle name="TBD 2 2 7 8 5 3" xfId="30783"/>
    <cellStyle name="TBD 2 2 7 8 6" xfId="30784"/>
    <cellStyle name="TBD 2 2 7 8 6 2" xfId="30785"/>
    <cellStyle name="TBD 2 2 7 8 7" xfId="30786"/>
    <cellStyle name="TBD 2 2 7 9" xfId="30787"/>
    <cellStyle name="TBD 2 2 7 9 2" xfId="30788"/>
    <cellStyle name="TBD 2 2 7 9 2 2" xfId="30789"/>
    <cellStyle name="TBD 2 2 7 9 2 2 2" xfId="30790"/>
    <cellStyle name="TBD 2 2 7 9 2 3" xfId="30791"/>
    <cellStyle name="TBD 2 2 7 9 3" xfId="30792"/>
    <cellStyle name="TBD 2 2 7 9 3 2" xfId="30793"/>
    <cellStyle name="TBD 2 2 7 9 3 2 2" xfId="30794"/>
    <cellStyle name="TBD 2 2 7 9 3 3" xfId="30795"/>
    <cellStyle name="TBD 2 2 7 9 4" xfId="30796"/>
    <cellStyle name="TBD 2 2 7 9 4 2" xfId="30797"/>
    <cellStyle name="TBD 2 2 7 9 4 2 2" xfId="30798"/>
    <cellStyle name="TBD 2 2 7 9 4 3" xfId="30799"/>
    <cellStyle name="TBD 2 2 7 9 5" xfId="30800"/>
    <cellStyle name="TBD 2 2 7 9 5 2" xfId="30801"/>
    <cellStyle name="TBD 2 2 7 9 5 2 2" xfId="30802"/>
    <cellStyle name="TBD 2 2 7 9 5 3" xfId="30803"/>
    <cellStyle name="TBD 2 2 7 9 6" xfId="30804"/>
    <cellStyle name="TBD 2 2 7 9 6 2" xfId="30805"/>
    <cellStyle name="TBD 2 2 7 9 7" xfId="30806"/>
    <cellStyle name="TBD 2 2 8" xfId="30807"/>
    <cellStyle name="TBD 2 2 8 2" xfId="30808"/>
    <cellStyle name="TBD 2 2 8 2 2" xfId="30809"/>
    <cellStyle name="TBD 2 2 8 2 2 2" xfId="30810"/>
    <cellStyle name="TBD 2 2 8 2 3" xfId="30811"/>
    <cellStyle name="TBD 2 2 8 3" xfId="30812"/>
    <cellStyle name="TBD 2 2 8 3 2" xfId="30813"/>
    <cellStyle name="TBD 2 2 8 3 2 2" xfId="30814"/>
    <cellStyle name="TBD 2 2 8 3 3" xfId="30815"/>
    <cellStyle name="TBD 2 2 8 4" xfId="30816"/>
    <cellStyle name="TBD 2 2 8 4 2" xfId="30817"/>
    <cellStyle name="TBD 2 2 8 4 2 2" xfId="30818"/>
    <cellStyle name="TBD 2 2 8 4 3" xfId="30819"/>
    <cellStyle name="TBD 2 2 8 5" xfId="30820"/>
    <cellStyle name="TBD 2 2 8 5 2" xfId="30821"/>
    <cellStyle name="TBD 2 2 8 5 2 2" xfId="30822"/>
    <cellStyle name="TBD 2 2 8 5 3" xfId="30823"/>
    <cellStyle name="TBD 2 2 8 6" xfId="30824"/>
    <cellStyle name="TBD 2 2 8 6 2" xfId="30825"/>
    <cellStyle name="TBD 2 2 8 6 2 2" xfId="30826"/>
    <cellStyle name="TBD 2 2 8 6 3" xfId="30827"/>
    <cellStyle name="TBD 2 2 8 7" xfId="30828"/>
    <cellStyle name="TBD 2 2 8 7 2" xfId="30829"/>
    <cellStyle name="TBD 2 2 8 8" xfId="30830"/>
    <cellStyle name="TBD 2 2 9" xfId="30831"/>
    <cellStyle name="TBD 2 2 9 2" xfId="30832"/>
    <cellStyle name="TBD 2 2 9 2 2" xfId="30833"/>
    <cellStyle name="TBD 2 2 9 2 2 2" xfId="30834"/>
    <cellStyle name="TBD 2 2 9 2 3" xfId="30835"/>
    <cellStyle name="TBD 2 2 9 3" xfId="30836"/>
    <cellStyle name="TBD 2 2 9 3 2" xfId="30837"/>
    <cellStyle name="TBD 2 2 9 3 2 2" xfId="30838"/>
    <cellStyle name="TBD 2 2 9 3 3" xfId="30839"/>
    <cellStyle name="TBD 2 2 9 4" xfId="30840"/>
    <cellStyle name="TBD 2 2 9 4 2" xfId="30841"/>
    <cellStyle name="TBD 2 2 9 4 2 2" xfId="30842"/>
    <cellStyle name="TBD 2 2 9 4 3" xfId="30843"/>
    <cellStyle name="TBD 2 2 9 5" xfId="30844"/>
    <cellStyle name="TBD 2 2 9 5 2" xfId="30845"/>
    <cellStyle name="TBD 2 2 9 5 2 2" xfId="30846"/>
    <cellStyle name="TBD 2 2 9 5 3" xfId="30847"/>
    <cellStyle name="TBD 2 2 9 6" xfId="30848"/>
    <cellStyle name="TBD 2 2 9 6 2" xfId="30849"/>
    <cellStyle name="TBD 2 2 9 6 2 2" xfId="30850"/>
    <cellStyle name="TBD 2 2 9 6 3" xfId="30851"/>
    <cellStyle name="TBD 2 2 9 7" xfId="30852"/>
    <cellStyle name="TBD 2 2 9 7 2" xfId="30853"/>
    <cellStyle name="TBD 2 2 9 8" xfId="30854"/>
    <cellStyle name="TBD 2 20" xfId="30855"/>
    <cellStyle name="TBD 2 20 2" xfId="30856"/>
    <cellStyle name="TBD 2 20 2 2" xfId="30857"/>
    <cellStyle name="TBD 2 20 3" xfId="30858"/>
    <cellStyle name="TBD 2 21" xfId="30859"/>
    <cellStyle name="TBD 2 21 2" xfId="30860"/>
    <cellStyle name="TBD 2 21 2 2" xfId="30861"/>
    <cellStyle name="TBD 2 21 3" xfId="30862"/>
    <cellStyle name="TBD 2 22" xfId="30863"/>
    <cellStyle name="TBD 2 22 2" xfId="30864"/>
    <cellStyle name="TBD 2 23" xfId="30865"/>
    <cellStyle name="TBD 2 3" xfId="30866"/>
    <cellStyle name="TBD 2 3 10" xfId="30867"/>
    <cellStyle name="TBD 2 3 10 2" xfId="30868"/>
    <cellStyle name="TBD 2 3 10 2 2" xfId="30869"/>
    <cellStyle name="TBD 2 3 10 2 2 2" xfId="30870"/>
    <cellStyle name="TBD 2 3 10 2 3" xfId="30871"/>
    <cellStyle name="TBD 2 3 10 3" xfId="30872"/>
    <cellStyle name="TBD 2 3 10 3 2" xfId="30873"/>
    <cellStyle name="TBD 2 3 10 3 2 2" xfId="30874"/>
    <cellStyle name="TBD 2 3 10 3 3" xfId="30875"/>
    <cellStyle name="TBD 2 3 10 4" xfId="30876"/>
    <cellStyle name="TBD 2 3 10 4 2" xfId="30877"/>
    <cellStyle name="TBD 2 3 10 4 2 2" xfId="30878"/>
    <cellStyle name="TBD 2 3 10 4 3" xfId="30879"/>
    <cellStyle name="TBD 2 3 10 5" xfId="30880"/>
    <cellStyle name="TBD 2 3 10 5 2" xfId="30881"/>
    <cellStyle name="TBD 2 3 10 5 2 2" xfId="30882"/>
    <cellStyle name="TBD 2 3 10 5 3" xfId="30883"/>
    <cellStyle name="TBD 2 3 10 6" xfId="30884"/>
    <cellStyle name="TBD 2 3 10 6 2" xfId="30885"/>
    <cellStyle name="TBD 2 3 10 7" xfId="30886"/>
    <cellStyle name="TBD 2 3 11" xfId="30887"/>
    <cellStyle name="TBD 2 3 11 2" xfId="30888"/>
    <cellStyle name="TBD 2 3 11 2 2" xfId="30889"/>
    <cellStyle name="TBD 2 3 11 3" xfId="30890"/>
    <cellStyle name="TBD 2 3 12" xfId="30891"/>
    <cellStyle name="TBD 2 3 12 2" xfId="30892"/>
    <cellStyle name="TBD 2 3 12 2 2" xfId="30893"/>
    <cellStyle name="TBD 2 3 12 3" xfId="30894"/>
    <cellStyle name="TBD 2 3 13" xfId="30895"/>
    <cellStyle name="TBD 2 3 13 2" xfId="30896"/>
    <cellStyle name="TBD 2 3 13 2 2" xfId="30897"/>
    <cellStyle name="TBD 2 3 13 3" xfId="30898"/>
    <cellStyle name="TBD 2 3 14" xfId="30899"/>
    <cellStyle name="TBD 2 3 14 2" xfId="30900"/>
    <cellStyle name="TBD 2 3 14 2 2" xfId="30901"/>
    <cellStyle name="TBD 2 3 14 3" xfId="30902"/>
    <cellStyle name="TBD 2 3 15" xfId="30903"/>
    <cellStyle name="TBD 2 3 15 2" xfId="30904"/>
    <cellStyle name="TBD 2 3 15 2 2" xfId="30905"/>
    <cellStyle name="TBD 2 3 15 3" xfId="30906"/>
    <cellStyle name="TBD 2 3 16" xfId="30907"/>
    <cellStyle name="TBD 2 3 16 2" xfId="30908"/>
    <cellStyle name="TBD 2 3 17" xfId="30909"/>
    <cellStyle name="TBD 2 3 2" xfId="30910"/>
    <cellStyle name="TBD 2 3 2 2" xfId="30911"/>
    <cellStyle name="TBD 2 3 2 2 2" xfId="30912"/>
    <cellStyle name="TBD 2 3 2 2 2 2" xfId="30913"/>
    <cellStyle name="TBD 2 3 2 2 3" xfId="30914"/>
    <cellStyle name="TBD 2 3 2 3" xfId="30915"/>
    <cellStyle name="TBD 2 3 2 3 2" xfId="30916"/>
    <cellStyle name="TBD 2 3 2 3 2 2" xfId="30917"/>
    <cellStyle name="TBD 2 3 2 3 3" xfId="30918"/>
    <cellStyle name="TBD 2 3 2 4" xfId="30919"/>
    <cellStyle name="TBD 2 3 2 4 2" xfId="30920"/>
    <cellStyle name="TBD 2 3 2 4 2 2" xfId="30921"/>
    <cellStyle name="TBD 2 3 2 4 3" xfId="30922"/>
    <cellStyle name="TBD 2 3 2 5" xfId="30923"/>
    <cellStyle name="TBD 2 3 2 5 2" xfId="30924"/>
    <cellStyle name="TBD 2 3 2 5 2 2" xfId="30925"/>
    <cellStyle name="TBD 2 3 2 5 3" xfId="30926"/>
    <cellStyle name="TBD 2 3 2 6" xfId="30927"/>
    <cellStyle name="TBD 2 3 2 6 2" xfId="30928"/>
    <cellStyle name="TBD 2 3 2 6 2 2" xfId="30929"/>
    <cellStyle name="TBD 2 3 2 6 3" xfId="30930"/>
    <cellStyle name="TBD 2 3 2 7" xfId="30931"/>
    <cellStyle name="TBD 2 3 2 7 2" xfId="30932"/>
    <cellStyle name="TBD 2 3 2 8" xfId="30933"/>
    <cellStyle name="TBD 2 3 3" xfId="30934"/>
    <cellStyle name="TBD 2 3 3 2" xfId="30935"/>
    <cellStyle name="TBD 2 3 3 2 2" xfId="30936"/>
    <cellStyle name="TBD 2 3 3 2 2 2" xfId="30937"/>
    <cellStyle name="TBD 2 3 3 2 3" xfId="30938"/>
    <cellStyle name="TBD 2 3 3 3" xfId="30939"/>
    <cellStyle name="TBD 2 3 3 3 2" xfId="30940"/>
    <cellStyle name="TBD 2 3 3 3 2 2" xfId="30941"/>
    <cellStyle name="TBD 2 3 3 3 3" xfId="30942"/>
    <cellStyle name="TBD 2 3 3 4" xfId="30943"/>
    <cellStyle name="TBD 2 3 3 4 2" xfId="30944"/>
    <cellStyle name="TBD 2 3 3 4 2 2" xfId="30945"/>
    <cellStyle name="TBD 2 3 3 4 3" xfId="30946"/>
    <cellStyle name="TBD 2 3 3 5" xfId="30947"/>
    <cellStyle name="TBD 2 3 3 5 2" xfId="30948"/>
    <cellStyle name="TBD 2 3 3 5 2 2" xfId="30949"/>
    <cellStyle name="TBD 2 3 3 5 3" xfId="30950"/>
    <cellStyle name="TBD 2 3 3 6" xfId="30951"/>
    <cellStyle name="TBD 2 3 3 6 2" xfId="30952"/>
    <cellStyle name="TBD 2 3 3 6 2 2" xfId="30953"/>
    <cellStyle name="TBD 2 3 3 6 3" xfId="30954"/>
    <cellStyle name="TBD 2 3 3 7" xfId="30955"/>
    <cellStyle name="TBD 2 3 3 7 2" xfId="30956"/>
    <cellStyle name="TBD 2 3 3 8" xfId="30957"/>
    <cellStyle name="TBD 2 3 4" xfId="30958"/>
    <cellStyle name="TBD 2 3 4 2" xfId="30959"/>
    <cellStyle name="TBD 2 3 4 2 2" xfId="30960"/>
    <cellStyle name="TBD 2 3 4 2 2 2" xfId="30961"/>
    <cellStyle name="TBD 2 3 4 2 3" xfId="30962"/>
    <cellStyle name="TBD 2 3 4 3" xfId="30963"/>
    <cellStyle name="TBD 2 3 4 3 2" xfId="30964"/>
    <cellStyle name="TBD 2 3 4 3 2 2" xfId="30965"/>
    <cellStyle name="TBD 2 3 4 3 3" xfId="30966"/>
    <cellStyle name="TBD 2 3 4 4" xfId="30967"/>
    <cellStyle name="TBD 2 3 4 4 2" xfId="30968"/>
    <cellStyle name="TBD 2 3 4 4 2 2" xfId="30969"/>
    <cellStyle name="TBD 2 3 4 4 3" xfId="30970"/>
    <cellStyle name="TBD 2 3 4 5" xfId="30971"/>
    <cellStyle name="TBD 2 3 4 5 2" xfId="30972"/>
    <cellStyle name="TBD 2 3 4 5 2 2" xfId="30973"/>
    <cellStyle name="TBD 2 3 4 5 3" xfId="30974"/>
    <cellStyle name="TBD 2 3 4 6" xfId="30975"/>
    <cellStyle name="TBD 2 3 4 6 2" xfId="30976"/>
    <cellStyle name="TBD 2 3 4 6 2 2" xfId="30977"/>
    <cellStyle name="TBD 2 3 4 6 3" xfId="30978"/>
    <cellStyle name="TBD 2 3 4 7" xfId="30979"/>
    <cellStyle name="TBD 2 3 4 7 2" xfId="30980"/>
    <cellStyle name="TBD 2 3 4 8" xfId="30981"/>
    <cellStyle name="TBD 2 3 5" xfId="30982"/>
    <cellStyle name="TBD 2 3 5 2" xfId="30983"/>
    <cellStyle name="TBD 2 3 5 2 2" xfId="30984"/>
    <cellStyle name="TBD 2 3 5 2 2 2" xfId="30985"/>
    <cellStyle name="TBD 2 3 5 2 3" xfId="30986"/>
    <cellStyle name="TBD 2 3 5 3" xfId="30987"/>
    <cellStyle name="TBD 2 3 5 3 2" xfId="30988"/>
    <cellStyle name="TBD 2 3 5 3 2 2" xfId="30989"/>
    <cellStyle name="TBD 2 3 5 3 3" xfId="30990"/>
    <cellStyle name="TBD 2 3 5 4" xfId="30991"/>
    <cellStyle name="TBD 2 3 5 4 2" xfId="30992"/>
    <cellStyle name="TBD 2 3 5 4 2 2" xfId="30993"/>
    <cellStyle name="TBD 2 3 5 4 3" xfId="30994"/>
    <cellStyle name="TBD 2 3 5 5" xfId="30995"/>
    <cellStyle name="TBD 2 3 5 5 2" xfId="30996"/>
    <cellStyle name="TBD 2 3 5 5 2 2" xfId="30997"/>
    <cellStyle name="TBD 2 3 5 5 3" xfId="30998"/>
    <cellStyle name="TBD 2 3 5 6" xfId="30999"/>
    <cellStyle name="TBD 2 3 5 6 2" xfId="31000"/>
    <cellStyle name="TBD 2 3 5 6 2 2" xfId="31001"/>
    <cellStyle name="TBD 2 3 5 6 3" xfId="31002"/>
    <cellStyle name="TBD 2 3 5 7" xfId="31003"/>
    <cellStyle name="TBD 2 3 5 7 2" xfId="31004"/>
    <cellStyle name="TBD 2 3 5 8" xfId="31005"/>
    <cellStyle name="TBD 2 3 6" xfId="31006"/>
    <cellStyle name="TBD 2 3 6 2" xfId="31007"/>
    <cellStyle name="TBD 2 3 6 2 2" xfId="31008"/>
    <cellStyle name="TBD 2 3 6 2 2 2" xfId="31009"/>
    <cellStyle name="TBD 2 3 6 2 3" xfId="31010"/>
    <cellStyle name="TBD 2 3 6 3" xfId="31011"/>
    <cellStyle name="TBD 2 3 6 3 2" xfId="31012"/>
    <cellStyle name="TBD 2 3 6 3 2 2" xfId="31013"/>
    <cellStyle name="TBD 2 3 6 3 3" xfId="31014"/>
    <cellStyle name="TBD 2 3 6 4" xfId="31015"/>
    <cellStyle name="TBD 2 3 6 4 2" xfId="31016"/>
    <cellStyle name="TBD 2 3 6 4 2 2" xfId="31017"/>
    <cellStyle name="TBD 2 3 6 4 3" xfId="31018"/>
    <cellStyle name="TBD 2 3 6 5" xfId="31019"/>
    <cellStyle name="TBD 2 3 6 5 2" xfId="31020"/>
    <cellStyle name="TBD 2 3 6 5 2 2" xfId="31021"/>
    <cellStyle name="TBD 2 3 6 5 3" xfId="31022"/>
    <cellStyle name="TBD 2 3 6 6" xfId="31023"/>
    <cellStyle name="TBD 2 3 6 6 2" xfId="31024"/>
    <cellStyle name="TBD 2 3 6 7" xfId="31025"/>
    <cellStyle name="TBD 2 3 7" xfId="31026"/>
    <cellStyle name="TBD 2 3 7 2" xfId="31027"/>
    <cellStyle name="TBD 2 3 7 2 2" xfId="31028"/>
    <cellStyle name="TBD 2 3 7 2 2 2" xfId="31029"/>
    <cellStyle name="TBD 2 3 7 2 3" xfId="31030"/>
    <cellStyle name="TBD 2 3 7 3" xfId="31031"/>
    <cellStyle name="TBD 2 3 7 3 2" xfId="31032"/>
    <cellStyle name="TBD 2 3 7 3 2 2" xfId="31033"/>
    <cellStyle name="TBD 2 3 7 3 3" xfId="31034"/>
    <cellStyle name="TBD 2 3 7 4" xfId="31035"/>
    <cellStyle name="TBD 2 3 7 4 2" xfId="31036"/>
    <cellStyle name="TBD 2 3 7 4 2 2" xfId="31037"/>
    <cellStyle name="TBD 2 3 7 4 3" xfId="31038"/>
    <cellStyle name="TBD 2 3 7 5" xfId="31039"/>
    <cellStyle name="TBD 2 3 7 5 2" xfId="31040"/>
    <cellStyle name="TBD 2 3 7 5 2 2" xfId="31041"/>
    <cellStyle name="TBD 2 3 7 5 3" xfId="31042"/>
    <cellStyle name="TBD 2 3 7 6" xfId="31043"/>
    <cellStyle name="TBD 2 3 7 6 2" xfId="31044"/>
    <cellStyle name="TBD 2 3 7 7" xfId="31045"/>
    <cellStyle name="TBD 2 3 8" xfId="31046"/>
    <cellStyle name="TBD 2 3 8 2" xfId="31047"/>
    <cellStyle name="TBD 2 3 8 2 2" xfId="31048"/>
    <cellStyle name="TBD 2 3 8 2 2 2" xfId="31049"/>
    <cellStyle name="TBD 2 3 8 2 3" xfId="31050"/>
    <cellStyle name="TBD 2 3 8 3" xfId="31051"/>
    <cellStyle name="TBD 2 3 8 3 2" xfId="31052"/>
    <cellStyle name="TBD 2 3 8 3 2 2" xfId="31053"/>
    <cellStyle name="TBD 2 3 8 3 3" xfId="31054"/>
    <cellStyle name="TBD 2 3 8 4" xfId="31055"/>
    <cellStyle name="TBD 2 3 8 4 2" xfId="31056"/>
    <cellStyle name="TBD 2 3 8 4 2 2" xfId="31057"/>
    <cellStyle name="TBD 2 3 8 4 3" xfId="31058"/>
    <cellStyle name="TBD 2 3 8 5" xfId="31059"/>
    <cellStyle name="TBD 2 3 8 5 2" xfId="31060"/>
    <cellStyle name="TBD 2 3 8 5 2 2" xfId="31061"/>
    <cellStyle name="TBD 2 3 8 5 3" xfId="31062"/>
    <cellStyle name="TBD 2 3 8 6" xfId="31063"/>
    <cellStyle name="TBD 2 3 8 6 2" xfId="31064"/>
    <cellStyle name="TBD 2 3 8 7" xfId="31065"/>
    <cellStyle name="TBD 2 3 9" xfId="31066"/>
    <cellStyle name="TBD 2 3 9 2" xfId="31067"/>
    <cellStyle name="TBD 2 3 9 2 2" xfId="31068"/>
    <cellStyle name="TBD 2 3 9 2 2 2" xfId="31069"/>
    <cellStyle name="TBD 2 3 9 2 3" xfId="31070"/>
    <cellStyle name="TBD 2 3 9 3" xfId="31071"/>
    <cellStyle name="TBD 2 3 9 3 2" xfId="31072"/>
    <cellStyle name="TBD 2 3 9 3 2 2" xfId="31073"/>
    <cellStyle name="TBD 2 3 9 3 3" xfId="31074"/>
    <cellStyle name="TBD 2 3 9 4" xfId="31075"/>
    <cellStyle name="TBD 2 3 9 4 2" xfId="31076"/>
    <cellStyle name="TBD 2 3 9 4 2 2" xfId="31077"/>
    <cellStyle name="TBD 2 3 9 4 3" xfId="31078"/>
    <cellStyle name="TBD 2 3 9 5" xfId="31079"/>
    <cellStyle name="TBD 2 3 9 5 2" xfId="31080"/>
    <cellStyle name="TBD 2 3 9 5 2 2" xfId="31081"/>
    <cellStyle name="TBD 2 3 9 5 3" xfId="31082"/>
    <cellStyle name="TBD 2 3 9 6" xfId="31083"/>
    <cellStyle name="TBD 2 3 9 6 2" xfId="31084"/>
    <cellStyle name="TBD 2 3 9 7" xfId="31085"/>
    <cellStyle name="TBD 2 4" xfId="31086"/>
    <cellStyle name="TBD 2 4 10" xfId="31087"/>
    <cellStyle name="TBD 2 4 10 2" xfId="31088"/>
    <cellStyle name="TBD 2 4 10 2 2" xfId="31089"/>
    <cellStyle name="TBD 2 4 10 2 2 2" xfId="31090"/>
    <cellStyle name="TBD 2 4 10 2 3" xfId="31091"/>
    <cellStyle name="TBD 2 4 10 3" xfId="31092"/>
    <cellStyle name="TBD 2 4 10 3 2" xfId="31093"/>
    <cellStyle name="TBD 2 4 10 3 2 2" xfId="31094"/>
    <cellStyle name="TBD 2 4 10 3 3" xfId="31095"/>
    <cellStyle name="TBD 2 4 10 4" xfId="31096"/>
    <cellStyle name="TBD 2 4 10 4 2" xfId="31097"/>
    <cellStyle name="TBD 2 4 10 4 2 2" xfId="31098"/>
    <cellStyle name="TBD 2 4 10 4 3" xfId="31099"/>
    <cellStyle name="TBD 2 4 10 5" xfId="31100"/>
    <cellStyle name="TBD 2 4 10 5 2" xfId="31101"/>
    <cellStyle name="TBD 2 4 10 5 2 2" xfId="31102"/>
    <cellStyle name="TBD 2 4 10 5 3" xfId="31103"/>
    <cellStyle name="TBD 2 4 10 6" xfId="31104"/>
    <cellStyle name="TBD 2 4 10 6 2" xfId="31105"/>
    <cellStyle name="TBD 2 4 10 7" xfId="31106"/>
    <cellStyle name="TBD 2 4 11" xfId="31107"/>
    <cellStyle name="TBD 2 4 11 2" xfId="31108"/>
    <cellStyle name="TBD 2 4 11 2 2" xfId="31109"/>
    <cellStyle name="TBD 2 4 11 3" xfId="31110"/>
    <cellStyle name="TBD 2 4 12" xfId="31111"/>
    <cellStyle name="TBD 2 4 12 2" xfId="31112"/>
    <cellStyle name="TBD 2 4 12 2 2" xfId="31113"/>
    <cellStyle name="TBD 2 4 12 3" xfId="31114"/>
    <cellStyle name="TBD 2 4 13" xfId="31115"/>
    <cellStyle name="TBD 2 4 13 2" xfId="31116"/>
    <cellStyle name="TBD 2 4 13 2 2" xfId="31117"/>
    <cellStyle name="TBD 2 4 13 3" xfId="31118"/>
    <cellStyle name="TBD 2 4 14" xfId="31119"/>
    <cellStyle name="TBD 2 4 14 2" xfId="31120"/>
    <cellStyle name="TBD 2 4 14 2 2" xfId="31121"/>
    <cellStyle name="TBD 2 4 14 3" xfId="31122"/>
    <cellStyle name="TBD 2 4 15" xfId="31123"/>
    <cellStyle name="TBD 2 4 15 2" xfId="31124"/>
    <cellStyle name="TBD 2 4 15 2 2" xfId="31125"/>
    <cellStyle name="TBD 2 4 15 3" xfId="31126"/>
    <cellStyle name="TBD 2 4 16" xfId="31127"/>
    <cellStyle name="TBD 2 4 16 2" xfId="31128"/>
    <cellStyle name="TBD 2 4 17" xfId="31129"/>
    <cellStyle name="TBD 2 4 2" xfId="31130"/>
    <cellStyle name="TBD 2 4 2 2" xfId="31131"/>
    <cellStyle name="TBD 2 4 2 2 2" xfId="31132"/>
    <cellStyle name="TBD 2 4 2 2 2 2" xfId="31133"/>
    <cellStyle name="TBD 2 4 2 2 3" xfId="31134"/>
    <cellStyle name="TBD 2 4 2 3" xfId="31135"/>
    <cellStyle name="TBD 2 4 2 3 2" xfId="31136"/>
    <cellStyle name="TBD 2 4 2 3 2 2" xfId="31137"/>
    <cellStyle name="TBD 2 4 2 3 3" xfId="31138"/>
    <cellStyle name="TBD 2 4 2 4" xfId="31139"/>
    <cellStyle name="TBD 2 4 2 4 2" xfId="31140"/>
    <cellStyle name="TBD 2 4 2 4 2 2" xfId="31141"/>
    <cellStyle name="TBD 2 4 2 4 3" xfId="31142"/>
    <cellStyle name="TBD 2 4 2 5" xfId="31143"/>
    <cellStyle name="TBD 2 4 2 5 2" xfId="31144"/>
    <cellStyle name="TBD 2 4 2 5 2 2" xfId="31145"/>
    <cellStyle name="TBD 2 4 2 5 3" xfId="31146"/>
    <cellStyle name="TBD 2 4 2 6" xfId="31147"/>
    <cellStyle name="TBD 2 4 2 6 2" xfId="31148"/>
    <cellStyle name="TBD 2 4 2 6 2 2" xfId="31149"/>
    <cellStyle name="TBD 2 4 2 6 3" xfId="31150"/>
    <cellStyle name="TBD 2 4 2 7" xfId="31151"/>
    <cellStyle name="TBD 2 4 2 7 2" xfId="31152"/>
    <cellStyle name="TBD 2 4 2 8" xfId="31153"/>
    <cellStyle name="TBD 2 4 3" xfId="31154"/>
    <cellStyle name="TBD 2 4 3 2" xfId="31155"/>
    <cellStyle name="TBD 2 4 3 2 2" xfId="31156"/>
    <cellStyle name="TBD 2 4 3 2 2 2" xfId="31157"/>
    <cellStyle name="TBD 2 4 3 2 3" xfId="31158"/>
    <cellStyle name="TBD 2 4 3 3" xfId="31159"/>
    <cellStyle name="TBD 2 4 3 3 2" xfId="31160"/>
    <cellStyle name="TBD 2 4 3 3 2 2" xfId="31161"/>
    <cellStyle name="TBD 2 4 3 3 3" xfId="31162"/>
    <cellStyle name="TBD 2 4 3 4" xfId="31163"/>
    <cellStyle name="TBD 2 4 3 4 2" xfId="31164"/>
    <cellStyle name="TBD 2 4 3 4 2 2" xfId="31165"/>
    <cellStyle name="TBD 2 4 3 4 3" xfId="31166"/>
    <cellStyle name="TBD 2 4 3 5" xfId="31167"/>
    <cellStyle name="TBD 2 4 3 5 2" xfId="31168"/>
    <cellStyle name="TBD 2 4 3 5 2 2" xfId="31169"/>
    <cellStyle name="TBD 2 4 3 5 3" xfId="31170"/>
    <cellStyle name="TBD 2 4 3 6" xfId="31171"/>
    <cellStyle name="TBD 2 4 3 6 2" xfId="31172"/>
    <cellStyle name="TBD 2 4 3 6 2 2" xfId="31173"/>
    <cellStyle name="TBD 2 4 3 6 3" xfId="31174"/>
    <cellStyle name="TBD 2 4 3 7" xfId="31175"/>
    <cellStyle name="TBD 2 4 3 7 2" xfId="31176"/>
    <cellStyle name="TBD 2 4 3 8" xfId="31177"/>
    <cellStyle name="TBD 2 4 4" xfId="31178"/>
    <cellStyle name="TBD 2 4 4 2" xfId="31179"/>
    <cellStyle name="TBD 2 4 4 2 2" xfId="31180"/>
    <cellStyle name="TBD 2 4 4 2 2 2" xfId="31181"/>
    <cellStyle name="TBD 2 4 4 2 3" xfId="31182"/>
    <cellStyle name="TBD 2 4 4 3" xfId="31183"/>
    <cellStyle name="TBD 2 4 4 3 2" xfId="31184"/>
    <cellStyle name="TBD 2 4 4 3 2 2" xfId="31185"/>
    <cellStyle name="TBD 2 4 4 3 3" xfId="31186"/>
    <cellStyle name="TBD 2 4 4 4" xfId="31187"/>
    <cellStyle name="TBD 2 4 4 4 2" xfId="31188"/>
    <cellStyle name="TBD 2 4 4 4 2 2" xfId="31189"/>
    <cellStyle name="TBD 2 4 4 4 3" xfId="31190"/>
    <cellStyle name="TBD 2 4 4 5" xfId="31191"/>
    <cellStyle name="TBD 2 4 4 5 2" xfId="31192"/>
    <cellStyle name="TBD 2 4 4 5 2 2" xfId="31193"/>
    <cellStyle name="TBD 2 4 4 5 3" xfId="31194"/>
    <cellStyle name="TBD 2 4 4 6" xfId="31195"/>
    <cellStyle name="TBD 2 4 4 6 2" xfId="31196"/>
    <cellStyle name="TBD 2 4 4 6 2 2" xfId="31197"/>
    <cellStyle name="TBD 2 4 4 6 3" xfId="31198"/>
    <cellStyle name="TBD 2 4 4 7" xfId="31199"/>
    <cellStyle name="TBD 2 4 4 7 2" xfId="31200"/>
    <cellStyle name="TBD 2 4 4 8" xfId="31201"/>
    <cellStyle name="TBD 2 4 5" xfId="31202"/>
    <cellStyle name="TBD 2 4 5 2" xfId="31203"/>
    <cellStyle name="TBD 2 4 5 2 2" xfId="31204"/>
    <cellStyle name="TBD 2 4 5 2 2 2" xfId="31205"/>
    <cellStyle name="TBD 2 4 5 2 3" xfId="31206"/>
    <cellStyle name="TBD 2 4 5 3" xfId="31207"/>
    <cellStyle name="TBD 2 4 5 3 2" xfId="31208"/>
    <cellStyle name="TBD 2 4 5 3 2 2" xfId="31209"/>
    <cellStyle name="TBD 2 4 5 3 3" xfId="31210"/>
    <cellStyle name="TBD 2 4 5 4" xfId="31211"/>
    <cellStyle name="TBD 2 4 5 4 2" xfId="31212"/>
    <cellStyle name="TBD 2 4 5 4 2 2" xfId="31213"/>
    <cellStyle name="TBD 2 4 5 4 3" xfId="31214"/>
    <cellStyle name="TBD 2 4 5 5" xfId="31215"/>
    <cellStyle name="TBD 2 4 5 5 2" xfId="31216"/>
    <cellStyle name="TBD 2 4 5 5 2 2" xfId="31217"/>
    <cellStyle name="TBD 2 4 5 5 3" xfId="31218"/>
    <cellStyle name="TBD 2 4 5 6" xfId="31219"/>
    <cellStyle name="TBD 2 4 5 6 2" xfId="31220"/>
    <cellStyle name="TBD 2 4 5 7" xfId="31221"/>
    <cellStyle name="TBD 2 4 6" xfId="31222"/>
    <cellStyle name="TBD 2 4 6 2" xfId="31223"/>
    <cellStyle name="TBD 2 4 6 2 2" xfId="31224"/>
    <cellStyle name="TBD 2 4 6 2 2 2" xfId="31225"/>
    <cellStyle name="TBD 2 4 6 2 3" xfId="31226"/>
    <cellStyle name="TBD 2 4 6 3" xfId="31227"/>
    <cellStyle name="TBD 2 4 6 3 2" xfId="31228"/>
    <cellStyle name="TBD 2 4 6 3 2 2" xfId="31229"/>
    <cellStyle name="TBD 2 4 6 3 3" xfId="31230"/>
    <cellStyle name="TBD 2 4 6 4" xfId="31231"/>
    <cellStyle name="TBD 2 4 6 4 2" xfId="31232"/>
    <cellStyle name="TBD 2 4 6 4 2 2" xfId="31233"/>
    <cellStyle name="TBD 2 4 6 4 3" xfId="31234"/>
    <cellStyle name="TBD 2 4 6 5" xfId="31235"/>
    <cellStyle name="TBD 2 4 6 5 2" xfId="31236"/>
    <cellStyle name="TBD 2 4 6 5 2 2" xfId="31237"/>
    <cellStyle name="TBD 2 4 6 5 3" xfId="31238"/>
    <cellStyle name="TBD 2 4 6 6" xfId="31239"/>
    <cellStyle name="TBD 2 4 6 6 2" xfId="31240"/>
    <cellStyle name="TBD 2 4 6 7" xfId="31241"/>
    <cellStyle name="TBD 2 4 7" xfId="31242"/>
    <cellStyle name="TBD 2 4 7 2" xfId="31243"/>
    <cellStyle name="TBD 2 4 7 2 2" xfId="31244"/>
    <cellStyle name="TBD 2 4 7 2 2 2" xfId="31245"/>
    <cellStyle name="TBD 2 4 7 2 3" xfId="31246"/>
    <cellStyle name="TBD 2 4 7 3" xfId="31247"/>
    <cellStyle name="TBD 2 4 7 3 2" xfId="31248"/>
    <cellStyle name="TBD 2 4 7 3 2 2" xfId="31249"/>
    <cellStyle name="TBD 2 4 7 3 3" xfId="31250"/>
    <cellStyle name="TBD 2 4 7 4" xfId="31251"/>
    <cellStyle name="TBD 2 4 7 4 2" xfId="31252"/>
    <cellStyle name="TBD 2 4 7 4 2 2" xfId="31253"/>
    <cellStyle name="TBD 2 4 7 4 3" xfId="31254"/>
    <cellStyle name="TBD 2 4 7 5" xfId="31255"/>
    <cellStyle name="TBD 2 4 7 5 2" xfId="31256"/>
    <cellStyle name="TBD 2 4 7 5 2 2" xfId="31257"/>
    <cellStyle name="TBD 2 4 7 5 3" xfId="31258"/>
    <cellStyle name="TBD 2 4 7 6" xfId="31259"/>
    <cellStyle name="TBD 2 4 7 6 2" xfId="31260"/>
    <cellStyle name="TBD 2 4 7 7" xfId="31261"/>
    <cellStyle name="TBD 2 4 8" xfId="31262"/>
    <cellStyle name="TBD 2 4 8 2" xfId="31263"/>
    <cellStyle name="TBD 2 4 8 2 2" xfId="31264"/>
    <cellStyle name="TBD 2 4 8 2 2 2" xfId="31265"/>
    <cellStyle name="TBD 2 4 8 2 3" xfId="31266"/>
    <cellStyle name="TBD 2 4 8 3" xfId="31267"/>
    <cellStyle name="TBD 2 4 8 3 2" xfId="31268"/>
    <cellStyle name="TBD 2 4 8 3 2 2" xfId="31269"/>
    <cellStyle name="TBD 2 4 8 3 3" xfId="31270"/>
    <cellStyle name="TBD 2 4 8 4" xfId="31271"/>
    <cellStyle name="TBD 2 4 8 4 2" xfId="31272"/>
    <cellStyle name="TBD 2 4 8 4 2 2" xfId="31273"/>
    <cellStyle name="TBD 2 4 8 4 3" xfId="31274"/>
    <cellStyle name="TBD 2 4 8 5" xfId="31275"/>
    <cellStyle name="TBD 2 4 8 5 2" xfId="31276"/>
    <cellStyle name="TBD 2 4 8 5 2 2" xfId="31277"/>
    <cellStyle name="TBD 2 4 8 5 3" xfId="31278"/>
    <cellStyle name="TBD 2 4 8 6" xfId="31279"/>
    <cellStyle name="TBD 2 4 8 6 2" xfId="31280"/>
    <cellStyle name="TBD 2 4 8 7" xfId="31281"/>
    <cellStyle name="TBD 2 4 9" xfId="31282"/>
    <cellStyle name="TBD 2 4 9 2" xfId="31283"/>
    <cellStyle name="TBD 2 4 9 2 2" xfId="31284"/>
    <cellStyle name="TBD 2 4 9 2 2 2" xfId="31285"/>
    <cellStyle name="TBD 2 4 9 2 3" xfId="31286"/>
    <cellStyle name="TBD 2 4 9 3" xfId="31287"/>
    <cellStyle name="TBD 2 4 9 3 2" xfId="31288"/>
    <cellStyle name="TBD 2 4 9 3 2 2" xfId="31289"/>
    <cellStyle name="TBD 2 4 9 3 3" xfId="31290"/>
    <cellStyle name="TBD 2 4 9 4" xfId="31291"/>
    <cellStyle name="TBD 2 4 9 4 2" xfId="31292"/>
    <cellStyle name="TBD 2 4 9 4 2 2" xfId="31293"/>
    <cellStyle name="TBD 2 4 9 4 3" xfId="31294"/>
    <cellStyle name="TBD 2 4 9 5" xfId="31295"/>
    <cellStyle name="TBD 2 4 9 5 2" xfId="31296"/>
    <cellStyle name="TBD 2 4 9 5 2 2" xfId="31297"/>
    <cellStyle name="TBD 2 4 9 5 3" xfId="31298"/>
    <cellStyle name="TBD 2 4 9 6" xfId="31299"/>
    <cellStyle name="TBD 2 4 9 6 2" xfId="31300"/>
    <cellStyle name="TBD 2 4 9 7" xfId="31301"/>
    <cellStyle name="TBD 2 5" xfId="31302"/>
    <cellStyle name="TBD 2 5 10" xfId="31303"/>
    <cellStyle name="TBD 2 5 10 2" xfId="31304"/>
    <cellStyle name="TBD 2 5 10 2 2" xfId="31305"/>
    <cellStyle name="TBD 2 5 10 2 2 2" xfId="31306"/>
    <cellStyle name="TBD 2 5 10 2 3" xfId="31307"/>
    <cellStyle name="TBD 2 5 10 3" xfId="31308"/>
    <cellStyle name="TBD 2 5 10 3 2" xfId="31309"/>
    <cellStyle name="TBD 2 5 10 3 2 2" xfId="31310"/>
    <cellStyle name="TBD 2 5 10 3 3" xfId="31311"/>
    <cellStyle name="TBD 2 5 10 4" xfId="31312"/>
    <cellStyle name="TBD 2 5 10 4 2" xfId="31313"/>
    <cellStyle name="TBD 2 5 10 4 2 2" xfId="31314"/>
    <cellStyle name="TBD 2 5 10 4 3" xfId="31315"/>
    <cellStyle name="TBD 2 5 10 5" xfId="31316"/>
    <cellStyle name="TBD 2 5 10 5 2" xfId="31317"/>
    <cellStyle name="TBD 2 5 10 5 2 2" xfId="31318"/>
    <cellStyle name="TBD 2 5 10 5 3" xfId="31319"/>
    <cellStyle name="TBD 2 5 10 6" xfId="31320"/>
    <cellStyle name="TBD 2 5 10 6 2" xfId="31321"/>
    <cellStyle name="TBD 2 5 10 7" xfId="31322"/>
    <cellStyle name="TBD 2 5 11" xfId="31323"/>
    <cellStyle name="TBD 2 5 11 2" xfId="31324"/>
    <cellStyle name="TBD 2 5 11 2 2" xfId="31325"/>
    <cellStyle name="TBD 2 5 11 3" xfId="31326"/>
    <cellStyle name="TBD 2 5 12" xfId="31327"/>
    <cellStyle name="TBD 2 5 12 2" xfId="31328"/>
    <cellStyle name="TBD 2 5 12 2 2" xfId="31329"/>
    <cellStyle name="TBD 2 5 12 3" xfId="31330"/>
    <cellStyle name="TBD 2 5 13" xfId="31331"/>
    <cellStyle name="TBD 2 5 13 2" xfId="31332"/>
    <cellStyle name="TBD 2 5 13 2 2" xfId="31333"/>
    <cellStyle name="TBD 2 5 13 3" xfId="31334"/>
    <cellStyle name="TBD 2 5 14" xfId="31335"/>
    <cellStyle name="TBD 2 5 14 2" xfId="31336"/>
    <cellStyle name="TBD 2 5 14 2 2" xfId="31337"/>
    <cellStyle name="TBD 2 5 14 3" xfId="31338"/>
    <cellStyle name="TBD 2 5 15" xfId="31339"/>
    <cellStyle name="TBD 2 5 15 2" xfId="31340"/>
    <cellStyle name="TBD 2 5 15 2 2" xfId="31341"/>
    <cellStyle name="TBD 2 5 15 3" xfId="31342"/>
    <cellStyle name="TBD 2 5 16" xfId="31343"/>
    <cellStyle name="TBD 2 5 16 2" xfId="31344"/>
    <cellStyle name="TBD 2 5 17" xfId="31345"/>
    <cellStyle name="TBD 2 5 2" xfId="31346"/>
    <cellStyle name="TBD 2 5 2 2" xfId="31347"/>
    <cellStyle name="TBD 2 5 2 2 2" xfId="31348"/>
    <cellStyle name="TBD 2 5 2 2 2 2" xfId="31349"/>
    <cellStyle name="TBD 2 5 2 2 3" xfId="31350"/>
    <cellStyle name="TBD 2 5 2 3" xfId="31351"/>
    <cellStyle name="TBD 2 5 2 3 2" xfId="31352"/>
    <cellStyle name="TBD 2 5 2 3 2 2" xfId="31353"/>
    <cellStyle name="TBD 2 5 2 3 3" xfId="31354"/>
    <cellStyle name="TBD 2 5 2 4" xfId="31355"/>
    <cellStyle name="TBD 2 5 2 4 2" xfId="31356"/>
    <cellStyle name="TBD 2 5 2 4 2 2" xfId="31357"/>
    <cellStyle name="TBD 2 5 2 4 3" xfId="31358"/>
    <cellStyle name="TBD 2 5 2 5" xfId="31359"/>
    <cellStyle name="TBD 2 5 2 5 2" xfId="31360"/>
    <cellStyle name="TBD 2 5 2 5 2 2" xfId="31361"/>
    <cellStyle name="TBD 2 5 2 5 3" xfId="31362"/>
    <cellStyle name="TBD 2 5 2 6" xfId="31363"/>
    <cellStyle name="TBD 2 5 2 6 2" xfId="31364"/>
    <cellStyle name="TBD 2 5 2 6 2 2" xfId="31365"/>
    <cellStyle name="TBD 2 5 2 6 3" xfId="31366"/>
    <cellStyle name="TBD 2 5 2 7" xfId="31367"/>
    <cellStyle name="TBD 2 5 2 7 2" xfId="31368"/>
    <cellStyle name="TBD 2 5 2 8" xfId="31369"/>
    <cellStyle name="TBD 2 5 3" xfId="31370"/>
    <cellStyle name="TBD 2 5 3 2" xfId="31371"/>
    <cellStyle name="TBD 2 5 3 2 2" xfId="31372"/>
    <cellStyle name="TBD 2 5 3 2 2 2" xfId="31373"/>
    <cellStyle name="TBD 2 5 3 2 3" xfId="31374"/>
    <cellStyle name="TBD 2 5 3 3" xfId="31375"/>
    <cellStyle name="TBD 2 5 3 3 2" xfId="31376"/>
    <cellStyle name="TBD 2 5 3 3 2 2" xfId="31377"/>
    <cellStyle name="TBD 2 5 3 3 3" xfId="31378"/>
    <cellStyle name="TBD 2 5 3 4" xfId="31379"/>
    <cellStyle name="TBD 2 5 3 4 2" xfId="31380"/>
    <cellStyle name="TBD 2 5 3 4 2 2" xfId="31381"/>
    <cellStyle name="TBD 2 5 3 4 3" xfId="31382"/>
    <cellStyle name="TBD 2 5 3 5" xfId="31383"/>
    <cellStyle name="TBD 2 5 3 5 2" xfId="31384"/>
    <cellStyle name="TBD 2 5 3 5 2 2" xfId="31385"/>
    <cellStyle name="TBD 2 5 3 5 3" xfId="31386"/>
    <cellStyle name="TBD 2 5 3 6" xfId="31387"/>
    <cellStyle name="TBD 2 5 3 6 2" xfId="31388"/>
    <cellStyle name="TBD 2 5 3 6 2 2" xfId="31389"/>
    <cellStyle name="TBD 2 5 3 6 3" xfId="31390"/>
    <cellStyle name="TBD 2 5 3 7" xfId="31391"/>
    <cellStyle name="TBD 2 5 3 7 2" xfId="31392"/>
    <cellStyle name="TBD 2 5 3 8" xfId="31393"/>
    <cellStyle name="TBD 2 5 4" xfId="31394"/>
    <cellStyle name="TBD 2 5 4 2" xfId="31395"/>
    <cellStyle name="TBD 2 5 4 2 2" xfId="31396"/>
    <cellStyle name="TBD 2 5 4 2 2 2" xfId="31397"/>
    <cellStyle name="TBD 2 5 4 2 3" xfId="31398"/>
    <cellStyle name="TBD 2 5 4 3" xfId="31399"/>
    <cellStyle name="TBD 2 5 4 3 2" xfId="31400"/>
    <cellStyle name="TBD 2 5 4 3 2 2" xfId="31401"/>
    <cellStyle name="TBD 2 5 4 3 3" xfId="31402"/>
    <cellStyle name="TBD 2 5 4 4" xfId="31403"/>
    <cellStyle name="TBD 2 5 4 4 2" xfId="31404"/>
    <cellStyle name="TBD 2 5 4 4 2 2" xfId="31405"/>
    <cellStyle name="TBD 2 5 4 4 3" xfId="31406"/>
    <cellStyle name="TBD 2 5 4 5" xfId="31407"/>
    <cellStyle name="TBD 2 5 4 5 2" xfId="31408"/>
    <cellStyle name="TBD 2 5 4 5 2 2" xfId="31409"/>
    <cellStyle name="TBD 2 5 4 5 3" xfId="31410"/>
    <cellStyle name="TBD 2 5 4 6" xfId="31411"/>
    <cellStyle name="TBD 2 5 4 6 2" xfId="31412"/>
    <cellStyle name="TBD 2 5 4 7" xfId="31413"/>
    <cellStyle name="TBD 2 5 5" xfId="31414"/>
    <cellStyle name="TBD 2 5 5 2" xfId="31415"/>
    <cellStyle name="TBD 2 5 5 2 2" xfId="31416"/>
    <cellStyle name="TBD 2 5 5 2 2 2" xfId="31417"/>
    <cellStyle name="TBD 2 5 5 2 3" xfId="31418"/>
    <cellStyle name="TBD 2 5 5 3" xfId="31419"/>
    <cellStyle name="TBD 2 5 5 3 2" xfId="31420"/>
    <cellStyle name="TBD 2 5 5 3 2 2" xfId="31421"/>
    <cellStyle name="TBD 2 5 5 3 3" xfId="31422"/>
    <cellStyle name="TBD 2 5 5 4" xfId="31423"/>
    <cellStyle name="TBD 2 5 5 4 2" xfId="31424"/>
    <cellStyle name="TBD 2 5 5 4 2 2" xfId="31425"/>
    <cellStyle name="TBD 2 5 5 4 3" xfId="31426"/>
    <cellStyle name="TBD 2 5 5 5" xfId="31427"/>
    <cellStyle name="TBD 2 5 5 5 2" xfId="31428"/>
    <cellStyle name="TBD 2 5 5 5 2 2" xfId="31429"/>
    <cellStyle name="TBD 2 5 5 5 3" xfId="31430"/>
    <cellStyle name="TBD 2 5 5 6" xfId="31431"/>
    <cellStyle name="TBD 2 5 5 6 2" xfId="31432"/>
    <cellStyle name="TBD 2 5 5 7" xfId="31433"/>
    <cellStyle name="TBD 2 5 6" xfId="31434"/>
    <cellStyle name="TBD 2 5 6 2" xfId="31435"/>
    <cellStyle name="TBD 2 5 6 2 2" xfId="31436"/>
    <cellStyle name="TBD 2 5 6 2 2 2" xfId="31437"/>
    <cellStyle name="TBD 2 5 6 2 3" xfId="31438"/>
    <cellStyle name="TBD 2 5 6 3" xfId="31439"/>
    <cellStyle name="TBD 2 5 6 3 2" xfId="31440"/>
    <cellStyle name="TBD 2 5 6 3 2 2" xfId="31441"/>
    <cellStyle name="TBD 2 5 6 3 3" xfId="31442"/>
    <cellStyle name="TBD 2 5 6 4" xfId="31443"/>
    <cellStyle name="TBD 2 5 6 4 2" xfId="31444"/>
    <cellStyle name="TBD 2 5 6 4 2 2" xfId="31445"/>
    <cellStyle name="TBD 2 5 6 4 3" xfId="31446"/>
    <cellStyle name="TBD 2 5 6 5" xfId="31447"/>
    <cellStyle name="TBD 2 5 6 5 2" xfId="31448"/>
    <cellStyle name="TBD 2 5 6 5 2 2" xfId="31449"/>
    <cellStyle name="TBD 2 5 6 5 3" xfId="31450"/>
    <cellStyle name="TBD 2 5 6 6" xfId="31451"/>
    <cellStyle name="TBD 2 5 6 6 2" xfId="31452"/>
    <cellStyle name="TBD 2 5 6 7" xfId="31453"/>
    <cellStyle name="TBD 2 5 7" xfId="31454"/>
    <cellStyle name="TBD 2 5 7 2" xfId="31455"/>
    <cellStyle name="TBD 2 5 7 2 2" xfId="31456"/>
    <cellStyle name="TBD 2 5 7 2 2 2" xfId="31457"/>
    <cellStyle name="TBD 2 5 7 2 3" xfId="31458"/>
    <cellStyle name="TBD 2 5 7 3" xfId="31459"/>
    <cellStyle name="TBD 2 5 7 3 2" xfId="31460"/>
    <cellStyle name="TBD 2 5 7 3 2 2" xfId="31461"/>
    <cellStyle name="TBD 2 5 7 3 3" xfId="31462"/>
    <cellStyle name="TBD 2 5 7 4" xfId="31463"/>
    <cellStyle name="TBD 2 5 7 4 2" xfId="31464"/>
    <cellStyle name="TBD 2 5 7 4 2 2" xfId="31465"/>
    <cellStyle name="TBD 2 5 7 4 3" xfId="31466"/>
    <cellStyle name="TBD 2 5 7 5" xfId="31467"/>
    <cellStyle name="TBD 2 5 7 5 2" xfId="31468"/>
    <cellStyle name="TBD 2 5 7 5 2 2" xfId="31469"/>
    <cellStyle name="TBD 2 5 7 5 3" xfId="31470"/>
    <cellStyle name="TBD 2 5 7 6" xfId="31471"/>
    <cellStyle name="TBD 2 5 7 6 2" xfId="31472"/>
    <cellStyle name="TBD 2 5 7 7" xfId="31473"/>
    <cellStyle name="TBD 2 5 8" xfId="31474"/>
    <cellStyle name="TBD 2 5 8 2" xfId="31475"/>
    <cellStyle name="TBD 2 5 8 2 2" xfId="31476"/>
    <cellStyle name="TBD 2 5 8 2 2 2" xfId="31477"/>
    <cellStyle name="TBD 2 5 8 2 3" xfId="31478"/>
    <cellStyle name="TBD 2 5 8 3" xfId="31479"/>
    <cellStyle name="TBD 2 5 8 3 2" xfId="31480"/>
    <cellStyle name="TBD 2 5 8 3 2 2" xfId="31481"/>
    <cellStyle name="TBD 2 5 8 3 3" xfId="31482"/>
    <cellStyle name="TBD 2 5 8 4" xfId="31483"/>
    <cellStyle name="TBD 2 5 8 4 2" xfId="31484"/>
    <cellStyle name="TBD 2 5 8 4 2 2" xfId="31485"/>
    <cellStyle name="TBD 2 5 8 4 3" xfId="31486"/>
    <cellStyle name="TBD 2 5 8 5" xfId="31487"/>
    <cellStyle name="TBD 2 5 8 5 2" xfId="31488"/>
    <cellStyle name="TBD 2 5 8 5 2 2" xfId="31489"/>
    <cellStyle name="TBD 2 5 8 5 3" xfId="31490"/>
    <cellStyle name="TBD 2 5 8 6" xfId="31491"/>
    <cellStyle name="TBD 2 5 8 6 2" xfId="31492"/>
    <cellStyle name="TBD 2 5 8 7" xfId="31493"/>
    <cellStyle name="TBD 2 5 9" xfId="31494"/>
    <cellStyle name="TBD 2 5 9 2" xfId="31495"/>
    <cellStyle name="TBD 2 5 9 2 2" xfId="31496"/>
    <cellStyle name="TBD 2 5 9 2 2 2" xfId="31497"/>
    <cellStyle name="TBD 2 5 9 2 3" xfId="31498"/>
    <cellStyle name="TBD 2 5 9 3" xfId="31499"/>
    <cellStyle name="TBD 2 5 9 3 2" xfId="31500"/>
    <cellStyle name="TBD 2 5 9 3 2 2" xfId="31501"/>
    <cellStyle name="TBD 2 5 9 3 3" xfId="31502"/>
    <cellStyle name="TBD 2 5 9 4" xfId="31503"/>
    <cellStyle name="TBD 2 5 9 4 2" xfId="31504"/>
    <cellStyle name="TBD 2 5 9 4 2 2" xfId="31505"/>
    <cellStyle name="TBD 2 5 9 4 3" xfId="31506"/>
    <cellStyle name="TBD 2 5 9 5" xfId="31507"/>
    <cellStyle name="TBD 2 5 9 5 2" xfId="31508"/>
    <cellStyle name="TBD 2 5 9 5 2 2" xfId="31509"/>
    <cellStyle name="TBD 2 5 9 5 3" xfId="31510"/>
    <cellStyle name="TBD 2 5 9 6" xfId="31511"/>
    <cellStyle name="TBD 2 5 9 6 2" xfId="31512"/>
    <cellStyle name="TBD 2 5 9 7" xfId="31513"/>
    <cellStyle name="TBD 2 6" xfId="31514"/>
    <cellStyle name="TBD 2 6 10" xfId="31515"/>
    <cellStyle name="TBD 2 6 10 2" xfId="31516"/>
    <cellStyle name="TBD 2 6 10 2 2" xfId="31517"/>
    <cellStyle name="TBD 2 6 10 2 2 2" xfId="31518"/>
    <cellStyle name="TBD 2 6 10 2 3" xfId="31519"/>
    <cellStyle name="TBD 2 6 10 3" xfId="31520"/>
    <cellStyle name="TBD 2 6 10 3 2" xfId="31521"/>
    <cellStyle name="TBD 2 6 10 3 2 2" xfId="31522"/>
    <cellStyle name="TBD 2 6 10 3 3" xfId="31523"/>
    <cellStyle name="TBD 2 6 10 4" xfId="31524"/>
    <cellStyle name="TBD 2 6 10 4 2" xfId="31525"/>
    <cellStyle name="TBD 2 6 10 4 2 2" xfId="31526"/>
    <cellStyle name="TBD 2 6 10 4 3" xfId="31527"/>
    <cellStyle name="TBD 2 6 10 5" xfId="31528"/>
    <cellStyle name="TBD 2 6 10 5 2" xfId="31529"/>
    <cellStyle name="TBD 2 6 10 5 2 2" xfId="31530"/>
    <cellStyle name="TBD 2 6 10 5 3" xfId="31531"/>
    <cellStyle name="TBD 2 6 10 6" xfId="31532"/>
    <cellStyle name="TBD 2 6 10 6 2" xfId="31533"/>
    <cellStyle name="TBD 2 6 10 7" xfId="31534"/>
    <cellStyle name="TBD 2 6 11" xfId="31535"/>
    <cellStyle name="TBD 2 6 11 2" xfId="31536"/>
    <cellStyle name="TBD 2 6 11 2 2" xfId="31537"/>
    <cellStyle name="TBD 2 6 11 3" xfId="31538"/>
    <cellStyle name="TBD 2 6 12" xfId="31539"/>
    <cellStyle name="TBD 2 6 12 2" xfId="31540"/>
    <cellStyle name="TBD 2 6 12 2 2" xfId="31541"/>
    <cellStyle name="TBD 2 6 12 3" xfId="31542"/>
    <cellStyle name="TBD 2 6 13" xfId="31543"/>
    <cellStyle name="TBD 2 6 13 2" xfId="31544"/>
    <cellStyle name="TBD 2 6 13 2 2" xfId="31545"/>
    <cellStyle name="TBD 2 6 13 3" xfId="31546"/>
    <cellStyle name="TBD 2 6 14" xfId="31547"/>
    <cellStyle name="TBD 2 6 14 2" xfId="31548"/>
    <cellStyle name="TBD 2 6 14 2 2" xfId="31549"/>
    <cellStyle name="TBD 2 6 14 3" xfId="31550"/>
    <cellStyle name="TBD 2 6 15" xfId="31551"/>
    <cellStyle name="TBD 2 6 15 2" xfId="31552"/>
    <cellStyle name="TBD 2 6 15 2 2" xfId="31553"/>
    <cellStyle name="TBD 2 6 15 3" xfId="31554"/>
    <cellStyle name="TBD 2 6 16" xfId="31555"/>
    <cellStyle name="TBD 2 6 16 2" xfId="31556"/>
    <cellStyle name="TBD 2 6 17" xfId="31557"/>
    <cellStyle name="TBD 2 6 2" xfId="31558"/>
    <cellStyle name="TBD 2 6 2 2" xfId="31559"/>
    <cellStyle name="TBD 2 6 2 2 2" xfId="31560"/>
    <cellStyle name="TBD 2 6 2 2 2 2" xfId="31561"/>
    <cellStyle name="TBD 2 6 2 2 3" xfId="31562"/>
    <cellStyle name="TBD 2 6 2 3" xfId="31563"/>
    <cellStyle name="TBD 2 6 2 3 2" xfId="31564"/>
    <cellStyle name="TBD 2 6 2 3 2 2" xfId="31565"/>
    <cellStyle name="TBD 2 6 2 3 3" xfId="31566"/>
    <cellStyle name="TBD 2 6 2 4" xfId="31567"/>
    <cellStyle name="TBD 2 6 2 4 2" xfId="31568"/>
    <cellStyle name="TBD 2 6 2 4 2 2" xfId="31569"/>
    <cellStyle name="TBD 2 6 2 4 3" xfId="31570"/>
    <cellStyle name="TBD 2 6 2 5" xfId="31571"/>
    <cellStyle name="TBD 2 6 2 5 2" xfId="31572"/>
    <cellStyle name="TBD 2 6 2 5 2 2" xfId="31573"/>
    <cellStyle name="TBD 2 6 2 5 3" xfId="31574"/>
    <cellStyle name="TBD 2 6 2 6" xfId="31575"/>
    <cellStyle name="TBD 2 6 2 6 2" xfId="31576"/>
    <cellStyle name="TBD 2 6 2 6 2 2" xfId="31577"/>
    <cellStyle name="TBD 2 6 2 6 3" xfId="31578"/>
    <cellStyle name="TBD 2 6 2 7" xfId="31579"/>
    <cellStyle name="TBD 2 6 2 7 2" xfId="31580"/>
    <cellStyle name="TBD 2 6 2 8" xfId="31581"/>
    <cellStyle name="TBD 2 6 3" xfId="31582"/>
    <cellStyle name="TBD 2 6 3 2" xfId="31583"/>
    <cellStyle name="TBD 2 6 3 2 2" xfId="31584"/>
    <cellStyle name="TBD 2 6 3 2 2 2" xfId="31585"/>
    <cellStyle name="TBD 2 6 3 2 3" xfId="31586"/>
    <cellStyle name="TBD 2 6 3 3" xfId="31587"/>
    <cellStyle name="TBD 2 6 3 3 2" xfId="31588"/>
    <cellStyle name="TBD 2 6 3 3 2 2" xfId="31589"/>
    <cellStyle name="TBD 2 6 3 3 3" xfId="31590"/>
    <cellStyle name="TBD 2 6 3 4" xfId="31591"/>
    <cellStyle name="TBD 2 6 3 4 2" xfId="31592"/>
    <cellStyle name="TBD 2 6 3 4 2 2" xfId="31593"/>
    <cellStyle name="TBD 2 6 3 4 3" xfId="31594"/>
    <cellStyle name="TBD 2 6 3 5" xfId="31595"/>
    <cellStyle name="TBD 2 6 3 5 2" xfId="31596"/>
    <cellStyle name="TBD 2 6 3 5 2 2" xfId="31597"/>
    <cellStyle name="TBD 2 6 3 5 3" xfId="31598"/>
    <cellStyle name="TBD 2 6 3 6" xfId="31599"/>
    <cellStyle name="TBD 2 6 3 6 2" xfId="31600"/>
    <cellStyle name="TBD 2 6 3 6 2 2" xfId="31601"/>
    <cellStyle name="TBD 2 6 3 6 3" xfId="31602"/>
    <cellStyle name="TBD 2 6 3 7" xfId="31603"/>
    <cellStyle name="TBD 2 6 3 7 2" xfId="31604"/>
    <cellStyle name="TBD 2 6 3 8" xfId="31605"/>
    <cellStyle name="TBD 2 6 4" xfId="31606"/>
    <cellStyle name="TBD 2 6 4 2" xfId="31607"/>
    <cellStyle name="TBD 2 6 4 2 2" xfId="31608"/>
    <cellStyle name="TBD 2 6 4 2 2 2" xfId="31609"/>
    <cellStyle name="TBD 2 6 4 2 3" xfId="31610"/>
    <cellStyle name="TBD 2 6 4 3" xfId="31611"/>
    <cellStyle name="TBD 2 6 4 3 2" xfId="31612"/>
    <cellStyle name="TBD 2 6 4 3 2 2" xfId="31613"/>
    <cellStyle name="TBD 2 6 4 3 3" xfId="31614"/>
    <cellStyle name="TBD 2 6 4 4" xfId="31615"/>
    <cellStyle name="TBD 2 6 4 4 2" xfId="31616"/>
    <cellStyle name="TBD 2 6 4 4 2 2" xfId="31617"/>
    <cellStyle name="TBD 2 6 4 4 3" xfId="31618"/>
    <cellStyle name="TBD 2 6 4 5" xfId="31619"/>
    <cellStyle name="TBD 2 6 4 5 2" xfId="31620"/>
    <cellStyle name="TBD 2 6 4 5 2 2" xfId="31621"/>
    <cellStyle name="TBD 2 6 4 5 3" xfId="31622"/>
    <cellStyle name="TBD 2 6 4 6" xfId="31623"/>
    <cellStyle name="TBD 2 6 4 6 2" xfId="31624"/>
    <cellStyle name="TBD 2 6 4 7" xfId="31625"/>
    <cellStyle name="TBD 2 6 5" xfId="31626"/>
    <cellStyle name="TBD 2 6 5 2" xfId="31627"/>
    <cellStyle name="TBD 2 6 5 2 2" xfId="31628"/>
    <cellStyle name="TBD 2 6 5 2 2 2" xfId="31629"/>
    <cellStyle name="TBD 2 6 5 2 3" xfId="31630"/>
    <cellStyle name="TBD 2 6 5 3" xfId="31631"/>
    <cellStyle name="TBD 2 6 5 3 2" xfId="31632"/>
    <cellStyle name="TBD 2 6 5 3 2 2" xfId="31633"/>
    <cellStyle name="TBD 2 6 5 3 3" xfId="31634"/>
    <cellStyle name="TBD 2 6 5 4" xfId="31635"/>
    <cellStyle name="TBD 2 6 5 4 2" xfId="31636"/>
    <cellStyle name="TBD 2 6 5 4 2 2" xfId="31637"/>
    <cellStyle name="TBD 2 6 5 4 3" xfId="31638"/>
    <cellStyle name="TBD 2 6 5 5" xfId="31639"/>
    <cellStyle name="TBD 2 6 5 5 2" xfId="31640"/>
    <cellStyle name="TBD 2 6 5 5 2 2" xfId="31641"/>
    <cellStyle name="TBD 2 6 5 5 3" xfId="31642"/>
    <cellStyle name="TBD 2 6 5 6" xfId="31643"/>
    <cellStyle name="TBD 2 6 5 6 2" xfId="31644"/>
    <cellStyle name="TBD 2 6 5 7" xfId="31645"/>
    <cellStyle name="TBD 2 6 6" xfId="31646"/>
    <cellStyle name="TBD 2 6 6 2" xfId="31647"/>
    <cellStyle name="TBD 2 6 6 2 2" xfId="31648"/>
    <cellStyle name="TBD 2 6 6 2 2 2" xfId="31649"/>
    <cellStyle name="TBD 2 6 6 2 3" xfId="31650"/>
    <cellStyle name="TBD 2 6 6 3" xfId="31651"/>
    <cellStyle name="TBD 2 6 6 3 2" xfId="31652"/>
    <cellStyle name="TBD 2 6 6 3 2 2" xfId="31653"/>
    <cellStyle name="TBD 2 6 6 3 3" xfId="31654"/>
    <cellStyle name="TBD 2 6 6 4" xfId="31655"/>
    <cellStyle name="TBD 2 6 6 4 2" xfId="31656"/>
    <cellStyle name="TBD 2 6 6 4 2 2" xfId="31657"/>
    <cellStyle name="TBD 2 6 6 4 3" xfId="31658"/>
    <cellStyle name="TBD 2 6 6 5" xfId="31659"/>
    <cellStyle name="TBD 2 6 6 5 2" xfId="31660"/>
    <cellStyle name="TBD 2 6 6 5 2 2" xfId="31661"/>
    <cellStyle name="TBD 2 6 6 5 3" xfId="31662"/>
    <cellStyle name="TBD 2 6 6 6" xfId="31663"/>
    <cellStyle name="TBD 2 6 6 6 2" xfId="31664"/>
    <cellStyle name="TBD 2 6 6 7" xfId="31665"/>
    <cellStyle name="TBD 2 6 7" xfId="31666"/>
    <cellStyle name="TBD 2 6 7 2" xfId="31667"/>
    <cellStyle name="TBD 2 6 7 2 2" xfId="31668"/>
    <cellStyle name="TBD 2 6 7 2 2 2" xfId="31669"/>
    <cellStyle name="TBD 2 6 7 2 3" xfId="31670"/>
    <cellStyle name="TBD 2 6 7 3" xfId="31671"/>
    <cellStyle name="TBD 2 6 7 3 2" xfId="31672"/>
    <cellStyle name="TBD 2 6 7 3 2 2" xfId="31673"/>
    <cellStyle name="TBD 2 6 7 3 3" xfId="31674"/>
    <cellStyle name="TBD 2 6 7 4" xfId="31675"/>
    <cellStyle name="TBD 2 6 7 4 2" xfId="31676"/>
    <cellStyle name="TBD 2 6 7 4 2 2" xfId="31677"/>
    <cellStyle name="TBD 2 6 7 4 3" xfId="31678"/>
    <cellStyle name="TBD 2 6 7 5" xfId="31679"/>
    <cellStyle name="TBD 2 6 7 5 2" xfId="31680"/>
    <cellStyle name="TBD 2 6 7 5 2 2" xfId="31681"/>
    <cellStyle name="TBD 2 6 7 5 3" xfId="31682"/>
    <cellStyle name="TBD 2 6 7 6" xfId="31683"/>
    <cellStyle name="TBD 2 6 7 6 2" xfId="31684"/>
    <cellStyle name="TBD 2 6 7 7" xfId="31685"/>
    <cellStyle name="TBD 2 6 8" xfId="31686"/>
    <cellStyle name="TBD 2 6 8 2" xfId="31687"/>
    <cellStyle name="TBD 2 6 8 2 2" xfId="31688"/>
    <cellStyle name="TBD 2 6 8 2 2 2" xfId="31689"/>
    <cellStyle name="TBD 2 6 8 2 3" xfId="31690"/>
    <cellStyle name="TBD 2 6 8 3" xfId="31691"/>
    <cellStyle name="TBD 2 6 8 3 2" xfId="31692"/>
    <cellStyle name="TBD 2 6 8 3 2 2" xfId="31693"/>
    <cellStyle name="TBD 2 6 8 3 3" xfId="31694"/>
    <cellStyle name="TBD 2 6 8 4" xfId="31695"/>
    <cellStyle name="TBD 2 6 8 4 2" xfId="31696"/>
    <cellStyle name="TBD 2 6 8 4 2 2" xfId="31697"/>
    <cellStyle name="TBD 2 6 8 4 3" xfId="31698"/>
    <cellStyle name="TBD 2 6 8 5" xfId="31699"/>
    <cellStyle name="TBD 2 6 8 5 2" xfId="31700"/>
    <cellStyle name="TBD 2 6 8 5 2 2" xfId="31701"/>
    <cellStyle name="TBD 2 6 8 5 3" xfId="31702"/>
    <cellStyle name="TBD 2 6 8 6" xfId="31703"/>
    <cellStyle name="TBD 2 6 8 6 2" xfId="31704"/>
    <cellStyle name="TBD 2 6 8 7" xfId="31705"/>
    <cellStyle name="TBD 2 6 9" xfId="31706"/>
    <cellStyle name="TBD 2 6 9 2" xfId="31707"/>
    <cellStyle name="TBD 2 6 9 2 2" xfId="31708"/>
    <cellStyle name="TBD 2 6 9 2 2 2" xfId="31709"/>
    <cellStyle name="TBD 2 6 9 2 3" xfId="31710"/>
    <cellStyle name="TBD 2 6 9 3" xfId="31711"/>
    <cellStyle name="TBD 2 6 9 3 2" xfId="31712"/>
    <cellStyle name="TBD 2 6 9 3 2 2" xfId="31713"/>
    <cellStyle name="TBD 2 6 9 3 3" xfId="31714"/>
    <cellStyle name="TBD 2 6 9 4" xfId="31715"/>
    <cellStyle name="TBD 2 6 9 4 2" xfId="31716"/>
    <cellStyle name="TBD 2 6 9 4 2 2" xfId="31717"/>
    <cellStyle name="TBD 2 6 9 4 3" xfId="31718"/>
    <cellStyle name="TBD 2 6 9 5" xfId="31719"/>
    <cellStyle name="TBD 2 6 9 5 2" xfId="31720"/>
    <cellStyle name="TBD 2 6 9 5 2 2" xfId="31721"/>
    <cellStyle name="TBD 2 6 9 5 3" xfId="31722"/>
    <cellStyle name="TBD 2 6 9 6" xfId="31723"/>
    <cellStyle name="TBD 2 6 9 6 2" xfId="31724"/>
    <cellStyle name="TBD 2 6 9 7" xfId="31725"/>
    <cellStyle name="TBD 2 7" xfId="31726"/>
    <cellStyle name="TBD 2 7 10" xfId="31727"/>
    <cellStyle name="TBD 2 7 10 2" xfId="31728"/>
    <cellStyle name="TBD 2 7 10 2 2" xfId="31729"/>
    <cellStyle name="TBD 2 7 10 2 2 2" xfId="31730"/>
    <cellStyle name="TBD 2 7 10 2 3" xfId="31731"/>
    <cellStyle name="TBD 2 7 10 3" xfId="31732"/>
    <cellStyle name="TBD 2 7 10 3 2" xfId="31733"/>
    <cellStyle name="TBD 2 7 10 3 2 2" xfId="31734"/>
    <cellStyle name="TBD 2 7 10 3 3" xfId="31735"/>
    <cellStyle name="TBD 2 7 10 4" xfId="31736"/>
    <cellStyle name="TBD 2 7 10 4 2" xfId="31737"/>
    <cellStyle name="TBD 2 7 10 4 2 2" xfId="31738"/>
    <cellStyle name="TBD 2 7 10 4 3" xfId="31739"/>
    <cellStyle name="TBD 2 7 10 5" xfId="31740"/>
    <cellStyle name="TBD 2 7 10 5 2" xfId="31741"/>
    <cellStyle name="TBD 2 7 10 5 2 2" xfId="31742"/>
    <cellStyle name="TBD 2 7 10 5 3" xfId="31743"/>
    <cellStyle name="TBD 2 7 10 6" xfId="31744"/>
    <cellStyle name="TBD 2 7 10 6 2" xfId="31745"/>
    <cellStyle name="TBD 2 7 10 7" xfId="31746"/>
    <cellStyle name="TBD 2 7 11" xfId="31747"/>
    <cellStyle name="TBD 2 7 11 2" xfId="31748"/>
    <cellStyle name="TBD 2 7 11 2 2" xfId="31749"/>
    <cellStyle name="TBD 2 7 11 3" xfId="31750"/>
    <cellStyle name="TBD 2 7 12" xfId="31751"/>
    <cellStyle name="TBD 2 7 12 2" xfId="31752"/>
    <cellStyle name="TBD 2 7 12 2 2" xfId="31753"/>
    <cellStyle name="TBD 2 7 12 3" xfId="31754"/>
    <cellStyle name="TBD 2 7 13" xfId="31755"/>
    <cellStyle name="TBD 2 7 13 2" xfId="31756"/>
    <cellStyle name="TBD 2 7 13 2 2" xfId="31757"/>
    <cellStyle name="TBD 2 7 13 3" xfId="31758"/>
    <cellStyle name="TBD 2 7 14" xfId="31759"/>
    <cellStyle name="TBD 2 7 14 2" xfId="31760"/>
    <cellStyle name="TBD 2 7 14 2 2" xfId="31761"/>
    <cellStyle name="TBD 2 7 14 3" xfId="31762"/>
    <cellStyle name="TBD 2 7 15" xfId="31763"/>
    <cellStyle name="TBD 2 7 15 2" xfId="31764"/>
    <cellStyle name="TBD 2 7 15 2 2" xfId="31765"/>
    <cellStyle name="TBD 2 7 15 3" xfId="31766"/>
    <cellStyle name="TBD 2 7 16" xfId="31767"/>
    <cellStyle name="TBD 2 7 16 2" xfId="31768"/>
    <cellStyle name="TBD 2 7 17" xfId="31769"/>
    <cellStyle name="TBD 2 7 2" xfId="31770"/>
    <cellStyle name="TBD 2 7 2 2" xfId="31771"/>
    <cellStyle name="TBD 2 7 2 2 2" xfId="31772"/>
    <cellStyle name="TBD 2 7 2 2 2 2" xfId="31773"/>
    <cellStyle name="TBD 2 7 2 2 3" xfId="31774"/>
    <cellStyle name="TBD 2 7 2 3" xfId="31775"/>
    <cellStyle name="TBD 2 7 2 3 2" xfId="31776"/>
    <cellStyle name="TBD 2 7 2 3 2 2" xfId="31777"/>
    <cellStyle name="TBD 2 7 2 3 3" xfId="31778"/>
    <cellStyle name="TBD 2 7 2 4" xfId="31779"/>
    <cellStyle name="TBD 2 7 2 4 2" xfId="31780"/>
    <cellStyle name="TBD 2 7 2 4 2 2" xfId="31781"/>
    <cellStyle name="TBD 2 7 2 4 3" xfId="31782"/>
    <cellStyle name="TBD 2 7 2 5" xfId="31783"/>
    <cellStyle name="TBD 2 7 2 5 2" xfId="31784"/>
    <cellStyle name="TBD 2 7 2 5 2 2" xfId="31785"/>
    <cellStyle name="TBD 2 7 2 5 3" xfId="31786"/>
    <cellStyle name="TBD 2 7 2 6" xfId="31787"/>
    <cellStyle name="TBD 2 7 2 6 2" xfId="31788"/>
    <cellStyle name="TBD 2 7 2 6 2 2" xfId="31789"/>
    <cellStyle name="TBD 2 7 2 6 3" xfId="31790"/>
    <cellStyle name="TBD 2 7 2 7" xfId="31791"/>
    <cellStyle name="TBD 2 7 2 7 2" xfId="31792"/>
    <cellStyle name="TBD 2 7 2 8" xfId="31793"/>
    <cellStyle name="TBD 2 7 3" xfId="31794"/>
    <cellStyle name="TBD 2 7 3 2" xfId="31795"/>
    <cellStyle name="TBD 2 7 3 2 2" xfId="31796"/>
    <cellStyle name="TBD 2 7 3 2 2 2" xfId="31797"/>
    <cellStyle name="TBD 2 7 3 2 3" xfId="31798"/>
    <cellStyle name="TBD 2 7 3 3" xfId="31799"/>
    <cellStyle name="TBD 2 7 3 3 2" xfId="31800"/>
    <cellStyle name="TBD 2 7 3 3 2 2" xfId="31801"/>
    <cellStyle name="TBD 2 7 3 3 3" xfId="31802"/>
    <cellStyle name="TBD 2 7 3 4" xfId="31803"/>
    <cellStyle name="TBD 2 7 3 4 2" xfId="31804"/>
    <cellStyle name="TBD 2 7 3 4 2 2" xfId="31805"/>
    <cellStyle name="TBD 2 7 3 4 3" xfId="31806"/>
    <cellStyle name="TBD 2 7 3 5" xfId="31807"/>
    <cellStyle name="TBD 2 7 3 5 2" xfId="31808"/>
    <cellStyle name="TBD 2 7 3 5 2 2" xfId="31809"/>
    <cellStyle name="TBD 2 7 3 5 3" xfId="31810"/>
    <cellStyle name="TBD 2 7 3 6" xfId="31811"/>
    <cellStyle name="TBD 2 7 3 6 2" xfId="31812"/>
    <cellStyle name="TBD 2 7 3 6 2 2" xfId="31813"/>
    <cellStyle name="TBD 2 7 3 6 3" xfId="31814"/>
    <cellStyle name="TBD 2 7 3 7" xfId="31815"/>
    <cellStyle name="TBD 2 7 3 7 2" xfId="31816"/>
    <cellStyle name="TBD 2 7 3 8" xfId="31817"/>
    <cellStyle name="TBD 2 7 4" xfId="31818"/>
    <cellStyle name="TBD 2 7 4 2" xfId="31819"/>
    <cellStyle name="TBD 2 7 4 2 2" xfId="31820"/>
    <cellStyle name="TBD 2 7 4 2 2 2" xfId="31821"/>
    <cellStyle name="TBD 2 7 4 2 3" xfId="31822"/>
    <cellStyle name="TBD 2 7 4 3" xfId="31823"/>
    <cellStyle name="TBD 2 7 4 3 2" xfId="31824"/>
    <cellStyle name="TBD 2 7 4 3 2 2" xfId="31825"/>
    <cellStyle name="TBD 2 7 4 3 3" xfId="31826"/>
    <cellStyle name="TBD 2 7 4 4" xfId="31827"/>
    <cellStyle name="TBD 2 7 4 4 2" xfId="31828"/>
    <cellStyle name="TBD 2 7 4 4 2 2" xfId="31829"/>
    <cellStyle name="TBD 2 7 4 4 3" xfId="31830"/>
    <cellStyle name="TBD 2 7 4 5" xfId="31831"/>
    <cellStyle name="TBD 2 7 4 5 2" xfId="31832"/>
    <cellStyle name="TBD 2 7 4 5 2 2" xfId="31833"/>
    <cellStyle name="TBD 2 7 4 5 3" xfId="31834"/>
    <cellStyle name="TBD 2 7 4 6" xfId="31835"/>
    <cellStyle name="TBD 2 7 4 6 2" xfId="31836"/>
    <cellStyle name="TBD 2 7 4 7" xfId="31837"/>
    <cellStyle name="TBD 2 7 5" xfId="31838"/>
    <cellStyle name="TBD 2 7 5 2" xfId="31839"/>
    <cellStyle name="TBD 2 7 5 2 2" xfId="31840"/>
    <cellStyle name="TBD 2 7 5 2 2 2" xfId="31841"/>
    <cellStyle name="TBD 2 7 5 2 3" xfId="31842"/>
    <cellStyle name="TBD 2 7 5 3" xfId="31843"/>
    <cellStyle name="TBD 2 7 5 3 2" xfId="31844"/>
    <cellStyle name="TBD 2 7 5 3 2 2" xfId="31845"/>
    <cellStyle name="TBD 2 7 5 3 3" xfId="31846"/>
    <cellStyle name="TBD 2 7 5 4" xfId="31847"/>
    <cellStyle name="TBD 2 7 5 4 2" xfId="31848"/>
    <cellStyle name="TBD 2 7 5 4 2 2" xfId="31849"/>
    <cellStyle name="TBD 2 7 5 4 3" xfId="31850"/>
    <cellStyle name="TBD 2 7 5 5" xfId="31851"/>
    <cellStyle name="TBD 2 7 5 5 2" xfId="31852"/>
    <cellStyle name="TBD 2 7 5 5 2 2" xfId="31853"/>
    <cellStyle name="TBD 2 7 5 5 3" xfId="31854"/>
    <cellStyle name="TBD 2 7 5 6" xfId="31855"/>
    <cellStyle name="TBD 2 7 5 6 2" xfId="31856"/>
    <cellStyle name="TBD 2 7 5 7" xfId="31857"/>
    <cellStyle name="TBD 2 7 6" xfId="31858"/>
    <cellStyle name="TBD 2 7 6 2" xfId="31859"/>
    <cellStyle name="TBD 2 7 6 2 2" xfId="31860"/>
    <cellStyle name="TBD 2 7 6 2 2 2" xfId="31861"/>
    <cellStyle name="TBD 2 7 6 2 3" xfId="31862"/>
    <cellStyle name="TBD 2 7 6 3" xfId="31863"/>
    <cellStyle name="TBD 2 7 6 3 2" xfId="31864"/>
    <cellStyle name="TBD 2 7 6 3 2 2" xfId="31865"/>
    <cellStyle name="TBD 2 7 6 3 3" xfId="31866"/>
    <cellStyle name="TBD 2 7 6 4" xfId="31867"/>
    <cellStyle name="TBD 2 7 6 4 2" xfId="31868"/>
    <cellStyle name="TBD 2 7 6 4 2 2" xfId="31869"/>
    <cellStyle name="TBD 2 7 6 4 3" xfId="31870"/>
    <cellStyle name="TBD 2 7 6 5" xfId="31871"/>
    <cellStyle name="TBD 2 7 6 5 2" xfId="31872"/>
    <cellStyle name="TBD 2 7 6 5 2 2" xfId="31873"/>
    <cellStyle name="TBD 2 7 6 5 3" xfId="31874"/>
    <cellStyle name="TBD 2 7 6 6" xfId="31875"/>
    <cellStyle name="TBD 2 7 6 6 2" xfId="31876"/>
    <cellStyle name="TBD 2 7 6 7" xfId="31877"/>
    <cellStyle name="TBD 2 7 7" xfId="31878"/>
    <cellStyle name="TBD 2 7 7 2" xfId="31879"/>
    <cellStyle name="TBD 2 7 7 2 2" xfId="31880"/>
    <cellStyle name="TBD 2 7 7 2 2 2" xfId="31881"/>
    <cellStyle name="TBD 2 7 7 2 3" xfId="31882"/>
    <cellStyle name="TBD 2 7 7 3" xfId="31883"/>
    <cellStyle name="TBD 2 7 7 3 2" xfId="31884"/>
    <cellStyle name="TBD 2 7 7 3 2 2" xfId="31885"/>
    <cellStyle name="TBD 2 7 7 3 3" xfId="31886"/>
    <cellStyle name="TBD 2 7 7 4" xfId="31887"/>
    <cellStyle name="TBD 2 7 7 4 2" xfId="31888"/>
    <cellStyle name="TBD 2 7 7 4 2 2" xfId="31889"/>
    <cellStyle name="TBD 2 7 7 4 3" xfId="31890"/>
    <cellStyle name="TBD 2 7 7 5" xfId="31891"/>
    <cellStyle name="TBD 2 7 7 5 2" xfId="31892"/>
    <cellStyle name="TBD 2 7 7 5 2 2" xfId="31893"/>
    <cellStyle name="TBD 2 7 7 5 3" xfId="31894"/>
    <cellStyle name="TBD 2 7 7 6" xfId="31895"/>
    <cellStyle name="TBD 2 7 7 6 2" xfId="31896"/>
    <cellStyle name="TBD 2 7 7 7" xfId="31897"/>
    <cellStyle name="TBD 2 7 8" xfId="31898"/>
    <cellStyle name="TBD 2 7 8 2" xfId="31899"/>
    <cellStyle name="TBD 2 7 8 2 2" xfId="31900"/>
    <cellStyle name="TBD 2 7 8 2 2 2" xfId="31901"/>
    <cellStyle name="TBD 2 7 8 2 3" xfId="31902"/>
    <cellStyle name="TBD 2 7 8 3" xfId="31903"/>
    <cellStyle name="TBD 2 7 8 3 2" xfId="31904"/>
    <cellStyle name="TBD 2 7 8 3 2 2" xfId="31905"/>
    <cellStyle name="TBD 2 7 8 3 3" xfId="31906"/>
    <cellStyle name="TBD 2 7 8 4" xfId="31907"/>
    <cellStyle name="TBD 2 7 8 4 2" xfId="31908"/>
    <cellStyle name="TBD 2 7 8 4 2 2" xfId="31909"/>
    <cellStyle name="TBD 2 7 8 4 3" xfId="31910"/>
    <cellStyle name="TBD 2 7 8 5" xfId="31911"/>
    <cellStyle name="TBD 2 7 8 5 2" xfId="31912"/>
    <cellStyle name="TBD 2 7 8 5 2 2" xfId="31913"/>
    <cellStyle name="TBD 2 7 8 5 3" xfId="31914"/>
    <cellStyle name="TBD 2 7 8 6" xfId="31915"/>
    <cellStyle name="TBD 2 7 8 6 2" xfId="31916"/>
    <cellStyle name="TBD 2 7 8 7" xfId="31917"/>
    <cellStyle name="TBD 2 7 9" xfId="31918"/>
    <cellStyle name="TBD 2 7 9 2" xfId="31919"/>
    <cellStyle name="TBD 2 7 9 2 2" xfId="31920"/>
    <cellStyle name="TBD 2 7 9 2 2 2" xfId="31921"/>
    <cellStyle name="TBD 2 7 9 2 3" xfId="31922"/>
    <cellStyle name="TBD 2 7 9 3" xfId="31923"/>
    <cellStyle name="TBD 2 7 9 3 2" xfId="31924"/>
    <cellStyle name="TBD 2 7 9 3 2 2" xfId="31925"/>
    <cellStyle name="TBD 2 7 9 3 3" xfId="31926"/>
    <cellStyle name="TBD 2 7 9 4" xfId="31927"/>
    <cellStyle name="TBD 2 7 9 4 2" xfId="31928"/>
    <cellStyle name="TBD 2 7 9 4 2 2" xfId="31929"/>
    <cellStyle name="TBD 2 7 9 4 3" xfId="31930"/>
    <cellStyle name="TBD 2 7 9 5" xfId="31931"/>
    <cellStyle name="TBD 2 7 9 5 2" xfId="31932"/>
    <cellStyle name="TBD 2 7 9 5 2 2" xfId="31933"/>
    <cellStyle name="TBD 2 7 9 5 3" xfId="31934"/>
    <cellStyle name="TBD 2 7 9 6" xfId="31935"/>
    <cellStyle name="TBD 2 7 9 6 2" xfId="31936"/>
    <cellStyle name="TBD 2 7 9 7" xfId="31937"/>
    <cellStyle name="TBD 2 8" xfId="31938"/>
    <cellStyle name="TBD 2 8 10" xfId="31939"/>
    <cellStyle name="TBD 2 8 10 2" xfId="31940"/>
    <cellStyle name="TBD 2 8 10 2 2" xfId="31941"/>
    <cellStyle name="TBD 2 8 10 3" xfId="31942"/>
    <cellStyle name="TBD 2 8 11" xfId="31943"/>
    <cellStyle name="TBD 2 8 11 2" xfId="31944"/>
    <cellStyle name="TBD 2 8 11 2 2" xfId="31945"/>
    <cellStyle name="TBD 2 8 11 3" xfId="31946"/>
    <cellStyle name="TBD 2 8 12" xfId="31947"/>
    <cellStyle name="TBD 2 8 12 2" xfId="31948"/>
    <cellStyle name="TBD 2 8 12 2 2" xfId="31949"/>
    <cellStyle name="TBD 2 8 12 3" xfId="31950"/>
    <cellStyle name="TBD 2 8 13" xfId="31951"/>
    <cellStyle name="TBD 2 8 13 2" xfId="31952"/>
    <cellStyle name="TBD 2 8 13 2 2" xfId="31953"/>
    <cellStyle name="TBD 2 8 13 3" xfId="31954"/>
    <cellStyle name="TBD 2 8 14" xfId="31955"/>
    <cellStyle name="TBD 2 8 14 2" xfId="31956"/>
    <cellStyle name="TBD 2 8 14 2 2" xfId="31957"/>
    <cellStyle name="TBD 2 8 14 3" xfId="31958"/>
    <cellStyle name="TBD 2 8 15" xfId="31959"/>
    <cellStyle name="TBD 2 8 15 2" xfId="31960"/>
    <cellStyle name="TBD 2 8 16" xfId="31961"/>
    <cellStyle name="TBD 2 8 2" xfId="31962"/>
    <cellStyle name="TBD 2 8 2 2" xfId="31963"/>
    <cellStyle name="TBD 2 8 2 2 2" xfId="31964"/>
    <cellStyle name="TBD 2 8 2 2 2 2" xfId="31965"/>
    <cellStyle name="TBD 2 8 2 2 3" xfId="31966"/>
    <cellStyle name="TBD 2 8 2 3" xfId="31967"/>
    <cellStyle name="TBD 2 8 2 3 2" xfId="31968"/>
    <cellStyle name="TBD 2 8 2 3 2 2" xfId="31969"/>
    <cellStyle name="TBD 2 8 2 3 3" xfId="31970"/>
    <cellStyle name="TBD 2 8 2 4" xfId="31971"/>
    <cellStyle name="TBD 2 8 2 4 2" xfId="31972"/>
    <cellStyle name="TBD 2 8 2 4 2 2" xfId="31973"/>
    <cellStyle name="TBD 2 8 2 4 3" xfId="31974"/>
    <cellStyle name="TBD 2 8 2 5" xfId="31975"/>
    <cellStyle name="TBD 2 8 2 5 2" xfId="31976"/>
    <cellStyle name="TBD 2 8 2 5 2 2" xfId="31977"/>
    <cellStyle name="TBD 2 8 2 5 3" xfId="31978"/>
    <cellStyle name="TBD 2 8 2 6" xfId="31979"/>
    <cellStyle name="TBD 2 8 2 6 2" xfId="31980"/>
    <cellStyle name="TBD 2 8 2 6 2 2" xfId="31981"/>
    <cellStyle name="TBD 2 8 2 6 3" xfId="31982"/>
    <cellStyle name="TBD 2 8 2 7" xfId="31983"/>
    <cellStyle name="TBD 2 8 2 7 2" xfId="31984"/>
    <cellStyle name="TBD 2 8 2 8" xfId="31985"/>
    <cellStyle name="TBD 2 8 3" xfId="31986"/>
    <cellStyle name="TBD 2 8 3 2" xfId="31987"/>
    <cellStyle name="TBD 2 8 3 2 2" xfId="31988"/>
    <cellStyle name="TBD 2 8 3 2 2 2" xfId="31989"/>
    <cellStyle name="TBD 2 8 3 2 3" xfId="31990"/>
    <cellStyle name="TBD 2 8 3 3" xfId="31991"/>
    <cellStyle name="TBD 2 8 3 3 2" xfId="31992"/>
    <cellStyle name="TBD 2 8 3 3 2 2" xfId="31993"/>
    <cellStyle name="TBD 2 8 3 3 3" xfId="31994"/>
    <cellStyle name="TBD 2 8 3 4" xfId="31995"/>
    <cellStyle name="TBD 2 8 3 4 2" xfId="31996"/>
    <cellStyle name="TBD 2 8 3 4 2 2" xfId="31997"/>
    <cellStyle name="TBD 2 8 3 4 3" xfId="31998"/>
    <cellStyle name="TBD 2 8 3 5" xfId="31999"/>
    <cellStyle name="TBD 2 8 3 5 2" xfId="32000"/>
    <cellStyle name="TBD 2 8 3 5 2 2" xfId="32001"/>
    <cellStyle name="TBD 2 8 3 5 3" xfId="32002"/>
    <cellStyle name="TBD 2 8 3 6" xfId="32003"/>
    <cellStyle name="TBD 2 8 3 6 2" xfId="32004"/>
    <cellStyle name="TBD 2 8 3 6 2 2" xfId="32005"/>
    <cellStyle name="TBD 2 8 3 6 3" xfId="32006"/>
    <cellStyle name="TBD 2 8 3 7" xfId="32007"/>
    <cellStyle name="TBD 2 8 3 7 2" xfId="32008"/>
    <cellStyle name="TBD 2 8 3 8" xfId="32009"/>
    <cellStyle name="TBD 2 8 4" xfId="32010"/>
    <cellStyle name="TBD 2 8 4 2" xfId="32011"/>
    <cellStyle name="TBD 2 8 4 2 2" xfId="32012"/>
    <cellStyle name="TBD 2 8 4 2 2 2" xfId="32013"/>
    <cellStyle name="TBD 2 8 4 2 3" xfId="32014"/>
    <cellStyle name="TBD 2 8 4 3" xfId="32015"/>
    <cellStyle name="TBD 2 8 4 3 2" xfId="32016"/>
    <cellStyle name="TBD 2 8 4 3 2 2" xfId="32017"/>
    <cellStyle name="TBD 2 8 4 3 3" xfId="32018"/>
    <cellStyle name="TBD 2 8 4 4" xfId="32019"/>
    <cellStyle name="TBD 2 8 4 4 2" xfId="32020"/>
    <cellStyle name="TBD 2 8 4 4 2 2" xfId="32021"/>
    <cellStyle name="TBD 2 8 4 4 3" xfId="32022"/>
    <cellStyle name="TBD 2 8 4 5" xfId="32023"/>
    <cellStyle name="TBD 2 8 4 5 2" xfId="32024"/>
    <cellStyle name="TBD 2 8 4 5 2 2" xfId="32025"/>
    <cellStyle name="TBD 2 8 4 5 3" xfId="32026"/>
    <cellStyle name="TBD 2 8 4 6" xfId="32027"/>
    <cellStyle name="TBD 2 8 4 6 2" xfId="32028"/>
    <cellStyle name="TBD 2 8 4 7" xfId="32029"/>
    <cellStyle name="TBD 2 8 5" xfId="32030"/>
    <cellStyle name="TBD 2 8 5 2" xfId="32031"/>
    <cellStyle name="TBD 2 8 5 2 2" xfId="32032"/>
    <cellStyle name="TBD 2 8 5 2 2 2" xfId="32033"/>
    <cellStyle name="TBD 2 8 5 2 3" xfId="32034"/>
    <cellStyle name="TBD 2 8 5 3" xfId="32035"/>
    <cellStyle name="TBD 2 8 5 3 2" xfId="32036"/>
    <cellStyle name="TBD 2 8 5 3 2 2" xfId="32037"/>
    <cellStyle name="TBD 2 8 5 3 3" xfId="32038"/>
    <cellStyle name="TBD 2 8 5 4" xfId="32039"/>
    <cellStyle name="TBD 2 8 5 4 2" xfId="32040"/>
    <cellStyle name="TBD 2 8 5 4 2 2" xfId="32041"/>
    <cellStyle name="TBD 2 8 5 4 3" xfId="32042"/>
    <cellStyle name="TBD 2 8 5 5" xfId="32043"/>
    <cellStyle name="TBD 2 8 5 5 2" xfId="32044"/>
    <cellStyle name="TBD 2 8 5 5 2 2" xfId="32045"/>
    <cellStyle name="TBD 2 8 5 5 3" xfId="32046"/>
    <cellStyle name="TBD 2 8 5 6" xfId="32047"/>
    <cellStyle name="TBD 2 8 5 6 2" xfId="32048"/>
    <cellStyle name="TBD 2 8 5 7" xfId="32049"/>
    <cellStyle name="TBD 2 8 6" xfId="32050"/>
    <cellStyle name="TBD 2 8 6 2" xfId="32051"/>
    <cellStyle name="TBD 2 8 6 2 2" xfId="32052"/>
    <cellStyle name="TBD 2 8 6 2 2 2" xfId="32053"/>
    <cellStyle name="TBD 2 8 6 2 3" xfId="32054"/>
    <cellStyle name="TBD 2 8 6 3" xfId="32055"/>
    <cellStyle name="TBD 2 8 6 3 2" xfId="32056"/>
    <cellStyle name="TBD 2 8 6 3 2 2" xfId="32057"/>
    <cellStyle name="TBD 2 8 6 3 3" xfId="32058"/>
    <cellStyle name="TBD 2 8 6 4" xfId="32059"/>
    <cellStyle name="TBD 2 8 6 4 2" xfId="32060"/>
    <cellStyle name="TBD 2 8 6 4 2 2" xfId="32061"/>
    <cellStyle name="TBD 2 8 6 4 3" xfId="32062"/>
    <cellStyle name="TBD 2 8 6 5" xfId="32063"/>
    <cellStyle name="TBD 2 8 6 5 2" xfId="32064"/>
    <cellStyle name="TBD 2 8 6 5 2 2" xfId="32065"/>
    <cellStyle name="TBD 2 8 6 5 3" xfId="32066"/>
    <cellStyle name="TBD 2 8 6 6" xfId="32067"/>
    <cellStyle name="TBD 2 8 6 6 2" xfId="32068"/>
    <cellStyle name="TBD 2 8 6 7" xfId="32069"/>
    <cellStyle name="TBD 2 8 7" xfId="32070"/>
    <cellStyle name="TBD 2 8 7 2" xfId="32071"/>
    <cellStyle name="TBD 2 8 7 2 2" xfId="32072"/>
    <cellStyle name="TBD 2 8 7 2 2 2" xfId="32073"/>
    <cellStyle name="TBD 2 8 7 2 3" xfId="32074"/>
    <cellStyle name="TBD 2 8 7 3" xfId="32075"/>
    <cellStyle name="TBD 2 8 7 3 2" xfId="32076"/>
    <cellStyle name="TBD 2 8 7 3 2 2" xfId="32077"/>
    <cellStyle name="TBD 2 8 7 3 3" xfId="32078"/>
    <cellStyle name="TBD 2 8 7 4" xfId="32079"/>
    <cellStyle name="TBD 2 8 7 4 2" xfId="32080"/>
    <cellStyle name="TBD 2 8 7 4 2 2" xfId="32081"/>
    <cellStyle name="TBD 2 8 7 4 3" xfId="32082"/>
    <cellStyle name="TBD 2 8 7 5" xfId="32083"/>
    <cellStyle name="TBD 2 8 7 5 2" xfId="32084"/>
    <cellStyle name="TBD 2 8 7 5 2 2" xfId="32085"/>
    <cellStyle name="TBD 2 8 7 5 3" xfId="32086"/>
    <cellStyle name="TBD 2 8 7 6" xfId="32087"/>
    <cellStyle name="TBD 2 8 7 6 2" xfId="32088"/>
    <cellStyle name="TBD 2 8 7 7" xfId="32089"/>
    <cellStyle name="TBD 2 8 8" xfId="32090"/>
    <cellStyle name="TBD 2 8 8 2" xfId="32091"/>
    <cellStyle name="TBD 2 8 8 2 2" xfId="32092"/>
    <cellStyle name="TBD 2 8 8 2 2 2" xfId="32093"/>
    <cellStyle name="TBD 2 8 8 2 3" xfId="32094"/>
    <cellStyle name="TBD 2 8 8 3" xfId="32095"/>
    <cellStyle name="TBD 2 8 8 3 2" xfId="32096"/>
    <cellStyle name="TBD 2 8 8 3 2 2" xfId="32097"/>
    <cellStyle name="TBD 2 8 8 3 3" xfId="32098"/>
    <cellStyle name="TBD 2 8 8 4" xfId="32099"/>
    <cellStyle name="TBD 2 8 8 4 2" xfId="32100"/>
    <cellStyle name="TBD 2 8 8 4 2 2" xfId="32101"/>
    <cellStyle name="TBD 2 8 8 4 3" xfId="32102"/>
    <cellStyle name="TBD 2 8 8 5" xfId="32103"/>
    <cellStyle name="TBD 2 8 8 5 2" xfId="32104"/>
    <cellStyle name="TBD 2 8 8 5 2 2" xfId="32105"/>
    <cellStyle name="TBD 2 8 8 5 3" xfId="32106"/>
    <cellStyle name="TBD 2 8 8 6" xfId="32107"/>
    <cellStyle name="TBD 2 8 8 6 2" xfId="32108"/>
    <cellStyle name="TBD 2 8 8 7" xfId="32109"/>
    <cellStyle name="TBD 2 8 9" xfId="32110"/>
    <cellStyle name="TBD 2 8 9 2" xfId="32111"/>
    <cellStyle name="TBD 2 8 9 2 2" xfId="32112"/>
    <cellStyle name="TBD 2 8 9 2 2 2" xfId="32113"/>
    <cellStyle name="TBD 2 8 9 2 3" xfId="32114"/>
    <cellStyle name="TBD 2 8 9 3" xfId="32115"/>
    <cellStyle name="TBD 2 8 9 3 2" xfId="32116"/>
    <cellStyle name="TBD 2 8 9 3 2 2" xfId="32117"/>
    <cellStyle name="TBD 2 8 9 3 3" xfId="32118"/>
    <cellStyle name="TBD 2 8 9 4" xfId="32119"/>
    <cellStyle name="TBD 2 8 9 4 2" xfId="32120"/>
    <cellStyle name="TBD 2 8 9 4 2 2" xfId="32121"/>
    <cellStyle name="TBD 2 8 9 4 3" xfId="32122"/>
    <cellStyle name="TBD 2 8 9 5" xfId="32123"/>
    <cellStyle name="TBD 2 8 9 5 2" xfId="32124"/>
    <cellStyle name="TBD 2 8 9 5 2 2" xfId="32125"/>
    <cellStyle name="TBD 2 8 9 5 3" xfId="32126"/>
    <cellStyle name="TBD 2 8 9 6" xfId="32127"/>
    <cellStyle name="TBD 2 8 9 6 2" xfId="32128"/>
    <cellStyle name="TBD 2 8 9 7" xfId="32129"/>
    <cellStyle name="TBD 2 9" xfId="32130"/>
    <cellStyle name="TBD 2 9 2" xfId="32131"/>
    <cellStyle name="TBD 2 9 2 2" xfId="32132"/>
    <cellStyle name="TBD 2 9 2 2 2" xfId="32133"/>
    <cellStyle name="TBD 2 9 2 3" xfId="32134"/>
    <cellStyle name="TBD 2 9 3" xfId="32135"/>
    <cellStyle name="TBD 2 9 3 2" xfId="32136"/>
    <cellStyle name="TBD 2 9 3 2 2" xfId="32137"/>
    <cellStyle name="TBD 2 9 3 3" xfId="32138"/>
    <cellStyle name="TBD 2 9 4" xfId="32139"/>
    <cellStyle name="TBD 2 9 4 2" xfId="32140"/>
    <cellStyle name="TBD 2 9 4 2 2" xfId="32141"/>
    <cellStyle name="TBD 2 9 4 3" xfId="32142"/>
    <cellStyle name="TBD 2 9 5" xfId="32143"/>
    <cellStyle name="TBD 2 9 5 2" xfId="32144"/>
    <cellStyle name="TBD 2 9 5 2 2" xfId="32145"/>
    <cellStyle name="TBD 2 9 5 3" xfId="32146"/>
    <cellStyle name="TBD 2 9 6" xfId="32147"/>
    <cellStyle name="TBD 2 9 6 2" xfId="32148"/>
    <cellStyle name="TBD 2 9 6 2 2" xfId="32149"/>
    <cellStyle name="TBD 2 9 6 3" xfId="32150"/>
    <cellStyle name="TBD 2 9 7" xfId="32151"/>
    <cellStyle name="TBD 2 9 7 2" xfId="32152"/>
    <cellStyle name="TBD 2 9 8" xfId="32153"/>
    <cellStyle name="TBD 3" xfId="32154"/>
    <cellStyle name="TBD 3 10" xfId="32155"/>
    <cellStyle name="TBD 3 10 2" xfId="32156"/>
    <cellStyle name="TBD 3 10 2 2" xfId="32157"/>
    <cellStyle name="TBD 3 10 2 2 2" xfId="32158"/>
    <cellStyle name="TBD 3 10 2 3" xfId="32159"/>
    <cellStyle name="TBD 3 10 3" xfId="32160"/>
    <cellStyle name="TBD 3 10 3 2" xfId="32161"/>
    <cellStyle name="TBD 3 10 3 2 2" xfId="32162"/>
    <cellStyle name="TBD 3 10 3 3" xfId="32163"/>
    <cellStyle name="TBD 3 10 4" xfId="32164"/>
    <cellStyle name="TBD 3 10 4 2" xfId="32165"/>
    <cellStyle name="TBD 3 10 4 2 2" xfId="32166"/>
    <cellStyle name="TBD 3 10 4 3" xfId="32167"/>
    <cellStyle name="TBD 3 10 5" xfId="32168"/>
    <cellStyle name="TBD 3 10 5 2" xfId="32169"/>
    <cellStyle name="TBD 3 10 5 2 2" xfId="32170"/>
    <cellStyle name="TBD 3 10 5 3" xfId="32171"/>
    <cellStyle name="TBD 3 10 6" xfId="32172"/>
    <cellStyle name="TBD 3 10 6 2" xfId="32173"/>
    <cellStyle name="TBD 3 10 6 2 2" xfId="32174"/>
    <cellStyle name="TBD 3 10 6 3" xfId="32175"/>
    <cellStyle name="TBD 3 10 7" xfId="32176"/>
    <cellStyle name="TBD 3 10 7 2" xfId="32177"/>
    <cellStyle name="TBD 3 10 8" xfId="32178"/>
    <cellStyle name="TBD 3 11" xfId="32179"/>
    <cellStyle name="TBD 3 11 2" xfId="32180"/>
    <cellStyle name="TBD 3 11 2 2" xfId="32181"/>
    <cellStyle name="TBD 3 11 2 2 2" xfId="32182"/>
    <cellStyle name="TBD 3 11 2 3" xfId="32183"/>
    <cellStyle name="TBD 3 11 3" xfId="32184"/>
    <cellStyle name="TBD 3 11 3 2" xfId="32185"/>
    <cellStyle name="TBD 3 11 3 2 2" xfId="32186"/>
    <cellStyle name="TBD 3 11 3 3" xfId="32187"/>
    <cellStyle name="TBD 3 11 4" xfId="32188"/>
    <cellStyle name="TBD 3 11 4 2" xfId="32189"/>
    <cellStyle name="TBD 3 11 4 2 2" xfId="32190"/>
    <cellStyle name="TBD 3 11 4 3" xfId="32191"/>
    <cellStyle name="TBD 3 11 5" xfId="32192"/>
    <cellStyle name="TBD 3 11 5 2" xfId="32193"/>
    <cellStyle name="TBD 3 11 5 2 2" xfId="32194"/>
    <cellStyle name="TBD 3 11 5 3" xfId="32195"/>
    <cellStyle name="TBD 3 11 6" xfId="32196"/>
    <cellStyle name="TBD 3 11 6 2" xfId="32197"/>
    <cellStyle name="TBD 3 11 7" xfId="32198"/>
    <cellStyle name="TBD 3 12" xfId="32199"/>
    <cellStyle name="TBD 3 12 2" xfId="32200"/>
    <cellStyle name="TBD 3 12 2 2" xfId="32201"/>
    <cellStyle name="TBD 3 12 2 2 2" xfId="32202"/>
    <cellStyle name="TBD 3 12 2 3" xfId="32203"/>
    <cellStyle name="TBD 3 12 3" xfId="32204"/>
    <cellStyle name="TBD 3 12 3 2" xfId="32205"/>
    <cellStyle name="TBD 3 12 3 2 2" xfId="32206"/>
    <cellStyle name="TBD 3 12 3 3" xfId="32207"/>
    <cellStyle name="TBD 3 12 4" xfId="32208"/>
    <cellStyle name="TBD 3 12 4 2" xfId="32209"/>
    <cellStyle name="TBD 3 12 4 2 2" xfId="32210"/>
    <cellStyle name="TBD 3 12 4 3" xfId="32211"/>
    <cellStyle name="TBD 3 12 5" xfId="32212"/>
    <cellStyle name="TBD 3 12 5 2" xfId="32213"/>
    <cellStyle name="TBD 3 12 5 2 2" xfId="32214"/>
    <cellStyle name="TBD 3 12 5 3" xfId="32215"/>
    <cellStyle name="TBD 3 12 6" xfId="32216"/>
    <cellStyle name="TBD 3 12 6 2" xfId="32217"/>
    <cellStyle name="TBD 3 12 7" xfId="32218"/>
    <cellStyle name="TBD 3 13" xfId="32219"/>
    <cellStyle name="TBD 3 13 2" xfId="32220"/>
    <cellStyle name="TBD 3 13 2 2" xfId="32221"/>
    <cellStyle name="TBD 3 13 2 2 2" xfId="32222"/>
    <cellStyle name="TBD 3 13 2 3" xfId="32223"/>
    <cellStyle name="TBD 3 13 3" xfId="32224"/>
    <cellStyle name="TBD 3 13 3 2" xfId="32225"/>
    <cellStyle name="TBD 3 13 3 2 2" xfId="32226"/>
    <cellStyle name="TBD 3 13 3 3" xfId="32227"/>
    <cellStyle name="TBD 3 13 4" xfId="32228"/>
    <cellStyle name="TBD 3 13 4 2" xfId="32229"/>
    <cellStyle name="TBD 3 13 4 2 2" xfId="32230"/>
    <cellStyle name="TBD 3 13 4 3" xfId="32231"/>
    <cellStyle name="TBD 3 13 5" xfId="32232"/>
    <cellStyle name="TBD 3 13 5 2" xfId="32233"/>
    <cellStyle name="TBD 3 13 5 2 2" xfId="32234"/>
    <cellStyle name="TBD 3 13 5 3" xfId="32235"/>
    <cellStyle name="TBD 3 13 6" xfId="32236"/>
    <cellStyle name="TBD 3 13 6 2" xfId="32237"/>
    <cellStyle name="TBD 3 13 7" xfId="32238"/>
    <cellStyle name="TBD 3 14" xfId="32239"/>
    <cellStyle name="TBD 3 14 2" xfId="32240"/>
    <cellStyle name="TBD 3 14 2 2" xfId="32241"/>
    <cellStyle name="TBD 3 14 2 2 2" xfId="32242"/>
    <cellStyle name="TBD 3 14 2 3" xfId="32243"/>
    <cellStyle name="TBD 3 14 3" xfId="32244"/>
    <cellStyle name="TBD 3 14 3 2" xfId="32245"/>
    <cellStyle name="TBD 3 14 3 2 2" xfId="32246"/>
    <cellStyle name="TBD 3 14 3 3" xfId="32247"/>
    <cellStyle name="TBD 3 14 4" xfId="32248"/>
    <cellStyle name="TBD 3 14 4 2" xfId="32249"/>
    <cellStyle name="TBD 3 14 4 2 2" xfId="32250"/>
    <cellStyle name="TBD 3 14 4 3" xfId="32251"/>
    <cellStyle name="TBD 3 14 5" xfId="32252"/>
    <cellStyle name="TBD 3 14 5 2" xfId="32253"/>
    <cellStyle name="TBD 3 14 5 2 2" xfId="32254"/>
    <cellStyle name="TBD 3 14 5 3" xfId="32255"/>
    <cellStyle name="TBD 3 14 6" xfId="32256"/>
    <cellStyle name="TBD 3 14 6 2" xfId="32257"/>
    <cellStyle name="TBD 3 14 7" xfId="32258"/>
    <cellStyle name="TBD 3 15" xfId="32259"/>
    <cellStyle name="TBD 3 15 2" xfId="32260"/>
    <cellStyle name="TBD 3 15 2 2" xfId="32261"/>
    <cellStyle name="TBD 3 15 2 2 2" xfId="32262"/>
    <cellStyle name="TBD 3 15 2 3" xfId="32263"/>
    <cellStyle name="TBD 3 15 3" xfId="32264"/>
    <cellStyle name="TBD 3 15 3 2" xfId="32265"/>
    <cellStyle name="TBD 3 15 3 2 2" xfId="32266"/>
    <cellStyle name="TBD 3 15 3 3" xfId="32267"/>
    <cellStyle name="TBD 3 15 4" xfId="32268"/>
    <cellStyle name="TBD 3 15 4 2" xfId="32269"/>
    <cellStyle name="TBD 3 15 4 2 2" xfId="32270"/>
    <cellStyle name="TBD 3 15 4 3" xfId="32271"/>
    <cellStyle name="TBD 3 15 5" xfId="32272"/>
    <cellStyle name="TBD 3 15 5 2" xfId="32273"/>
    <cellStyle name="TBD 3 15 5 2 2" xfId="32274"/>
    <cellStyle name="TBD 3 15 5 3" xfId="32275"/>
    <cellStyle name="TBD 3 15 6" xfId="32276"/>
    <cellStyle name="TBD 3 15 6 2" xfId="32277"/>
    <cellStyle name="TBD 3 15 7" xfId="32278"/>
    <cellStyle name="TBD 3 16" xfId="32279"/>
    <cellStyle name="TBD 3 16 2" xfId="32280"/>
    <cellStyle name="TBD 3 16 2 2" xfId="32281"/>
    <cellStyle name="TBD 3 16 3" xfId="32282"/>
    <cellStyle name="TBD 3 17" xfId="32283"/>
    <cellStyle name="TBD 3 17 2" xfId="32284"/>
    <cellStyle name="TBD 3 17 2 2" xfId="32285"/>
    <cellStyle name="TBD 3 17 3" xfId="32286"/>
    <cellStyle name="TBD 3 18" xfId="32287"/>
    <cellStyle name="TBD 3 18 2" xfId="32288"/>
    <cellStyle name="TBD 3 18 2 2" xfId="32289"/>
    <cellStyle name="TBD 3 18 3" xfId="32290"/>
    <cellStyle name="TBD 3 19" xfId="32291"/>
    <cellStyle name="TBD 3 19 2" xfId="32292"/>
    <cellStyle name="TBD 3 19 2 2" xfId="32293"/>
    <cellStyle name="TBD 3 19 3" xfId="32294"/>
    <cellStyle name="TBD 3 2" xfId="32295"/>
    <cellStyle name="TBD 3 2 10" xfId="32296"/>
    <cellStyle name="TBD 3 2 10 2" xfId="32297"/>
    <cellStyle name="TBD 3 2 10 2 2" xfId="32298"/>
    <cellStyle name="TBD 3 2 10 2 2 2" xfId="32299"/>
    <cellStyle name="TBD 3 2 10 2 3" xfId="32300"/>
    <cellStyle name="TBD 3 2 10 3" xfId="32301"/>
    <cellStyle name="TBD 3 2 10 3 2" xfId="32302"/>
    <cellStyle name="TBD 3 2 10 3 2 2" xfId="32303"/>
    <cellStyle name="TBD 3 2 10 3 3" xfId="32304"/>
    <cellStyle name="TBD 3 2 10 4" xfId="32305"/>
    <cellStyle name="TBD 3 2 10 4 2" xfId="32306"/>
    <cellStyle name="TBD 3 2 10 4 2 2" xfId="32307"/>
    <cellStyle name="TBD 3 2 10 4 3" xfId="32308"/>
    <cellStyle name="TBD 3 2 10 5" xfId="32309"/>
    <cellStyle name="TBD 3 2 10 5 2" xfId="32310"/>
    <cellStyle name="TBD 3 2 10 5 2 2" xfId="32311"/>
    <cellStyle name="TBD 3 2 10 5 3" xfId="32312"/>
    <cellStyle name="TBD 3 2 10 6" xfId="32313"/>
    <cellStyle name="TBD 3 2 10 6 2" xfId="32314"/>
    <cellStyle name="TBD 3 2 10 7" xfId="32315"/>
    <cellStyle name="TBD 3 2 11" xfId="32316"/>
    <cellStyle name="TBD 3 2 11 2" xfId="32317"/>
    <cellStyle name="TBD 3 2 11 2 2" xfId="32318"/>
    <cellStyle name="TBD 3 2 11 3" xfId="32319"/>
    <cellStyle name="TBD 3 2 12" xfId="32320"/>
    <cellStyle name="TBD 3 2 12 2" xfId="32321"/>
    <cellStyle name="TBD 3 2 12 2 2" xfId="32322"/>
    <cellStyle name="TBD 3 2 12 3" xfId="32323"/>
    <cellStyle name="TBD 3 2 13" xfId="32324"/>
    <cellStyle name="TBD 3 2 13 2" xfId="32325"/>
    <cellStyle name="TBD 3 2 13 2 2" xfId="32326"/>
    <cellStyle name="TBD 3 2 13 3" xfId="32327"/>
    <cellStyle name="TBD 3 2 14" xfId="32328"/>
    <cellStyle name="TBD 3 2 14 2" xfId="32329"/>
    <cellStyle name="TBD 3 2 14 2 2" xfId="32330"/>
    <cellStyle name="TBD 3 2 14 3" xfId="32331"/>
    <cellStyle name="TBD 3 2 15" xfId="32332"/>
    <cellStyle name="TBD 3 2 15 2" xfId="32333"/>
    <cellStyle name="TBD 3 2 15 2 2" xfId="32334"/>
    <cellStyle name="TBD 3 2 15 3" xfId="32335"/>
    <cellStyle name="TBD 3 2 16" xfId="32336"/>
    <cellStyle name="TBD 3 2 16 2" xfId="32337"/>
    <cellStyle name="TBD 3 2 17" xfId="32338"/>
    <cellStyle name="TBD 3 2 2" xfId="32339"/>
    <cellStyle name="TBD 3 2 2 2" xfId="32340"/>
    <cellStyle name="TBD 3 2 2 2 2" xfId="32341"/>
    <cellStyle name="TBD 3 2 2 2 2 2" xfId="32342"/>
    <cellStyle name="TBD 3 2 2 2 3" xfId="32343"/>
    <cellStyle name="TBD 3 2 2 3" xfId="32344"/>
    <cellStyle name="TBD 3 2 2 3 2" xfId="32345"/>
    <cellStyle name="TBD 3 2 2 3 2 2" xfId="32346"/>
    <cellStyle name="TBD 3 2 2 3 3" xfId="32347"/>
    <cellStyle name="TBD 3 2 2 4" xfId="32348"/>
    <cellStyle name="TBD 3 2 2 4 2" xfId="32349"/>
    <cellStyle name="TBD 3 2 2 4 2 2" xfId="32350"/>
    <cellStyle name="TBD 3 2 2 4 3" xfId="32351"/>
    <cellStyle name="TBD 3 2 2 5" xfId="32352"/>
    <cellStyle name="TBD 3 2 2 5 2" xfId="32353"/>
    <cellStyle name="TBD 3 2 2 5 2 2" xfId="32354"/>
    <cellStyle name="TBD 3 2 2 5 3" xfId="32355"/>
    <cellStyle name="TBD 3 2 2 6" xfId="32356"/>
    <cellStyle name="TBD 3 2 2 6 2" xfId="32357"/>
    <cellStyle name="TBD 3 2 2 6 2 2" xfId="32358"/>
    <cellStyle name="TBD 3 2 2 6 3" xfId="32359"/>
    <cellStyle name="TBD 3 2 2 7" xfId="32360"/>
    <cellStyle name="TBD 3 2 2 7 2" xfId="32361"/>
    <cellStyle name="TBD 3 2 2 8" xfId="32362"/>
    <cellStyle name="TBD 3 2 3" xfId="32363"/>
    <cellStyle name="TBD 3 2 3 2" xfId="32364"/>
    <cellStyle name="TBD 3 2 3 2 2" xfId="32365"/>
    <cellStyle name="TBD 3 2 3 2 2 2" xfId="32366"/>
    <cellStyle name="TBD 3 2 3 2 3" xfId="32367"/>
    <cellStyle name="TBD 3 2 3 3" xfId="32368"/>
    <cellStyle name="TBD 3 2 3 3 2" xfId="32369"/>
    <cellStyle name="TBD 3 2 3 3 2 2" xfId="32370"/>
    <cellStyle name="TBD 3 2 3 3 3" xfId="32371"/>
    <cellStyle name="TBD 3 2 3 4" xfId="32372"/>
    <cellStyle name="TBD 3 2 3 4 2" xfId="32373"/>
    <cellStyle name="TBD 3 2 3 4 2 2" xfId="32374"/>
    <cellStyle name="TBD 3 2 3 4 3" xfId="32375"/>
    <cellStyle name="TBD 3 2 3 5" xfId="32376"/>
    <cellStyle name="TBD 3 2 3 5 2" xfId="32377"/>
    <cellStyle name="TBD 3 2 3 5 2 2" xfId="32378"/>
    <cellStyle name="TBD 3 2 3 5 3" xfId="32379"/>
    <cellStyle name="TBD 3 2 3 6" xfId="32380"/>
    <cellStyle name="TBD 3 2 3 6 2" xfId="32381"/>
    <cellStyle name="TBD 3 2 3 6 2 2" xfId="32382"/>
    <cellStyle name="TBD 3 2 3 6 3" xfId="32383"/>
    <cellStyle name="TBD 3 2 3 7" xfId="32384"/>
    <cellStyle name="TBD 3 2 3 7 2" xfId="32385"/>
    <cellStyle name="TBD 3 2 3 8" xfId="32386"/>
    <cellStyle name="TBD 3 2 4" xfId="32387"/>
    <cellStyle name="TBD 3 2 4 2" xfId="32388"/>
    <cellStyle name="TBD 3 2 4 2 2" xfId="32389"/>
    <cellStyle name="TBD 3 2 4 2 2 2" xfId="32390"/>
    <cellStyle name="TBD 3 2 4 2 3" xfId="32391"/>
    <cellStyle name="TBD 3 2 4 3" xfId="32392"/>
    <cellStyle name="TBD 3 2 4 3 2" xfId="32393"/>
    <cellStyle name="TBD 3 2 4 3 2 2" xfId="32394"/>
    <cellStyle name="TBD 3 2 4 3 3" xfId="32395"/>
    <cellStyle name="TBD 3 2 4 4" xfId="32396"/>
    <cellStyle name="TBD 3 2 4 4 2" xfId="32397"/>
    <cellStyle name="TBD 3 2 4 4 2 2" xfId="32398"/>
    <cellStyle name="TBD 3 2 4 4 3" xfId="32399"/>
    <cellStyle name="TBD 3 2 4 5" xfId="32400"/>
    <cellStyle name="TBD 3 2 4 5 2" xfId="32401"/>
    <cellStyle name="TBD 3 2 4 5 2 2" xfId="32402"/>
    <cellStyle name="TBD 3 2 4 5 3" xfId="32403"/>
    <cellStyle name="TBD 3 2 4 6" xfId="32404"/>
    <cellStyle name="TBD 3 2 4 6 2" xfId="32405"/>
    <cellStyle name="TBD 3 2 4 6 2 2" xfId="32406"/>
    <cellStyle name="TBD 3 2 4 6 3" xfId="32407"/>
    <cellStyle name="TBD 3 2 4 7" xfId="32408"/>
    <cellStyle name="TBD 3 2 4 7 2" xfId="32409"/>
    <cellStyle name="TBD 3 2 4 8" xfId="32410"/>
    <cellStyle name="TBD 3 2 5" xfId="32411"/>
    <cellStyle name="TBD 3 2 5 2" xfId="32412"/>
    <cellStyle name="TBD 3 2 5 2 2" xfId="32413"/>
    <cellStyle name="TBD 3 2 5 2 2 2" xfId="32414"/>
    <cellStyle name="TBD 3 2 5 2 3" xfId="32415"/>
    <cellStyle name="TBD 3 2 5 3" xfId="32416"/>
    <cellStyle name="TBD 3 2 5 3 2" xfId="32417"/>
    <cellStyle name="TBD 3 2 5 3 2 2" xfId="32418"/>
    <cellStyle name="TBD 3 2 5 3 3" xfId="32419"/>
    <cellStyle name="TBD 3 2 5 4" xfId="32420"/>
    <cellStyle name="TBD 3 2 5 4 2" xfId="32421"/>
    <cellStyle name="TBD 3 2 5 4 2 2" xfId="32422"/>
    <cellStyle name="TBD 3 2 5 4 3" xfId="32423"/>
    <cellStyle name="TBD 3 2 5 5" xfId="32424"/>
    <cellStyle name="TBD 3 2 5 5 2" xfId="32425"/>
    <cellStyle name="TBD 3 2 5 5 2 2" xfId="32426"/>
    <cellStyle name="TBD 3 2 5 5 3" xfId="32427"/>
    <cellStyle name="TBD 3 2 5 6" xfId="32428"/>
    <cellStyle name="TBD 3 2 5 6 2" xfId="32429"/>
    <cellStyle name="TBD 3 2 5 6 2 2" xfId="32430"/>
    <cellStyle name="TBD 3 2 5 6 3" xfId="32431"/>
    <cellStyle name="TBD 3 2 5 7" xfId="32432"/>
    <cellStyle name="TBD 3 2 5 7 2" xfId="32433"/>
    <cellStyle name="TBD 3 2 5 8" xfId="32434"/>
    <cellStyle name="TBD 3 2 6" xfId="32435"/>
    <cellStyle name="TBD 3 2 6 2" xfId="32436"/>
    <cellStyle name="TBD 3 2 6 2 2" xfId="32437"/>
    <cellStyle name="TBD 3 2 6 2 2 2" xfId="32438"/>
    <cellStyle name="TBD 3 2 6 2 3" xfId="32439"/>
    <cellStyle name="TBD 3 2 6 3" xfId="32440"/>
    <cellStyle name="TBD 3 2 6 3 2" xfId="32441"/>
    <cellStyle name="TBD 3 2 6 3 2 2" xfId="32442"/>
    <cellStyle name="TBD 3 2 6 3 3" xfId="32443"/>
    <cellStyle name="TBD 3 2 6 4" xfId="32444"/>
    <cellStyle name="TBD 3 2 6 4 2" xfId="32445"/>
    <cellStyle name="TBD 3 2 6 4 2 2" xfId="32446"/>
    <cellStyle name="TBD 3 2 6 4 3" xfId="32447"/>
    <cellStyle name="TBD 3 2 6 5" xfId="32448"/>
    <cellStyle name="TBD 3 2 6 5 2" xfId="32449"/>
    <cellStyle name="TBD 3 2 6 5 2 2" xfId="32450"/>
    <cellStyle name="TBD 3 2 6 5 3" xfId="32451"/>
    <cellStyle name="TBD 3 2 6 6" xfId="32452"/>
    <cellStyle name="TBD 3 2 6 6 2" xfId="32453"/>
    <cellStyle name="TBD 3 2 6 7" xfId="32454"/>
    <cellStyle name="TBD 3 2 7" xfId="32455"/>
    <cellStyle name="TBD 3 2 7 2" xfId="32456"/>
    <cellStyle name="TBD 3 2 7 2 2" xfId="32457"/>
    <cellStyle name="TBD 3 2 7 2 2 2" xfId="32458"/>
    <cellStyle name="TBD 3 2 7 2 3" xfId="32459"/>
    <cellStyle name="TBD 3 2 7 3" xfId="32460"/>
    <cellStyle name="TBD 3 2 7 3 2" xfId="32461"/>
    <cellStyle name="TBD 3 2 7 3 2 2" xfId="32462"/>
    <cellStyle name="TBD 3 2 7 3 3" xfId="32463"/>
    <cellStyle name="TBD 3 2 7 4" xfId="32464"/>
    <cellStyle name="TBD 3 2 7 4 2" xfId="32465"/>
    <cellStyle name="TBD 3 2 7 4 2 2" xfId="32466"/>
    <cellStyle name="TBD 3 2 7 4 3" xfId="32467"/>
    <cellStyle name="TBD 3 2 7 5" xfId="32468"/>
    <cellStyle name="TBD 3 2 7 5 2" xfId="32469"/>
    <cellStyle name="TBD 3 2 7 5 2 2" xfId="32470"/>
    <cellStyle name="TBD 3 2 7 5 3" xfId="32471"/>
    <cellStyle name="TBD 3 2 7 6" xfId="32472"/>
    <cellStyle name="TBD 3 2 7 6 2" xfId="32473"/>
    <cellStyle name="TBD 3 2 7 7" xfId="32474"/>
    <cellStyle name="TBD 3 2 8" xfId="32475"/>
    <cellStyle name="TBD 3 2 8 2" xfId="32476"/>
    <cellStyle name="TBD 3 2 8 2 2" xfId="32477"/>
    <cellStyle name="TBD 3 2 8 2 2 2" xfId="32478"/>
    <cellStyle name="TBD 3 2 8 2 3" xfId="32479"/>
    <cellStyle name="TBD 3 2 8 3" xfId="32480"/>
    <cellStyle name="TBD 3 2 8 3 2" xfId="32481"/>
    <cellStyle name="TBD 3 2 8 3 2 2" xfId="32482"/>
    <cellStyle name="TBD 3 2 8 3 3" xfId="32483"/>
    <cellStyle name="TBD 3 2 8 4" xfId="32484"/>
    <cellStyle name="TBD 3 2 8 4 2" xfId="32485"/>
    <cellStyle name="TBD 3 2 8 4 2 2" xfId="32486"/>
    <cellStyle name="TBD 3 2 8 4 3" xfId="32487"/>
    <cellStyle name="TBD 3 2 8 5" xfId="32488"/>
    <cellStyle name="TBD 3 2 8 5 2" xfId="32489"/>
    <cellStyle name="TBD 3 2 8 5 2 2" xfId="32490"/>
    <cellStyle name="TBD 3 2 8 5 3" xfId="32491"/>
    <cellStyle name="TBD 3 2 8 6" xfId="32492"/>
    <cellStyle name="TBD 3 2 8 6 2" xfId="32493"/>
    <cellStyle name="TBD 3 2 8 7" xfId="32494"/>
    <cellStyle name="TBD 3 2 9" xfId="32495"/>
    <cellStyle name="TBD 3 2 9 2" xfId="32496"/>
    <cellStyle name="TBD 3 2 9 2 2" xfId="32497"/>
    <cellStyle name="TBD 3 2 9 2 2 2" xfId="32498"/>
    <cellStyle name="TBD 3 2 9 2 3" xfId="32499"/>
    <cellStyle name="TBD 3 2 9 3" xfId="32500"/>
    <cellStyle name="TBD 3 2 9 3 2" xfId="32501"/>
    <cellStyle name="TBD 3 2 9 3 2 2" xfId="32502"/>
    <cellStyle name="TBD 3 2 9 3 3" xfId="32503"/>
    <cellStyle name="TBD 3 2 9 4" xfId="32504"/>
    <cellStyle name="TBD 3 2 9 4 2" xfId="32505"/>
    <cellStyle name="TBD 3 2 9 4 2 2" xfId="32506"/>
    <cellStyle name="TBD 3 2 9 4 3" xfId="32507"/>
    <cellStyle name="TBD 3 2 9 5" xfId="32508"/>
    <cellStyle name="TBD 3 2 9 5 2" xfId="32509"/>
    <cellStyle name="TBD 3 2 9 5 2 2" xfId="32510"/>
    <cellStyle name="TBD 3 2 9 5 3" xfId="32511"/>
    <cellStyle name="TBD 3 2 9 6" xfId="32512"/>
    <cellStyle name="TBD 3 2 9 6 2" xfId="32513"/>
    <cellStyle name="TBD 3 2 9 7" xfId="32514"/>
    <cellStyle name="TBD 3 20" xfId="32515"/>
    <cellStyle name="TBD 3 20 2" xfId="32516"/>
    <cellStyle name="TBD 3 20 2 2" xfId="32517"/>
    <cellStyle name="TBD 3 20 3" xfId="32518"/>
    <cellStyle name="TBD 3 21" xfId="32519"/>
    <cellStyle name="TBD 3 21 2" xfId="32520"/>
    <cellStyle name="TBD 3 22" xfId="32521"/>
    <cellStyle name="TBD 3 3" xfId="32522"/>
    <cellStyle name="TBD 3 3 10" xfId="32523"/>
    <cellStyle name="TBD 3 3 10 2" xfId="32524"/>
    <cellStyle name="TBD 3 3 10 2 2" xfId="32525"/>
    <cellStyle name="TBD 3 3 10 2 2 2" xfId="32526"/>
    <cellStyle name="TBD 3 3 10 2 3" xfId="32527"/>
    <cellStyle name="TBD 3 3 10 3" xfId="32528"/>
    <cellStyle name="TBD 3 3 10 3 2" xfId="32529"/>
    <cellStyle name="TBD 3 3 10 3 2 2" xfId="32530"/>
    <cellStyle name="TBD 3 3 10 3 3" xfId="32531"/>
    <cellStyle name="TBD 3 3 10 4" xfId="32532"/>
    <cellStyle name="TBD 3 3 10 4 2" xfId="32533"/>
    <cellStyle name="TBD 3 3 10 4 2 2" xfId="32534"/>
    <cellStyle name="TBD 3 3 10 4 3" xfId="32535"/>
    <cellStyle name="TBD 3 3 10 5" xfId="32536"/>
    <cellStyle name="TBD 3 3 10 5 2" xfId="32537"/>
    <cellStyle name="TBD 3 3 10 5 2 2" xfId="32538"/>
    <cellStyle name="TBD 3 3 10 5 3" xfId="32539"/>
    <cellStyle name="TBD 3 3 10 6" xfId="32540"/>
    <cellStyle name="TBD 3 3 10 6 2" xfId="32541"/>
    <cellStyle name="TBD 3 3 10 7" xfId="32542"/>
    <cellStyle name="TBD 3 3 11" xfId="32543"/>
    <cellStyle name="TBD 3 3 11 2" xfId="32544"/>
    <cellStyle name="TBD 3 3 11 2 2" xfId="32545"/>
    <cellStyle name="TBD 3 3 11 3" xfId="32546"/>
    <cellStyle name="TBD 3 3 12" xfId="32547"/>
    <cellStyle name="TBD 3 3 12 2" xfId="32548"/>
    <cellStyle name="TBD 3 3 12 2 2" xfId="32549"/>
    <cellStyle name="TBD 3 3 12 3" xfId="32550"/>
    <cellStyle name="TBD 3 3 13" xfId="32551"/>
    <cellStyle name="TBD 3 3 13 2" xfId="32552"/>
    <cellStyle name="TBD 3 3 13 2 2" xfId="32553"/>
    <cellStyle name="TBD 3 3 13 3" xfId="32554"/>
    <cellStyle name="TBD 3 3 14" xfId="32555"/>
    <cellStyle name="TBD 3 3 14 2" xfId="32556"/>
    <cellStyle name="TBD 3 3 14 2 2" xfId="32557"/>
    <cellStyle name="TBD 3 3 14 3" xfId="32558"/>
    <cellStyle name="TBD 3 3 15" xfId="32559"/>
    <cellStyle name="TBD 3 3 15 2" xfId="32560"/>
    <cellStyle name="TBD 3 3 15 2 2" xfId="32561"/>
    <cellStyle name="TBD 3 3 15 3" xfId="32562"/>
    <cellStyle name="TBD 3 3 16" xfId="32563"/>
    <cellStyle name="TBD 3 3 16 2" xfId="32564"/>
    <cellStyle name="TBD 3 3 17" xfId="32565"/>
    <cellStyle name="TBD 3 3 2" xfId="32566"/>
    <cellStyle name="TBD 3 3 2 2" xfId="32567"/>
    <cellStyle name="TBD 3 3 2 2 2" xfId="32568"/>
    <cellStyle name="TBD 3 3 2 2 2 2" xfId="32569"/>
    <cellStyle name="TBD 3 3 2 2 3" xfId="32570"/>
    <cellStyle name="TBD 3 3 2 3" xfId="32571"/>
    <cellStyle name="TBD 3 3 2 3 2" xfId="32572"/>
    <cellStyle name="TBD 3 3 2 3 2 2" xfId="32573"/>
    <cellStyle name="TBD 3 3 2 3 3" xfId="32574"/>
    <cellStyle name="TBD 3 3 2 4" xfId="32575"/>
    <cellStyle name="TBD 3 3 2 4 2" xfId="32576"/>
    <cellStyle name="TBD 3 3 2 4 2 2" xfId="32577"/>
    <cellStyle name="TBD 3 3 2 4 3" xfId="32578"/>
    <cellStyle name="TBD 3 3 2 5" xfId="32579"/>
    <cellStyle name="TBD 3 3 2 5 2" xfId="32580"/>
    <cellStyle name="TBD 3 3 2 5 2 2" xfId="32581"/>
    <cellStyle name="TBD 3 3 2 5 3" xfId="32582"/>
    <cellStyle name="TBD 3 3 2 6" xfId="32583"/>
    <cellStyle name="TBD 3 3 2 6 2" xfId="32584"/>
    <cellStyle name="TBD 3 3 2 6 2 2" xfId="32585"/>
    <cellStyle name="TBD 3 3 2 6 3" xfId="32586"/>
    <cellStyle name="TBD 3 3 2 7" xfId="32587"/>
    <cellStyle name="TBD 3 3 2 7 2" xfId="32588"/>
    <cellStyle name="TBD 3 3 2 8" xfId="32589"/>
    <cellStyle name="TBD 3 3 3" xfId="32590"/>
    <cellStyle name="TBD 3 3 3 2" xfId="32591"/>
    <cellStyle name="TBD 3 3 3 2 2" xfId="32592"/>
    <cellStyle name="TBD 3 3 3 2 2 2" xfId="32593"/>
    <cellStyle name="TBD 3 3 3 2 3" xfId="32594"/>
    <cellStyle name="TBD 3 3 3 3" xfId="32595"/>
    <cellStyle name="TBD 3 3 3 3 2" xfId="32596"/>
    <cellStyle name="TBD 3 3 3 3 2 2" xfId="32597"/>
    <cellStyle name="TBD 3 3 3 3 3" xfId="32598"/>
    <cellStyle name="TBD 3 3 3 4" xfId="32599"/>
    <cellStyle name="TBD 3 3 3 4 2" xfId="32600"/>
    <cellStyle name="TBD 3 3 3 4 2 2" xfId="32601"/>
    <cellStyle name="TBD 3 3 3 4 3" xfId="32602"/>
    <cellStyle name="TBD 3 3 3 5" xfId="32603"/>
    <cellStyle name="TBD 3 3 3 5 2" xfId="32604"/>
    <cellStyle name="TBD 3 3 3 5 2 2" xfId="32605"/>
    <cellStyle name="TBD 3 3 3 5 3" xfId="32606"/>
    <cellStyle name="TBD 3 3 3 6" xfId="32607"/>
    <cellStyle name="TBD 3 3 3 6 2" xfId="32608"/>
    <cellStyle name="TBD 3 3 3 6 2 2" xfId="32609"/>
    <cellStyle name="TBD 3 3 3 6 3" xfId="32610"/>
    <cellStyle name="TBD 3 3 3 7" xfId="32611"/>
    <cellStyle name="TBD 3 3 3 7 2" xfId="32612"/>
    <cellStyle name="TBD 3 3 3 8" xfId="32613"/>
    <cellStyle name="TBD 3 3 4" xfId="32614"/>
    <cellStyle name="TBD 3 3 4 2" xfId="32615"/>
    <cellStyle name="TBD 3 3 4 2 2" xfId="32616"/>
    <cellStyle name="TBD 3 3 4 2 2 2" xfId="32617"/>
    <cellStyle name="TBD 3 3 4 2 3" xfId="32618"/>
    <cellStyle name="TBD 3 3 4 3" xfId="32619"/>
    <cellStyle name="TBD 3 3 4 3 2" xfId="32620"/>
    <cellStyle name="TBD 3 3 4 3 2 2" xfId="32621"/>
    <cellStyle name="TBD 3 3 4 3 3" xfId="32622"/>
    <cellStyle name="TBD 3 3 4 4" xfId="32623"/>
    <cellStyle name="TBD 3 3 4 4 2" xfId="32624"/>
    <cellStyle name="TBD 3 3 4 4 2 2" xfId="32625"/>
    <cellStyle name="TBD 3 3 4 4 3" xfId="32626"/>
    <cellStyle name="TBD 3 3 4 5" xfId="32627"/>
    <cellStyle name="TBD 3 3 4 5 2" xfId="32628"/>
    <cellStyle name="TBD 3 3 4 5 2 2" xfId="32629"/>
    <cellStyle name="TBD 3 3 4 5 3" xfId="32630"/>
    <cellStyle name="TBD 3 3 4 6" xfId="32631"/>
    <cellStyle name="TBD 3 3 4 6 2" xfId="32632"/>
    <cellStyle name="TBD 3 3 4 6 2 2" xfId="32633"/>
    <cellStyle name="TBD 3 3 4 6 3" xfId="32634"/>
    <cellStyle name="TBD 3 3 4 7" xfId="32635"/>
    <cellStyle name="TBD 3 3 4 7 2" xfId="32636"/>
    <cellStyle name="TBD 3 3 4 8" xfId="32637"/>
    <cellStyle name="TBD 3 3 5" xfId="32638"/>
    <cellStyle name="TBD 3 3 5 2" xfId="32639"/>
    <cellStyle name="TBD 3 3 5 2 2" xfId="32640"/>
    <cellStyle name="TBD 3 3 5 2 2 2" xfId="32641"/>
    <cellStyle name="TBD 3 3 5 2 3" xfId="32642"/>
    <cellStyle name="TBD 3 3 5 3" xfId="32643"/>
    <cellStyle name="TBD 3 3 5 3 2" xfId="32644"/>
    <cellStyle name="TBD 3 3 5 3 2 2" xfId="32645"/>
    <cellStyle name="TBD 3 3 5 3 3" xfId="32646"/>
    <cellStyle name="TBD 3 3 5 4" xfId="32647"/>
    <cellStyle name="TBD 3 3 5 4 2" xfId="32648"/>
    <cellStyle name="TBD 3 3 5 4 2 2" xfId="32649"/>
    <cellStyle name="TBD 3 3 5 4 3" xfId="32650"/>
    <cellStyle name="TBD 3 3 5 5" xfId="32651"/>
    <cellStyle name="TBD 3 3 5 5 2" xfId="32652"/>
    <cellStyle name="TBD 3 3 5 5 2 2" xfId="32653"/>
    <cellStyle name="TBD 3 3 5 5 3" xfId="32654"/>
    <cellStyle name="TBD 3 3 5 6" xfId="32655"/>
    <cellStyle name="TBD 3 3 5 6 2" xfId="32656"/>
    <cellStyle name="TBD 3 3 5 7" xfId="32657"/>
    <cellStyle name="TBD 3 3 6" xfId="32658"/>
    <cellStyle name="TBD 3 3 6 2" xfId="32659"/>
    <cellStyle name="TBD 3 3 6 2 2" xfId="32660"/>
    <cellStyle name="TBD 3 3 6 2 2 2" xfId="32661"/>
    <cellStyle name="TBD 3 3 6 2 3" xfId="32662"/>
    <cellStyle name="TBD 3 3 6 3" xfId="32663"/>
    <cellStyle name="TBD 3 3 6 3 2" xfId="32664"/>
    <cellStyle name="TBD 3 3 6 3 2 2" xfId="32665"/>
    <cellStyle name="TBD 3 3 6 3 3" xfId="32666"/>
    <cellStyle name="TBD 3 3 6 4" xfId="32667"/>
    <cellStyle name="TBD 3 3 6 4 2" xfId="32668"/>
    <cellStyle name="TBD 3 3 6 4 2 2" xfId="32669"/>
    <cellStyle name="TBD 3 3 6 4 3" xfId="32670"/>
    <cellStyle name="TBD 3 3 6 5" xfId="32671"/>
    <cellStyle name="TBD 3 3 6 5 2" xfId="32672"/>
    <cellStyle name="TBD 3 3 6 5 2 2" xfId="32673"/>
    <cellStyle name="TBD 3 3 6 5 3" xfId="32674"/>
    <cellStyle name="TBD 3 3 6 6" xfId="32675"/>
    <cellStyle name="TBD 3 3 6 6 2" xfId="32676"/>
    <cellStyle name="TBD 3 3 6 7" xfId="32677"/>
    <cellStyle name="TBD 3 3 7" xfId="32678"/>
    <cellStyle name="TBD 3 3 7 2" xfId="32679"/>
    <cellStyle name="TBD 3 3 7 2 2" xfId="32680"/>
    <cellStyle name="TBD 3 3 7 2 2 2" xfId="32681"/>
    <cellStyle name="TBD 3 3 7 2 3" xfId="32682"/>
    <cellStyle name="TBD 3 3 7 3" xfId="32683"/>
    <cellStyle name="TBD 3 3 7 3 2" xfId="32684"/>
    <cellStyle name="TBD 3 3 7 3 2 2" xfId="32685"/>
    <cellStyle name="TBD 3 3 7 3 3" xfId="32686"/>
    <cellStyle name="TBD 3 3 7 4" xfId="32687"/>
    <cellStyle name="TBD 3 3 7 4 2" xfId="32688"/>
    <cellStyle name="TBD 3 3 7 4 2 2" xfId="32689"/>
    <cellStyle name="TBD 3 3 7 4 3" xfId="32690"/>
    <cellStyle name="TBD 3 3 7 5" xfId="32691"/>
    <cellStyle name="TBD 3 3 7 5 2" xfId="32692"/>
    <cellStyle name="TBD 3 3 7 5 2 2" xfId="32693"/>
    <cellStyle name="TBD 3 3 7 5 3" xfId="32694"/>
    <cellStyle name="TBD 3 3 7 6" xfId="32695"/>
    <cellStyle name="TBD 3 3 7 6 2" xfId="32696"/>
    <cellStyle name="TBD 3 3 7 7" xfId="32697"/>
    <cellStyle name="TBD 3 3 8" xfId="32698"/>
    <cellStyle name="TBD 3 3 8 2" xfId="32699"/>
    <cellStyle name="TBD 3 3 8 2 2" xfId="32700"/>
    <cellStyle name="TBD 3 3 8 2 2 2" xfId="32701"/>
    <cellStyle name="TBD 3 3 8 2 3" xfId="32702"/>
    <cellStyle name="TBD 3 3 8 3" xfId="32703"/>
    <cellStyle name="TBD 3 3 8 3 2" xfId="32704"/>
    <cellStyle name="TBD 3 3 8 3 2 2" xfId="32705"/>
    <cellStyle name="TBD 3 3 8 3 3" xfId="32706"/>
    <cellStyle name="TBD 3 3 8 4" xfId="32707"/>
    <cellStyle name="TBD 3 3 8 4 2" xfId="32708"/>
    <cellStyle name="TBD 3 3 8 4 2 2" xfId="32709"/>
    <cellStyle name="TBD 3 3 8 4 3" xfId="32710"/>
    <cellStyle name="TBD 3 3 8 5" xfId="32711"/>
    <cellStyle name="TBD 3 3 8 5 2" xfId="32712"/>
    <cellStyle name="TBD 3 3 8 5 2 2" xfId="32713"/>
    <cellStyle name="TBD 3 3 8 5 3" xfId="32714"/>
    <cellStyle name="TBD 3 3 8 6" xfId="32715"/>
    <cellStyle name="TBD 3 3 8 6 2" xfId="32716"/>
    <cellStyle name="TBD 3 3 8 7" xfId="32717"/>
    <cellStyle name="TBD 3 3 9" xfId="32718"/>
    <cellStyle name="TBD 3 3 9 2" xfId="32719"/>
    <cellStyle name="TBD 3 3 9 2 2" xfId="32720"/>
    <cellStyle name="TBD 3 3 9 2 2 2" xfId="32721"/>
    <cellStyle name="TBD 3 3 9 2 3" xfId="32722"/>
    <cellStyle name="TBD 3 3 9 3" xfId="32723"/>
    <cellStyle name="TBD 3 3 9 3 2" xfId="32724"/>
    <cellStyle name="TBD 3 3 9 3 2 2" xfId="32725"/>
    <cellStyle name="TBD 3 3 9 3 3" xfId="32726"/>
    <cellStyle name="TBD 3 3 9 4" xfId="32727"/>
    <cellStyle name="TBD 3 3 9 4 2" xfId="32728"/>
    <cellStyle name="TBD 3 3 9 4 2 2" xfId="32729"/>
    <cellStyle name="TBD 3 3 9 4 3" xfId="32730"/>
    <cellStyle name="TBD 3 3 9 5" xfId="32731"/>
    <cellStyle name="TBD 3 3 9 5 2" xfId="32732"/>
    <cellStyle name="TBD 3 3 9 5 2 2" xfId="32733"/>
    <cellStyle name="TBD 3 3 9 5 3" xfId="32734"/>
    <cellStyle name="TBD 3 3 9 6" xfId="32735"/>
    <cellStyle name="TBD 3 3 9 6 2" xfId="32736"/>
    <cellStyle name="TBD 3 3 9 7" xfId="32737"/>
    <cellStyle name="TBD 3 4" xfId="32738"/>
    <cellStyle name="TBD 3 4 10" xfId="32739"/>
    <cellStyle name="TBD 3 4 10 2" xfId="32740"/>
    <cellStyle name="TBD 3 4 10 2 2" xfId="32741"/>
    <cellStyle name="TBD 3 4 10 2 2 2" xfId="32742"/>
    <cellStyle name="TBD 3 4 10 2 3" xfId="32743"/>
    <cellStyle name="TBD 3 4 10 3" xfId="32744"/>
    <cellStyle name="TBD 3 4 10 3 2" xfId="32745"/>
    <cellStyle name="TBD 3 4 10 3 2 2" xfId="32746"/>
    <cellStyle name="TBD 3 4 10 3 3" xfId="32747"/>
    <cellStyle name="TBD 3 4 10 4" xfId="32748"/>
    <cellStyle name="TBD 3 4 10 4 2" xfId="32749"/>
    <cellStyle name="TBD 3 4 10 4 2 2" xfId="32750"/>
    <cellStyle name="TBD 3 4 10 4 3" xfId="32751"/>
    <cellStyle name="TBD 3 4 10 5" xfId="32752"/>
    <cellStyle name="TBD 3 4 10 5 2" xfId="32753"/>
    <cellStyle name="TBD 3 4 10 5 2 2" xfId="32754"/>
    <cellStyle name="TBD 3 4 10 5 3" xfId="32755"/>
    <cellStyle name="TBD 3 4 10 6" xfId="32756"/>
    <cellStyle name="TBD 3 4 10 6 2" xfId="32757"/>
    <cellStyle name="TBD 3 4 10 7" xfId="32758"/>
    <cellStyle name="TBD 3 4 11" xfId="32759"/>
    <cellStyle name="TBD 3 4 11 2" xfId="32760"/>
    <cellStyle name="TBD 3 4 11 2 2" xfId="32761"/>
    <cellStyle name="TBD 3 4 11 3" xfId="32762"/>
    <cellStyle name="TBD 3 4 12" xfId="32763"/>
    <cellStyle name="TBD 3 4 12 2" xfId="32764"/>
    <cellStyle name="TBD 3 4 12 2 2" xfId="32765"/>
    <cellStyle name="TBD 3 4 12 3" xfId="32766"/>
    <cellStyle name="TBD 3 4 13" xfId="32767"/>
    <cellStyle name="TBD 3 4 13 2" xfId="32768"/>
    <cellStyle name="TBD 3 4 13 2 2" xfId="32769"/>
    <cellStyle name="TBD 3 4 13 3" xfId="32770"/>
    <cellStyle name="TBD 3 4 14" xfId="32771"/>
    <cellStyle name="TBD 3 4 14 2" xfId="32772"/>
    <cellStyle name="TBD 3 4 14 2 2" xfId="32773"/>
    <cellStyle name="TBD 3 4 14 3" xfId="32774"/>
    <cellStyle name="TBD 3 4 15" xfId="32775"/>
    <cellStyle name="TBD 3 4 15 2" xfId="32776"/>
    <cellStyle name="TBD 3 4 15 2 2" xfId="32777"/>
    <cellStyle name="TBD 3 4 15 3" xfId="32778"/>
    <cellStyle name="TBD 3 4 16" xfId="32779"/>
    <cellStyle name="TBD 3 4 16 2" xfId="32780"/>
    <cellStyle name="TBD 3 4 17" xfId="32781"/>
    <cellStyle name="TBD 3 4 2" xfId="32782"/>
    <cellStyle name="TBD 3 4 2 2" xfId="32783"/>
    <cellStyle name="TBD 3 4 2 2 2" xfId="32784"/>
    <cellStyle name="TBD 3 4 2 2 2 2" xfId="32785"/>
    <cellStyle name="TBD 3 4 2 2 3" xfId="32786"/>
    <cellStyle name="TBD 3 4 2 3" xfId="32787"/>
    <cellStyle name="TBD 3 4 2 3 2" xfId="32788"/>
    <cellStyle name="TBD 3 4 2 3 2 2" xfId="32789"/>
    <cellStyle name="TBD 3 4 2 3 3" xfId="32790"/>
    <cellStyle name="TBD 3 4 2 4" xfId="32791"/>
    <cellStyle name="TBD 3 4 2 4 2" xfId="32792"/>
    <cellStyle name="TBD 3 4 2 4 2 2" xfId="32793"/>
    <cellStyle name="TBD 3 4 2 4 3" xfId="32794"/>
    <cellStyle name="TBD 3 4 2 5" xfId="32795"/>
    <cellStyle name="TBD 3 4 2 5 2" xfId="32796"/>
    <cellStyle name="TBD 3 4 2 5 2 2" xfId="32797"/>
    <cellStyle name="TBD 3 4 2 5 3" xfId="32798"/>
    <cellStyle name="TBD 3 4 2 6" xfId="32799"/>
    <cellStyle name="TBD 3 4 2 6 2" xfId="32800"/>
    <cellStyle name="TBD 3 4 2 6 2 2" xfId="32801"/>
    <cellStyle name="TBD 3 4 2 6 3" xfId="32802"/>
    <cellStyle name="TBD 3 4 2 7" xfId="32803"/>
    <cellStyle name="TBD 3 4 2 7 2" xfId="32804"/>
    <cellStyle name="TBD 3 4 2 8" xfId="32805"/>
    <cellStyle name="TBD 3 4 3" xfId="32806"/>
    <cellStyle name="TBD 3 4 3 2" xfId="32807"/>
    <cellStyle name="TBD 3 4 3 2 2" xfId="32808"/>
    <cellStyle name="TBD 3 4 3 2 2 2" xfId="32809"/>
    <cellStyle name="TBD 3 4 3 2 3" xfId="32810"/>
    <cellStyle name="TBD 3 4 3 3" xfId="32811"/>
    <cellStyle name="TBD 3 4 3 3 2" xfId="32812"/>
    <cellStyle name="TBD 3 4 3 3 2 2" xfId="32813"/>
    <cellStyle name="TBD 3 4 3 3 3" xfId="32814"/>
    <cellStyle name="TBD 3 4 3 4" xfId="32815"/>
    <cellStyle name="TBD 3 4 3 4 2" xfId="32816"/>
    <cellStyle name="TBD 3 4 3 4 2 2" xfId="32817"/>
    <cellStyle name="TBD 3 4 3 4 3" xfId="32818"/>
    <cellStyle name="TBD 3 4 3 5" xfId="32819"/>
    <cellStyle name="TBD 3 4 3 5 2" xfId="32820"/>
    <cellStyle name="TBD 3 4 3 5 2 2" xfId="32821"/>
    <cellStyle name="TBD 3 4 3 5 3" xfId="32822"/>
    <cellStyle name="TBD 3 4 3 6" xfId="32823"/>
    <cellStyle name="TBD 3 4 3 6 2" xfId="32824"/>
    <cellStyle name="TBD 3 4 3 6 2 2" xfId="32825"/>
    <cellStyle name="TBD 3 4 3 6 3" xfId="32826"/>
    <cellStyle name="TBD 3 4 3 7" xfId="32827"/>
    <cellStyle name="TBD 3 4 3 7 2" xfId="32828"/>
    <cellStyle name="TBD 3 4 3 8" xfId="32829"/>
    <cellStyle name="TBD 3 4 4" xfId="32830"/>
    <cellStyle name="TBD 3 4 4 2" xfId="32831"/>
    <cellStyle name="TBD 3 4 4 2 2" xfId="32832"/>
    <cellStyle name="TBD 3 4 4 2 2 2" xfId="32833"/>
    <cellStyle name="TBD 3 4 4 2 3" xfId="32834"/>
    <cellStyle name="TBD 3 4 4 3" xfId="32835"/>
    <cellStyle name="TBD 3 4 4 3 2" xfId="32836"/>
    <cellStyle name="TBD 3 4 4 3 2 2" xfId="32837"/>
    <cellStyle name="TBD 3 4 4 3 3" xfId="32838"/>
    <cellStyle name="TBD 3 4 4 4" xfId="32839"/>
    <cellStyle name="TBD 3 4 4 4 2" xfId="32840"/>
    <cellStyle name="TBD 3 4 4 4 2 2" xfId="32841"/>
    <cellStyle name="TBD 3 4 4 4 3" xfId="32842"/>
    <cellStyle name="TBD 3 4 4 5" xfId="32843"/>
    <cellStyle name="TBD 3 4 4 5 2" xfId="32844"/>
    <cellStyle name="TBD 3 4 4 5 2 2" xfId="32845"/>
    <cellStyle name="TBD 3 4 4 5 3" xfId="32846"/>
    <cellStyle name="TBD 3 4 4 6" xfId="32847"/>
    <cellStyle name="TBD 3 4 4 6 2" xfId="32848"/>
    <cellStyle name="TBD 3 4 4 7" xfId="32849"/>
    <cellStyle name="TBD 3 4 5" xfId="32850"/>
    <cellStyle name="TBD 3 4 5 2" xfId="32851"/>
    <cellStyle name="TBD 3 4 5 2 2" xfId="32852"/>
    <cellStyle name="TBD 3 4 5 2 2 2" xfId="32853"/>
    <cellStyle name="TBD 3 4 5 2 3" xfId="32854"/>
    <cellStyle name="TBD 3 4 5 3" xfId="32855"/>
    <cellStyle name="TBD 3 4 5 3 2" xfId="32856"/>
    <cellStyle name="TBD 3 4 5 3 2 2" xfId="32857"/>
    <cellStyle name="TBD 3 4 5 3 3" xfId="32858"/>
    <cellStyle name="TBD 3 4 5 4" xfId="32859"/>
    <cellStyle name="TBD 3 4 5 4 2" xfId="32860"/>
    <cellStyle name="TBD 3 4 5 4 2 2" xfId="32861"/>
    <cellStyle name="TBD 3 4 5 4 3" xfId="32862"/>
    <cellStyle name="TBD 3 4 5 5" xfId="32863"/>
    <cellStyle name="TBD 3 4 5 5 2" xfId="32864"/>
    <cellStyle name="TBD 3 4 5 5 2 2" xfId="32865"/>
    <cellStyle name="TBD 3 4 5 5 3" xfId="32866"/>
    <cellStyle name="TBD 3 4 5 6" xfId="32867"/>
    <cellStyle name="TBD 3 4 5 6 2" xfId="32868"/>
    <cellStyle name="TBD 3 4 5 7" xfId="32869"/>
    <cellStyle name="TBD 3 4 6" xfId="32870"/>
    <cellStyle name="TBD 3 4 6 2" xfId="32871"/>
    <cellStyle name="TBD 3 4 6 2 2" xfId="32872"/>
    <cellStyle name="TBD 3 4 6 2 2 2" xfId="32873"/>
    <cellStyle name="TBD 3 4 6 2 3" xfId="32874"/>
    <cellStyle name="TBD 3 4 6 3" xfId="32875"/>
    <cellStyle name="TBD 3 4 6 3 2" xfId="32876"/>
    <cellStyle name="TBD 3 4 6 3 2 2" xfId="32877"/>
    <cellStyle name="TBD 3 4 6 3 3" xfId="32878"/>
    <cellStyle name="TBD 3 4 6 4" xfId="32879"/>
    <cellStyle name="TBD 3 4 6 4 2" xfId="32880"/>
    <cellStyle name="TBD 3 4 6 4 2 2" xfId="32881"/>
    <cellStyle name="TBD 3 4 6 4 3" xfId="32882"/>
    <cellStyle name="TBD 3 4 6 5" xfId="32883"/>
    <cellStyle name="TBD 3 4 6 5 2" xfId="32884"/>
    <cellStyle name="TBD 3 4 6 5 2 2" xfId="32885"/>
    <cellStyle name="TBD 3 4 6 5 3" xfId="32886"/>
    <cellStyle name="TBD 3 4 6 6" xfId="32887"/>
    <cellStyle name="TBD 3 4 6 6 2" xfId="32888"/>
    <cellStyle name="TBD 3 4 6 7" xfId="32889"/>
    <cellStyle name="TBD 3 4 7" xfId="32890"/>
    <cellStyle name="TBD 3 4 7 2" xfId="32891"/>
    <cellStyle name="TBD 3 4 7 2 2" xfId="32892"/>
    <cellStyle name="TBD 3 4 7 2 2 2" xfId="32893"/>
    <cellStyle name="TBD 3 4 7 2 3" xfId="32894"/>
    <cellStyle name="TBD 3 4 7 3" xfId="32895"/>
    <cellStyle name="TBD 3 4 7 3 2" xfId="32896"/>
    <cellStyle name="TBD 3 4 7 3 2 2" xfId="32897"/>
    <cellStyle name="TBD 3 4 7 3 3" xfId="32898"/>
    <cellStyle name="TBD 3 4 7 4" xfId="32899"/>
    <cellStyle name="TBD 3 4 7 4 2" xfId="32900"/>
    <cellStyle name="TBD 3 4 7 4 2 2" xfId="32901"/>
    <cellStyle name="TBD 3 4 7 4 3" xfId="32902"/>
    <cellStyle name="TBD 3 4 7 5" xfId="32903"/>
    <cellStyle name="TBD 3 4 7 5 2" xfId="32904"/>
    <cellStyle name="TBD 3 4 7 5 2 2" xfId="32905"/>
    <cellStyle name="TBD 3 4 7 5 3" xfId="32906"/>
    <cellStyle name="TBD 3 4 7 6" xfId="32907"/>
    <cellStyle name="TBD 3 4 7 6 2" xfId="32908"/>
    <cellStyle name="TBD 3 4 7 7" xfId="32909"/>
    <cellStyle name="TBD 3 4 8" xfId="32910"/>
    <cellStyle name="TBD 3 4 8 2" xfId="32911"/>
    <cellStyle name="TBD 3 4 8 2 2" xfId="32912"/>
    <cellStyle name="TBD 3 4 8 2 2 2" xfId="32913"/>
    <cellStyle name="TBD 3 4 8 2 3" xfId="32914"/>
    <cellStyle name="TBD 3 4 8 3" xfId="32915"/>
    <cellStyle name="TBD 3 4 8 3 2" xfId="32916"/>
    <cellStyle name="TBD 3 4 8 3 2 2" xfId="32917"/>
    <cellStyle name="TBD 3 4 8 3 3" xfId="32918"/>
    <cellStyle name="TBD 3 4 8 4" xfId="32919"/>
    <cellStyle name="TBD 3 4 8 4 2" xfId="32920"/>
    <cellStyle name="TBD 3 4 8 4 2 2" xfId="32921"/>
    <cellStyle name="TBD 3 4 8 4 3" xfId="32922"/>
    <cellStyle name="TBD 3 4 8 5" xfId="32923"/>
    <cellStyle name="TBD 3 4 8 5 2" xfId="32924"/>
    <cellStyle name="TBD 3 4 8 5 2 2" xfId="32925"/>
    <cellStyle name="TBD 3 4 8 5 3" xfId="32926"/>
    <cellStyle name="TBD 3 4 8 6" xfId="32927"/>
    <cellStyle name="TBD 3 4 8 6 2" xfId="32928"/>
    <cellStyle name="TBD 3 4 8 7" xfId="32929"/>
    <cellStyle name="TBD 3 4 9" xfId="32930"/>
    <cellStyle name="TBD 3 4 9 2" xfId="32931"/>
    <cellStyle name="TBD 3 4 9 2 2" xfId="32932"/>
    <cellStyle name="TBD 3 4 9 2 2 2" xfId="32933"/>
    <cellStyle name="TBD 3 4 9 2 3" xfId="32934"/>
    <cellStyle name="TBD 3 4 9 3" xfId="32935"/>
    <cellStyle name="TBD 3 4 9 3 2" xfId="32936"/>
    <cellStyle name="TBD 3 4 9 3 2 2" xfId="32937"/>
    <cellStyle name="TBD 3 4 9 3 3" xfId="32938"/>
    <cellStyle name="TBD 3 4 9 4" xfId="32939"/>
    <cellStyle name="TBD 3 4 9 4 2" xfId="32940"/>
    <cellStyle name="TBD 3 4 9 4 2 2" xfId="32941"/>
    <cellStyle name="TBD 3 4 9 4 3" xfId="32942"/>
    <cellStyle name="TBD 3 4 9 5" xfId="32943"/>
    <cellStyle name="TBD 3 4 9 5 2" xfId="32944"/>
    <cellStyle name="TBD 3 4 9 5 2 2" xfId="32945"/>
    <cellStyle name="TBD 3 4 9 5 3" xfId="32946"/>
    <cellStyle name="TBD 3 4 9 6" xfId="32947"/>
    <cellStyle name="TBD 3 4 9 6 2" xfId="32948"/>
    <cellStyle name="TBD 3 4 9 7" xfId="32949"/>
    <cellStyle name="TBD 3 5" xfId="32950"/>
    <cellStyle name="TBD 3 5 10" xfId="32951"/>
    <cellStyle name="TBD 3 5 10 2" xfId="32952"/>
    <cellStyle name="TBD 3 5 10 2 2" xfId="32953"/>
    <cellStyle name="TBD 3 5 10 2 2 2" xfId="32954"/>
    <cellStyle name="TBD 3 5 10 2 3" xfId="32955"/>
    <cellStyle name="TBD 3 5 10 3" xfId="32956"/>
    <cellStyle name="TBD 3 5 10 3 2" xfId="32957"/>
    <cellStyle name="TBD 3 5 10 3 2 2" xfId="32958"/>
    <cellStyle name="TBD 3 5 10 3 3" xfId="32959"/>
    <cellStyle name="TBD 3 5 10 4" xfId="32960"/>
    <cellStyle name="TBD 3 5 10 4 2" xfId="32961"/>
    <cellStyle name="TBD 3 5 10 4 2 2" xfId="32962"/>
    <cellStyle name="TBD 3 5 10 4 3" xfId="32963"/>
    <cellStyle name="TBD 3 5 10 5" xfId="32964"/>
    <cellStyle name="TBD 3 5 10 5 2" xfId="32965"/>
    <cellStyle name="TBD 3 5 10 5 2 2" xfId="32966"/>
    <cellStyle name="TBD 3 5 10 5 3" xfId="32967"/>
    <cellStyle name="TBD 3 5 10 6" xfId="32968"/>
    <cellStyle name="TBD 3 5 10 6 2" xfId="32969"/>
    <cellStyle name="TBD 3 5 10 7" xfId="32970"/>
    <cellStyle name="TBD 3 5 11" xfId="32971"/>
    <cellStyle name="TBD 3 5 11 2" xfId="32972"/>
    <cellStyle name="TBD 3 5 11 2 2" xfId="32973"/>
    <cellStyle name="TBD 3 5 11 3" xfId="32974"/>
    <cellStyle name="TBD 3 5 12" xfId="32975"/>
    <cellStyle name="TBD 3 5 12 2" xfId="32976"/>
    <cellStyle name="TBD 3 5 12 2 2" xfId="32977"/>
    <cellStyle name="TBD 3 5 12 3" xfId="32978"/>
    <cellStyle name="TBD 3 5 13" xfId="32979"/>
    <cellStyle name="TBD 3 5 13 2" xfId="32980"/>
    <cellStyle name="TBD 3 5 13 2 2" xfId="32981"/>
    <cellStyle name="TBD 3 5 13 3" xfId="32982"/>
    <cellStyle name="TBD 3 5 14" xfId="32983"/>
    <cellStyle name="TBD 3 5 14 2" xfId="32984"/>
    <cellStyle name="TBD 3 5 14 2 2" xfId="32985"/>
    <cellStyle name="TBD 3 5 14 3" xfId="32986"/>
    <cellStyle name="TBD 3 5 15" xfId="32987"/>
    <cellStyle name="TBD 3 5 15 2" xfId="32988"/>
    <cellStyle name="TBD 3 5 15 2 2" xfId="32989"/>
    <cellStyle name="TBD 3 5 15 3" xfId="32990"/>
    <cellStyle name="TBD 3 5 16" xfId="32991"/>
    <cellStyle name="TBD 3 5 16 2" xfId="32992"/>
    <cellStyle name="TBD 3 5 17" xfId="32993"/>
    <cellStyle name="TBD 3 5 2" xfId="32994"/>
    <cellStyle name="TBD 3 5 2 2" xfId="32995"/>
    <cellStyle name="TBD 3 5 2 2 2" xfId="32996"/>
    <cellStyle name="TBD 3 5 2 2 2 2" xfId="32997"/>
    <cellStyle name="TBD 3 5 2 2 3" xfId="32998"/>
    <cellStyle name="TBD 3 5 2 3" xfId="32999"/>
    <cellStyle name="TBD 3 5 2 3 2" xfId="33000"/>
    <cellStyle name="TBD 3 5 2 3 2 2" xfId="33001"/>
    <cellStyle name="TBD 3 5 2 3 3" xfId="33002"/>
    <cellStyle name="TBD 3 5 2 4" xfId="33003"/>
    <cellStyle name="TBD 3 5 2 4 2" xfId="33004"/>
    <cellStyle name="TBD 3 5 2 4 2 2" xfId="33005"/>
    <cellStyle name="TBD 3 5 2 4 3" xfId="33006"/>
    <cellStyle name="TBD 3 5 2 5" xfId="33007"/>
    <cellStyle name="TBD 3 5 2 5 2" xfId="33008"/>
    <cellStyle name="TBD 3 5 2 5 2 2" xfId="33009"/>
    <cellStyle name="TBD 3 5 2 5 3" xfId="33010"/>
    <cellStyle name="TBD 3 5 2 6" xfId="33011"/>
    <cellStyle name="TBD 3 5 2 6 2" xfId="33012"/>
    <cellStyle name="TBD 3 5 2 6 2 2" xfId="33013"/>
    <cellStyle name="TBD 3 5 2 6 3" xfId="33014"/>
    <cellStyle name="TBD 3 5 2 7" xfId="33015"/>
    <cellStyle name="TBD 3 5 2 7 2" xfId="33016"/>
    <cellStyle name="TBD 3 5 2 8" xfId="33017"/>
    <cellStyle name="TBD 3 5 3" xfId="33018"/>
    <cellStyle name="TBD 3 5 3 2" xfId="33019"/>
    <cellStyle name="TBD 3 5 3 2 2" xfId="33020"/>
    <cellStyle name="TBD 3 5 3 2 2 2" xfId="33021"/>
    <cellStyle name="TBD 3 5 3 2 3" xfId="33022"/>
    <cellStyle name="TBD 3 5 3 3" xfId="33023"/>
    <cellStyle name="TBD 3 5 3 3 2" xfId="33024"/>
    <cellStyle name="TBD 3 5 3 3 2 2" xfId="33025"/>
    <cellStyle name="TBD 3 5 3 3 3" xfId="33026"/>
    <cellStyle name="TBD 3 5 3 4" xfId="33027"/>
    <cellStyle name="TBD 3 5 3 4 2" xfId="33028"/>
    <cellStyle name="TBD 3 5 3 4 2 2" xfId="33029"/>
    <cellStyle name="TBD 3 5 3 4 3" xfId="33030"/>
    <cellStyle name="TBD 3 5 3 5" xfId="33031"/>
    <cellStyle name="TBD 3 5 3 5 2" xfId="33032"/>
    <cellStyle name="TBD 3 5 3 5 2 2" xfId="33033"/>
    <cellStyle name="TBD 3 5 3 5 3" xfId="33034"/>
    <cellStyle name="TBD 3 5 3 6" xfId="33035"/>
    <cellStyle name="TBD 3 5 3 6 2" xfId="33036"/>
    <cellStyle name="TBD 3 5 3 6 2 2" xfId="33037"/>
    <cellStyle name="TBD 3 5 3 6 3" xfId="33038"/>
    <cellStyle name="TBD 3 5 3 7" xfId="33039"/>
    <cellStyle name="TBD 3 5 3 7 2" xfId="33040"/>
    <cellStyle name="TBD 3 5 3 8" xfId="33041"/>
    <cellStyle name="TBD 3 5 4" xfId="33042"/>
    <cellStyle name="TBD 3 5 4 2" xfId="33043"/>
    <cellStyle name="TBD 3 5 4 2 2" xfId="33044"/>
    <cellStyle name="TBD 3 5 4 2 2 2" xfId="33045"/>
    <cellStyle name="TBD 3 5 4 2 3" xfId="33046"/>
    <cellStyle name="TBD 3 5 4 3" xfId="33047"/>
    <cellStyle name="TBD 3 5 4 3 2" xfId="33048"/>
    <cellStyle name="TBD 3 5 4 3 2 2" xfId="33049"/>
    <cellStyle name="TBD 3 5 4 3 3" xfId="33050"/>
    <cellStyle name="TBD 3 5 4 4" xfId="33051"/>
    <cellStyle name="TBD 3 5 4 4 2" xfId="33052"/>
    <cellStyle name="TBD 3 5 4 4 2 2" xfId="33053"/>
    <cellStyle name="TBD 3 5 4 4 3" xfId="33054"/>
    <cellStyle name="TBD 3 5 4 5" xfId="33055"/>
    <cellStyle name="TBD 3 5 4 5 2" xfId="33056"/>
    <cellStyle name="TBD 3 5 4 5 2 2" xfId="33057"/>
    <cellStyle name="TBD 3 5 4 5 3" xfId="33058"/>
    <cellStyle name="TBD 3 5 4 6" xfId="33059"/>
    <cellStyle name="TBD 3 5 4 6 2" xfId="33060"/>
    <cellStyle name="TBD 3 5 4 7" xfId="33061"/>
    <cellStyle name="TBD 3 5 5" xfId="33062"/>
    <cellStyle name="TBD 3 5 5 2" xfId="33063"/>
    <cellStyle name="TBD 3 5 5 2 2" xfId="33064"/>
    <cellStyle name="TBD 3 5 5 2 2 2" xfId="33065"/>
    <cellStyle name="TBD 3 5 5 2 3" xfId="33066"/>
    <cellStyle name="TBD 3 5 5 3" xfId="33067"/>
    <cellStyle name="TBD 3 5 5 3 2" xfId="33068"/>
    <cellStyle name="TBD 3 5 5 3 2 2" xfId="33069"/>
    <cellStyle name="TBD 3 5 5 3 3" xfId="33070"/>
    <cellStyle name="TBD 3 5 5 4" xfId="33071"/>
    <cellStyle name="TBD 3 5 5 4 2" xfId="33072"/>
    <cellStyle name="TBD 3 5 5 4 2 2" xfId="33073"/>
    <cellStyle name="TBD 3 5 5 4 3" xfId="33074"/>
    <cellStyle name="TBD 3 5 5 5" xfId="33075"/>
    <cellStyle name="TBD 3 5 5 5 2" xfId="33076"/>
    <cellStyle name="TBD 3 5 5 5 2 2" xfId="33077"/>
    <cellStyle name="TBD 3 5 5 5 3" xfId="33078"/>
    <cellStyle name="TBD 3 5 5 6" xfId="33079"/>
    <cellStyle name="TBD 3 5 5 6 2" xfId="33080"/>
    <cellStyle name="TBD 3 5 5 7" xfId="33081"/>
    <cellStyle name="TBD 3 5 6" xfId="33082"/>
    <cellStyle name="TBD 3 5 6 2" xfId="33083"/>
    <cellStyle name="TBD 3 5 6 2 2" xfId="33084"/>
    <cellStyle name="TBD 3 5 6 2 2 2" xfId="33085"/>
    <cellStyle name="TBD 3 5 6 2 3" xfId="33086"/>
    <cellStyle name="TBD 3 5 6 3" xfId="33087"/>
    <cellStyle name="TBD 3 5 6 3 2" xfId="33088"/>
    <cellStyle name="TBD 3 5 6 3 2 2" xfId="33089"/>
    <cellStyle name="TBD 3 5 6 3 3" xfId="33090"/>
    <cellStyle name="TBD 3 5 6 4" xfId="33091"/>
    <cellStyle name="TBD 3 5 6 4 2" xfId="33092"/>
    <cellStyle name="TBD 3 5 6 4 2 2" xfId="33093"/>
    <cellStyle name="TBD 3 5 6 4 3" xfId="33094"/>
    <cellStyle name="TBD 3 5 6 5" xfId="33095"/>
    <cellStyle name="TBD 3 5 6 5 2" xfId="33096"/>
    <cellStyle name="TBD 3 5 6 5 2 2" xfId="33097"/>
    <cellStyle name="TBD 3 5 6 5 3" xfId="33098"/>
    <cellStyle name="TBD 3 5 6 6" xfId="33099"/>
    <cellStyle name="TBD 3 5 6 6 2" xfId="33100"/>
    <cellStyle name="TBD 3 5 6 7" xfId="33101"/>
    <cellStyle name="TBD 3 5 7" xfId="33102"/>
    <cellStyle name="TBD 3 5 7 2" xfId="33103"/>
    <cellStyle name="TBD 3 5 7 2 2" xfId="33104"/>
    <cellStyle name="TBD 3 5 7 2 2 2" xfId="33105"/>
    <cellStyle name="TBD 3 5 7 2 3" xfId="33106"/>
    <cellStyle name="TBD 3 5 7 3" xfId="33107"/>
    <cellStyle name="TBD 3 5 7 3 2" xfId="33108"/>
    <cellStyle name="TBD 3 5 7 3 2 2" xfId="33109"/>
    <cellStyle name="TBD 3 5 7 3 3" xfId="33110"/>
    <cellStyle name="TBD 3 5 7 4" xfId="33111"/>
    <cellStyle name="TBD 3 5 7 4 2" xfId="33112"/>
    <cellStyle name="TBD 3 5 7 4 2 2" xfId="33113"/>
    <cellStyle name="TBD 3 5 7 4 3" xfId="33114"/>
    <cellStyle name="TBD 3 5 7 5" xfId="33115"/>
    <cellStyle name="TBD 3 5 7 5 2" xfId="33116"/>
    <cellStyle name="TBD 3 5 7 5 2 2" xfId="33117"/>
    <cellStyle name="TBD 3 5 7 5 3" xfId="33118"/>
    <cellStyle name="TBD 3 5 7 6" xfId="33119"/>
    <cellStyle name="TBD 3 5 7 6 2" xfId="33120"/>
    <cellStyle name="TBD 3 5 7 7" xfId="33121"/>
    <cellStyle name="TBD 3 5 8" xfId="33122"/>
    <cellStyle name="TBD 3 5 8 2" xfId="33123"/>
    <cellStyle name="TBD 3 5 8 2 2" xfId="33124"/>
    <cellStyle name="TBD 3 5 8 2 2 2" xfId="33125"/>
    <cellStyle name="TBD 3 5 8 2 3" xfId="33126"/>
    <cellStyle name="TBD 3 5 8 3" xfId="33127"/>
    <cellStyle name="TBD 3 5 8 3 2" xfId="33128"/>
    <cellStyle name="TBD 3 5 8 3 2 2" xfId="33129"/>
    <cellStyle name="TBD 3 5 8 3 3" xfId="33130"/>
    <cellStyle name="TBD 3 5 8 4" xfId="33131"/>
    <cellStyle name="TBD 3 5 8 4 2" xfId="33132"/>
    <cellStyle name="TBD 3 5 8 4 2 2" xfId="33133"/>
    <cellStyle name="TBD 3 5 8 4 3" xfId="33134"/>
    <cellStyle name="TBD 3 5 8 5" xfId="33135"/>
    <cellStyle name="TBD 3 5 8 5 2" xfId="33136"/>
    <cellStyle name="TBD 3 5 8 5 2 2" xfId="33137"/>
    <cellStyle name="TBD 3 5 8 5 3" xfId="33138"/>
    <cellStyle name="TBD 3 5 8 6" xfId="33139"/>
    <cellStyle name="TBD 3 5 8 6 2" xfId="33140"/>
    <cellStyle name="TBD 3 5 8 7" xfId="33141"/>
    <cellStyle name="TBD 3 5 9" xfId="33142"/>
    <cellStyle name="TBD 3 5 9 2" xfId="33143"/>
    <cellStyle name="TBD 3 5 9 2 2" xfId="33144"/>
    <cellStyle name="TBD 3 5 9 2 2 2" xfId="33145"/>
    <cellStyle name="TBD 3 5 9 2 3" xfId="33146"/>
    <cellStyle name="TBD 3 5 9 3" xfId="33147"/>
    <cellStyle name="TBD 3 5 9 3 2" xfId="33148"/>
    <cellStyle name="TBD 3 5 9 3 2 2" xfId="33149"/>
    <cellStyle name="TBD 3 5 9 3 3" xfId="33150"/>
    <cellStyle name="TBD 3 5 9 4" xfId="33151"/>
    <cellStyle name="TBD 3 5 9 4 2" xfId="33152"/>
    <cellStyle name="TBD 3 5 9 4 2 2" xfId="33153"/>
    <cellStyle name="TBD 3 5 9 4 3" xfId="33154"/>
    <cellStyle name="TBD 3 5 9 5" xfId="33155"/>
    <cellStyle name="TBD 3 5 9 5 2" xfId="33156"/>
    <cellStyle name="TBD 3 5 9 5 2 2" xfId="33157"/>
    <cellStyle name="TBD 3 5 9 5 3" xfId="33158"/>
    <cellStyle name="TBD 3 5 9 6" xfId="33159"/>
    <cellStyle name="TBD 3 5 9 6 2" xfId="33160"/>
    <cellStyle name="TBD 3 5 9 7" xfId="33161"/>
    <cellStyle name="TBD 3 6" xfId="33162"/>
    <cellStyle name="TBD 3 6 10" xfId="33163"/>
    <cellStyle name="TBD 3 6 10 2" xfId="33164"/>
    <cellStyle name="TBD 3 6 10 2 2" xfId="33165"/>
    <cellStyle name="TBD 3 6 10 2 2 2" xfId="33166"/>
    <cellStyle name="TBD 3 6 10 2 3" xfId="33167"/>
    <cellStyle name="TBD 3 6 10 3" xfId="33168"/>
    <cellStyle name="TBD 3 6 10 3 2" xfId="33169"/>
    <cellStyle name="TBD 3 6 10 3 2 2" xfId="33170"/>
    <cellStyle name="TBD 3 6 10 3 3" xfId="33171"/>
    <cellStyle name="TBD 3 6 10 4" xfId="33172"/>
    <cellStyle name="TBD 3 6 10 4 2" xfId="33173"/>
    <cellStyle name="TBD 3 6 10 4 2 2" xfId="33174"/>
    <cellStyle name="TBD 3 6 10 4 3" xfId="33175"/>
    <cellStyle name="TBD 3 6 10 5" xfId="33176"/>
    <cellStyle name="TBD 3 6 10 5 2" xfId="33177"/>
    <cellStyle name="TBD 3 6 10 5 2 2" xfId="33178"/>
    <cellStyle name="TBD 3 6 10 5 3" xfId="33179"/>
    <cellStyle name="TBD 3 6 10 6" xfId="33180"/>
    <cellStyle name="TBD 3 6 10 6 2" xfId="33181"/>
    <cellStyle name="TBD 3 6 10 7" xfId="33182"/>
    <cellStyle name="TBD 3 6 11" xfId="33183"/>
    <cellStyle name="TBD 3 6 11 2" xfId="33184"/>
    <cellStyle name="TBD 3 6 11 2 2" xfId="33185"/>
    <cellStyle name="TBD 3 6 11 3" xfId="33186"/>
    <cellStyle name="TBD 3 6 12" xfId="33187"/>
    <cellStyle name="TBD 3 6 12 2" xfId="33188"/>
    <cellStyle name="TBD 3 6 12 2 2" xfId="33189"/>
    <cellStyle name="TBD 3 6 12 3" xfId="33190"/>
    <cellStyle name="TBD 3 6 13" xfId="33191"/>
    <cellStyle name="TBD 3 6 13 2" xfId="33192"/>
    <cellStyle name="TBD 3 6 13 2 2" xfId="33193"/>
    <cellStyle name="TBD 3 6 13 3" xfId="33194"/>
    <cellStyle name="TBD 3 6 14" xfId="33195"/>
    <cellStyle name="TBD 3 6 14 2" xfId="33196"/>
    <cellStyle name="TBD 3 6 14 2 2" xfId="33197"/>
    <cellStyle name="TBD 3 6 14 3" xfId="33198"/>
    <cellStyle name="TBD 3 6 15" xfId="33199"/>
    <cellStyle name="TBD 3 6 15 2" xfId="33200"/>
    <cellStyle name="TBD 3 6 15 2 2" xfId="33201"/>
    <cellStyle name="TBD 3 6 15 3" xfId="33202"/>
    <cellStyle name="TBD 3 6 16" xfId="33203"/>
    <cellStyle name="TBD 3 6 16 2" xfId="33204"/>
    <cellStyle name="TBD 3 6 17" xfId="33205"/>
    <cellStyle name="TBD 3 6 2" xfId="33206"/>
    <cellStyle name="TBD 3 6 2 2" xfId="33207"/>
    <cellStyle name="TBD 3 6 2 2 2" xfId="33208"/>
    <cellStyle name="TBD 3 6 2 2 2 2" xfId="33209"/>
    <cellStyle name="TBD 3 6 2 2 3" xfId="33210"/>
    <cellStyle name="TBD 3 6 2 3" xfId="33211"/>
    <cellStyle name="TBD 3 6 2 3 2" xfId="33212"/>
    <cellStyle name="TBD 3 6 2 3 2 2" xfId="33213"/>
    <cellStyle name="TBD 3 6 2 3 3" xfId="33214"/>
    <cellStyle name="TBD 3 6 2 4" xfId="33215"/>
    <cellStyle name="TBD 3 6 2 4 2" xfId="33216"/>
    <cellStyle name="TBD 3 6 2 4 2 2" xfId="33217"/>
    <cellStyle name="TBD 3 6 2 4 3" xfId="33218"/>
    <cellStyle name="TBD 3 6 2 5" xfId="33219"/>
    <cellStyle name="TBD 3 6 2 5 2" xfId="33220"/>
    <cellStyle name="TBD 3 6 2 5 2 2" xfId="33221"/>
    <cellStyle name="TBD 3 6 2 5 3" xfId="33222"/>
    <cellStyle name="TBD 3 6 2 6" xfId="33223"/>
    <cellStyle name="TBD 3 6 2 6 2" xfId="33224"/>
    <cellStyle name="TBD 3 6 2 6 2 2" xfId="33225"/>
    <cellStyle name="TBD 3 6 2 6 3" xfId="33226"/>
    <cellStyle name="TBD 3 6 2 7" xfId="33227"/>
    <cellStyle name="TBD 3 6 2 7 2" xfId="33228"/>
    <cellStyle name="TBD 3 6 2 8" xfId="33229"/>
    <cellStyle name="TBD 3 6 3" xfId="33230"/>
    <cellStyle name="TBD 3 6 3 2" xfId="33231"/>
    <cellStyle name="TBD 3 6 3 2 2" xfId="33232"/>
    <cellStyle name="TBD 3 6 3 2 2 2" xfId="33233"/>
    <cellStyle name="TBD 3 6 3 2 3" xfId="33234"/>
    <cellStyle name="TBD 3 6 3 3" xfId="33235"/>
    <cellStyle name="TBD 3 6 3 3 2" xfId="33236"/>
    <cellStyle name="TBD 3 6 3 3 2 2" xfId="33237"/>
    <cellStyle name="TBD 3 6 3 3 3" xfId="33238"/>
    <cellStyle name="TBD 3 6 3 4" xfId="33239"/>
    <cellStyle name="TBD 3 6 3 4 2" xfId="33240"/>
    <cellStyle name="TBD 3 6 3 4 2 2" xfId="33241"/>
    <cellStyle name="TBD 3 6 3 4 3" xfId="33242"/>
    <cellStyle name="TBD 3 6 3 5" xfId="33243"/>
    <cellStyle name="TBD 3 6 3 5 2" xfId="33244"/>
    <cellStyle name="TBD 3 6 3 5 2 2" xfId="33245"/>
    <cellStyle name="TBD 3 6 3 5 3" xfId="33246"/>
    <cellStyle name="TBD 3 6 3 6" xfId="33247"/>
    <cellStyle name="TBD 3 6 3 6 2" xfId="33248"/>
    <cellStyle name="TBD 3 6 3 6 2 2" xfId="33249"/>
    <cellStyle name="TBD 3 6 3 6 3" xfId="33250"/>
    <cellStyle name="TBD 3 6 3 7" xfId="33251"/>
    <cellStyle name="TBD 3 6 3 7 2" xfId="33252"/>
    <cellStyle name="TBD 3 6 3 8" xfId="33253"/>
    <cellStyle name="TBD 3 6 4" xfId="33254"/>
    <cellStyle name="TBD 3 6 4 2" xfId="33255"/>
    <cellStyle name="TBD 3 6 4 2 2" xfId="33256"/>
    <cellStyle name="TBD 3 6 4 2 2 2" xfId="33257"/>
    <cellStyle name="TBD 3 6 4 2 3" xfId="33258"/>
    <cellStyle name="TBD 3 6 4 3" xfId="33259"/>
    <cellStyle name="TBD 3 6 4 3 2" xfId="33260"/>
    <cellStyle name="TBD 3 6 4 3 2 2" xfId="33261"/>
    <cellStyle name="TBD 3 6 4 3 3" xfId="33262"/>
    <cellStyle name="TBD 3 6 4 4" xfId="33263"/>
    <cellStyle name="TBD 3 6 4 4 2" xfId="33264"/>
    <cellStyle name="TBD 3 6 4 4 2 2" xfId="33265"/>
    <cellStyle name="TBD 3 6 4 4 3" xfId="33266"/>
    <cellStyle name="TBD 3 6 4 5" xfId="33267"/>
    <cellStyle name="TBD 3 6 4 5 2" xfId="33268"/>
    <cellStyle name="TBD 3 6 4 5 2 2" xfId="33269"/>
    <cellStyle name="TBD 3 6 4 5 3" xfId="33270"/>
    <cellStyle name="TBD 3 6 4 6" xfId="33271"/>
    <cellStyle name="TBD 3 6 4 6 2" xfId="33272"/>
    <cellStyle name="TBD 3 6 4 7" xfId="33273"/>
    <cellStyle name="TBD 3 6 5" xfId="33274"/>
    <cellStyle name="TBD 3 6 5 2" xfId="33275"/>
    <cellStyle name="TBD 3 6 5 2 2" xfId="33276"/>
    <cellStyle name="TBD 3 6 5 2 2 2" xfId="33277"/>
    <cellStyle name="TBD 3 6 5 2 3" xfId="33278"/>
    <cellStyle name="TBD 3 6 5 3" xfId="33279"/>
    <cellStyle name="TBD 3 6 5 3 2" xfId="33280"/>
    <cellStyle name="TBD 3 6 5 3 2 2" xfId="33281"/>
    <cellStyle name="TBD 3 6 5 3 3" xfId="33282"/>
    <cellStyle name="TBD 3 6 5 4" xfId="33283"/>
    <cellStyle name="TBD 3 6 5 4 2" xfId="33284"/>
    <cellStyle name="TBD 3 6 5 4 2 2" xfId="33285"/>
    <cellStyle name="TBD 3 6 5 4 3" xfId="33286"/>
    <cellStyle name="TBD 3 6 5 5" xfId="33287"/>
    <cellStyle name="TBD 3 6 5 5 2" xfId="33288"/>
    <cellStyle name="TBD 3 6 5 5 2 2" xfId="33289"/>
    <cellStyle name="TBD 3 6 5 5 3" xfId="33290"/>
    <cellStyle name="TBD 3 6 5 6" xfId="33291"/>
    <cellStyle name="TBD 3 6 5 6 2" xfId="33292"/>
    <cellStyle name="TBD 3 6 5 7" xfId="33293"/>
    <cellStyle name="TBD 3 6 6" xfId="33294"/>
    <cellStyle name="TBD 3 6 6 2" xfId="33295"/>
    <cellStyle name="TBD 3 6 6 2 2" xfId="33296"/>
    <cellStyle name="TBD 3 6 6 2 2 2" xfId="33297"/>
    <cellStyle name="TBD 3 6 6 2 3" xfId="33298"/>
    <cellStyle name="TBD 3 6 6 3" xfId="33299"/>
    <cellStyle name="TBD 3 6 6 3 2" xfId="33300"/>
    <cellStyle name="TBD 3 6 6 3 2 2" xfId="33301"/>
    <cellStyle name="TBD 3 6 6 3 3" xfId="33302"/>
    <cellStyle name="TBD 3 6 6 4" xfId="33303"/>
    <cellStyle name="TBD 3 6 6 4 2" xfId="33304"/>
    <cellStyle name="TBD 3 6 6 4 2 2" xfId="33305"/>
    <cellStyle name="TBD 3 6 6 4 3" xfId="33306"/>
    <cellStyle name="TBD 3 6 6 5" xfId="33307"/>
    <cellStyle name="TBD 3 6 6 5 2" xfId="33308"/>
    <cellStyle name="TBD 3 6 6 5 2 2" xfId="33309"/>
    <cellStyle name="TBD 3 6 6 5 3" xfId="33310"/>
    <cellStyle name="TBD 3 6 6 6" xfId="33311"/>
    <cellStyle name="TBD 3 6 6 6 2" xfId="33312"/>
    <cellStyle name="TBD 3 6 6 7" xfId="33313"/>
    <cellStyle name="TBD 3 6 7" xfId="33314"/>
    <cellStyle name="TBD 3 6 7 2" xfId="33315"/>
    <cellStyle name="TBD 3 6 7 2 2" xfId="33316"/>
    <cellStyle name="TBD 3 6 7 2 2 2" xfId="33317"/>
    <cellStyle name="TBD 3 6 7 2 3" xfId="33318"/>
    <cellStyle name="TBD 3 6 7 3" xfId="33319"/>
    <cellStyle name="TBD 3 6 7 3 2" xfId="33320"/>
    <cellStyle name="TBD 3 6 7 3 2 2" xfId="33321"/>
    <cellStyle name="TBD 3 6 7 3 3" xfId="33322"/>
    <cellStyle name="TBD 3 6 7 4" xfId="33323"/>
    <cellStyle name="TBD 3 6 7 4 2" xfId="33324"/>
    <cellStyle name="TBD 3 6 7 4 2 2" xfId="33325"/>
    <cellStyle name="TBD 3 6 7 4 3" xfId="33326"/>
    <cellStyle name="TBD 3 6 7 5" xfId="33327"/>
    <cellStyle name="TBD 3 6 7 5 2" xfId="33328"/>
    <cellStyle name="TBD 3 6 7 5 2 2" xfId="33329"/>
    <cellStyle name="TBD 3 6 7 5 3" xfId="33330"/>
    <cellStyle name="TBD 3 6 7 6" xfId="33331"/>
    <cellStyle name="TBD 3 6 7 6 2" xfId="33332"/>
    <cellStyle name="TBD 3 6 7 7" xfId="33333"/>
    <cellStyle name="TBD 3 6 8" xfId="33334"/>
    <cellStyle name="TBD 3 6 8 2" xfId="33335"/>
    <cellStyle name="TBD 3 6 8 2 2" xfId="33336"/>
    <cellStyle name="TBD 3 6 8 2 2 2" xfId="33337"/>
    <cellStyle name="TBD 3 6 8 2 3" xfId="33338"/>
    <cellStyle name="TBD 3 6 8 3" xfId="33339"/>
    <cellStyle name="TBD 3 6 8 3 2" xfId="33340"/>
    <cellStyle name="TBD 3 6 8 3 2 2" xfId="33341"/>
    <cellStyle name="TBD 3 6 8 3 3" xfId="33342"/>
    <cellStyle name="TBD 3 6 8 4" xfId="33343"/>
    <cellStyle name="TBD 3 6 8 4 2" xfId="33344"/>
    <cellStyle name="TBD 3 6 8 4 2 2" xfId="33345"/>
    <cellStyle name="TBD 3 6 8 4 3" xfId="33346"/>
    <cellStyle name="TBD 3 6 8 5" xfId="33347"/>
    <cellStyle name="TBD 3 6 8 5 2" xfId="33348"/>
    <cellStyle name="TBD 3 6 8 5 2 2" xfId="33349"/>
    <cellStyle name="TBD 3 6 8 5 3" xfId="33350"/>
    <cellStyle name="TBD 3 6 8 6" xfId="33351"/>
    <cellStyle name="TBD 3 6 8 6 2" xfId="33352"/>
    <cellStyle name="TBD 3 6 8 7" xfId="33353"/>
    <cellStyle name="TBD 3 6 9" xfId="33354"/>
    <cellStyle name="TBD 3 6 9 2" xfId="33355"/>
    <cellStyle name="TBD 3 6 9 2 2" xfId="33356"/>
    <cellStyle name="TBD 3 6 9 2 2 2" xfId="33357"/>
    <cellStyle name="TBD 3 6 9 2 3" xfId="33358"/>
    <cellStyle name="TBD 3 6 9 3" xfId="33359"/>
    <cellStyle name="TBD 3 6 9 3 2" xfId="33360"/>
    <cellStyle name="TBD 3 6 9 3 2 2" xfId="33361"/>
    <cellStyle name="TBD 3 6 9 3 3" xfId="33362"/>
    <cellStyle name="TBD 3 6 9 4" xfId="33363"/>
    <cellStyle name="TBD 3 6 9 4 2" xfId="33364"/>
    <cellStyle name="TBD 3 6 9 4 2 2" xfId="33365"/>
    <cellStyle name="TBD 3 6 9 4 3" xfId="33366"/>
    <cellStyle name="TBD 3 6 9 5" xfId="33367"/>
    <cellStyle name="TBD 3 6 9 5 2" xfId="33368"/>
    <cellStyle name="TBD 3 6 9 5 2 2" xfId="33369"/>
    <cellStyle name="TBD 3 6 9 5 3" xfId="33370"/>
    <cellStyle name="TBD 3 6 9 6" xfId="33371"/>
    <cellStyle name="TBD 3 6 9 6 2" xfId="33372"/>
    <cellStyle name="TBD 3 6 9 7" xfId="33373"/>
    <cellStyle name="TBD 3 7" xfId="33374"/>
    <cellStyle name="TBD 3 7 10" xfId="33375"/>
    <cellStyle name="TBD 3 7 10 2" xfId="33376"/>
    <cellStyle name="TBD 3 7 10 2 2" xfId="33377"/>
    <cellStyle name="TBD 3 7 10 3" xfId="33378"/>
    <cellStyle name="TBD 3 7 11" xfId="33379"/>
    <cellStyle name="TBD 3 7 11 2" xfId="33380"/>
    <cellStyle name="TBD 3 7 11 2 2" xfId="33381"/>
    <cellStyle name="TBD 3 7 11 3" xfId="33382"/>
    <cellStyle name="TBD 3 7 12" xfId="33383"/>
    <cellStyle name="TBD 3 7 12 2" xfId="33384"/>
    <cellStyle name="TBD 3 7 12 2 2" xfId="33385"/>
    <cellStyle name="TBD 3 7 12 3" xfId="33386"/>
    <cellStyle name="TBD 3 7 13" xfId="33387"/>
    <cellStyle name="TBD 3 7 13 2" xfId="33388"/>
    <cellStyle name="TBD 3 7 13 2 2" xfId="33389"/>
    <cellStyle name="TBD 3 7 13 3" xfId="33390"/>
    <cellStyle name="TBD 3 7 14" xfId="33391"/>
    <cellStyle name="TBD 3 7 14 2" xfId="33392"/>
    <cellStyle name="TBD 3 7 14 2 2" xfId="33393"/>
    <cellStyle name="TBD 3 7 14 3" xfId="33394"/>
    <cellStyle name="TBD 3 7 15" xfId="33395"/>
    <cellStyle name="TBD 3 7 15 2" xfId="33396"/>
    <cellStyle name="TBD 3 7 16" xfId="33397"/>
    <cellStyle name="TBD 3 7 2" xfId="33398"/>
    <cellStyle name="TBD 3 7 2 2" xfId="33399"/>
    <cellStyle name="TBD 3 7 2 2 2" xfId="33400"/>
    <cellStyle name="TBD 3 7 2 2 2 2" xfId="33401"/>
    <cellStyle name="TBD 3 7 2 2 3" xfId="33402"/>
    <cellStyle name="TBD 3 7 2 3" xfId="33403"/>
    <cellStyle name="TBD 3 7 2 3 2" xfId="33404"/>
    <cellStyle name="TBD 3 7 2 3 2 2" xfId="33405"/>
    <cellStyle name="TBD 3 7 2 3 3" xfId="33406"/>
    <cellStyle name="TBD 3 7 2 4" xfId="33407"/>
    <cellStyle name="TBD 3 7 2 4 2" xfId="33408"/>
    <cellStyle name="TBD 3 7 2 4 2 2" xfId="33409"/>
    <cellStyle name="TBD 3 7 2 4 3" xfId="33410"/>
    <cellStyle name="TBD 3 7 2 5" xfId="33411"/>
    <cellStyle name="TBD 3 7 2 5 2" xfId="33412"/>
    <cellStyle name="TBD 3 7 2 5 2 2" xfId="33413"/>
    <cellStyle name="TBD 3 7 2 5 3" xfId="33414"/>
    <cellStyle name="TBD 3 7 2 6" xfId="33415"/>
    <cellStyle name="TBD 3 7 2 6 2" xfId="33416"/>
    <cellStyle name="TBD 3 7 2 6 2 2" xfId="33417"/>
    <cellStyle name="TBD 3 7 2 6 3" xfId="33418"/>
    <cellStyle name="TBD 3 7 2 7" xfId="33419"/>
    <cellStyle name="TBD 3 7 2 7 2" xfId="33420"/>
    <cellStyle name="TBD 3 7 2 8" xfId="33421"/>
    <cellStyle name="TBD 3 7 3" xfId="33422"/>
    <cellStyle name="TBD 3 7 3 2" xfId="33423"/>
    <cellStyle name="TBD 3 7 3 2 2" xfId="33424"/>
    <cellStyle name="TBD 3 7 3 2 2 2" xfId="33425"/>
    <cellStyle name="TBD 3 7 3 2 3" xfId="33426"/>
    <cellStyle name="TBD 3 7 3 3" xfId="33427"/>
    <cellStyle name="TBD 3 7 3 3 2" xfId="33428"/>
    <cellStyle name="TBD 3 7 3 3 2 2" xfId="33429"/>
    <cellStyle name="TBD 3 7 3 3 3" xfId="33430"/>
    <cellStyle name="TBD 3 7 3 4" xfId="33431"/>
    <cellStyle name="TBD 3 7 3 4 2" xfId="33432"/>
    <cellStyle name="TBD 3 7 3 4 2 2" xfId="33433"/>
    <cellStyle name="TBD 3 7 3 4 3" xfId="33434"/>
    <cellStyle name="TBD 3 7 3 5" xfId="33435"/>
    <cellStyle name="TBD 3 7 3 5 2" xfId="33436"/>
    <cellStyle name="TBD 3 7 3 5 2 2" xfId="33437"/>
    <cellStyle name="TBD 3 7 3 5 3" xfId="33438"/>
    <cellStyle name="TBD 3 7 3 6" xfId="33439"/>
    <cellStyle name="TBD 3 7 3 6 2" xfId="33440"/>
    <cellStyle name="TBD 3 7 3 6 2 2" xfId="33441"/>
    <cellStyle name="TBD 3 7 3 6 3" xfId="33442"/>
    <cellStyle name="TBD 3 7 3 7" xfId="33443"/>
    <cellStyle name="TBD 3 7 3 7 2" xfId="33444"/>
    <cellStyle name="TBD 3 7 3 8" xfId="33445"/>
    <cellStyle name="TBD 3 7 4" xfId="33446"/>
    <cellStyle name="TBD 3 7 4 2" xfId="33447"/>
    <cellStyle name="TBD 3 7 4 2 2" xfId="33448"/>
    <cellStyle name="TBD 3 7 4 2 2 2" xfId="33449"/>
    <cellStyle name="TBD 3 7 4 2 3" xfId="33450"/>
    <cellStyle name="TBD 3 7 4 3" xfId="33451"/>
    <cellStyle name="TBD 3 7 4 3 2" xfId="33452"/>
    <cellStyle name="TBD 3 7 4 3 2 2" xfId="33453"/>
    <cellStyle name="TBD 3 7 4 3 3" xfId="33454"/>
    <cellStyle name="TBD 3 7 4 4" xfId="33455"/>
    <cellStyle name="TBD 3 7 4 4 2" xfId="33456"/>
    <cellStyle name="TBD 3 7 4 4 2 2" xfId="33457"/>
    <cellStyle name="TBD 3 7 4 4 3" xfId="33458"/>
    <cellStyle name="TBD 3 7 4 5" xfId="33459"/>
    <cellStyle name="TBD 3 7 4 5 2" xfId="33460"/>
    <cellStyle name="TBD 3 7 4 5 2 2" xfId="33461"/>
    <cellStyle name="TBD 3 7 4 5 3" xfId="33462"/>
    <cellStyle name="TBD 3 7 4 6" xfId="33463"/>
    <cellStyle name="TBD 3 7 4 6 2" xfId="33464"/>
    <cellStyle name="TBD 3 7 4 7" xfId="33465"/>
    <cellStyle name="TBD 3 7 5" xfId="33466"/>
    <cellStyle name="TBD 3 7 5 2" xfId="33467"/>
    <cellStyle name="TBD 3 7 5 2 2" xfId="33468"/>
    <cellStyle name="TBD 3 7 5 2 2 2" xfId="33469"/>
    <cellStyle name="TBD 3 7 5 2 3" xfId="33470"/>
    <cellStyle name="TBD 3 7 5 3" xfId="33471"/>
    <cellStyle name="TBD 3 7 5 3 2" xfId="33472"/>
    <cellStyle name="TBD 3 7 5 3 2 2" xfId="33473"/>
    <cellStyle name="TBD 3 7 5 3 3" xfId="33474"/>
    <cellStyle name="TBD 3 7 5 4" xfId="33475"/>
    <cellStyle name="TBD 3 7 5 4 2" xfId="33476"/>
    <cellStyle name="TBD 3 7 5 4 2 2" xfId="33477"/>
    <cellStyle name="TBD 3 7 5 4 3" xfId="33478"/>
    <cellStyle name="TBD 3 7 5 5" xfId="33479"/>
    <cellStyle name="TBD 3 7 5 5 2" xfId="33480"/>
    <cellStyle name="TBD 3 7 5 5 2 2" xfId="33481"/>
    <cellStyle name="TBD 3 7 5 5 3" xfId="33482"/>
    <cellStyle name="TBD 3 7 5 6" xfId="33483"/>
    <cellStyle name="TBD 3 7 5 6 2" xfId="33484"/>
    <cellStyle name="TBD 3 7 5 7" xfId="33485"/>
    <cellStyle name="TBD 3 7 6" xfId="33486"/>
    <cellStyle name="TBD 3 7 6 2" xfId="33487"/>
    <cellStyle name="TBD 3 7 6 2 2" xfId="33488"/>
    <cellStyle name="TBD 3 7 6 2 2 2" xfId="33489"/>
    <cellStyle name="TBD 3 7 6 2 3" xfId="33490"/>
    <cellStyle name="TBD 3 7 6 3" xfId="33491"/>
    <cellStyle name="TBD 3 7 6 3 2" xfId="33492"/>
    <cellStyle name="TBD 3 7 6 3 2 2" xfId="33493"/>
    <cellStyle name="TBD 3 7 6 3 3" xfId="33494"/>
    <cellStyle name="TBD 3 7 6 4" xfId="33495"/>
    <cellStyle name="TBD 3 7 6 4 2" xfId="33496"/>
    <cellStyle name="TBD 3 7 6 4 2 2" xfId="33497"/>
    <cellStyle name="TBD 3 7 6 4 3" xfId="33498"/>
    <cellStyle name="TBD 3 7 6 5" xfId="33499"/>
    <cellStyle name="TBD 3 7 6 5 2" xfId="33500"/>
    <cellStyle name="TBD 3 7 6 5 2 2" xfId="33501"/>
    <cellStyle name="TBD 3 7 6 5 3" xfId="33502"/>
    <cellStyle name="TBD 3 7 6 6" xfId="33503"/>
    <cellStyle name="TBD 3 7 6 6 2" xfId="33504"/>
    <cellStyle name="TBD 3 7 6 7" xfId="33505"/>
    <cellStyle name="TBD 3 7 7" xfId="33506"/>
    <cellStyle name="TBD 3 7 7 2" xfId="33507"/>
    <cellStyle name="TBD 3 7 7 2 2" xfId="33508"/>
    <cellStyle name="TBD 3 7 7 2 2 2" xfId="33509"/>
    <cellStyle name="TBD 3 7 7 2 3" xfId="33510"/>
    <cellStyle name="TBD 3 7 7 3" xfId="33511"/>
    <cellStyle name="TBD 3 7 7 3 2" xfId="33512"/>
    <cellStyle name="TBD 3 7 7 3 2 2" xfId="33513"/>
    <cellStyle name="TBD 3 7 7 3 3" xfId="33514"/>
    <cellStyle name="TBD 3 7 7 4" xfId="33515"/>
    <cellStyle name="TBD 3 7 7 4 2" xfId="33516"/>
    <cellStyle name="TBD 3 7 7 4 2 2" xfId="33517"/>
    <cellStyle name="TBD 3 7 7 4 3" xfId="33518"/>
    <cellStyle name="TBD 3 7 7 5" xfId="33519"/>
    <cellStyle name="TBD 3 7 7 5 2" xfId="33520"/>
    <cellStyle name="TBD 3 7 7 5 2 2" xfId="33521"/>
    <cellStyle name="TBD 3 7 7 5 3" xfId="33522"/>
    <cellStyle name="TBD 3 7 7 6" xfId="33523"/>
    <cellStyle name="TBD 3 7 7 6 2" xfId="33524"/>
    <cellStyle name="TBD 3 7 7 7" xfId="33525"/>
    <cellStyle name="TBD 3 7 8" xfId="33526"/>
    <cellStyle name="TBD 3 7 8 2" xfId="33527"/>
    <cellStyle name="TBD 3 7 8 2 2" xfId="33528"/>
    <cellStyle name="TBD 3 7 8 2 2 2" xfId="33529"/>
    <cellStyle name="TBD 3 7 8 2 3" xfId="33530"/>
    <cellStyle name="TBD 3 7 8 3" xfId="33531"/>
    <cellStyle name="TBD 3 7 8 3 2" xfId="33532"/>
    <cellStyle name="TBD 3 7 8 3 2 2" xfId="33533"/>
    <cellStyle name="TBD 3 7 8 3 3" xfId="33534"/>
    <cellStyle name="TBD 3 7 8 4" xfId="33535"/>
    <cellStyle name="TBD 3 7 8 4 2" xfId="33536"/>
    <cellStyle name="TBD 3 7 8 4 2 2" xfId="33537"/>
    <cellStyle name="TBD 3 7 8 4 3" xfId="33538"/>
    <cellStyle name="TBD 3 7 8 5" xfId="33539"/>
    <cellStyle name="TBD 3 7 8 5 2" xfId="33540"/>
    <cellStyle name="TBD 3 7 8 5 2 2" xfId="33541"/>
    <cellStyle name="TBD 3 7 8 5 3" xfId="33542"/>
    <cellStyle name="TBD 3 7 8 6" xfId="33543"/>
    <cellStyle name="TBD 3 7 8 6 2" xfId="33544"/>
    <cellStyle name="TBD 3 7 8 7" xfId="33545"/>
    <cellStyle name="TBD 3 7 9" xfId="33546"/>
    <cellStyle name="TBD 3 7 9 2" xfId="33547"/>
    <cellStyle name="TBD 3 7 9 2 2" xfId="33548"/>
    <cellStyle name="TBD 3 7 9 2 2 2" xfId="33549"/>
    <cellStyle name="TBD 3 7 9 2 3" xfId="33550"/>
    <cellStyle name="TBD 3 7 9 3" xfId="33551"/>
    <cellStyle name="TBD 3 7 9 3 2" xfId="33552"/>
    <cellStyle name="TBD 3 7 9 3 2 2" xfId="33553"/>
    <cellStyle name="TBD 3 7 9 3 3" xfId="33554"/>
    <cellStyle name="TBD 3 7 9 4" xfId="33555"/>
    <cellStyle name="TBD 3 7 9 4 2" xfId="33556"/>
    <cellStyle name="TBD 3 7 9 4 2 2" xfId="33557"/>
    <cellStyle name="TBD 3 7 9 4 3" xfId="33558"/>
    <cellStyle name="TBD 3 7 9 5" xfId="33559"/>
    <cellStyle name="TBD 3 7 9 5 2" xfId="33560"/>
    <cellStyle name="TBD 3 7 9 5 2 2" xfId="33561"/>
    <cellStyle name="TBD 3 7 9 5 3" xfId="33562"/>
    <cellStyle name="TBD 3 7 9 6" xfId="33563"/>
    <cellStyle name="TBD 3 7 9 6 2" xfId="33564"/>
    <cellStyle name="TBD 3 7 9 7" xfId="33565"/>
    <cellStyle name="TBD 3 8" xfId="33566"/>
    <cellStyle name="TBD 3 8 2" xfId="33567"/>
    <cellStyle name="TBD 3 8 2 2" xfId="33568"/>
    <cellStyle name="TBD 3 8 2 2 2" xfId="33569"/>
    <cellStyle name="TBD 3 8 2 3" xfId="33570"/>
    <cellStyle name="TBD 3 8 3" xfId="33571"/>
    <cellStyle name="TBD 3 8 3 2" xfId="33572"/>
    <cellStyle name="TBD 3 8 3 2 2" xfId="33573"/>
    <cellStyle name="TBD 3 8 3 3" xfId="33574"/>
    <cellStyle name="TBD 3 8 4" xfId="33575"/>
    <cellStyle name="TBD 3 8 4 2" xfId="33576"/>
    <cellStyle name="TBD 3 8 4 2 2" xfId="33577"/>
    <cellStyle name="TBD 3 8 4 3" xfId="33578"/>
    <cellStyle name="TBD 3 8 5" xfId="33579"/>
    <cellStyle name="TBD 3 8 5 2" xfId="33580"/>
    <cellStyle name="TBD 3 8 5 2 2" xfId="33581"/>
    <cellStyle name="TBD 3 8 5 3" xfId="33582"/>
    <cellStyle name="TBD 3 8 6" xfId="33583"/>
    <cellStyle name="TBD 3 8 6 2" xfId="33584"/>
    <cellStyle name="TBD 3 8 6 2 2" xfId="33585"/>
    <cellStyle name="TBD 3 8 6 3" xfId="33586"/>
    <cellStyle name="TBD 3 8 7" xfId="33587"/>
    <cellStyle name="TBD 3 8 7 2" xfId="33588"/>
    <cellStyle name="TBD 3 8 8" xfId="33589"/>
    <cellStyle name="TBD 3 9" xfId="33590"/>
    <cellStyle name="TBD 3 9 2" xfId="33591"/>
    <cellStyle name="TBD 3 9 2 2" xfId="33592"/>
    <cellStyle name="TBD 3 9 2 2 2" xfId="33593"/>
    <cellStyle name="TBD 3 9 2 3" xfId="33594"/>
    <cellStyle name="TBD 3 9 3" xfId="33595"/>
    <cellStyle name="TBD 3 9 3 2" xfId="33596"/>
    <cellStyle name="TBD 3 9 3 2 2" xfId="33597"/>
    <cellStyle name="TBD 3 9 3 3" xfId="33598"/>
    <cellStyle name="TBD 3 9 4" xfId="33599"/>
    <cellStyle name="TBD 3 9 4 2" xfId="33600"/>
    <cellStyle name="TBD 3 9 4 2 2" xfId="33601"/>
    <cellStyle name="TBD 3 9 4 3" xfId="33602"/>
    <cellStyle name="TBD 3 9 5" xfId="33603"/>
    <cellStyle name="TBD 3 9 5 2" xfId="33604"/>
    <cellStyle name="TBD 3 9 5 2 2" xfId="33605"/>
    <cellStyle name="TBD 3 9 5 3" xfId="33606"/>
    <cellStyle name="TBD 3 9 6" xfId="33607"/>
    <cellStyle name="TBD 3 9 6 2" xfId="33608"/>
    <cellStyle name="TBD 3 9 6 2 2" xfId="33609"/>
    <cellStyle name="TBD 3 9 6 3" xfId="33610"/>
    <cellStyle name="TBD 3 9 7" xfId="33611"/>
    <cellStyle name="TBD 3 9 7 2" xfId="33612"/>
    <cellStyle name="TBD 3 9 8" xfId="33613"/>
    <cellStyle name="TBD 4" xfId="33614"/>
    <cellStyle name="TBD 5" xfId="33615"/>
    <cellStyle name="Testo avviso" xfId="33616"/>
    <cellStyle name="Testo descrittivo" xfId="33617"/>
    <cellStyle name="Texte explicatif" xfId="15" builtinId="53" customBuiltin="1"/>
    <cellStyle name="Texte explicatif 2" xfId="33618"/>
    <cellStyle name="Texte explicatif 2 2" xfId="33619"/>
    <cellStyle name="Texte explicatif 2 2 2" xfId="33620"/>
    <cellStyle name="Texte explicatif 2 3" xfId="33621"/>
    <cellStyle name="Texte explicatif 3" xfId="33622"/>
    <cellStyle name="Texte explicatif 4" xfId="33623"/>
    <cellStyle name="Texto de advertencia" xfId="33624"/>
    <cellStyle name="Texto explicativo" xfId="33625"/>
    <cellStyle name="ticc" xfId="33626"/>
    <cellStyle name="ticc 10" xfId="33627"/>
    <cellStyle name="ticc 2" xfId="33628"/>
    <cellStyle name="ticc 2 2" xfId="33629"/>
    <cellStyle name="ticc 2 2 10" xfId="33630"/>
    <cellStyle name="ticc 2 2 10 2" xfId="33631"/>
    <cellStyle name="ticc 2 2 10 2 2" xfId="33632"/>
    <cellStyle name="ticc 2 2 10 2 2 2" xfId="33633"/>
    <cellStyle name="ticc 2 2 10 2 3" xfId="33634"/>
    <cellStyle name="ticc 2 2 10 3" xfId="33635"/>
    <cellStyle name="ticc 2 2 10 3 2" xfId="33636"/>
    <cellStyle name="ticc 2 2 10 3 2 2" xfId="33637"/>
    <cellStyle name="ticc 2 2 10 3 3" xfId="33638"/>
    <cellStyle name="ticc 2 2 10 4" xfId="33639"/>
    <cellStyle name="ticc 2 2 10 4 2" xfId="33640"/>
    <cellStyle name="ticc 2 2 10 4 2 2" xfId="33641"/>
    <cellStyle name="ticc 2 2 10 4 3" xfId="33642"/>
    <cellStyle name="ticc 2 2 10 5" xfId="33643"/>
    <cellStyle name="ticc 2 2 10 5 2" xfId="33644"/>
    <cellStyle name="ticc 2 2 10 5 2 2" xfId="33645"/>
    <cellStyle name="ticc 2 2 10 5 3" xfId="33646"/>
    <cellStyle name="ticc 2 2 10 6" xfId="33647"/>
    <cellStyle name="ticc 2 2 10 6 2" xfId="33648"/>
    <cellStyle name="ticc 2 2 10 6 2 2" xfId="33649"/>
    <cellStyle name="ticc 2 2 10 6 3" xfId="33650"/>
    <cellStyle name="ticc 2 2 10 7" xfId="33651"/>
    <cellStyle name="ticc 2 2 10 7 2" xfId="33652"/>
    <cellStyle name="ticc 2 2 10 8" xfId="33653"/>
    <cellStyle name="ticc 2 2 11" xfId="33654"/>
    <cellStyle name="ticc 2 2 11 2" xfId="33655"/>
    <cellStyle name="ticc 2 2 11 2 2" xfId="33656"/>
    <cellStyle name="ticc 2 2 11 2 2 2" xfId="33657"/>
    <cellStyle name="ticc 2 2 11 2 3" xfId="33658"/>
    <cellStyle name="ticc 2 2 11 3" xfId="33659"/>
    <cellStyle name="ticc 2 2 11 3 2" xfId="33660"/>
    <cellStyle name="ticc 2 2 11 3 2 2" xfId="33661"/>
    <cellStyle name="ticc 2 2 11 3 3" xfId="33662"/>
    <cellStyle name="ticc 2 2 11 4" xfId="33663"/>
    <cellStyle name="ticc 2 2 11 4 2" xfId="33664"/>
    <cellStyle name="ticc 2 2 11 4 2 2" xfId="33665"/>
    <cellStyle name="ticc 2 2 11 4 3" xfId="33666"/>
    <cellStyle name="ticc 2 2 11 5" xfId="33667"/>
    <cellStyle name="ticc 2 2 11 5 2" xfId="33668"/>
    <cellStyle name="ticc 2 2 11 5 2 2" xfId="33669"/>
    <cellStyle name="ticc 2 2 11 5 3" xfId="33670"/>
    <cellStyle name="ticc 2 2 11 6" xfId="33671"/>
    <cellStyle name="ticc 2 2 11 6 2" xfId="33672"/>
    <cellStyle name="ticc 2 2 11 6 2 2" xfId="33673"/>
    <cellStyle name="ticc 2 2 11 6 3" xfId="33674"/>
    <cellStyle name="ticc 2 2 11 7" xfId="33675"/>
    <cellStyle name="ticc 2 2 11 7 2" xfId="33676"/>
    <cellStyle name="ticc 2 2 11 8" xfId="33677"/>
    <cellStyle name="ticc 2 2 12" xfId="33678"/>
    <cellStyle name="ticc 2 2 12 2" xfId="33679"/>
    <cellStyle name="ticc 2 2 12 2 2" xfId="33680"/>
    <cellStyle name="ticc 2 2 12 2 2 2" xfId="33681"/>
    <cellStyle name="ticc 2 2 12 2 3" xfId="33682"/>
    <cellStyle name="ticc 2 2 12 3" xfId="33683"/>
    <cellStyle name="ticc 2 2 12 3 2" xfId="33684"/>
    <cellStyle name="ticc 2 2 12 3 2 2" xfId="33685"/>
    <cellStyle name="ticc 2 2 12 3 3" xfId="33686"/>
    <cellStyle name="ticc 2 2 12 4" xfId="33687"/>
    <cellStyle name="ticc 2 2 12 4 2" xfId="33688"/>
    <cellStyle name="ticc 2 2 12 4 2 2" xfId="33689"/>
    <cellStyle name="ticc 2 2 12 4 3" xfId="33690"/>
    <cellStyle name="ticc 2 2 12 5" xfId="33691"/>
    <cellStyle name="ticc 2 2 12 5 2" xfId="33692"/>
    <cellStyle name="ticc 2 2 12 5 2 2" xfId="33693"/>
    <cellStyle name="ticc 2 2 12 5 3" xfId="33694"/>
    <cellStyle name="ticc 2 2 12 6" xfId="33695"/>
    <cellStyle name="ticc 2 2 12 6 2" xfId="33696"/>
    <cellStyle name="ticc 2 2 12 7" xfId="33697"/>
    <cellStyle name="ticc 2 2 13" xfId="33698"/>
    <cellStyle name="ticc 2 2 13 2" xfId="33699"/>
    <cellStyle name="ticc 2 2 13 2 2" xfId="33700"/>
    <cellStyle name="ticc 2 2 13 2 2 2" xfId="33701"/>
    <cellStyle name="ticc 2 2 13 2 3" xfId="33702"/>
    <cellStyle name="ticc 2 2 13 3" xfId="33703"/>
    <cellStyle name="ticc 2 2 13 3 2" xfId="33704"/>
    <cellStyle name="ticc 2 2 13 3 2 2" xfId="33705"/>
    <cellStyle name="ticc 2 2 13 3 3" xfId="33706"/>
    <cellStyle name="ticc 2 2 13 4" xfId="33707"/>
    <cellStyle name="ticc 2 2 13 4 2" xfId="33708"/>
    <cellStyle name="ticc 2 2 13 4 2 2" xfId="33709"/>
    <cellStyle name="ticc 2 2 13 4 3" xfId="33710"/>
    <cellStyle name="ticc 2 2 13 5" xfId="33711"/>
    <cellStyle name="ticc 2 2 13 5 2" xfId="33712"/>
    <cellStyle name="ticc 2 2 13 5 2 2" xfId="33713"/>
    <cellStyle name="ticc 2 2 13 5 3" xfId="33714"/>
    <cellStyle name="ticc 2 2 13 6" xfId="33715"/>
    <cellStyle name="ticc 2 2 13 6 2" xfId="33716"/>
    <cellStyle name="ticc 2 2 13 7" xfId="33717"/>
    <cellStyle name="ticc 2 2 14" xfId="33718"/>
    <cellStyle name="ticc 2 2 14 2" xfId="33719"/>
    <cellStyle name="ticc 2 2 14 2 2" xfId="33720"/>
    <cellStyle name="ticc 2 2 14 2 2 2" xfId="33721"/>
    <cellStyle name="ticc 2 2 14 2 3" xfId="33722"/>
    <cellStyle name="ticc 2 2 14 3" xfId="33723"/>
    <cellStyle name="ticc 2 2 14 3 2" xfId="33724"/>
    <cellStyle name="ticc 2 2 14 3 2 2" xfId="33725"/>
    <cellStyle name="ticc 2 2 14 3 3" xfId="33726"/>
    <cellStyle name="ticc 2 2 14 4" xfId="33727"/>
    <cellStyle name="ticc 2 2 14 4 2" xfId="33728"/>
    <cellStyle name="ticc 2 2 14 4 2 2" xfId="33729"/>
    <cellStyle name="ticc 2 2 14 4 3" xfId="33730"/>
    <cellStyle name="ticc 2 2 14 5" xfId="33731"/>
    <cellStyle name="ticc 2 2 14 5 2" xfId="33732"/>
    <cellStyle name="ticc 2 2 14 5 2 2" xfId="33733"/>
    <cellStyle name="ticc 2 2 14 5 3" xfId="33734"/>
    <cellStyle name="ticc 2 2 14 6" xfId="33735"/>
    <cellStyle name="ticc 2 2 14 6 2" xfId="33736"/>
    <cellStyle name="ticc 2 2 14 7" xfId="33737"/>
    <cellStyle name="ticc 2 2 15" xfId="33738"/>
    <cellStyle name="ticc 2 2 15 2" xfId="33739"/>
    <cellStyle name="ticc 2 2 15 2 2" xfId="33740"/>
    <cellStyle name="ticc 2 2 15 2 2 2" xfId="33741"/>
    <cellStyle name="ticc 2 2 15 2 3" xfId="33742"/>
    <cellStyle name="ticc 2 2 15 3" xfId="33743"/>
    <cellStyle name="ticc 2 2 15 3 2" xfId="33744"/>
    <cellStyle name="ticc 2 2 15 3 2 2" xfId="33745"/>
    <cellStyle name="ticc 2 2 15 3 3" xfId="33746"/>
    <cellStyle name="ticc 2 2 15 4" xfId="33747"/>
    <cellStyle name="ticc 2 2 15 4 2" xfId="33748"/>
    <cellStyle name="ticc 2 2 15 4 2 2" xfId="33749"/>
    <cellStyle name="ticc 2 2 15 4 3" xfId="33750"/>
    <cellStyle name="ticc 2 2 15 5" xfId="33751"/>
    <cellStyle name="ticc 2 2 15 5 2" xfId="33752"/>
    <cellStyle name="ticc 2 2 15 5 2 2" xfId="33753"/>
    <cellStyle name="ticc 2 2 15 5 3" xfId="33754"/>
    <cellStyle name="ticc 2 2 15 6" xfId="33755"/>
    <cellStyle name="ticc 2 2 15 6 2" xfId="33756"/>
    <cellStyle name="ticc 2 2 15 7" xfId="33757"/>
    <cellStyle name="ticc 2 2 16" xfId="33758"/>
    <cellStyle name="ticc 2 2 16 2" xfId="33759"/>
    <cellStyle name="ticc 2 2 16 2 2" xfId="33760"/>
    <cellStyle name="ticc 2 2 16 2 2 2" xfId="33761"/>
    <cellStyle name="ticc 2 2 16 2 3" xfId="33762"/>
    <cellStyle name="ticc 2 2 16 3" xfId="33763"/>
    <cellStyle name="ticc 2 2 16 3 2" xfId="33764"/>
    <cellStyle name="ticc 2 2 16 3 2 2" xfId="33765"/>
    <cellStyle name="ticc 2 2 16 3 3" xfId="33766"/>
    <cellStyle name="ticc 2 2 16 4" xfId="33767"/>
    <cellStyle name="ticc 2 2 16 4 2" xfId="33768"/>
    <cellStyle name="ticc 2 2 16 4 2 2" xfId="33769"/>
    <cellStyle name="ticc 2 2 16 4 3" xfId="33770"/>
    <cellStyle name="ticc 2 2 16 5" xfId="33771"/>
    <cellStyle name="ticc 2 2 16 5 2" xfId="33772"/>
    <cellStyle name="ticc 2 2 16 5 2 2" xfId="33773"/>
    <cellStyle name="ticc 2 2 16 5 3" xfId="33774"/>
    <cellStyle name="ticc 2 2 16 6" xfId="33775"/>
    <cellStyle name="ticc 2 2 16 6 2" xfId="33776"/>
    <cellStyle name="ticc 2 2 16 7" xfId="33777"/>
    <cellStyle name="ticc 2 2 17" xfId="33778"/>
    <cellStyle name="ticc 2 2 17 2" xfId="33779"/>
    <cellStyle name="ticc 2 2 17 2 2" xfId="33780"/>
    <cellStyle name="ticc 2 2 17 3" xfId="33781"/>
    <cellStyle name="ticc 2 2 18" xfId="33782"/>
    <cellStyle name="ticc 2 2 18 2" xfId="33783"/>
    <cellStyle name="ticc 2 2 18 2 2" xfId="33784"/>
    <cellStyle name="ticc 2 2 18 3" xfId="33785"/>
    <cellStyle name="ticc 2 2 19" xfId="33786"/>
    <cellStyle name="ticc 2 2 19 2" xfId="33787"/>
    <cellStyle name="ticc 2 2 19 2 2" xfId="33788"/>
    <cellStyle name="ticc 2 2 19 3" xfId="33789"/>
    <cellStyle name="ticc 2 2 2" xfId="33790"/>
    <cellStyle name="ticc 2 2 2 10" xfId="33791"/>
    <cellStyle name="ticc 2 2 2 10 2" xfId="33792"/>
    <cellStyle name="ticc 2 2 2 10 2 2" xfId="33793"/>
    <cellStyle name="ticc 2 2 2 10 2 2 2" xfId="33794"/>
    <cellStyle name="ticc 2 2 2 10 2 3" xfId="33795"/>
    <cellStyle name="ticc 2 2 2 10 3" xfId="33796"/>
    <cellStyle name="ticc 2 2 2 10 3 2" xfId="33797"/>
    <cellStyle name="ticc 2 2 2 10 3 2 2" xfId="33798"/>
    <cellStyle name="ticc 2 2 2 10 3 3" xfId="33799"/>
    <cellStyle name="ticc 2 2 2 10 4" xfId="33800"/>
    <cellStyle name="ticc 2 2 2 10 4 2" xfId="33801"/>
    <cellStyle name="ticc 2 2 2 10 4 2 2" xfId="33802"/>
    <cellStyle name="ticc 2 2 2 10 4 3" xfId="33803"/>
    <cellStyle name="ticc 2 2 2 10 5" xfId="33804"/>
    <cellStyle name="ticc 2 2 2 10 5 2" xfId="33805"/>
    <cellStyle name="ticc 2 2 2 10 5 2 2" xfId="33806"/>
    <cellStyle name="ticc 2 2 2 10 5 3" xfId="33807"/>
    <cellStyle name="ticc 2 2 2 10 6" xfId="33808"/>
    <cellStyle name="ticc 2 2 2 10 6 2" xfId="33809"/>
    <cellStyle name="ticc 2 2 2 10 6 2 2" xfId="33810"/>
    <cellStyle name="ticc 2 2 2 10 6 3" xfId="33811"/>
    <cellStyle name="ticc 2 2 2 10 7" xfId="33812"/>
    <cellStyle name="ticc 2 2 2 10 7 2" xfId="33813"/>
    <cellStyle name="ticc 2 2 2 10 8" xfId="33814"/>
    <cellStyle name="ticc 2 2 2 11" xfId="33815"/>
    <cellStyle name="ticc 2 2 2 11 2" xfId="33816"/>
    <cellStyle name="ticc 2 2 2 11 2 2" xfId="33817"/>
    <cellStyle name="ticc 2 2 2 11 2 2 2" xfId="33818"/>
    <cellStyle name="ticc 2 2 2 11 2 3" xfId="33819"/>
    <cellStyle name="ticc 2 2 2 11 3" xfId="33820"/>
    <cellStyle name="ticc 2 2 2 11 3 2" xfId="33821"/>
    <cellStyle name="ticc 2 2 2 11 3 2 2" xfId="33822"/>
    <cellStyle name="ticc 2 2 2 11 3 3" xfId="33823"/>
    <cellStyle name="ticc 2 2 2 11 4" xfId="33824"/>
    <cellStyle name="ticc 2 2 2 11 4 2" xfId="33825"/>
    <cellStyle name="ticc 2 2 2 11 4 2 2" xfId="33826"/>
    <cellStyle name="ticc 2 2 2 11 4 3" xfId="33827"/>
    <cellStyle name="ticc 2 2 2 11 5" xfId="33828"/>
    <cellStyle name="ticc 2 2 2 11 5 2" xfId="33829"/>
    <cellStyle name="ticc 2 2 2 11 5 2 2" xfId="33830"/>
    <cellStyle name="ticc 2 2 2 11 5 3" xfId="33831"/>
    <cellStyle name="ticc 2 2 2 11 6" xfId="33832"/>
    <cellStyle name="ticc 2 2 2 11 6 2" xfId="33833"/>
    <cellStyle name="ticc 2 2 2 11 7" xfId="33834"/>
    <cellStyle name="ticc 2 2 2 12" xfId="33835"/>
    <cellStyle name="ticc 2 2 2 12 2" xfId="33836"/>
    <cellStyle name="ticc 2 2 2 12 2 2" xfId="33837"/>
    <cellStyle name="ticc 2 2 2 12 2 2 2" xfId="33838"/>
    <cellStyle name="ticc 2 2 2 12 2 3" xfId="33839"/>
    <cellStyle name="ticc 2 2 2 12 3" xfId="33840"/>
    <cellStyle name="ticc 2 2 2 12 3 2" xfId="33841"/>
    <cellStyle name="ticc 2 2 2 12 3 2 2" xfId="33842"/>
    <cellStyle name="ticc 2 2 2 12 3 3" xfId="33843"/>
    <cellStyle name="ticc 2 2 2 12 4" xfId="33844"/>
    <cellStyle name="ticc 2 2 2 12 4 2" xfId="33845"/>
    <cellStyle name="ticc 2 2 2 12 4 2 2" xfId="33846"/>
    <cellStyle name="ticc 2 2 2 12 4 3" xfId="33847"/>
    <cellStyle name="ticc 2 2 2 12 5" xfId="33848"/>
    <cellStyle name="ticc 2 2 2 12 5 2" xfId="33849"/>
    <cellStyle name="ticc 2 2 2 12 5 2 2" xfId="33850"/>
    <cellStyle name="ticc 2 2 2 12 5 3" xfId="33851"/>
    <cellStyle name="ticc 2 2 2 12 6" xfId="33852"/>
    <cellStyle name="ticc 2 2 2 12 6 2" xfId="33853"/>
    <cellStyle name="ticc 2 2 2 12 7" xfId="33854"/>
    <cellStyle name="ticc 2 2 2 13" xfId="33855"/>
    <cellStyle name="ticc 2 2 2 13 2" xfId="33856"/>
    <cellStyle name="ticc 2 2 2 13 2 2" xfId="33857"/>
    <cellStyle name="ticc 2 2 2 13 2 2 2" xfId="33858"/>
    <cellStyle name="ticc 2 2 2 13 2 3" xfId="33859"/>
    <cellStyle name="ticc 2 2 2 13 3" xfId="33860"/>
    <cellStyle name="ticc 2 2 2 13 3 2" xfId="33861"/>
    <cellStyle name="ticc 2 2 2 13 3 2 2" xfId="33862"/>
    <cellStyle name="ticc 2 2 2 13 3 3" xfId="33863"/>
    <cellStyle name="ticc 2 2 2 13 4" xfId="33864"/>
    <cellStyle name="ticc 2 2 2 13 4 2" xfId="33865"/>
    <cellStyle name="ticc 2 2 2 13 4 2 2" xfId="33866"/>
    <cellStyle name="ticc 2 2 2 13 4 3" xfId="33867"/>
    <cellStyle name="ticc 2 2 2 13 5" xfId="33868"/>
    <cellStyle name="ticc 2 2 2 13 5 2" xfId="33869"/>
    <cellStyle name="ticc 2 2 2 13 5 2 2" xfId="33870"/>
    <cellStyle name="ticc 2 2 2 13 5 3" xfId="33871"/>
    <cellStyle name="ticc 2 2 2 13 6" xfId="33872"/>
    <cellStyle name="ticc 2 2 2 13 6 2" xfId="33873"/>
    <cellStyle name="ticc 2 2 2 13 7" xfId="33874"/>
    <cellStyle name="ticc 2 2 2 14" xfId="33875"/>
    <cellStyle name="ticc 2 2 2 14 2" xfId="33876"/>
    <cellStyle name="ticc 2 2 2 14 2 2" xfId="33877"/>
    <cellStyle name="ticc 2 2 2 14 2 2 2" xfId="33878"/>
    <cellStyle name="ticc 2 2 2 14 2 3" xfId="33879"/>
    <cellStyle name="ticc 2 2 2 14 3" xfId="33880"/>
    <cellStyle name="ticc 2 2 2 14 3 2" xfId="33881"/>
    <cellStyle name="ticc 2 2 2 14 3 2 2" xfId="33882"/>
    <cellStyle name="ticc 2 2 2 14 3 3" xfId="33883"/>
    <cellStyle name="ticc 2 2 2 14 4" xfId="33884"/>
    <cellStyle name="ticc 2 2 2 14 4 2" xfId="33885"/>
    <cellStyle name="ticc 2 2 2 14 4 2 2" xfId="33886"/>
    <cellStyle name="ticc 2 2 2 14 4 3" xfId="33887"/>
    <cellStyle name="ticc 2 2 2 14 5" xfId="33888"/>
    <cellStyle name="ticc 2 2 2 14 5 2" xfId="33889"/>
    <cellStyle name="ticc 2 2 2 14 5 2 2" xfId="33890"/>
    <cellStyle name="ticc 2 2 2 14 5 3" xfId="33891"/>
    <cellStyle name="ticc 2 2 2 14 6" xfId="33892"/>
    <cellStyle name="ticc 2 2 2 14 6 2" xfId="33893"/>
    <cellStyle name="ticc 2 2 2 14 7" xfId="33894"/>
    <cellStyle name="ticc 2 2 2 15" xfId="33895"/>
    <cellStyle name="ticc 2 2 2 15 2" xfId="33896"/>
    <cellStyle name="ticc 2 2 2 15 2 2" xfId="33897"/>
    <cellStyle name="ticc 2 2 2 15 2 2 2" xfId="33898"/>
    <cellStyle name="ticc 2 2 2 15 2 3" xfId="33899"/>
    <cellStyle name="ticc 2 2 2 15 3" xfId="33900"/>
    <cellStyle name="ticc 2 2 2 15 3 2" xfId="33901"/>
    <cellStyle name="ticc 2 2 2 15 3 2 2" xfId="33902"/>
    <cellStyle name="ticc 2 2 2 15 3 3" xfId="33903"/>
    <cellStyle name="ticc 2 2 2 15 4" xfId="33904"/>
    <cellStyle name="ticc 2 2 2 15 4 2" xfId="33905"/>
    <cellStyle name="ticc 2 2 2 15 4 2 2" xfId="33906"/>
    <cellStyle name="ticc 2 2 2 15 4 3" xfId="33907"/>
    <cellStyle name="ticc 2 2 2 15 5" xfId="33908"/>
    <cellStyle name="ticc 2 2 2 15 5 2" xfId="33909"/>
    <cellStyle name="ticc 2 2 2 15 5 2 2" xfId="33910"/>
    <cellStyle name="ticc 2 2 2 15 5 3" xfId="33911"/>
    <cellStyle name="ticc 2 2 2 15 6" xfId="33912"/>
    <cellStyle name="ticc 2 2 2 15 6 2" xfId="33913"/>
    <cellStyle name="ticc 2 2 2 15 7" xfId="33914"/>
    <cellStyle name="ticc 2 2 2 16" xfId="33915"/>
    <cellStyle name="ticc 2 2 2 16 2" xfId="33916"/>
    <cellStyle name="ticc 2 2 2 16 2 2" xfId="33917"/>
    <cellStyle name="ticc 2 2 2 16 3" xfId="33918"/>
    <cellStyle name="ticc 2 2 2 17" xfId="33919"/>
    <cellStyle name="ticc 2 2 2 17 2" xfId="33920"/>
    <cellStyle name="ticc 2 2 2 17 2 2" xfId="33921"/>
    <cellStyle name="ticc 2 2 2 17 3" xfId="33922"/>
    <cellStyle name="ticc 2 2 2 18" xfId="33923"/>
    <cellStyle name="ticc 2 2 2 18 2" xfId="33924"/>
    <cellStyle name="ticc 2 2 2 18 2 2" xfId="33925"/>
    <cellStyle name="ticc 2 2 2 18 3" xfId="33926"/>
    <cellStyle name="ticc 2 2 2 19" xfId="33927"/>
    <cellStyle name="ticc 2 2 2 19 2" xfId="33928"/>
    <cellStyle name="ticc 2 2 2 19 2 2" xfId="33929"/>
    <cellStyle name="ticc 2 2 2 19 3" xfId="33930"/>
    <cellStyle name="ticc 2 2 2 2" xfId="33931"/>
    <cellStyle name="ticc 2 2 2 2 10" xfId="33932"/>
    <cellStyle name="ticc 2 2 2 2 10 2" xfId="33933"/>
    <cellStyle name="ticc 2 2 2 2 10 2 2" xfId="33934"/>
    <cellStyle name="ticc 2 2 2 2 10 2 2 2" xfId="33935"/>
    <cellStyle name="ticc 2 2 2 2 10 2 3" xfId="33936"/>
    <cellStyle name="ticc 2 2 2 2 10 3" xfId="33937"/>
    <cellStyle name="ticc 2 2 2 2 10 3 2" xfId="33938"/>
    <cellStyle name="ticc 2 2 2 2 10 3 2 2" xfId="33939"/>
    <cellStyle name="ticc 2 2 2 2 10 3 3" xfId="33940"/>
    <cellStyle name="ticc 2 2 2 2 10 4" xfId="33941"/>
    <cellStyle name="ticc 2 2 2 2 10 4 2" xfId="33942"/>
    <cellStyle name="ticc 2 2 2 2 10 4 2 2" xfId="33943"/>
    <cellStyle name="ticc 2 2 2 2 10 4 3" xfId="33944"/>
    <cellStyle name="ticc 2 2 2 2 10 5" xfId="33945"/>
    <cellStyle name="ticc 2 2 2 2 10 5 2" xfId="33946"/>
    <cellStyle name="ticc 2 2 2 2 10 5 2 2" xfId="33947"/>
    <cellStyle name="ticc 2 2 2 2 10 5 3" xfId="33948"/>
    <cellStyle name="ticc 2 2 2 2 10 6" xfId="33949"/>
    <cellStyle name="ticc 2 2 2 2 10 6 2" xfId="33950"/>
    <cellStyle name="ticc 2 2 2 2 10 7" xfId="33951"/>
    <cellStyle name="ticc 2 2 2 2 11" xfId="33952"/>
    <cellStyle name="ticc 2 2 2 2 11 2" xfId="33953"/>
    <cellStyle name="ticc 2 2 2 2 11 2 2" xfId="33954"/>
    <cellStyle name="ticc 2 2 2 2 11 3" xfId="33955"/>
    <cellStyle name="ticc 2 2 2 2 12" xfId="33956"/>
    <cellStyle name="ticc 2 2 2 2 12 2" xfId="33957"/>
    <cellStyle name="ticc 2 2 2 2 12 2 2" xfId="33958"/>
    <cellStyle name="ticc 2 2 2 2 12 3" xfId="33959"/>
    <cellStyle name="ticc 2 2 2 2 13" xfId="33960"/>
    <cellStyle name="ticc 2 2 2 2 13 2" xfId="33961"/>
    <cellStyle name="ticc 2 2 2 2 13 2 2" xfId="33962"/>
    <cellStyle name="ticc 2 2 2 2 13 3" xfId="33963"/>
    <cellStyle name="ticc 2 2 2 2 14" xfId="33964"/>
    <cellStyle name="ticc 2 2 2 2 14 2" xfId="33965"/>
    <cellStyle name="ticc 2 2 2 2 14 2 2" xfId="33966"/>
    <cellStyle name="ticc 2 2 2 2 14 3" xfId="33967"/>
    <cellStyle name="ticc 2 2 2 2 15" xfId="33968"/>
    <cellStyle name="ticc 2 2 2 2 15 2" xfId="33969"/>
    <cellStyle name="ticc 2 2 2 2 15 2 2" xfId="33970"/>
    <cellStyle name="ticc 2 2 2 2 15 3" xfId="33971"/>
    <cellStyle name="ticc 2 2 2 2 16" xfId="33972"/>
    <cellStyle name="ticc 2 2 2 2 16 2" xfId="33973"/>
    <cellStyle name="ticc 2 2 2 2 17" xfId="33974"/>
    <cellStyle name="ticc 2 2 2 2 2" xfId="33975"/>
    <cellStyle name="ticc 2 2 2 2 2 2" xfId="33976"/>
    <cellStyle name="ticc 2 2 2 2 2 2 2" xfId="33977"/>
    <cellStyle name="ticc 2 2 2 2 2 2 2 2" xfId="33978"/>
    <cellStyle name="ticc 2 2 2 2 2 2 3" xfId="33979"/>
    <cellStyle name="ticc 2 2 2 2 2 3" xfId="33980"/>
    <cellStyle name="ticc 2 2 2 2 2 3 2" xfId="33981"/>
    <cellStyle name="ticc 2 2 2 2 2 3 2 2" xfId="33982"/>
    <cellStyle name="ticc 2 2 2 2 2 3 3" xfId="33983"/>
    <cellStyle name="ticc 2 2 2 2 2 4" xfId="33984"/>
    <cellStyle name="ticc 2 2 2 2 2 4 2" xfId="33985"/>
    <cellStyle name="ticc 2 2 2 2 2 4 2 2" xfId="33986"/>
    <cellStyle name="ticc 2 2 2 2 2 4 3" xfId="33987"/>
    <cellStyle name="ticc 2 2 2 2 2 5" xfId="33988"/>
    <cellStyle name="ticc 2 2 2 2 2 5 2" xfId="33989"/>
    <cellStyle name="ticc 2 2 2 2 2 5 2 2" xfId="33990"/>
    <cellStyle name="ticc 2 2 2 2 2 5 3" xfId="33991"/>
    <cellStyle name="ticc 2 2 2 2 2 6" xfId="33992"/>
    <cellStyle name="ticc 2 2 2 2 2 6 2" xfId="33993"/>
    <cellStyle name="ticc 2 2 2 2 2 6 2 2" xfId="33994"/>
    <cellStyle name="ticc 2 2 2 2 2 6 3" xfId="33995"/>
    <cellStyle name="ticc 2 2 2 2 2 7" xfId="33996"/>
    <cellStyle name="ticc 2 2 2 2 2 7 2" xfId="33997"/>
    <cellStyle name="ticc 2 2 2 2 2 8" xfId="33998"/>
    <cellStyle name="ticc 2 2 2 2 3" xfId="33999"/>
    <cellStyle name="ticc 2 2 2 2 3 2" xfId="34000"/>
    <cellStyle name="ticc 2 2 2 2 3 2 2" xfId="34001"/>
    <cellStyle name="ticc 2 2 2 2 3 2 2 2" xfId="34002"/>
    <cellStyle name="ticc 2 2 2 2 3 2 3" xfId="34003"/>
    <cellStyle name="ticc 2 2 2 2 3 3" xfId="34004"/>
    <cellStyle name="ticc 2 2 2 2 3 3 2" xfId="34005"/>
    <cellStyle name="ticc 2 2 2 2 3 3 2 2" xfId="34006"/>
    <cellStyle name="ticc 2 2 2 2 3 3 3" xfId="34007"/>
    <cellStyle name="ticc 2 2 2 2 3 4" xfId="34008"/>
    <cellStyle name="ticc 2 2 2 2 3 4 2" xfId="34009"/>
    <cellStyle name="ticc 2 2 2 2 3 4 2 2" xfId="34010"/>
    <cellStyle name="ticc 2 2 2 2 3 4 3" xfId="34011"/>
    <cellStyle name="ticc 2 2 2 2 3 5" xfId="34012"/>
    <cellStyle name="ticc 2 2 2 2 3 5 2" xfId="34013"/>
    <cellStyle name="ticc 2 2 2 2 3 5 2 2" xfId="34014"/>
    <cellStyle name="ticc 2 2 2 2 3 5 3" xfId="34015"/>
    <cellStyle name="ticc 2 2 2 2 3 6" xfId="34016"/>
    <cellStyle name="ticc 2 2 2 2 3 6 2" xfId="34017"/>
    <cellStyle name="ticc 2 2 2 2 3 6 2 2" xfId="34018"/>
    <cellStyle name="ticc 2 2 2 2 3 6 3" xfId="34019"/>
    <cellStyle name="ticc 2 2 2 2 3 7" xfId="34020"/>
    <cellStyle name="ticc 2 2 2 2 3 7 2" xfId="34021"/>
    <cellStyle name="ticc 2 2 2 2 3 8" xfId="34022"/>
    <cellStyle name="ticc 2 2 2 2 4" xfId="34023"/>
    <cellStyle name="ticc 2 2 2 2 4 2" xfId="34024"/>
    <cellStyle name="ticc 2 2 2 2 4 2 2" xfId="34025"/>
    <cellStyle name="ticc 2 2 2 2 4 2 2 2" xfId="34026"/>
    <cellStyle name="ticc 2 2 2 2 4 2 3" xfId="34027"/>
    <cellStyle name="ticc 2 2 2 2 4 3" xfId="34028"/>
    <cellStyle name="ticc 2 2 2 2 4 3 2" xfId="34029"/>
    <cellStyle name="ticc 2 2 2 2 4 3 2 2" xfId="34030"/>
    <cellStyle name="ticc 2 2 2 2 4 3 3" xfId="34031"/>
    <cellStyle name="ticc 2 2 2 2 4 4" xfId="34032"/>
    <cellStyle name="ticc 2 2 2 2 4 4 2" xfId="34033"/>
    <cellStyle name="ticc 2 2 2 2 4 4 2 2" xfId="34034"/>
    <cellStyle name="ticc 2 2 2 2 4 4 3" xfId="34035"/>
    <cellStyle name="ticc 2 2 2 2 4 5" xfId="34036"/>
    <cellStyle name="ticc 2 2 2 2 4 5 2" xfId="34037"/>
    <cellStyle name="ticc 2 2 2 2 4 5 2 2" xfId="34038"/>
    <cellStyle name="ticc 2 2 2 2 4 5 3" xfId="34039"/>
    <cellStyle name="ticc 2 2 2 2 4 6" xfId="34040"/>
    <cellStyle name="ticc 2 2 2 2 4 6 2" xfId="34041"/>
    <cellStyle name="ticc 2 2 2 2 4 6 2 2" xfId="34042"/>
    <cellStyle name="ticc 2 2 2 2 4 6 3" xfId="34043"/>
    <cellStyle name="ticc 2 2 2 2 4 7" xfId="34044"/>
    <cellStyle name="ticc 2 2 2 2 4 7 2" xfId="34045"/>
    <cellStyle name="ticc 2 2 2 2 4 8" xfId="34046"/>
    <cellStyle name="ticc 2 2 2 2 5" xfId="34047"/>
    <cellStyle name="ticc 2 2 2 2 5 2" xfId="34048"/>
    <cellStyle name="ticc 2 2 2 2 5 2 2" xfId="34049"/>
    <cellStyle name="ticc 2 2 2 2 5 2 2 2" xfId="34050"/>
    <cellStyle name="ticc 2 2 2 2 5 2 3" xfId="34051"/>
    <cellStyle name="ticc 2 2 2 2 5 3" xfId="34052"/>
    <cellStyle name="ticc 2 2 2 2 5 3 2" xfId="34053"/>
    <cellStyle name="ticc 2 2 2 2 5 3 2 2" xfId="34054"/>
    <cellStyle name="ticc 2 2 2 2 5 3 3" xfId="34055"/>
    <cellStyle name="ticc 2 2 2 2 5 4" xfId="34056"/>
    <cellStyle name="ticc 2 2 2 2 5 4 2" xfId="34057"/>
    <cellStyle name="ticc 2 2 2 2 5 4 2 2" xfId="34058"/>
    <cellStyle name="ticc 2 2 2 2 5 4 3" xfId="34059"/>
    <cellStyle name="ticc 2 2 2 2 5 5" xfId="34060"/>
    <cellStyle name="ticc 2 2 2 2 5 5 2" xfId="34061"/>
    <cellStyle name="ticc 2 2 2 2 5 5 2 2" xfId="34062"/>
    <cellStyle name="ticc 2 2 2 2 5 5 3" xfId="34063"/>
    <cellStyle name="ticc 2 2 2 2 5 6" xfId="34064"/>
    <cellStyle name="ticc 2 2 2 2 5 6 2" xfId="34065"/>
    <cellStyle name="ticc 2 2 2 2 5 6 2 2" xfId="34066"/>
    <cellStyle name="ticc 2 2 2 2 5 6 3" xfId="34067"/>
    <cellStyle name="ticc 2 2 2 2 5 7" xfId="34068"/>
    <cellStyle name="ticc 2 2 2 2 5 7 2" xfId="34069"/>
    <cellStyle name="ticc 2 2 2 2 5 8" xfId="34070"/>
    <cellStyle name="ticc 2 2 2 2 6" xfId="34071"/>
    <cellStyle name="ticc 2 2 2 2 6 2" xfId="34072"/>
    <cellStyle name="ticc 2 2 2 2 6 2 2" xfId="34073"/>
    <cellStyle name="ticc 2 2 2 2 6 2 2 2" xfId="34074"/>
    <cellStyle name="ticc 2 2 2 2 6 2 3" xfId="34075"/>
    <cellStyle name="ticc 2 2 2 2 6 3" xfId="34076"/>
    <cellStyle name="ticc 2 2 2 2 6 3 2" xfId="34077"/>
    <cellStyle name="ticc 2 2 2 2 6 3 2 2" xfId="34078"/>
    <cellStyle name="ticc 2 2 2 2 6 3 3" xfId="34079"/>
    <cellStyle name="ticc 2 2 2 2 6 4" xfId="34080"/>
    <cellStyle name="ticc 2 2 2 2 6 4 2" xfId="34081"/>
    <cellStyle name="ticc 2 2 2 2 6 4 2 2" xfId="34082"/>
    <cellStyle name="ticc 2 2 2 2 6 4 3" xfId="34083"/>
    <cellStyle name="ticc 2 2 2 2 6 5" xfId="34084"/>
    <cellStyle name="ticc 2 2 2 2 6 5 2" xfId="34085"/>
    <cellStyle name="ticc 2 2 2 2 6 5 2 2" xfId="34086"/>
    <cellStyle name="ticc 2 2 2 2 6 5 3" xfId="34087"/>
    <cellStyle name="ticc 2 2 2 2 6 6" xfId="34088"/>
    <cellStyle name="ticc 2 2 2 2 6 6 2" xfId="34089"/>
    <cellStyle name="ticc 2 2 2 2 6 7" xfId="34090"/>
    <cellStyle name="ticc 2 2 2 2 7" xfId="34091"/>
    <cellStyle name="ticc 2 2 2 2 7 2" xfId="34092"/>
    <cellStyle name="ticc 2 2 2 2 7 2 2" xfId="34093"/>
    <cellStyle name="ticc 2 2 2 2 7 2 2 2" xfId="34094"/>
    <cellStyle name="ticc 2 2 2 2 7 2 3" xfId="34095"/>
    <cellStyle name="ticc 2 2 2 2 7 3" xfId="34096"/>
    <cellStyle name="ticc 2 2 2 2 7 3 2" xfId="34097"/>
    <cellStyle name="ticc 2 2 2 2 7 3 2 2" xfId="34098"/>
    <cellStyle name="ticc 2 2 2 2 7 3 3" xfId="34099"/>
    <cellStyle name="ticc 2 2 2 2 7 4" xfId="34100"/>
    <cellStyle name="ticc 2 2 2 2 7 4 2" xfId="34101"/>
    <cellStyle name="ticc 2 2 2 2 7 4 2 2" xfId="34102"/>
    <cellStyle name="ticc 2 2 2 2 7 4 3" xfId="34103"/>
    <cellStyle name="ticc 2 2 2 2 7 5" xfId="34104"/>
    <cellStyle name="ticc 2 2 2 2 7 5 2" xfId="34105"/>
    <cellStyle name="ticc 2 2 2 2 7 5 2 2" xfId="34106"/>
    <cellStyle name="ticc 2 2 2 2 7 5 3" xfId="34107"/>
    <cellStyle name="ticc 2 2 2 2 7 6" xfId="34108"/>
    <cellStyle name="ticc 2 2 2 2 7 6 2" xfId="34109"/>
    <cellStyle name="ticc 2 2 2 2 7 7" xfId="34110"/>
    <cellStyle name="ticc 2 2 2 2 8" xfId="34111"/>
    <cellStyle name="ticc 2 2 2 2 8 2" xfId="34112"/>
    <cellStyle name="ticc 2 2 2 2 8 2 2" xfId="34113"/>
    <cellStyle name="ticc 2 2 2 2 8 2 2 2" xfId="34114"/>
    <cellStyle name="ticc 2 2 2 2 8 2 3" xfId="34115"/>
    <cellStyle name="ticc 2 2 2 2 8 3" xfId="34116"/>
    <cellStyle name="ticc 2 2 2 2 8 3 2" xfId="34117"/>
    <cellStyle name="ticc 2 2 2 2 8 3 2 2" xfId="34118"/>
    <cellStyle name="ticc 2 2 2 2 8 3 3" xfId="34119"/>
    <cellStyle name="ticc 2 2 2 2 8 4" xfId="34120"/>
    <cellStyle name="ticc 2 2 2 2 8 4 2" xfId="34121"/>
    <cellStyle name="ticc 2 2 2 2 8 4 2 2" xfId="34122"/>
    <cellStyle name="ticc 2 2 2 2 8 4 3" xfId="34123"/>
    <cellStyle name="ticc 2 2 2 2 8 5" xfId="34124"/>
    <cellStyle name="ticc 2 2 2 2 8 5 2" xfId="34125"/>
    <cellStyle name="ticc 2 2 2 2 8 5 2 2" xfId="34126"/>
    <cellStyle name="ticc 2 2 2 2 8 5 3" xfId="34127"/>
    <cellStyle name="ticc 2 2 2 2 8 6" xfId="34128"/>
    <cellStyle name="ticc 2 2 2 2 8 6 2" xfId="34129"/>
    <cellStyle name="ticc 2 2 2 2 8 7" xfId="34130"/>
    <cellStyle name="ticc 2 2 2 2 9" xfId="34131"/>
    <cellStyle name="ticc 2 2 2 2 9 2" xfId="34132"/>
    <cellStyle name="ticc 2 2 2 2 9 2 2" xfId="34133"/>
    <cellStyle name="ticc 2 2 2 2 9 2 2 2" xfId="34134"/>
    <cellStyle name="ticc 2 2 2 2 9 2 3" xfId="34135"/>
    <cellStyle name="ticc 2 2 2 2 9 3" xfId="34136"/>
    <cellStyle name="ticc 2 2 2 2 9 3 2" xfId="34137"/>
    <cellStyle name="ticc 2 2 2 2 9 3 2 2" xfId="34138"/>
    <cellStyle name="ticc 2 2 2 2 9 3 3" xfId="34139"/>
    <cellStyle name="ticc 2 2 2 2 9 4" xfId="34140"/>
    <cellStyle name="ticc 2 2 2 2 9 4 2" xfId="34141"/>
    <cellStyle name="ticc 2 2 2 2 9 4 2 2" xfId="34142"/>
    <cellStyle name="ticc 2 2 2 2 9 4 3" xfId="34143"/>
    <cellStyle name="ticc 2 2 2 2 9 5" xfId="34144"/>
    <cellStyle name="ticc 2 2 2 2 9 5 2" xfId="34145"/>
    <cellStyle name="ticc 2 2 2 2 9 5 2 2" xfId="34146"/>
    <cellStyle name="ticc 2 2 2 2 9 5 3" xfId="34147"/>
    <cellStyle name="ticc 2 2 2 2 9 6" xfId="34148"/>
    <cellStyle name="ticc 2 2 2 2 9 6 2" xfId="34149"/>
    <cellStyle name="ticc 2 2 2 2 9 7" xfId="34150"/>
    <cellStyle name="ticc 2 2 2 20" xfId="34151"/>
    <cellStyle name="ticc 2 2 2 20 2" xfId="34152"/>
    <cellStyle name="ticc 2 2 2 20 2 2" xfId="34153"/>
    <cellStyle name="ticc 2 2 2 20 3" xfId="34154"/>
    <cellStyle name="ticc 2 2 2 21" xfId="34155"/>
    <cellStyle name="ticc 2 2 2 21 2" xfId="34156"/>
    <cellStyle name="ticc 2 2 2 22" xfId="34157"/>
    <cellStyle name="ticc 2 2 2 3" xfId="34158"/>
    <cellStyle name="ticc 2 2 2 3 10" xfId="34159"/>
    <cellStyle name="ticc 2 2 2 3 10 2" xfId="34160"/>
    <cellStyle name="ticc 2 2 2 3 10 2 2" xfId="34161"/>
    <cellStyle name="ticc 2 2 2 3 10 2 2 2" xfId="34162"/>
    <cellStyle name="ticc 2 2 2 3 10 2 3" xfId="34163"/>
    <cellStyle name="ticc 2 2 2 3 10 3" xfId="34164"/>
    <cellStyle name="ticc 2 2 2 3 10 3 2" xfId="34165"/>
    <cellStyle name="ticc 2 2 2 3 10 3 2 2" xfId="34166"/>
    <cellStyle name="ticc 2 2 2 3 10 3 3" xfId="34167"/>
    <cellStyle name="ticc 2 2 2 3 10 4" xfId="34168"/>
    <cellStyle name="ticc 2 2 2 3 10 4 2" xfId="34169"/>
    <cellStyle name="ticc 2 2 2 3 10 4 2 2" xfId="34170"/>
    <cellStyle name="ticc 2 2 2 3 10 4 3" xfId="34171"/>
    <cellStyle name="ticc 2 2 2 3 10 5" xfId="34172"/>
    <cellStyle name="ticc 2 2 2 3 10 5 2" xfId="34173"/>
    <cellStyle name="ticc 2 2 2 3 10 5 2 2" xfId="34174"/>
    <cellStyle name="ticc 2 2 2 3 10 5 3" xfId="34175"/>
    <cellStyle name="ticc 2 2 2 3 10 6" xfId="34176"/>
    <cellStyle name="ticc 2 2 2 3 10 6 2" xfId="34177"/>
    <cellStyle name="ticc 2 2 2 3 10 7" xfId="34178"/>
    <cellStyle name="ticc 2 2 2 3 11" xfId="34179"/>
    <cellStyle name="ticc 2 2 2 3 11 2" xfId="34180"/>
    <cellStyle name="ticc 2 2 2 3 11 2 2" xfId="34181"/>
    <cellStyle name="ticc 2 2 2 3 11 3" xfId="34182"/>
    <cellStyle name="ticc 2 2 2 3 12" xfId="34183"/>
    <cellStyle name="ticc 2 2 2 3 12 2" xfId="34184"/>
    <cellStyle name="ticc 2 2 2 3 12 2 2" xfId="34185"/>
    <cellStyle name="ticc 2 2 2 3 12 3" xfId="34186"/>
    <cellStyle name="ticc 2 2 2 3 13" xfId="34187"/>
    <cellStyle name="ticc 2 2 2 3 13 2" xfId="34188"/>
    <cellStyle name="ticc 2 2 2 3 13 2 2" xfId="34189"/>
    <cellStyle name="ticc 2 2 2 3 13 3" xfId="34190"/>
    <cellStyle name="ticc 2 2 2 3 14" xfId="34191"/>
    <cellStyle name="ticc 2 2 2 3 14 2" xfId="34192"/>
    <cellStyle name="ticc 2 2 2 3 14 2 2" xfId="34193"/>
    <cellStyle name="ticc 2 2 2 3 14 3" xfId="34194"/>
    <cellStyle name="ticc 2 2 2 3 15" xfId="34195"/>
    <cellStyle name="ticc 2 2 2 3 15 2" xfId="34196"/>
    <cellStyle name="ticc 2 2 2 3 15 2 2" xfId="34197"/>
    <cellStyle name="ticc 2 2 2 3 15 3" xfId="34198"/>
    <cellStyle name="ticc 2 2 2 3 16" xfId="34199"/>
    <cellStyle name="ticc 2 2 2 3 16 2" xfId="34200"/>
    <cellStyle name="ticc 2 2 2 3 17" xfId="34201"/>
    <cellStyle name="ticc 2 2 2 3 2" xfId="34202"/>
    <cellStyle name="ticc 2 2 2 3 2 2" xfId="34203"/>
    <cellStyle name="ticc 2 2 2 3 2 2 2" xfId="34204"/>
    <cellStyle name="ticc 2 2 2 3 2 2 2 2" xfId="34205"/>
    <cellStyle name="ticc 2 2 2 3 2 2 3" xfId="34206"/>
    <cellStyle name="ticc 2 2 2 3 2 3" xfId="34207"/>
    <cellStyle name="ticc 2 2 2 3 2 3 2" xfId="34208"/>
    <cellStyle name="ticc 2 2 2 3 2 3 2 2" xfId="34209"/>
    <cellStyle name="ticc 2 2 2 3 2 3 3" xfId="34210"/>
    <cellStyle name="ticc 2 2 2 3 2 4" xfId="34211"/>
    <cellStyle name="ticc 2 2 2 3 2 4 2" xfId="34212"/>
    <cellStyle name="ticc 2 2 2 3 2 4 2 2" xfId="34213"/>
    <cellStyle name="ticc 2 2 2 3 2 4 3" xfId="34214"/>
    <cellStyle name="ticc 2 2 2 3 2 5" xfId="34215"/>
    <cellStyle name="ticc 2 2 2 3 2 5 2" xfId="34216"/>
    <cellStyle name="ticc 2 2 2 3 2 5 2 2" xfId="34217"/>
    <cellStyle name="ticc 2 2 2 3 2 5 3" xfId="34218"/>
    <cellStyle name="ticc 2 2 2 3 2 6" xfId="34219"/>
    <cellStyle name="ticc 2 2 2 3 2 6 2" xfId="34220"/>
    <cellStyle name="ticc 2 2 2 3 2 6 2 2" xfId="34221"/>
    <cellStyle name="ticc 2 2 2 3 2 6 3" xfId="34222"/>
    <cellStyle name="ticc 2 2 2 3 2 7" xfId="34223"/>
    <cellStyle name="ticc 2 2 2 3 2 7 2" xfId="34224"/>
    <cellStyle name="ticc 2 2 2 3 2 8" xfId="34225"/>
    <cellStyle name="ticc 2 2 2 3 3" xfId="34226"/>
    <cellStyle name="ticc 2 2 2 3 3 2" xfId="34227"/>
    <cellStyle name="ticc 2 2 2 3 3 2 2" xfId="34228"/>
    <cellStyle name="ticc 2 2 2 3 3 2 2 2" xfId="34229"/>
    <cellStyle name="ticc 2 2 2 3 3 2 3" xfId="34230"/>
    <cellStyle name="ticc 2 2 2 3 3 3" xfId="34231"/>
    <cellStyle name="ticc 2 2 2 3 3 3 2" xfId="34232"/>
    <cellStyle name="ticc 2 2 2 3 3 3 2 2" xfId="34233"/>
    <cellStyle name="ticc 2 2 2 3 3 3 3" xfId="34234"/>
    <cellStyle name="ticc 2 2 2 3 3 4" xfId="34235"/>
    <cellStyle name="ticc 2 2 2 3 3 4 2" xfId="34236"/>
    <cellStyle name="ticc 2 2 2 3 3 4 2 2" xfId="34237"/>
    <cellStyle name="ticc 2 2 2 3 3 4 3" xfId="34238"/>
    <cellStyle name="ticc 2 2 2 3 3 5" xfId="34239"/>
    <cellStyle name="ticc 2 2 2 3 3 5 2" xfId="34240"/>
    <cellStyle name="ticc 2 2 2 3 3 5 2 2" xfId="34241"/>
    <cellStyle name="ticc 2 2 2 3 3 5 3" xfId="34242"/>
    <cellStyle name="ticc 2 2 2 3 3 6" xfId="34243"/>
    <cellStyle name="ticc 2 2 2 3 3 6 2" xfId="34244"/>
    <cellStyle name="ticc 2 2 2 3 3 6 2 2" xfId="34245"/>
    <cellStyle name="ticc 2 2 2 3 3 6 3" xfId="34246"/>
    <cellStyle name="ticc 2 2 2 3 3 7" xfId="34247"/>
    <cellStyle name="ticc 2 2 2 3 3 7 2" xfId="34248"/>
    <cellStyle name="ticc 2 2 2 3 3 8" xfId="34249"/>
    <cellStyle name="ticc 2 2 2 3 4" xfId="34250"/>
    <cellStyle name="ticc 2 2 2 3 4 2" xfId="34251"/>
    <cellStyle name="ticc 2 2 2 3 4 2 2" xfId="34252"/>
    <cellStyle name="ticc 2 2 2 3 4 2 2 2" xfId="34253"/>
    <cellStyle name="ticc 2 2 2 3 4 2 3" xfId="34254"/>
    <cellStyle name="ticc 2 2 2 3 4 3" xfId="34255"/>
    <cellStyle name="ticc 2 2 2 3 4 3 2" xfId="34256"/>
    <cellStyle name="ticc 2 2 2 3 4 3 2 2" xfId="34257"/>
    <cellStyle name="ticc 2 2 2 3 4 3 3" xfId="34258"/>
    <cellStyle name="ticc 2 2 2 3 4 4" xfId="34259"/>
    <cellStyle name="ticc 2 2 2 3 4 4 2" xfId="34260"/>
    <cellStyle name="ticc 2 2 2 3 4 4 2 2" xfId="34261"/>
    <cellStyle name="ticc 2 2 2 3 4 4 3" xfId="34262"/>
    <cellStyle name="ticc 2 2 2 3 4 5" xfId="34263"/>
    <cellStyle name="ticc 2 2 2 3 4 5 2" xfId="34264"/>
    <cellStyle name="ticc 2 2 2 3 4 5 2 2" xfId="34265"/>
    <cellStyle name="ticc 2 2 2 3 4 5 3" xfId="34266"/>
    <cellStyle name="ticc 2 2 2 3 4 6" xfId="34267"/>
    <cellStyle name="ticc 2 2 2 3 4 6 2" xfId="34268"/>
    <cellStyle name="ticc 2 2 2 3 4 6 2 2" xfId="34269"/>
    <cellStyle name="ticc 2 2 2 3 4 6 3" xfId="34270"/>
    <cellStyle name="ticc 2 2 2 3 4 7" xfId="34271"/>
    <cellStyle name="ticc 2 2 2 3 4 7 2" xfId="34272"/>
    <cellStyle name="ticc 2 2 2 3 4 8" xfId="34273"/>
    <cellStyle name="ticc 2 2 2 3 5" xfId="34274"/>
    <cellStyle name="ticc 2 2 2 3 5 2" xfId="34275"/>
    <cellStyle name="ticc 2 2 2 3 5 2 2" xfId="34276"/>
    <cellStyle name="ticc 2 2 2 3 5 2 2 2" xfId="34277"/>
    <cellStyle name="ticc 2 2 2 3 5 2 3" xfId="34278"/>
    <cellStyle name="ticc 2 2 2 3 5 3" xfId="34279"/>
    <cellStyle name="ticc 2 2 2 3 5 3 2" xfId="34280"/>
    <cellStyle name="ticc 2 2 2 3 5 3 2 2" xfId="34281"/>
    <cellStyle name="ticc 2 2 2 3 5 3 3" xfId="34282"/>
    <cellStyle name="ticc 2 2 2 3 5 4" xfId="34283"/>
    <cellStyle name="ticc 2 2 2 3 5 4 2" xfId="34284"/>
    <cellStyle name="ticc 2 2 2 3 5 4 2 2" xfId="34285"/>
    <cellStyle name="ticc 2 2 2 3 5 4 3" xfId="34286"/>
    <cellStyle name="ticc 2 2 2 3 5 5" xfId="34287"/>
    <cellStyle name="ticc 2 2 2 3 5 5 2" xfId="34288"/>
    <cellStyle name="ticc 2 2 2 3 5 5 2 2" xfId="34289"/>
    <cellStyle name="ticc 2 2 2 3 5 5 3" xfId="34290"/>
    <cellStyle name="ticc 2 2 2 3 5 6" xfId="34291"/>
    <cellStyle name="ticc 2 2 2 3 5 6 2" xfId="34292"/>
    <cellStyle name="ticc 2 2 2 3 5 7" xfId="34293"/>
    <cellStyle name="ticc 2 2 2 3 6" xfId="34294"/>
    <cellStyle name="ticc 2 2 2 3 6 2" xfId="34295"/>
    <cellStyle name="ticc 2 2 2 3 6 2 2" xfId="34296"/>
    <cellStyle name="ticc 2 2 2 3 6 2 2 2" xfId="34297"/>
    <cellStyle name="ticc 2 2 2 3 6 2 3" xfId="34298"/>
    <cellStyle name="ticc 2 2 2 3 6 3" xfId="34299"/>
    <cellStyle name="ticc 2 2 2 3 6 3 2" xfId="34300"/>
    <cellStyle name="ticc 2 2 2 3 6 3 2 2" xfId="34301"/>
    <cellStyle name="ticc 2 2 2 3 6 3 3" xfId="34302"/>
    <cellStyle name="ticc 2 2 2 3 6 4" xfId="34303"/>
    <cellStyle name="ticc 2 2 2 3 6 4 2" xfId="34304"/>
    <cellStyle name="ticc 2 2 2 3 6 4 2 2" xfId="34305"/>
    <cellStyle name="ticc 2 2 2 3 6 4 3" xfId="34306"/>
    <cellStyle name="ticc 2 2 2 3 6 5" xfId="34307"/>
    <cellStyle name="ticc 2 2 2 3 6 5 2" xfId="34308"/>
    <cellStyle name="ticc 2 2 2 3 6 5 2 2" xfId="34309"/>
    <cellStyle name="ticc 2 2 2 3 6 5 3" xfId="34310"/>
    <cellStyle name="ticc 2 2 2 3 6 6" xfId="34311"/>
    <cellStyle name="ticc 2 2 2 3 6 6 2" xfId="34312"/>
    <cellStyle name="ticc 2 2 2 3 6 7" xfId="34313"/>
    <cellStyle name="ticc 2 2 2 3 7" xfId="34314"/>
    <cellStyle name="ticc 2 2 2 3 7 2" xfId="34315"/>
    <cellStyle name="ticc 2 2 2 3 7 2 2" xfId="34316"/>
    <cellStyle name="ticc 2 2 2 3 7 2 2 2" xfId="34317"/>
    <cellStyle name="ticc 2 2 2 3 7 2 3" xfId="34318"/>
    <cellStyle name="ticc 2 2 2 3 7 3" xfId="34319"/>
    <cellStyle name="ticc 2 2 2 3 7 3 2" xfId="34320"/>
    <cellStyle name="ticc 2 2 2 3 7 3 2 2" xfId="34321"/>
    <cellStyle name="ticc 2 2 2 3 7 3 3" xfId="34322"/>
    <cellStyle name="ticc 2 2 2 3 7 4" xfId="34323"/>
    <cellStyle name="ticc 2 2 2 3 7 4 2" xfId="34324"/>
    <cellStyle name="ticc 2 2 2 3 7 4 2 2" xfId="34325"/>
    <cellStyle name="ticc 2 2 2 3 7 4 3" xfId="34326"/>
    <cellStyle name="ticc 2 2 2 3 7 5" xfId="34327"/>
    <cellStyle name="ticc 2 2 2 3 7 5 2" xfId="34328"/>
    <cellStyle name="ticc 2 2 2 3 7 5 2 2" xfId="34329"/>
    <cellStyle name="ticc 2 2 2 3 7 5 3" xfId="34330"/>
    <cellStyle name="ticc 2 2 2 3 7 6" xfId="34331"/>
    <cellStyle name="ticc 2 2 2 3 7 6 2" xfId="34332"/>
    <cellStyle name="ticc 2 2 2 3 7 7" xfId="34333"/>
    <cellStyle name="ticc 2 2 2 3 8" xfId="34334"/>
    <cellStyle name="ticc 2 2 2 3 8 2" xfId="34335"/>
    <cellStyle name="ticc 2 2 2 3 8 2 2" xfId="34336"/>
    <cellStyle name="ticc 2 2 2 3 8 2 2 2" xfId="34337"/>
    <cellStyle name="ticc 2 2 2 3 8 2 3" xfId="34338"/>
    <cellStyle name="ticc 2 2 2 3 8 3" xfId="34339"/>
    <cellStyle name="ticc 2 2 2 3 8 3 2" xfId="34340"/>
    <cellStyle name="ticc 2 2 2 3 8 3 2 2" xfId="34341"/>
    <cellStyle name="ticc 2 2 2 3 8 3 3" xfId="34342"/>
    <cellStyle name="ticc 2 2 2 3 8 4" xfId="34343"/>
    <cellStyle name="ticc 2 2 2 3 8 4 2" xfId="34344"/>
    <cellStyle name="ticc 2 2 2 3 8 4 2 2" xfId="34345"/>
    <cellStyle name="ticc 2 2 2 3 8 4 3" xfId="34346"/>
    <cellStyle name="ticc 2 2 2 3 8 5" xfId="34347"/>
    <cellStyle name="ticc 2 2 2 3 8 5 2" xfId="34348"/>
    <cellStyle name="ticc 2 2 2 3 8 5 2 2" xfId="34349"/>
    <cellStyle name="ticc 2 2 2 3 8 5 3" xfId="34350"/>
    <cellStyle name="ticc 2 2 2 3 8 6" xfId="34351"/>
    <cellStyle name="ticc 2 2 2 3 8 6 2" xfId="34352"/>
    <cellStyle name="ticc 2 2 2 3 8 7" xfId="34353"/>
    <cellStyle name="ticc 2 2 2 3 9" xfId="34354"/>
    <cellStyle name="ticc 2 2 2 3 9 2" xfId="34355"/>
    <cellStyle name="ticc 2 2 2 3 9 2 2" xfId="34356"/>
    <cellStyle name="ticc 2 2 2 3 9 2 2 2" xfId="34357"/>
    <cellStyle name="ticc 2 2 2 3 9 2 3" xfId="34358"/>
    <cellStyle name="ticc 2 2 2 3 9 3" xfId="34359"/>
    <cellStyle name="ticc 2 2 2 3 9 3 2" xfId="34360"/>
    <cellStyle name="ticc 2 2 2 3 9 3 2 2" xfId="34361"/>
    <cellStyle name="ticc 2 2 2 3 9 3 3" xfId="34362"/>
    <cellStyle name="ticc 2 2 2 3 9 4" xfId="34363"/>
    <cellStyle name="ticc 2 2 2 3 9 4 2" xfId="34364"/>
    <cellStyle name="ticc 2 2 2 3 9 4 2 2" xfId="34365"/>
    <cellStyle name="ticc 2 2 2 3 9 4 3" xfId="34366"/>
    <cellStyle name="ticc 2 2 2 3 9 5" xfId="34367"/>
    <cellStyle name="ticc 2 2 2 3 9 5 2" xfId="34368"/>
    <cellStyle name="ticc 2 2 2 3 9 5 2 2" xfId="34369"/>
    <cellStyle name="ticc 2 2 2 3 9 5 3" xfId="34370"/>
    <cellStyle name="ticc 2 2 2 3 9 6" xfId="34371"/>
    <cellStyle name="ticc 2 2 2 3 9 6 2" xfId="34372"/>
    <cellStyle name="ticc 2 2 2 3 9 7" xfId="34373"/>
    <cellStyle name="ticc 2 2 2 4" xfId="34374"/>
    <cellStyle name="ticc 2 2 2 4 10" xfId="34375"/>
    <cellStyle name="ticc 2 2 2 4 10 2" xfId="34376"/>
    <cellStyle name="ticc 2 2 2 4 10 2 2" xfId="34377"/>
    <cellStyle name="ticc 2 2 2 4 10 2 2 2" xfId="34378"/>
    <cellStyle name="ticc 2 2 2 4 10 2 3" xfId="34379"/>
    <cellStyle name="ticc 2 2 2 4 10 3" xfId="34380"/>
    <cellStyle name="ticc 2 2 2 4 10 3 2" xfId="34381"/>
    <cellStyle name="ticc 2 2 2 4 10 3 2 2" xfId="34382"/>
    <cellStyle name="ticc 2 2 2 4 10 3 3" xfId="34383"/>
    <cellStyle name="ticc 2 2 2 4 10 4" xfId="34384"/>
    <cellStyle name="ticc 2 2 2 4 10 4 2" xfId="34385"/>
    <cellStyle name="ticc 2 2 2 4 10 4 2 2" xfId="34386"/>
    <cellStyle name="ticc 2 2 2 4 10 4 3" xfId="34387"/>
    <cellStyle name="ticc 2 2 2 4 10 5" xfId="34388"/>
    <cellStyle name="ticc 2 2 2 4 10 5 2" xfId="34389"/>
    <cellStyle name="ticc 2 2 2 4 10 5 2 2" xfId="34390"/>
    <cellStyle name="ticc 2 2 2 4 10 5 3" xfId="34391"/>
    <cellStyle name="ticc 2 2 2 4 10 6" xfId="34392"/>
    <cellStyle name="ticc 2 2 2 4 10 6 2" xfId="34393"/>
    <cellStyle name="ticc 2 2 2 4 10 7" xfId="34394"/>
    <cellStyle name="ticc 2 2 2 4 11" xfId="34395"/>
    <cellStyle name="ticc 2 2 2 4 11 2" xfId="34396"/>
    <cellStyle name="ticc 2 2 2 4 11 2 2" xfId="34397"/>
    <cellStyle name="ticc 2 2 2 4 11 3" xfId="34398"/>
    <cellStyle name="ticc 2 2 2 4 12" xfId="34399"/>
    <cellStyle name="ticc 2 2 2 4 12 2" xfId="34400"/>
    <cellStyle name="ticc 2 2 2 4 12 2 2" xfId="34401"/>
    <cellStyle name="ticc 2 2 2 4 12 3" xfId="34402"/>
    <cellStyle name="ticc 2 2 2 4 13" xfId="34403"/>
    <cellStyle name="ticc 2 2 2 4 13 2" xfId="34404"/>
    <cellStyle name="ticc 2 2 2 4 13 2 2" xfId="34405"/>
    <cellStyle name="ticc 2 2 2 4 13 3" xfId="34406"/>
    <cellStyle name="ticc 2 2 2 4 14" xfId="34407"/>
    <cellStyle name="ticc 2 2 2 4 14 2" xfId="34408"/>
    <cellStyle name="ticc 2 2 2 4 14 2 2" xfId="34409"/>
    <cellStyle name="ticc 2 2 2 4 14 3" xfId="34410"/>
    <cellStyle name="ticc 2 2 2 4 15" xfId="34411"/>
    <cellStyle name="ticc 2 2 2 4 15 2" xfId="34412"/>
    <cellStyle name="ticc 2 2 2 4 15 2 2" xfId="34413"/>
    <cellStyle name="ticc 2 2 2 4 15 3" xfId="34414"/>
    <cellStyle name="ticc 2 2 2 4 16" xfId="34415"/>
    <cellStyle name="ticc 2 2 2 4 16 2" xfId="34416"/>
    <cellStyle name="ticc 2 2 2 4 17" xfId="34417"/>
    <cellStyle name="ticc 2 2 2 4 2" xfId="34418"/>
    <cellStyle name="ticc 2 2 2 4 2 2" xfId="34419"/>
    <cellStyle name="ticc 2 2 2 4 2 2 2" xfId="34420"/>
    <cellStyle name="ticc 2 2 2 4 2 2 2 2" xfId="34421"/>
    <cellStyle name="ticc 2 2 2 4 2 2 3" xfId="34422"/>
    <cellStyle name="ticc 2 2 2 4 2 3" xfId="34423"/>
    <cellStyle name="ticc 2 2 2 4 2 3 2" xfId="34424"/>
    <cellStyle name="ticc 2 2 2 4 2 3 2 2" xfId="34425"/>
    <cellStyle name="ticc 2 2 2 4 2 3 3" xfId="34426"/>
    <cellStyle name="ticc 2 2 2 4 2 4" xfId="34427"/>
    <cellStyle name="ticc 2 2 2 4 2 4 2" xfId="34428"/>
    <cellStyle name="ticc 2 2 2 4 2 4 2 2" xfId="34429"/>
    <cellStyle name="ticc 2 2 2 4 2 4 3" xfId="34430"/>
    <cellStyle name="ticc 2 2 2 4 2 5" xfId="34431"/>
    <cellStyle name="ticc 2 2 2 4 2 5 2" xfId="34432"/>
    <cellStyle name="ticc 2 2 2 4 2 5 2 2" xfId="34433"/>
    <cellStyle name="ticc 2 2 2 4 2 5 3" xfId="34434"/>
    <cellStyle name="ticc 2 2 2 4 2 6" xfId="34435"/>
    <cellStyle name="ticc 2 2 2 4 2 6 2" xfId="34436"/>
    <cellStyle name="ticc 2 2 2 4 2 6 2 2" xfId="34437"/>
    <cellStyle name="ticc 2 2 2 4 2 6 3" xfId="34438"/>
    <cellStyle name="ticc 2 2 2 4 2 7" xfId="34439"/>
    <cellStyle name="ticc 2 2 2 4 2 7 2" xfId="34440"/>
    <cellStyle name="ticc 2 2 2 4 2 8" xfId="34441"/>
    <cellStyle name="ticc 2 2 2 4 3" xfId="34442"/>
    <cellStyle name="ticc 2 2 2 4 3 2" xfId="34443"/>
    <cellStyle name="ticc 2 2 2 4 3 2 2" xfId="34444"/>
    <cellStyle name="ticc 2 2 2 4 3 2 2 2" xfId="34445"/>
    <cellStyle name="ticc 2 2 2 4 3 2 3" xfId="34446"/>
    <cellStyle name="ticc 2 2 2 4 3 3" xfId="34447"/>
    <cellStyle name="ticc 2 2 2 4 3 3 2" xfId="34448"/>
    <cellStyle name="ticc 2 2 2 4 3 3 2 2" xfId="34449"/>
    <cellStyle name="ticc 2 2 2 4 3 3 3" xfId="34450"/>
    <cellStyle name="ticc 2 2 2 4 3 4" xfId="34451"/>
    <cellStyle name="ticc 2 2 2 4 3 4 2" xfId="34452"/>
    <cellStyle name="ticc 2 2 2 4 3 4 2 2" xfId="34453"/>
    <cellStyle name="ticc 2 2 2 4 3 4 3" xfId="34454"/>
    <cellStyle name="ticc 2 2 2 4 3 5" xfId="34455"/>
    <cellStyle name="ticc 2 2 2 4 3 5 2" xfId="34456"/>
    <cellStyle name="ticc 2 2 2 4 3 5 2 2" xfId="34457"/>
    <cellStyle name="ticc 2 2 2 4 3 5 3" xfId="34458"/>
    <cellStyle name="ticc 2 2 2 4 3 6" xfId="34459"/>
    <cellStyle name="ticc 2 2 2 4 3 6 2" xfId="34460"/>
    <cellStyle name="ticc 2 2 2 4 3 6 2 2" xfId="34461"/>
    <cellStyle name="ticc 2 2 2 4 3 6 3" xfId="34462"/>
    <cellStyle name="ticc 2 2 2 4 3 7" xfId="34463"/>
    <cellStyle name="ticc 2 2 2 4 3 7 2" xfId="34464"/>
    <cellStyle name="ticc 2 2 2 4 3 8" xfId="34465"/>
    <cellStyle name="ticc 2 2 2 4 4" xfId="34466"/>
    <cellStyle name="ticc 2 2 2 4 4 2" xfId="34467"/>
    <cellStyle name="ticc 2 2 2 4 4 2 2" xfId="34468"/>
    <cellStyle name="ticc 2 2 2 4 4 2 2 2" xfId="34469"/>
    <cellStyle name="ticc 2 2 2 4 4 2 3" xfId="34470"/>
    <cellStyle name="ticc 2 2 2 4 4 3" xfId="34471"/>
    <cellStyle name="ticc 2 2 2 4 4 3 2" xfId="34472"/>
    <cellStyle name="ticc 2 2 2 4 4 3 2 2" xfId="34473"/>
    <cellStyle name="ticc 2 2 2 4 4 3 3" xfId="34474"/>
    <cellStyle name="ticc 2 2 2 4 4 4" xfId="34475"/>
    <cellStyle name="ticc 2 2 2 4 4 4 2" xfId="34476"/>
    <cellStyle name="ticc 2 2 2 4 4 4 2 2" xfId="34477"/>
    <cellStyle name="ticc 2 2 2 4 4 4 3" xfId="34478"/>
    <cellStyle name="ticc 2 2 2 4 4 5" xfId="34479"/>
    <cellStyle name="ticc 2 2 2 4 4 5 2" xfId="34480"/>
    <cellStyle name="ticc 2 2 2 4 4 5 2 2" xfId="34481"/>
    <cellStyle name="ticc 2 2 2 4 4 5 3" xfId="34482"/>
    <cellStyle name="ticc 2 2 2 4 4 6" xfId="34483"/>
    <cellStyle name="ticc 2 2 2 4 4 6 2" xfId="34484"/>
    <cellStyle name="ticc 2 2 2 4 4 7" xfId="34485"/>
    <cellStyle name="ticc 2 2 2 4 5" xfId="34486"/>
    <cellStyle name="ticc 2 2 2 4 5 2" xfId="34487"/>
    <cellStyle name="ticc 2 2 2 4 5 2 2" xfId="34488"/>
    <cellStyle name="ticc 2 2 2 4 5 2 2 2" xfId="34489"/>
    <cellStyle name="ticc 2 2 2 4 5 2 3" xfId="34490"/>
    <cellStyle name="ticc 2 2 2 4 5 3" xfId="34491"/>
    <cellStyle name="ticc 2 2 2 4 5 3 2" xfId="34492"/>
    <cellStyle name="ticc 2 2 2 4 5 3 2 2" xfId="34493"/>
    <cellStyle name="ticc 2 2 2 4 5 3 3" xfId="34494"/>
    <cellStyle name="ticc 2 2 2 4 5 4" xfId="34495"/>
    <cellStyle name="ticc 2 2 2 4 5 4 2" xfId="34496"/>
    <cellStyle name="ticc 2 2 2 4 5 4 2 2" xfId="34497"/>
    <cellStyle name="ticc 2 2 2 4 5 4 3" xfId="34498"/>
    <cellStyle name="ticc 2 2 2 4 5 5" xfId="34499"/>
    <cellStyle name="ticc 2 2 2 4 5 5 2" xfId="34500"/>
    <cellStyle name="ticc 2 2 2 4 5 5 2 2" xfId="34501"/>
    <cellStyle name="ticc 2 2 2 4 5 5 3" xfId="34502"/>
    <cellStyle name="ticc 2 2 2 4 5 6" xfId="34503"/>
    <cellStyle name="ticc 2 2 2 4 5 6 2" xfId="34504"/>
    <cellStyle name="ticc 2 2 2 4 5 7" xfId="34505"/>
    <cellStyle name="ticc 2 2 2 4 6" xfId="34506"/>
    <cellStyle name="ticc 2 2 2 4 6 2" xfId="34507"/>
    <cellStyle name="ticc 2 2 2 4 6 2 2" xfId="34508"/>
    <cellStyle name="ticc 2 2 2 4 6 2 2 2" xfId="34509"/>
    <cellStyle name="ticc 2 2 2 4 6 2 3" xfId="34510"/>
    <cellStyle name="ticc 2 2 2 4 6 3" xfId="34511"/>
    <cellStyle name="ticc 2 2 2 4 6 3 2" xfId="34512"/>
    <cellStyle name="ticc 2 2 2 4 6 3 2 2" xfId="34513"/>
    <cellStyle name="ticc 2 2 2 4 6 3 3" xfId="34514"/>
    <cellStyle name="ticc 2 2 2 4 6 4" xfId="34515"/>
    <cellStyle name="ticc 2 2 2 4 6 4 2" xfId="34516"/>
    <cellStyle name="ticc 2 2 2 4 6 4 2 2" xfId="34517"/>
    <cellStyle name="ticc 2 2 2 4 6 4 3" xfId="34518"/>
    <cellStyle name="ticc 2 2 2 4 6 5" xfId="34519"/>
    <cellStyle name="ticc 2 2 2 4 6 5 2" xfId="34520"/>
    <cellStyle name="ticc 2 2 2 4 6 5 2 2" xfId="34521"/>
    <cellStyle name="ticc 2 2 2 4 6 5 3" xfId="34522"/>
    <cellStyle name="ticc 2 2 2 4 6 6" xfId="34523"/>
    <cellStyle name="ticc 2 2 2 4 6 6 2" xfId="34524"/>
    <cellStyle name="ticc 2 2 2 4 6 7" xfId="34525"/>
    <cellStyle name="ticc 2 2 2 4 7" xfId="34526"/>
    <cellStyle name="ticc 2 2 2 4 7 2" xfId="34527"/>
    <cellStyle name="ticc 2 2 2 4 7 2 2" xfId="34528"/>
    <cellStyle name="ticc 2 2 2 4 7 2 2 2" xfId="34529"/>
    <cellStyle name="ticc 2 2 2 4 7 2 3" xfId="34530"/>
    <cellStyle name="ticc 2 2 2 4 7 3" xfId="34531"/>
    <cellStyle name="ticc 2 2 2 4 7 3 2" xfId="34532"/>
    <cellStyle name="ticc 2 2 2 4 7 3 2 2" xfId="34533"/>
    <cellStyle name="ticc 2 2 2 4 7 3 3" xfId="34534"/>
    <cellStyle name="ticc 2 2 2 4 7 4" xfId="34535"/>
    <cellStyle name="ticc 2 2 2 4 7 4 2" xfId="34536"/>
    <cellStyle name="ticc 2 2 2 4 7 4 2 2" xfId="34537"/>
    <cellStyle name="ticc 2 2 2 4 7 4 3" xfId="34538"/>
    <cellStyle name="ticc 2 2 2 4 7 5" xfId="34539"/>
    <cellStyle name="ticc 2 2 2 4 7 5 2" xfId="34540"/>
    <cellStyle name="ticc 2 2 2 4 7 5 2 2" xfId="34541"/>
    <cellStyle name="ticc 2 2 2 4 7 5 3" xfId="34542"/>
    <cellStyle name="ticc 2 2 2 4 7 6" xfId="34543"/>
    <cellStyle name="ticc 2 2 2 4 7 6 2" xfId="34544"/>
    <cellStyle name="ticc 2 2 2 4 7 7" xfId="34545"/>
    <cellStyle name="ticc 2 2 2 4 8" xfId="34546"/>
    <cellStyle name="ticc 2 2 2 4 8 2" xfId="34547"/>
    <cellStyle name="ticc 2 2 2 4 8 2 2" xfId="34548"/>
    <cellStyle name="ticc 2 2 2 4 8 2 2 2" xfId="34549"/>
    <cellStyle name="ticc 2 2 2 4 8 2 3" xfId="34550"/>
    <cellStyle name="ticc 2 2 2 4 8 3" xfId="34551"/>
    <cellStyle name="ticc 2 2 2 4 8 3 2" xfId="34552"/>
    <cellStyle name="ticc 2 2 2 4 8 3 2 2" xfId="34553"/>
    <cellStyle name="ticc 2 2 2 4 8 3 3" xfId="34554"/>
    <cellStyle name="ticc 2 2 2 4 8 4" xfId="34555"/>
    <cellStyle name="ticc 2 2 2 4 8 4 2" xfId="34556"/>
    <cellStyle name="ticc 2 2 2 4 8 4 2 2" xfId="34557"/>
    <cellStyle name="ticc 2 2 2 4 8 4 3" xfId="34558"/>
    <cellStyle name="ticc 2 2 2 4 8 5" xfId="34559"/>
    <cellStyle name="ticc 2 2 2 4 8 5 2" xfId="34560"/>
    <cellStyle name="ticc 2 2 2 4 8 5 2 2" xfId="34561"/>
    <cellStyle name="ticc 2 2 2 4 8 5 3" xfId="34562"/>
    <cellStyle name="ticc 2 2 2 4 8 6" xfId="34563"/>
    <cellStyle name="ticc 2 2 2 4 8 6 2" xfId="34564"/>
    <cellStyle name="ticc 2 2 2 4 8 7" xfId="34565"/>
    <cellStyle name="ticc 2 2 2 4 9" xfId="34566"/>
    <cellStyle name="ticc 2 2 2 4 9 2" xfId="34567"/>
    <cellStyle name="ticc 2 2 2 4 9 2 2" xfId="34568"/>
    <cellStyle name="ticc 2 2 2 4 9 2 2 2" xfId="34569"/>
    <cellStyle name="ticc 2 2 2 4 9 2 3" xfId="34570"/>
    <cellStyle name="ticc 2 2 2 4 9 3" xfId="34571"/>
    <cellStyle name="ticc 2 2 2 4 9 3 2" xfId="34572"/>
    <cellStyle name="ticc 2 2 2 4 9 3 2 2" xfId="34573"/>
    <cellStyle name="ticc 2 2 2 4 9 3 3" xfId="34574"/>
    <cellStyle name="ticc 2 2 2 4 9 4" xfId="34575"/>
    <cellStyle name="ticc 2 2 2 4 9 4 2" xfId="34576"/>
    <cellStyle name="ticc 2 2 2 4 9 4 2 2" xfId="34577"/>
    <cellStyle name="ticc 2 2 2 4 9 4 3" xfId="34578"/>
    <cellStyle name="ticc 2 2 2 4 9 5" xfId="34579"/>
    <cellStyle name="ticc 2 2 2 4 9 5 2" xfId="34580"/>
    <cellStyle name="ticc 2 2 2 4 9 5 2 2" xfId="34581"/>
    <cellStyle name="ticc 2 2 2 4 9 5 3" xfId="34582"/>
    <cellStyle name="ticc 2 2 2 4 9 6" xfId="34583"/>
    <cellStyle name="ticc 2 2 2 4 9 6 2" xfId="34584"/>
    <cellStyle name="ticc 2 2 2 4 9 7" xfId="34585"/>
    <cellStyle name="ticc 2 2 2 5" xfId="34586"/>
    <cellStyle name="ticc 2 2 2 5 10" xfId="34587"/>
    <cellStyle name="ticc 2 2 2 5 10 2" xfId="34588"/>
    <cellStyle name="ticc 2 2 2 5 10 2 2" xfId="34589"/>
    <cellStyle name="ticc 2 2 2 5 10 2 2 2" xfId="34590"/>
    <cellStyle name="ticc 2 2 2 5 10 2 3" xfId="34591"/>
    <cellStyle name="ticc 2 2 2 5 10 3" xfId="34592"/>
    <cellStyle name="ticc 2 2 2 5 10 3 2" xfId="34593"/>
    <cellStyle name="ticc 2 2 2 5 10 3 2 2" xfId="34594"/>
    <cellStyle name="ticc 2 2 2 5 10 3 3" xfId="34595"/>
    <cellStyle name="ticc 2 2 2 5 10 4" xfId="34596"/>
    <cellStyle name="ticc 2 2 2 5 10 4 2" xfId="34597"/>
    <cellStyle name="ticc 2 2 2 5 10 4 2 2" xfId="34598"/>
    <cellStyle name="ticc 2 2 2 5 10 4 3" xfId="34599"/>
    <cellStyle name="ticc 2 2 2 5 10 5" xfId="34600"/>
    <cellStyle name="ticc 2 2 2 5 10 5 2" xfId="34601"/>
    <cellStyle name="ticc 2 2 2 5 10 5 2 2" xfId="34602"/>
    <cellStyle name="ticc 2 2 2 5 10 5 3" xfId="34603"/>
    <cellStyle name="ticc 2 2 2 5 10 6" xfId="34604"/>
    <cellStyle name="ticc 2 2 2 5 10 6 2" xfId="34605"/>
    <cellStyle name="ticc 2 2 2 5 10 7" xfId="34606"/>
    <cellStyle name="ticc 2 2 2 5 11" xfId="34607"/>
    <cellStyle name="ticc 2 2 2 5 11 2" xfId="34608"/>
    <cellStyle name="ticc 2 2 2 5 11 2 2" xfId="34609"/>
    <cellStyle name="ticc 2 2 2 5 11 3" xfId="34610"/>
    <cellStyle name="ticc 2 2 2 5 12" xfId="34611"/>
    <cellStyle name="ticc 2 2 2 5 12 2" xfId="34612"/>
    <cellStyle name="ticc 2 2 2 5 12 2 2" xfId="34613"/>
    <cellStyle name="ticc 2 2 2 5 12 3" xfId="34614"/>
    <cellStyle name="ticc 2 2 2 5 13" xfId="34615"/>
    <cellStyle name="ticc 2 2 2 5 13 2" xfId="34616"/>
    <cellStyle name="ticc 2 2 2 5 13 2 2" xfId="34617"/>
    <cellStyle name="ticc 2 2 2 5 13 3" xfId="34618"/>
    <cellStyle name="ticc 2 2 2 5 14" xfId="34619"/>
    <cellStyle name="ticc 2 2 2 5 14 2" xfId="34620"/>
    <cellStyle name="ticc 2 2 2 5 14 2 2" xfId="34621"/>
    <cellStyle name="ticc 2 2 2 5 14 3" xfId="34622"/>
    <cellStyle name="ticc 2 2 2 5 15" xfId="34623"/>
    <cellStyle name="ticc 2 2 2 5 15 2" xfId="34624"/>
    <cellStyle name="ticc 2 2 2 5 15 2 2" xfId="34625"/>
    <cellStyle name="ticc 2 2 2 5 15 3" xfId="34626"/>
    <cellStyle name="ticc 2 2 2 5 16" xfId="34627"/>
    <cellStyle name="ticc 2 2 2 5 16 2" xfId="34628"/>
    <cellStyle name="ticc 2 2 2 5 17" xfId="34629"/>
    <cellStyle name="ticc 2 2 2 5 2" xfId="34630"/>
    <cellStyle name="ticc 2 2 2 5 2 2" xfId="34631"/>
    <cellStyle name="ticc 2 2 2 5 2 2 2" xfId="34632"/>
    <cellStyle name="ticc 2 2 2 5 2 2 2 2" xfId="34633"/>
    <cellStyle name="ticc 2 2 2 5 2 2 3" xfId="34634"/>
    <cellStyle name="ticc 2 2 2 5 2 3" xfId="34635"/>
    <cellStyle name="ticc 2 2 2 5 2 3 2" xfId="34636"/>
    <cellStyle name="ticc 2 2 2 5 2 3 2 2" xfId="34637"/>
    <cellStyle name="ticc 2 2 2 5 2 3 3" xfId="34638"/>
    <cellStyle name="ticc 2 2 2 5 2 4" xfId="34639"/>
    <cellStyle name="ticc 2 2 2 5 2 4 2" xfId="34640"/>
    <cellStyle name="ticc 2 2 2 5 2 4 2 2" xfId="34641"/>
    <cellStyle name="ticc 2 2 2 5 2 4 3" xfId="34642"/>
    <cellStyle name="ticc 2 2 2 5 2 5" xfId="34643"/>
    <cellStyle name="ticc 2 2 2 5 2 5 2" xfId="34644"/>
    <cellStyle name="ticc 2 2 2 5 2 5 2 2" xfId="34645"/>
    <cellStyle name="ticc 2 2 2 5 2 5 3" xfId="34646"/>
    <cellStyle name="ticc 2 2 2 5 2 6" xfId="34647"/>
    <cellStyle name="ticc 2 2 2 5 2 6 2" xfId="34648"/>
    <cellStyle name="ticc 2 2 2 5 2 6 2 2" xfId="34649"/>
    <cellStyle name="ticc 2 2 2 5 2 6 3" xfId="34650"/>
    <cellStyle name="ticc 2 2 2 5 2 7" xfId="34651"/>
    <cellStyle name="ticc 2 2 2 5 2 7 2" xfId="34652"/>
    <cellStyle name="ticc 2 2 2 5 2 8" xfId="34653"/>
    <cellStyle name="ticc 2 2 2 5 3" xfId="34654"/>
    <cellStyle name="ticc 2 2 2 5 3 2" xfId="34655"/>
    <cellStyle name="ticc 2 2 2 5 3 2 2" xfId="34656"/>
    <cellStyle name="ticc 2 2 2 5 3 2 2 2" xfId="34657"/>
    <cellStyle name="ticc 2 2 2 5 3 2 3" xfId="34658"/>
    <cellStyle name="ticc 2 2 2 5 3 3" xfId="34659"/>
    <cellStyle name="ticc 2 2 2 5 3 3 2" xfId="34660"/>
    <cellStyle name="ticc 2 2 2 5 3 3 2 2" xfId="34661"/>
    <cellStyle name="ticc 2 2 2 5 3 3 3" xfId="34662"/>
    <cellStyle name="ticc 2 2 2 5 3 4" xfId="34663"/>
    <cellStyle name="ticc 2 2 2 5 3 4 2" xfId="34664"/>
    <cellStyle name="ticc 2 2 2 5 3 4 2 2" xfId="34665"/>
    <cellStyle name="ticc 2 2 2 5 3 4 3" xfId="34666"/>
    <cellStyle name="ticc 2 2 2 5 3 5" xfId="34667"/>
    <cellStyle name="ticc 2 2 2 5 3 5 2" xfId="34668"/>
    <cellStyle name="ticc 2 2 2 5 3 5 2 2" xfId="34669"/>
    <cellStyle name="ticc 2 2 2 5 3 5 3" xfId="34670"/>
    <cellStyle name="ticc 2 2 2 5 3 6" xfId="34671"/>
    <cellStyle name="ticc 2 2 2 5 3 6 2" xfId="34672"/>
    <cellStyle name="ticc 2 2 2 5 3 6 2 2" xfId="34673"/>
    <cellStyle name="ticc 2 2 2 5 3 6 3" xfId="34674"/>
    <cellStyle name="ticc 2 2 2 5 3 7" xfId="34675"/>
    <cellStyle name="ticc 2 2 2 5 3 7 2" xfId="34676"/>
    <cellStyle name="ticc 2 2 2 5 3 8" xfId="34677"/>
    <cellStyle name="ticc 2 2 2 5 4" xfId="34678"/>
    <cellStyle name="ticc 2 2 2 5 4 2" xfId="34679"/>
    <cellStyle name="ticc 2 2 2 5 4 2 2" xfId="34680"/>
    <cellStyle name="ticc 2 2 2 5 4 2 2 2" xfId="34681"/>
    <cellStyle name="ticc 2 2 2 5 4 2 3" xfId="34682"/>
    <cellStyle name="ticc 2 2 2 5 4 3" xfId="34683"/>
    <cellStyle name="ticc 2 2 2 5 4 3 2" xfId="34684"/>
    <cellStyle name="ticc 2 2 2 5 4 3 2 2" xfId="34685"/>
    <cellStyle name="ticc 2 2 2 5 4 3 3" xfId="34686"/>
    <cellStyle name="ticc 2 2 2 5 4 4" xfId="34687"/>
    <cellStyle name="ticc 2 2 2 5 4 4 2" xfId="34688"/>
    <cellStyle name="ticc 2 2 2 5 4 4 2 2" xfId="34689"/>
    <cellStyle name="ticc 2 2 2 5 4 4 3" xfId="34690"/>
    <cellStyle name="ticc 2 2 2 5 4 5" xfId="34691"/>
    <cellStyle name="ticc 2 2 2 5 4 5 2" xfId="34692"/>
    <cellStyle name="ticc 2 2 2 5 4 5 2 2" xfId="34693"/>
    <cellStyle name="ticc 2 2 2 5 4 5 3" xfId="34694"/>
    <cellStyle name="ticc 2 2 2 5 4 6" xfId="34695"/>
    <cellStyle name="ticc 2 2 2 5 4 6 2" xfId="34696"/>
    <cellStyle name="ticc 2 2 2 5 4 7" xfId="34697"/>
    <cellStyle name="ticc 2 2 2 5 5" xfId="34698"/>
    <cellStyle name="ticc 2 2 2 5 5 2" xfId="34699"/>
    <cellStyle name="ticc 2 2 2 5 5 2 2" xfId="34700"/>
    <cellStyle name="ticc 2 2 2 5 5 2 2 2" xfId="34701"/>
    <cellStyle name="ticc 2 2 2 5 5 2 3" xfId="34702"/>
    <cellStyle name="ticc 2 2 2 5 5 3" xfId="34703"/>
    <cellStyle name="ticc 2 2 2 5 5 3 2" xfId="34704"/>
    <cellStyle name="ticc 2 2 2 5 5 3 2 2" xfId="34705"/>
    <cellStyle name="ticc 2 2 2 5 5 3 3" xfId="34706"/>
    <cellStyle name="ticc 2 2 2 5 5 4" xfId="34707"/>
    <cellStyle name="ticc 2 2 2 5 5 4 2" xfId="34708"/>
    <cellStyle name="ticc 2 2 2 5 5 4 2 2" xfId="34709"/>
    <cellStyle name="ticc 2 2 2 5 5 4 3" xfId="34710"/>
    <cellStyle name="ticc 2 2 2 5 5 5" xfId="34711"/>
    <cellStyle name="ticc 2 2 2 5 5 5 2" xfId="34712"/>
    <cellStyle name="ticc 2 2 2 5 5 5 2 2" xfId="34713"/>
    <cellStyle name="ticc 2 2 2 5 5 5 3" xfId="34714"/>
    <cellStyle name="ticc 2 2 2 5 5 6" xfId="34715"/>
    <cellStyle name="ticc 2 2 2 5 5 6 2" xfId="34716"/>
    <cellStyle name="ticc 2 2 2 5 5 7" xfId="34717"/>
    <cellStyle name="ticc 2 2 2 5 6" xfId="34718"/>
    <cellStyle name="ticc 2 2 2 5 6 2" xfId="34719"/>
    <cellStyle name="ticc 2 2 2 5 6 2 2" xfId="34720"/>
    <cellStyle name="ticc 2 2 2 5 6 2 2 2" xfId="34721"/>
    <cellStyle name="ticc 2 2 2 5 6 2 3" xfId="34722"/>
    <cellStyle name="ticc 2 2 2 5 6 3" xfId="34723"/>
    <cellStyle name="ticc 2 2 2 5 6 3 2" xfId="34724"/>
    <cellStyle name="ticc 2 2 2 5 6 3 2 2" xfId="34725"/>
    <cellStyle name="ticc 2 2 2 5 6 3 3" xfId="34726"/>
    <cellStyle name="ticc 2 2 2 5 6 4" xfId="34727"/>
    <cellStyle name="ticc 2 2 2 5 6 4 2" xfId="34728"/>
    <cellStyle name="ticc 2 2 2 5 6 4 2 2" xfId="34729"/>
    <cellStyle name="ticc 2 2 2 5 6 4 3" xfId="34730"/>
    <cellStyle name="ticc 2 2 2 5 6 5" xfId="34731"/>
    <cellStyle name="ticc 2 2 2 5 6 5 2" xfId="34732"/>
    <cellStyle name="ticc 2 2 2 5 6 5 2 2" xfId="34733"/>
    <cellStyle name="ticc 2 2 2 5 6 5 3" xfId="34734"/>
    <cellStyle name="ticc 2 2 2 5 6 6" xfId="34735"/>
    <cellStyle name="ticc 2 2 2 5 6 6 2" xfId="34736"/>
    <cellStyle name="ticc 2 2 2 5 6 7" xfId="34737"/>
    <cellStyle name="ticc 2 2 2 5 7" xfId="34738"/>
    <cellStyle name="ticc 2 2 2 5 7 2" xfId="34739"/>
    <cellStyle name="ticc 2 2 2 5 7 2 2" xfId="34740"/>
    <cellStyle name="ticc 2 2 2 5 7 2 2 2" xfId="34741"/>
    <cellStyle name="ticc 2 2 2 5 7 2 3" xfId="34742"/>
    <cellStyle name="ticc 2 2 2 5 7 3" xfId="34743"/>
    <cellStyle name="ticc 2 2 2 5 7 3 2" xfId="34744"/>
    <cellStyle name="ticc 2 2 2 5 7 3 2 2" xfId="34745"/>
    <cellStyle name="ticc 2 2 2 5 7 3 3" xfId="34746"/>
    <cellStyle name="ticc 2 2 2 5 7 4" xfId="34747"/>
    <cellStyle name="ticc 2 2 2 5 7 4 2" xfId="34748"/>
    <cellStyle name="ticc 2 2 2 5 7 4 2 2" xfId="34749"/>
    <cellStyle name="ticc 2 2 2 5 7 4 3" xfId="34750"/>
    <cellStyle name="ticc 2 2 2 5 7 5" xfId="34751"/>
    <cellStyle name="ticc 2 2 2 5 7 5 2" xfId="34752"/>
    <cellStyle name="ticc 2 2 2 5 7 5 2 2" xfId="34753"/>
    <cellStyle name="ticc 2 2 2 5 7 5 3" xfId="34754"/>
    <cellStyle name="ticc 2 2 2 5 7 6" xfId="34755"/>
    <cellStyle name="ticc 2 2 2 5 7 6 2" xfId="34756"/>
    <cellStyle name="ticc 2 2 2 5 7 7" xfId="34757"/>
    <cellStyle name="ticc 2 2 2 5 8" xfId="34758"/>
    <cellStyle name="ticc 2 2 2 5 8 2" xfId="34759"/>
    <cellStyle name="ticc 2 2 2 5 8 2 2" xfId="34760"/>
    <cellStyle name="ticc 2 2 2 5 8 2 2 2" xfId="34761"/>
    <cellStyle name="ticc 2 2 2 5 8 2 3" xfId="34762"/>
    <cellStyle name="ticc 2 2 2 5 8 3" xfId="34763"/>
    <cellStyle name="ticc 2 2 2 5 8 3 2" xfId="34764"/>
    <cellStyle name="ticc 2 2 2 5 8 3 2 2" xfId="34765"/>
    <cellStyle name="ticc 2 2 2 5 8 3 3" xfId="34766"/>
    <cellStyle name="ticc 2 2 2 5 8 4" xfId="34767"/>
    <cellStyle name="ticc 2 2 2 5 8 4 2" xfId="34768"/>
    <cellStyle name="ticc 2 2 2 5 8 4 2 2" xfId="34769"/>
    <cellStyle name="ticc 2 2 2 5 8 4 3" xfId="34770"/>
    <cellStyle name="ticc 2 2 2 5 8 5" xfId="34771"/>
    <cellStyle name="ticc 2 2 2 5 8 5 2" xfId="34772"/>
    <cellStyle name="ticc 2 2 2 5 8 5 2 2" xfId="34773"/>
    <cellStyle name="ticc 2 2 2 5 8 5 3" xfId="34774"/>
    <cellStyle name="ticc 2 2 2 5 8 6" xfId="34775"/>
    <cellStyle name="ticc 2 2 2 5 8 6 2" xfId="34776"/>
    <cellStyle name="ticc 2 2 2 5 8 7" xfId="34777"/>
    <cellStyle name="ticc 2 2 2 5 9" xfId="34778"/>
    <cellStyle name="ticc 2 2 2 5 9 2" xfId="34779"/>
    <cellStyle name="ticc 2 2 2 5 9 2 2" xfId="34780"/>
    <cellStyle name="ticc 2 2 2 5 9 2 2 2" xfId="34781"/>
    <cellStyle name="ticc 2 2 2 5 9 2 3" xfId="34782"/>
    <cellStyle name="ticc 2 2 2 5 9 3" xfId="34783"/>
    <cellStyle name="ticc 2 2 2 5 9 3 2" xfId="34784"/>
    <cellStyle name="ticc 2 2 2 5 9 3 2 2" xfId="34785"/>
    <cellStyle name="ticc 2 2 2 5 9 3 3" xfId="34786"/>
    <cellStyle name="ticc 2 2 2 5 9 4" xfId="34787"/>
    <cellStyle name="ticc 2 2 2 5 9 4 2" xfId="34788"/>
    <cellStyle name="ticc 2 2 2 5 9 4 2 2" xfId="34789"/>
    <cellStyle name="ticc 2 2 2 5 9 4 3" xfId="34790"/>
    <cellStyle name="ticc 2 2 2 5 9 5" xfId="34791"/>
    <cellStyle name="ticc 2 2 2 5 9 5 2" xfId="34792"/>
    <cellStyle name="ticc 2 2 2 5 9 5 2 2" xfId="34793"/>
    <cellStyle name="ticc 2 2 2 5 9 5 3" xfId="34794"/>
    <cellStyle name="ticc 2 2 2 5 9 6" xfId="34795"/>
    <cellStyle name="ticc 2 2 2 5 9 6 2" xfId="34796"/>
    <cellStyle name="ticc 2 2 2 5 9 7" xfId="34797"/>
    <cellStyle name="ticc 2 2 2 6" xfId="34798"/>
    <cellStyle name="ticc 2 2 2 6 10" xfId="34799"/>
    <cellStyle name="ticc 2 2 2 6 10 2" xfId="34800"/>
    <cellStyle name="ticc 2 2 2 6 10 2 2" xfId="34801"/>
    <cellStyle name="ticc 2 2 2 6 10 2 2 2" xfId="34802"/>
    <cellStyle name="ticc 2 2 2 6 10 2 3" xfId="34803"/>
    <cellStyle name="ticc 2 2 2 6 10 3" xfId="34804"/>
    <cellStyle name="ticc 2 2 2 6 10 3 2" xfId="34805"/>
    <cellStyle name="ticc 2 2 2 6 10 3 2 2" xfId="34806"/>
    <cellStyle name="ticc 2 2 2 6 10 3 3" xfId="34807"/>
    <cellStyle name="ticc 2 2 2 6 10 4" xfId="34808"/>
    <cellStyle name="ticc 2 2 2 6 10 4 2" xfId="34809"/>
    <cellStyle name="ticc 2 2 2 6 10 4 2 2" xfId="34810"/>
    <cellStyle name="ticc 2 2 2 6 10 4 3" xfId="34811"/>
    <cellStyle name="ticc 2 2 2 6 10 5" xfId="34812"/>
    <cellStyle name="ticc 2 2 2 6 10 5 2" xfId="34813"/>
    <cellStyle name="ticc 2 2 2 6 10 5 2 2" xfId="34814"/>
    <cellStyle name="ticc 2 2 2 6 10 5 3" xfId="34815"/>
    <cellStyle name="ticc 2 2 2 6 10 6" xfId="34816"/>
    <cellStyle name="ticc 2 2 2 6 10 6 2" xfId="34817"/>
    <cellStyle name="ticc 2 2 2 6 10 7" xfId="34818"/>
    <cellStyle name="ticc 2 2 2 6 11" xfId="34819"/>
    <cellStyle name="ticc 2 2 2 6 11 2" xfId="34820"/>
    <cellStyle name="ticc 2 2 2 6 11 2 2" xfId="34821"/>
    <cellStyle name="ticc 2 2 2 6 11 3" xfId="34822"/>
    <cellStyle name="ticc 2 2 2 6 12" xfId="34823"/>
    <cellStyle name="ticc 2 2 2 6 12 2" xfId="34824"/>
    <cellStyle name="ticc 2 2 2 6 12 2 2" xfId="34825"/>
    <cellStyle name="ticc 2 2 2 6 12 3" xfId="34826"/>
    <cellStyle name="ticc 2 2 2 6 13" xfId="34827"/>
    <cellStyle name="ticc 2 2 2 6 13 2" xfId="34828"/>
    <cellStyle name="ticc 2 2 2 6 13 2 2" xfId="34829"/>
    <cellStyle name="ticc 2 2 2 6 13 3" xfId="34830"/>
    <cellStyle name="ticc 2 2 2 6 14" xfId="34831"/>
    <cellStyle name="ticc 2 2 2 6 14 2" xfId="34832"/>
    <cellStyle name="ticc 2 2 2 6 14 2 2" xfId="34833"/>
    <cellStyle name="ticc 2 2 2 6 14 3" xfId="34834"/>
    <cellStyle name="ticc 2 2 2 6 15" xfId="34835"/>
    <cellStyle name="ticc 2 2 2 6 15 2" xfId="34836"/>
    <cellStyle name="ticc 2 2 2 6 15 2 2" xfId="34837"/>
    <cellStyle name="ticc 2 2 2 6 15 3" xfId="34838"/>
    <cellStyle name="ticc 2 2 2 6 16" xfId="34839"/>
    <cellStyle name="ticc 2 2 2 6 16 2" xfId="34840"/>
    <cellStyle name="ticc 2 2 2 6 17" xfId="34841"/>
    <cellStyle name="ticc 2 2 2 6 2" xfId="34842"/>
    <cellStyle name="ticc 2 2 2 6 2 2" xfId="34843"/>
    <cellStyle name="ticc 2 2 2 6 2 2 2" xfId="34844"/>
    <cellStyle name="ticc 2 2 2 6 2 2 2 2" xfId="34845"/>
    <cellStyle name="ticc 2 2 2 6 2 2 3" xfId="34846"/>
    <cellStyle name="ticc 2 2 2 6 2 3" xfId="34847"/>
    <cellStyle name="ticc 2 2 2 6 2 3 2" xfId="34848"/>
    <cellStyle name="ticc 2 2 2 6 2 3 2 2" xfId="34849"/>
    <cellStyle name="ticc 2 2 2 6 2 3 3" xfId="34850"/>
    <cellStyle name="ticc 2 2 2 6 2 4" xfId="34851"/>
    <cellStyle name="ticc 2 2 2 6 2 4 2" xfId="34852"/>
    <cellStyle name="ticc 2 2 2 6 2 4 2 2" xfId="34853"/>
    <cellStyle name="ticc 2 2 2 6 2 4 3" xfId="34854"/>
    <cellStyle name="ticc 2 2 2 6 2 5" xfId="34855"/>
    <cellStyle name="ticc 2 2 2 6 2 5 2" xfId="34856"/>
    <cellStyle name="ticc 2 2 2 6 2 5 2 2" xfId="34857"/>
    <cellStyle name="ticc 2 2 2 6 2 5 3" xfId="34858"/>
    <cellStyle name="ticc 2 2 2 6 2 6" xfId="34859"/>
    <cellStyle name="ticc 2 2 2 6 2 6 2" xfId="34860"/>
    <cellStyle name="ticc 2 2 2 6 2 6 2 2" xfId="34861"/>
    <cellStyle name="ticc 2 2 2 6 2 6 3" xfId="34862"/>
    <cellStyle name="ticc 2 2 2 6 2 7" xfId="34863"/>
    <cellStyle name="ticc 2 2 2 6 2 7 2" xfId="34864"/>
    <cellStyle name="ticc 2 2 2 6 2 8" xfId="34865"/>
    <cellStyle name="ticc 2 2 2 6 3" xfId="34866"/>
    <cellStyle name="ticc 2 2 2 6 3 2" xfId="34867"/>
    <cellStyle name="ticc 2 2 2 6 3 2 2" xfId="34868"/>
    <cellStyle name="ticc 2 2 2 6 3 2 2 2" xfId="34869"/>
    <cellStyle name="ticc 2 2 2 6 3 2 3" xfId="34870"/>
    <cellStyle name="ticc 2 2 2 6 3 3" xfId="34871"/>
    <cellStyle name="ticc 2 2 2 6 3 3 2" xfId="34872"/>
    <cellStyle name="ticc 2 2 2 6 3 3 2 2" xfId="34873"/>
    <cellStyle name="ticc 2 2 2 6 3 3 3" xfId="34874"/>
    <cellStyle name="ticc 2 2 2 6 3 4" xfId="34875"/>
    <cellStyle name="ticc 2 2 2 6 3 4 2" xfId="34876"/>
    <cellStyle name="ticc 2 2 2 6 3 4 2 2" xfId="34877"/>
    <cellStyle name="ticc 2 2 2 6 3 4 3" xfId="34878"/>
    <cellStyle name="ticc 2 2 2 6 3 5" xfId="34879"/>
    <cellStyle name="ticc 2 2 2 6 3 5 2" xfId="34880"/>
    <cellStyle name="ticc 2 2 2 6 3 5 2 2" xfId="34881"/>
    <cellStyle name="ticc 2 2 2 6 3 5 3" xfId="34882"/>
    <cellStyle name="ticc 2 2 2 6 3 6" xfId="34883"/>
    <cellStyle name="ticc 2 2 2 6 3 6 2" xfId="34884"/>
    <cellStyle name="ticc 2 2 2 6 3 6 2 2" xfId="34885"/>
    <cellStyle name="ticc 2 2 2 6 3 6 3" xfId="34886"/>
    <cellStyle name="ticc 2 2 2 6 3 7" xfId="34887"/>
    <cellStyle name="ticc 2 2 2 6 3 7 2" xfId="34888"/>
    <cellStyle name="ticc 2 2 2 6 3 8" xfId="34889"/>
    <cellStyle name="ticc 2 2 2 6 4" xfId="34890"/>
    <cellStyle name="ticc 2 2 2 6 4 2" xfId="34891"/>
    <cellStyle name="ticc 2 2 2 6 4 2 2" xfId="34892"/>
    <cellStyle name="ticc 2 2 2 6 4 2 2 2" xfId="34893"/>
    <cellStyle name="ticc 2 2 2 6 4 2 3" xfId="34894"/>
    <cellStyle name="ticc 2 2 2 6 4 3" xfId="34895"/>
    <cellStyle name="ticc 2 2 2 6 4 3 2" xfId="34896"/>
    <cellStyle name="ticc 2 2 2 6 4 3 2 2" xfId="34897"/>
    <cellStyle name="ticc 2 2 2 6 4 3 3" xfId="34898"/>
    <cellStyle name="ticc 2 2 2 6 4 4" xfId="34899"/>
    <cellStyle name="ticc 2 2 2 6 4 4 2" xfId="34900"/>
    <cellStyle name="ticc 2 2 2 6 4 4 2 2" xfId="34901"/>
    <cellStyle name="ticc 2 2 2 6 4 4 3" xfId="34902"/>
    <cellStyle name="ticc 2 2 2 6 4 5" xfId="34903"/>
    <cellStyle name="ticc 2 2 2 6 4 5 2" xfId="34904"/>
    <cellStyle name="ticc 2 2 2 6 4 5 2 2" xfId="34905"/>
    <cellStyle name="ticc 2 2 2 6 4 5 3" xfId="34906"/>
    <cellStyle name="ticc 2 2 2 6 4 6" xfId="34907"/>
    <cellStyle name="ticc 2 2 2 6 4 6 2" xfId="34908"/>
    <cellStyle name="ticc 2 2 2 6 4 7" xfId="34909"/>
    <cellStyle name="ticc 2 2 2 6 5" xfId="34910"/>
    <cellStyle name="ticc 2 2 2 6 5 2" xfId="34911"/>
    <cellStyle name="ticc 2 2 2 6 5 2 2" xfId="34912"/>
    <cellStyle name="ticc 2 2 2 6 5 2 2 2" xfId="34913"/>
    <cellStyle name="ticc 2 2 2 6 5 2 3" xfId="34914"/>
    <cellStyle name="ticc 2 2 2 6 5 3" xfId="34915"/>
    <cellStyle name="ticc 2 2 2 6 5 3 2" xfId="34916"/>
    <cellStyle name="ticc 2 2 2 6 5 3 2 2" xfId="34917"/>
    <cellStyle name="ticc 2 2 2 6 5 3 3" xfId="34918"/>
    <cellStyle name="ticc 2 2 2 6 5 4" xfId="34919"/>
    <cellStyle name="ticc 2 2 2 6 5 4 2" xfId="34920"/>
    <cellStyle name="ticc 2 2 2 6 5 4 2 2" xfId="34921"/>
    <cellStyle name="ticc 2 2 2 6 5 4 3" xfId="34922"/>
    <cellStyle name="ticc 2 2 2 6 5 5" xfId="34923"/>
    <cellStyle name="ticc 2 2 2 6 5 5 2" xfId="34924"/>
    <cellStyle name="ticc 2 2 2 6 5 5 2 2" xfId="34925"/>
    <cellStyle name="ticc 2 2 2 6 5 5 3" xfId="34926"/>
    <cellStyle name="ticc 2 2 2 6 5 6" xfId="34927"/>
    <cellStyle name="ticc 2 2 2 6 5 6 2" xfId="34928"/>
    <cellStyle name="ticc 2 2 2 6 5 7" xfId="34929"/>
    <cellStyle name="ticc 2 2 2 6 6" xfId="34930"/>
    <cellStyle name="ticc 2 2 2 6 6 2" xfId="34931"/>
    <cellStyle name="ticc 2 2 2 6 6 2 2" xfId="34932"/>
    <cellStyle name="ticc 2 2 2 6 6 2 2 2" xfId="34933"/>
    <cellStyle name="ticc 2 2 2 6 6 2 3" xfId="34934"/>
    <cellStyle name="ticc 2 2 2 6 6 3" xfId="34935"/>
    <cellStyle name="ticc 2 2 2 6 6 3 2" xfId="34936"/>
    <cellStyle name="ticc 2 2 2 6 6 3 2 2" xfId="34937"/>
    <cellStyle name="ticc 2 2 2 6 6 3 3" xfId="34938"/>
    <cellStyle name="ticc 2 2 2 6 6 4" xfId="34939"/>
    <cellStyle name="ticc 2 2 2 6 6 4 2" xfId="34940"/>
    <cellStyle name="ticc 2 2 2 6 6 4 2 2" xfId="34941"/>
    <cellStyle name="ticc 2 2 2 6 6 4 3" xfId="34942"/>
    <cellStyle name="ticc 2 2 2 6 6 5" xfId="34943"/>
    <cellStyle name="ticc 2 2 2 6 6 5 2" xfId="34944"/>
    <cellStyle name="ticc 2 2 2 6 6 5 2 2" xfId="34945"/>
    <cellStyle name="ticc 2 2 2 6 6 5 3" xfId="34946"/>
    <cellStyle name="ticc 2 2 2 6 6 6" xfId="34947"/>
    <cellStyle name="ticc 2 2 2 6 6 6 2" xfId="34948"/>
    <cellStyle name="ticc 2 2 2 6 6 7" xfId="34949"/>
    <cellStyle name="ticc 2 2 2 6 7" xfId="34950"/>
    <cellStyle name="ticc 2 2 2 6 7 2" xfId="34951"/>
    <cellStyle name="ticc 2 2 2 6 7 2 2" xfId="34952"/>
    <cellStyle name="ticc 2 2 2 6 7 2 2 2" xfId="34953"/>
    <cellStyle name="ticc 2 2 2 6 7 2 3" xfId="34954"/>
    <cellStyle name="ticc 2 2 2 6 7 3" xfId="34955"/>
    <cellStyle name="ticc 2 2 2 6 7 3 2" xfId="34956"/>
    <cellStyle name="ticc 2 2 2 6 7 3 2 2" xfId="34957"/>
    <cellStyle name="ticc 2 2 2 6 7 3 3" xfId="34958"/>
    <cellStyle name="ticc 2 2 2 6 7 4" xfId="34959"/>
    <cellStyle name="ticc 2 2 2 6 7 4 2" xfId="34960"/>
    <cellStyle name="ticc 2 2 2 6 7 4 2 2" xfId="34961"/>
    <cellStyle name="ticc 2 2 2 6 7 4 3" xfId="34962"/>
    <cellStyle name="ticc 2 2 2 6 7 5" xfId="34963"/>
    <cellStyle name="ticc 2 2 2 6 7 5 2" xfId="34964"/>
    <cellStyle name="ticc 2 2 2 6 7 5 2 2" xfId="34965"/>
    <cellStyle name="ticc 2 2 2 6 7 5 3" xfId="34966"/>
    <cellStyle name="ticc 2 2 2 6 7 6" xfId="34967"/>
    <cellStyle name="ticc 2 2 2 6 7 6 2" xfId="34968"/>
    <cellStyle name="ticc 2 2 2 6 7 7" xfId="34969"/>
    <cellStyle name="ticc 2 2 2 6 8" xfId="34970"/>
    <cellStyle name="ticc 2 2 2 6 8 2" xfId="34971"/>
    <cellStyle name="ticc 2 2 2 6 8 2 2" xfId="34972"/>
    <cellStyle name="ticc 2 2 2 6 8 2 2 2" xfId="34973"/>
    <cellStyle name="ticc 2 2 2 6 8 2 3" xfId="34974"/>
    <cellStyle name="ticc 2 2 2 6 8 3" xfId="34975"/>
    <cellStyle name="ticc 2 2 2 6 8 3 2" xfId="34976"/>
    <cellStyle name="ticc 2 2 2 6 8 3 2 2" xfId="34977"/>
    <cellStyle name="ticc 2 2 2 6 8 3 3" xfId="34978"/>
    <cellStyle name="ticc 2 2 2 6 8 4" xfId="34979"/>
    <cellStyle name="ticc 2 2 2 6 8 4 2" xfId="34980"/>
    <cellStyle name="ticc 2 2 2 6 8 4 2 2" xfId="34981"/>
    <cellStyle name="ticc 2 2 2 6 8 4 3" xfId="34982"/>
    <cellStyle name="ticc 2 2 2 6 8 5" xfId="34983"/>
    <cellStyle name="ticc 2 2 2 6 8 5 2" xfId="34984"/>
    <cellStyle name="ticc 2 2 2 6 8 5 2 2" xfId="34985"/>
    <cellStyle name="ticc 2 2 2 6 8 5 3" xfId="34986"/>
    <cellStyle name="ticc 2 2 2 6 8 6" xfId="34987"/>
    <cellStyle name="ticc 2 2 2 6 8 6 2" xfId="34988"/>
    <cellStyle name="ticc 2 2 2 6 8 7" xfId="34989"/>
    <cellStyle name="ticc 2 2 2 6 9" xfId="34990"/>
    <cellStyle name="ticc 2 2 2 6 9 2" xfId="34991"/>
    <cellStyle name="ticc 2 2 2 6 9 2 2" xfId="34992"/>
    <cellStyle name="ticc 2 2 2 6 9 2 2 2" xfId="34993"/>
    <cellStyle name="ticc 2 2 2 6 9 2 3" xfId="34994"/>
    <cellStyle name="ticc 2 2 2 6 9 3" xfId="34995"/>
    <cellStyle name="ticc 2 2 2 6 9 3 2" xfId="34996"/>
    <cellStyle name="ticc 2 2 2 6 9 3 2 2" xfId="34997"/>
    <cellStyle name="ticc 2 2 2 6 9 3 3" xfId="34998"/>
    <cellStyle name="ticc 2 2 2 6 9 4" xfId="34999"/>
    <cellStyle name="ticc 2 2 2 6 9 4 2" xfId="35000"/>
    <cellStyle name="ticc 2 2 2 6 9 4 2 2" xfId="35001"/>
    <cellStyle name="ticc 2 2 2 6 9 4 3" xfId="35002"/>
    <cellStyle name="ticc 2 2 2 6 9 5" xfId="35003"/>
    <cellStyle name="ticc 2 2 2 6 9 5 2" xfId="35004"/>
    <cellStyle name="ticc 2 2 2 6 9 5 2 2" xfId="35005"/>
    <cellStyle name="ticc 2 2 2 6 9 5 3" xfId="35006"/>
    <cellStyle name="ticc 2 2 2 6 9 6" xfId="35007"/>
    <cellStyle name="ticc 2 2 2 6 9 6 2" xfId="35008"/>
    <cellStyle name="ticc 2 2 2 6 9 7" xfId="35009"/>
    <cellStyle name="ticc 2 2 2 7" xfId="35010"/>
    <cellStyle name="ticc 2 2 2 7 10" xfId="35011"/>
    <cellStyle name="ticc 2 2 2 7 10 2" xfId="35012"/>
    <cellStyle name="ticc 2 2 2 7 10 2 2" xfId="35013"/>
    <cellStyle name="ticc 2 2 2 7 10 3" xfId="35014"/>
    <cellStyle name="ticc 2 2 2 7 11" xfId="35015"/>
    <cellStyle name="ticc 2 2 2 7 11 2" xfId="35016"/>
    <cellStyle name="ticc 2 2 2 7 11 2 2" xfId="35017"/>
    <cellStyle name="ticc 2 2 2 7 11 3" xfId="35018"/>
    <cellStyle name="ticc 2 2 2 7 12" xfId="35019"/>
    <cellStyle name="ticc 2 2 2 7 12 2" xfId="35020"/>
    <cellStyle name="ticc 2 2 2 7 12 2 2" xfId="35021"/>
    <cellStyle name="ticc 2 2 2 7 12 3" xfId="35022"/>
    <cellStyle name="ticc 2 2 2 7 13" xfId="35023"/>
    <cellStyle name="ticc 2 2 2 7 13 2" xfId="35024"/>
    <cellStyle name="ticc 2 2 2 7 13 2 2" xfId="35025"/>
    <cellStyle name="ticc 2 2 2 7 13 3" xfId="35026"/>
    <cellStyle name="ticc 2 2 2 7 14" xfId="35027"/>
    <cellStyle name="ticc 2 2 2 7 14 2" xfId="35028"/>
    <cellStyle name="ticc 2 2 2 7 14 2 2" xfId="35029"/>
    <cellStyle name="ticc 2 2 2 7 14 3" xfId="35030"/>
    <cellStyle name="ticc 2 2 2 7 15" xfId="35031"/>
    <cellStyle name="ticc 2 2 2 7 15 2" xfId="35032"/>
    <cellStyle name="ticc 2 2 2 7 16" xfId="35033"/>
    <cellStyle name="ticc 2 2 2 7 2" xfId="35034"/>
    <cellStyle name="ticc 2 2 2 7 2 2" xfId="35035"/>
    <cellStyle name="ticc 2 2 2 7 2 2 2" xfId="35036"/>
    <cellStyle name="ticc 2 2 2 7 2 2 2 2" xfId="35037"/>
    <cellStyle name="ticc 2 2 2 7 2 2 3" xfId="35038"/>
    <cellStyle name="ticc 2 2 2 7 2 3" xfId="35039"/>
    <cellStyle name="ticc 2 2 2 7 2 3 2" xfId="35040"/>
    <cellStyle name="ticc 2 2 2 7 2 3 2 2" xfId="35041"/>
    <cellStyle name="ticc 2 2 2 7 2 3 3" xfId="35042"/>
    <cellStyle name="ticc 2 2 2 7 2 4" xfId="35043"/>
    <cellStyle name="ticc 2 2 2 7 2 4 2" xfId="35044"/>
    <cellStyle name="ticc 2 2 2 7 2 4 2 2" xfId="35045"/>
    <cellStyle name="ticc 2 2 2 7 2 4 3" xfId="35046"/>
    <cellStyle name="ticc 2 2 2 7 2 5" xfId="35047"/>
    <cellStyle name="ticc 2 2 2 7 2 5 2" xfId="35048"/>
    <cellStyle name="ticc 2 2 2 7 2 5 2 2" xfId="35049"/>
    <cellStyle name="ticc 2 2 2 7 2 5 3" xfId="35050"/>
    <cellStyle name="ticc 2 2 2 7 2 6" xfId="35051"/>
    <cellStyle name="ticc 2 2 2 7 2 6 2" xfId="35052"/>
    <cellStyle name="ticc 2 2 2 7 2 6 2 2" xfId="35053"/>
    <cellStyle name="ticc 2 2 2 7 2 6 3" xfId="35054"/>
    <cellStyle name="ticc 2 2 2 7 2 7" xfId="35055"/>
    <cellStyle name="ticc 2 2 2 7 2 7 2" xfId="35056"/>
    <cellStyle name="ticc 2 2 2 7 2 8" xfId="35057"/>
    <cellStyle name="ticc 2 2 2 7 3" xfId="35058"/>
    <cellStyle name="ticc 2 2 2 7 3 2" xfId="35059"/>
    <cellStyle name="ticc 2 2 2 7 3 2 2" xfId="35060"/>
    <cellStyle name="ticc 2 2 2 7 3 2 2 2" xfId="35061"/>
    <cellStyle name="ticc 2 2 2 7 3 2 3" xfId="35062"/>
    <cellStyle name="ticc 2 2 2 7 3 3" xfId="35063"/>
    <cellStyle name="ticc 2 2 2 7 3 3 2" xfId="35064"/>
    <cellStyle name="ticc 2 2 2 7 3 3 2 2" xfId="35065"/>
    <cellStyle name="ticc 2 2 2 7 3 3 3" xfId="35066"/>
    <cellStyle name="ticc 2 2 2 7 3 4" xfId="35067"/>
    <cellStyle name="ticc 2 2 2 7 3 4 2" xfId="35068"/>
    <cellStyle name="ticc 2 2 2 7 3 4 2 2" xfId="35069"/>
    <cellStyle name="ticc 2 2 2 7 3 4 3" xfId="35070"/>
    <cellStyle name="ticc 2 2 2 7 3 5" xfId="35071"/>
    <cellStyle name="ticc 2 2 2 7 3 5 2" xfId="35072"/>
    <cellStyle name="ticc 2 2 2 7 3 5 2 2" xfId="35073"/>
    <cellStyle name="ticc 2 2 2 7 3 5 3" xfId="35074"/>
    <cellStyle name="ticc 2 2 2 7 3 6" xfId="35075"/>
    <cellStyle name="ticc 2 2 2 7 3 6 2" xfId="35076"/>
    <cellStyle name="ticc 2 2 2 7 3 6 2 2" xfId="35077"/>
    <cellStyle name="ticc 2 2 2 7 3 6 3" xfId="35078"/>
    <cellStyle name="ticc 2 2 2 7 3 7" xfId="35079"/>
    <cellStyle name="ticc 2 2 2 7 3 7 2" xfId="35080"/>
    <cellStyle name="ticc 2 2 2 7 3 8" xfId="35081"/>
    <cellStyle name="ticc 2 2 2 7 4" xfId="35082"/>
    <cellStyle name="ticc 2 2 2 7 4 2" xfId="35083"/>
    <cellStyle name="ticc 2 2 2 7 4 2 2" xfId="35084"/>
    <cellStyle name="ticc 2 2 2 7 4 2 2 2" xfId="35085"/>
    <cellStyle name="ticc 2 2 2 7 4 2 3" xfId="35086"/>
    <cellStyle name="ticc 2 2 2 7 4 3" xfId="35087"/>
    <cellStyle name="ticc 2 2 2 7 4 3 2" xfId="35088"/>
    <cellStyle name="ticc 2 2 2 7 4 3 2 2" xfId="35089"/>
    <cellStyle name="ticc 2 2 2 7 4 3 3" xfId="35090"/>
    <cellStyle name="ticc 2 2 2 7 4 4" xfId="35091"/>
    <cellStyle name="ticc 2 2 2 7 4 4 2" xfId="35092"/>
    <cellStyle name="ticc 2 2 2 7 4 4 2 2" xfId="35093"/>
    <cellStyle name="ticc 2 2 2 7 4 4 3" xfId="35094"/>
    <cellStyle name="ticc 2 2 2 7 4 5" xfId="35095"/>
    <cellStyle name="ticc 2 2 2 7 4 5 2" xfId="35096"/>
    <cellStyle name="ticc 2 2 2 7 4 5 2 2" xfId="35097"/>
    <cellStyle name="ticc 2 2 2 7 4 5 3" xfId="35098"/>
    <cellStyle name="ticc 2 2 2 7 4 6" xfId="35099"/>
    <cellStyle name="ticc 2 2 2 7 4 6 2" xfId="35100"/>
    <cellStyle name="ticc 2 2 2 7 4 7" xfId="35101"/>
    <cellStyle name="ticc 2 2 2 7 5" xfId="35102"/>
    <cellStyle name="ticc 2 2 2 7 5 2" xfId="35103"/>
    <cellStyle name="ticc 2 2 2 7 5 2 2" xfId="35104"/>
    <cellStyle name="ticc 2 2 2 7 5 2 2 2" xfId="35105"/>
    <cellStyle name="ticc 2 2 2 7 5 2 3" xfId="35106"/>
    <cellStyle name="ticc 2 2 2 7 5 3" xfId="35107"/>
    <cellStyle name="ticc 2 2 2 7 5 3 2" xfId="35108"/>
    <cellStyle name="ticc 2 2 2 7 5 3 2 2" xfId="35109"/>
    <cellStyle name="ticc 2 2 2 7 5 3 3" xfId="35110"/>
    <cellStyle name="ticc 2 2 2 7 5 4" xfId="35111"/>
    <cellStyle name="ticc 2 2 2 7 5 4 2" xfId="35112"/>
    <cellStyle name="ticc 2 2 2 7 5 4 2 2" xfId="35113"/>
    <cellStyle name="ticc 2 2 2 7 5 4 3" xfId="35114"/>
    <cellStyle name="ticc 2 2 2 7 5 5" xfId="35115"/>
    <cellStyle name="ticc 2 2 2 7 5 5 2" xfId="35116"/>
    <cellStyle name="ticc 2 2 2 7 5 5 2 2" xfId="35117"/>
    <cellStyle name="ticc 2 2 2 7 5 5 3" xfId="35118"/>
    <cellStyle name="ticc 2 2 2 7 5 6" xfId="35119"/>
    <cellStyle name="ticc 2 2 2 7 5 6 2" xfId="35120"/>
    <cellStyle name="ticc 2 2 2 7 5 7" xfId="35121"/>
    <cellStyle name="ticc 2 2 2 7 6" xfId="35122"/>
    <cellStyle name="ticc 2 2 2 7 6 2" xfId="35123"/>
    <cellStyle name="ticc 2 2 2 7 6 2 2" xfId="35124"/>
    <cellStyle name="ticc 2 2 2 7 6 2 2 2" xfId="35125"/>
    <cellStyle name="ticc 2 2 2 7 6 2 3" xfId="35126"/>
    <cellStyle name="ticc 2 2 2 7 6 3" xfId="35127"/>
    <cellStyle name="ticc 2 2 2 7 6 3 2" xfId="35128"/>
    <cellStyle name="ticc 2 2 2 7 6 3 2 2" xfId="35129"/>
    <cellStyle name="ticc 2 2 2 7 6 3 3" xfId="35130"/>
    <cellStyle name="ticc 2 2 2 7 6 4" xfId="35131"/>
    <cellStyle name="ticc 2 2 2 7 6 4 2" xfId="35132"/>
    <cellStyle name="ticc 2 2 2 7 6 4 2 2" xfId="35133"/>
    <cellStyle name="ticc 2 2 2 7 6 4 3" xfId="35134"/>
    <cellStyle name="ticc 2 2 2 7 6 5" xfId="35135"/>
    <cellStyle name="ticc 2 2 2 7 6 5 2" xfId="35136"/>
    <cellStyle name="ticc 2 2 2 7 6 5 2 2" xfId="35137"/>
    <cellStyle name="ticc 2 2 2 7 6 5 3" xfId="35138"/>
    <cellStyle name="ticc 2 2 2 7 6 6" xfId="35139"/>
    <cellStyle name="ticc 2 2 2 7 6 6 2" xfId="35140"/>
    <cellStyle name="ticc 2 2 2 7 6 7" xfId="35141"/>
    <cellStyle name="ticc 2 2 2 7 7" xfId="35142"/>
    <cellStyle name="ticc 2 2 2 7 7 2" xfId="35143"/>
    <cellStyle name="ticc 2 2 2 7 7 2 2" xfId="35144"/>
    <cellStyle name="ticc 2 2 2 7 7 2 2 2" xfId="35145"/>
    <cellStyle name="ticc 2 2 2 7 7 2 3" xfId="35146"/>
    <cellStyle name="ticc 2 2 2 7 7 3" xfId="35147"/>
    <cellStyle name="ticc 2 2 2 7 7 3 2" xfId="35148"/>
    <cellStyle name="ticc 2 2 2 7 7 3 2 2" xfId="35149"/>
    <cellStyle name="ticc 2 2 2 7 7 3 3" xfId="35150"/>
    <cellStyle name="ticc 2 2 2 7 7 4" xfId="35151"/>
    <cellStyle name="ticc 2 2 2 7 7 4 2" xfId="35152"/>
    <cellStyle name="ticc 2 2 2 7 7 4 2 2" xfId="35153"/>
    <cellStyle name="ticc 2 2 2 7 7 4 3" xfId="35154"/>
    <cellStyle name="ticc 2 2 2 7 7 5" xfId="35155"/>
    <cellStyle name="ticc 2 2 2 7 7 5 2" xfId="35156"/>
    <cellStyle name="ticc 2 2 2 7 7 5 2 2" xfId="35157"/>
    <cellStyle name="ticc 2 2 2 7 7 5 3" xfId="35158"/>
    <cellStyle name="ticc 2 2 2 7 7 6" xfId="35159"/>
    <cellStyle name="ticc 2 2 2 7 7 6 2" xfId="35160"/>
    <cellStyle name="ticc 2 2 2 7 7 7" xfId="35161"/>
    <cellStyle name="ticc 2 2 2 7 8" xfId="35162"/>
    <cellStyle name="ticc 2 2 2 7 8 2" xfId="35163"/>
    <cellStyle name="ticc 2 2 2 7 8 2 2" xfId="35164"/>
    <cellStyle name="ticc 2 2 2 7 8 2 2 2" xfId="35165"/>
    <cellStyle name="ticc 2 2 2 7 8 2 3" xfId="35166"/>
    <cellStyle name="ticc 2 2 2 7 8 3" xfId="35167"/>
    <cellStyle name="ticc 2 2 2 7 8 3 2" xfId="35168"/>
    <cellStyle name="ticc 2 2 2 7 8 3 2 2" xfId="35169"/>
    <cellStyle name="ticc 2 2 2 7 8 3 3" xfId="35170"/>
    <cellStyle name="ticc 2 2 2 7 8 4" xfId="35171"/>
    <cellStyle name="ticc 2 2 2 7 8 4 2" xfId="35172"/>
    <cellStyle name="ticc 2 2 2 7 8 4 2 2" xfId="35173"/>
    <cellStyle name="ticc 2 2 2 7 8 4 3" xfId="35174"/>
    <cellStyle name="ticc 2 2 2 7 8 5" xfId="35175"/>
    <cellStyle name="ticc 2 2 2 7 8 5 2" xfId="35176"/>
    <cellStyle name="ticc 2 2 2 7 8 5 2 2" xfId="35177"/>
    <cellStyle name="ticc 2 2 2 7 8 5 3" xfId="35178"/>
    <cellStyle name="ticc 2 2 2 7 8 6" xfId="35179"/>
    <cellStyle name="ticc 2 2 2 7 8 6 2" xfId="35180"/>
    <cellStyle name="ticc 2 2 2 7 8 7" xfId="35181"/>
    <cellStyle name="ticc 2 2 2 7 9" xfId="35182"/>
    <cellStyle name="ticc 2 2 2 7 9 2" xfId="35183"/>
    <cellStyle name="ticc 2 2 2 7 9 2 2" xfId="35184"/>
    <cellStyle name="ticc 2 2 2 7 9 2 2 2" xfId="35185"/>
    <cellStyle name="ticc 2 2 2 7 9 2 3" xfId="35186"/>
    <cellStyle name="ticc 2 2 2 7 9 3" xfId="35187"/>
    <cellStyle name="ticc 2 2 2 7 9 3 2" xfId="35188"/>
    <cellStyle name="ticc 2 2 2 7 9 3 2 2" xfId="35189"/>
    <cellStyle name="ticc 2 2 2 7 9 3 3" xfId="35190"/>
    <cellStyle name="ticc 2 2 2 7 9 4" xfId="35191"/>
    <cellStyle name="ticc 2 2 2 7 9 4 2" xfId="35192"/>
    <cellStyle name="ticc 2 2 2 7 9 4 2 2" xfId="35193"/>
    <cellStyle name="ticc 2 2 2 7 9 4 3" xfId="35194"/>
    <cellStyle name="ticc 2 2 2 7 9 5" xfId="35195"/>
    <cellStyle name="ticc 2 2 2 7 9 5 2" xfId="35196"/>
    <cellStyle name="ticc 2 2 2 7 9 5 2 2" xfId="35197"/>
    <cellStyle name="ticc 2 2 2 7 9 5 3" xfId="35198"/>
    <cellStyle name="ticc 2 2 2 7 9 6" xfId="35199"/>
    <cellStyle name="ticc 2 2 2 7 9 6 2" xfId="35200"/>
    <cellStyle name="ticc 2 2 2 7 9 7" xfId="35201"/>
    <cellStyle name="ticc 2 2 2 8" xfId="35202"/>
    <cellStyle name="ticc 2 2 2 8 2" xfId="35203"/>
    <cellStyle name="ticc 2 2 2 8 2 2" xfId="35204"/>
    <cellStyle name="ticc 2 2 2 8 2 2 2" xfId="35205"/>
    <cellStyle name="ticc 2 2 2 8 2 3" xfId="35206"/>
    <cellStyle name="ticc 2 2 2 8 3" xfId="35207"/>
    <cellStyle name="ticc 2 2 2 8 3 2" xfId="35208"/>
    <cellStyle name="ticc 2 2 2 8 3 2 2" xfId="35209"/>
    <cellStyle name="ticc 2 2 2 8 3 3" xfId="35210"/>
    <cellStyle name="ticc 2 2 2 8 4" xfId="35211"/>
    <cellStyle name="ticc 2 2 2 8 4 2" xfId="35212"/>
    <cellStyle name="ticc 2 2 2 8 4 2 2" xfId="35213"/>
    <cellStyle name="ticc 2 2 2 8 4 3" xfId="35214"/>
    <cellStyle name="ticc 2 2 2 8 5" xfId="35215"/>
    <cellStyle name="ticc 2 2 2 8 5 2" xfId="35216"/>
    <cellStyle name="ticc 2 2 2 8 5 2 2" xfId="35217"/>
    <cellStyle name="ticc 2 2 2 8 5 3" xfId="35218"/>
    <cellStyle name="ticc 2 2 2 8 6" xfId="35219"/>
    <cellStyle name="ticc 2 2 2 8 6 2" xfId="35220"/>
    <cellStyle name="ticc 2 2 2 8 6 2 2" xfId="35221"/>
    <cellStyle name="ticc 2 2 2 8 6 3" xfId="35222"/>
    <cellStyle name="ticc 2 2 2 8 7" xfId="35223"/>
    <cellStyle name="ticc 2 2 2 8 7 2" xfId="35224"/>
    <cellStyle name="ticc 2 2 2 8 8" xfId="35225"/>
    <cellStyle name="ticc 2 2 2 9" xfId="35226"/>
    <cellStyle name="ticc 2 2 2 9 2" xfId="35227"/>
    <cellStyle name="ticc 2 2 2 9 2 2" xfId="35228"/>
    <cellStyle name="ticc 2 2 2 9 2 2 2" xfId="35229"/>
    <cellStyle name="ticc 2 2 2 9 2 3" xfId="35230"/>
    <cellStyle name="ticc 2 2 2 9 3" xfId="35231"/>
    <cellStyle name="ticc 2 2 2 9 3 2" xfId="35232"/>
    <cellStyle name="ticc 2 2 2 9 3 2 2" xfId="35233"/>
    <cellStyle name="ticc 2 2 2 9 3 3" xfId="35234"/>
    <cellStyle name="ticc 2 2 2 9 4" xfId="35235"/>
    <cellStyle name="ticc 2 2 2 9 4 2" xfId="35236"/>
    <cellStyle name="ticc 2 2 2 9 4 2 2" xfId="35237"/>
    <cellStyle name="ticc 2 2 2 9 4 3" xfId="35238"/>
    <cellStyle name="ticc 2 2 2 9 5" xfId="35239"/>
    <cellStyle name="ticc 2 2 2 9 5 2" xfId="35240"/>
    <cellStyle name="ticc 2 2 2 9 5 2 2" xfId="35241"/>
    <cellStyle name="ticc 2 2 2 9 5 3" xfId="35242"/>
    <cellStyle name="ticc 2 2 2 9 6" xfId="35243"/>
    <cellStyle name="ticc 2 2 2 9 6 2" xfId="35244"/>
    <cellStyle name="ticc 2 2 2 9 6 2 2" xfId="35245"/>
    <cellStyle name="ticc 2 2 2 9 6 3" xfId="35246"/>
    <cellStyle name="ticc 2 2 2 9 7" xfId="35247"/>
    <cellStyle name="ticc 2 2 2 9 7 2" xfId="35248"/>
    <cellStyle name="ticc 2 2 2 9 8" xfId="35249"/>
    <cellStyle name="ticc 2 2 20" xfId="35250"/>
    <cellStyle name="ticc 2 2 20 2" xfId="35251"/>
    <cellStyle name="ticc 2 2 20 2 2" xfId="35252"/>
    <cellStyle name="ticc 2 2 20 3" xfId="35253"/>
    <cellStyle name="ticc 2 2 21" xfId="35254"/>
    <cellStyle name="ticc 2 2 21 2" xfId="35255"/>
    <cellStyle name="ticc 2 2 21 2 2" xfId="35256"/>
    <cellStyle name="ticc 2 2 21 3" xfId="35257"/>
    <cellStyle name="ticc 2 2 22" xfId="35258"/>
    <cellStyle name="ticc 2 2 22 2" xfId="35259"/>
    <cellStyle name="ticc 2 2 23" xfId="35260"/>
    <cellStyle name="ticc 2 2 24" xfId="35261"/>
    <cellStyle name="ticc 2 2 3" xfId="35262"/>
    <cellStyle name="ticc 2 2 3 10" xfId="35263"/>
    <cellStyle name="ticc 2 2 3 10 2" xfId="35264"/>
    <cellStyle name="ticc 2 2 3 10 2 2" xfId="35265"/>
    <cellStyle name="ticc 2 2 3 10 2 2 2" xfId="35266"/>
    <cellStyle name="ticc 2 2 3 10 2 3" xfId="35267"/>
    <cellStyle name="ticc 2 2 3 10 3" xfId="35268"/>
    <cellStyle name="ticc 2 2 3 10 3 2" xfId="35269"/>
    <cellStyle name="ticc 2 2 3 10 3 2 2" xfId="35270"/>
    <cellStyle name="ticc 2 2 3 10 3 3" xfId="35271"/>
    <cellStyle name="ticc 2 2 3 10 4" xfId="35272"/>
    <cellStyle name="ticc 2 2 3 10 4 2" xfId="35273"/>
    <cellStyle name="ticc 2 2 3 10 4 2 2" xfId="35274"/>
    <cellStyle name="ticc 2 2 3 10 4 3" xfId="35275"/>
    <cellStyle name="ticc 2 2 3 10 5" xfId="35276"/>
    <cellStyle name="ticc 2 2 3 10 5 2" xfId="35277"/>
    <cellStyle name="ticc 2 2 3 10 5 2 2" xfId="35278"/>
    <cellStyle name="ticc 2 2 3 10 5 3" xfId="35279"/>
    <cellStyle name="ticc 2 2 3 10 6" xfId="35280"/>
    <cellStyle name="ticc 2 2 3 10 6 2" xfId="35281"/>
    <cellStyle name="ticc 2 2 3 10 7" xfId="35282"/>
    <cellStyle name="ticc 2 2 3 11" xfId="35283"/>
    <cellStyle name="ticc 2 2 3 11 2" xfId="35284"/>
    <cellStyle name="ticc 2 2 3 11 2 2" xfId="35285"/>
    <cellStyle name="ticc 2 2 3 11 3" xfId="35286"/>
    <cellStyle name="ticc 2 2 3 12" xfId="35287"/>
    <cellStyle name="ticc 2 2 3 12 2" xfId="35288"/>
    <cellStyle name="ticc 2 2 3 12 2 2" xfId="35289"/>
    <cellStyle name="ticc 2 2 3 12 3" xfId="35290"/>
    <cellStyle name="ticc 2 2 3 13" xfId="35291"/>
    <cellStyle name="ticc 2 2 3 13 2" xfId="35292"/>
    <cellStyle name="ticc 2 2 3 13 2 2" xfId="35293"/>
    <cellStyle name="ticc 2 2 3 13 3" xfId="35294"/>
    <cellStyle name="ticc 2 2 3 14" xfId="35295"/>
    <cellStyle name="ticc 2 2 3 14 2" xfId="35296"/>
    <cellStyle name="ticc 2 2 3 14 2 2" xfId="35297"/>
    <cellStyle name="ticc 2 2 3 14 3" xfId="35298"/>
    <cellStyle name="ticc 2 2 3 15" xfId="35299"/>
    <cellStyle name="ticc 2 2 3 15 2" xfId="35300"/>
    <cellStyle name="ticc 2 2 3 15 2 2" xfId="35301"/>
    <cellStyle name="ticc 2 2 3 15 3" xfId="35302"/>
    <cellStyle name="ticc 2 2 3 16" xfId="35303"/>
    <cellStyle name="ticc 2 2 3 16 2" xfId="35304"/>
    <cellStyle name="ticc 2 2 3 17" xfId="35305"/>
    <cellStyle name="ticc 2 2 3 2" xfId="35306"/>
    <cellStyle name="ticc 2 2 3 2 2" xfId="35307"/>
    <cellStyle name="ticc 2 2 3 2 2 2" xfId="35308"/>
    <cellStyle name="ticc 2 2 3 2 2 2 2" xfId="35309"/>
    <cellStyle name="ticc 2 2 3 2 2 3" xfId="35310"/>
    <cellStyle name="ticc 2 2 3 2 3" xfId="35311"/>
    <cellStyle name="ticc 2 2 3 2 3 2" xfId="35312"/>
    <cellStyle name="ticc 2 2 3 2 3 2 2" xfId="35313"/>
    <cellStyle name="ticc 2 2 3 2 3 3" xfId="35314"/>
    <cellStyle name="ticc 2 2 3 2 4" xfId="35315"/>
    <cellStyle name="ticc 2 2 3 2 4 2" xfId="35316"/>
    <cellStyle name="ticc 2 2 3 2 4 2 2" xfId="35317"/>
    <cellStyle name="ticc 2 2 3 2 4 3" xfId="35318"/>
    <cellStyle name="ticc 2 2 3 2 5" xfId="35319"/>
    <cellStyle name="ticc 2 2 3 2 5 2" xfId="35320"/>
    <cellStyle name="ticc 2 2 3 2 5 2 2" xfId="35321"/>
    <cellStyle name="ticc 2 2 3 2 5 3" xfId="35322"/>
    <cellStyle name="ticc 2 2 3 2 6" xfId="35323"/>
    <cellStyle name="ticc 2 2 3 2 6 2" xfId="35324"/>
    <cellStyle name="ticc 2 2 3 2 6 2 2" xfId="35325"/>
    <cellStyle name="ticc 2 2 3 2 6 3" xfId="35326"/>
    <cellStyle name="ticc 2 2 3 2 7" xfId="35327"/>
    <cellStyle name="ticc 2 2 3 2 7 2" xfId="35328"/>
    <cellStyle name="ticc 2 2 3 2 8" xfId="35329"/>
    <cellStyle name="ticc 2 2 3 3" xfId="35330"/>
    <cellStyle name="ticc 2 2 3 3 2" xfId="35331"/>
    <cellStyle name="ticc 2 2 3 3 2 2" xfId="35332"/>
    <cellStyle name="ticc 2 2 3 3 2 2 2" xfId="35333"/>
    <cellStyle name="ticc 2 2 3 3 2 3" xfId="35334"/>
    <cellStyle name="ticc 2 2 3 3 3" xfId="35335"/>
    <cellStyle name="ticc 2 2 3 3 3 2" xfId="35336"/>
    <cellStyle name="ticc 2 2 3 3 3 2 2" xfId="35337"/>
    <cellStyle name="ticc 2 2 3 3 3 3" xfId="35338"/>
    <cellStyle name="ticc 2 2 3 3 4" xfId="35339"/>
    <cellStyle name="ticc 2 2 3 3 4 2" xfId="35340"/>
    <cellStyle name="ticc 2 2 3 3 4 2 2" xfId="35341"/>
    <cellStyle name="ticc 2 2 3 3 4 3" xfId="35342"/>
    <cellStyle name="ticc 2 2 3 3 5" xfId="35343"/>
    <cellStyle name="ticc 2 2 3 3 5 2" xfId="35344"/>
    <cellStyle name="ticc 2 2 3 3 5 2 2" xfId="35345"/>
    <cellStyle name="ticc 2 2 3 3 5 3" xfId="35346"/>
    <cellStyle name="ticc 2 2 3 3 6" xfId="35347"/>
    <cellStyle name="ticc 2 2 3 3 6 2" xfId="35348"/>
    <cellStyle name="ticc 2 2 3 3 6 2 2" xfId="35349"/>
    <cellStyle name="ticc 2 2 3 3 6 3" xfId="35350"/>
    <cellStyle name="ticc 2 2 3 3 7" xfId="35351"/>
    <cellStyle name="ticc 2 2 3 3 7 2" xfId="35352"/>
    <cellStyle name="ticc 2 2 3 3 8" xfId="35353"/>
    <cellStyle name="ticc 2 2 3 4" xfId="35354"/>
    <cellStyle name="ticc 2 2 3 4 2" xfId="35355"/>
    <cellStyle name="ticc 2 2 3 4 2 2" xfId="35356"/>
    <cellStyle name="ticc 2 2 3 4 2 2 2" xfId="35357"/>
    <cellStyle name="ticc 2 2 3 4 2 3" xfId="35358"/>
    <cellStyle name="ticc 2 2 3 4 3" xfId="35359"/>
    <cellStyle name="ticc 2 2 3 4 3 2" xfId="35360"/>
    <cellStyle name="ticc 2 2 3 4 3 2 2" xfId="35361"/>
    <cellStyle name="ticc 2 2 3 4 3 3" xfId="35362"/>
    <cellStyle name="ticc 2 2 3 4 4" xfId="35363"/>
    <cellStyle name="ticc 2 2 3 4 4 2" xfId="35364"/>
    <cellStyle name="ticc 2 2 3 4 4 2 2" xfId="35365"/>
    <cellStyle name="ticc 2 2 3 4 4 3" xfId="35366"/>
    <cellStyle name="ticc 2 2 3 4 5" xfId="35367"/>
    <cellStyle name="ticc 2 2 3 4 5 2" xfId="35368"/>
    <cellStyle name="ticc 2 2 3 4 5 2 2" xfId="35369"/>
    <cellStyle name="ticc 2 2 3 4 5 3" xfId="35370"/>
    <cellStyle name="ticc 2 2 3 4 6" xfId="35371"/>
    <cellStyle name="ticc 2 2 3 4 6 2" xfId="35372"/>
    <cellStyle name="ticc 2 2 3 4 6 2 2" xfId="35373"/>
    <cellStyle name="ticc 2 2 3 4 6 3" xfId="35374"/>
    <cellStyle name="ticc 2 2 3 4 7" xfId="35375"/>
    <cellStyle name="ticc 2 2 3 4 7 2" xfId="35376"/>
    <cellStyle name="ticc 2 2 3 4 8" xfId="35377"/>
    <cellStyle name="ticc 2 2 3 5" xfId="35378"/>
    <cellStyle name="ticc 2 2 3 5 2" xfId="35379"/>
    <cellStyle name="ticc 2 2 3 5 2 2" xfId="35380"/>
    <cellStyle name="ticc 2 2 3 5 2 2 2" xfId="35381"/>
    <cellStyle name="ticc 2 2 3 5 2 3" xfId="35382"/>
    <cellStyle name="ticc 2 2 3 5 3" xfId="35383"/>
    <cellStyle name="ticc 2 2 3 5 3 2" xfId="35384"/>
    <cellStyle name="ticc 2 2 3 5 3 2 2" xfId="35385"/>
    <cellStyle name="ticc 2 2 3 5 3 3" xfId="35386"/>
    <cellStyle name="ticc 2 2 3 5 4" xfId="35387"/>
    <cellStyle name="ticc 2 2 3 5 4 2" xfId="35388"/>
    <cellStyle name="ticc 2 2 3 5 4 2 2" xfId="35389"/>
    <cellStyle name="ticc 2 2 3 5 4 3" xfId="35390"/>
    <cellStyle name="ticc 2 2 3 5 5" xfId="35391"/>
    <cellStyle name="ticc 2 2 3 5 5 2" xfId="35392"/>
    <cellStyle name="ticc 2 2 3 5 5 2 2" xfId="35393"/>
    <cellStyle name="ticc 2 2 3 5 5 3" xfId="35394"/>
    <cellStyle name="ticc 2 2 3 5 6" xfId="35395"/>
    <cellStyle name="ticc 2 2 3 5 6 2" xfId="35396"/>
    <cellStyle name="ticc 2 2 3 5 6 2 2" xfId="35397"/>
    <cellStyle name="ticc 2 2 3 5 6 3" xfId="35398"/>
    <cellStyle name="ticc 2 2 3 5 7" xfId="35399"/>
    <cellStyle name="ticc 2 2 3 5 7 2" xfId="35400"/>
    <cellStyle name="ticc 2 2 3 5 8" xfId="35401"/>
    <cellStyle name="ticc 2 2 3 6" xfId="35402"/>
    <cellStyle name="ticc 2 2 3 6 2" xfId="35403"/>
    <cellStyle name="ticc 2 2 3 6 2 2" xfId="35404"/>
    <cellStyle name="ticc 2 2 3 6 2 2 2" xfId="35405"/>
    <cellStyle name="ticc 2 2 3 6 2 3" xfId="35406"/>
    <cellStyle name="ticc 2 2 3 6 3" xfId="35407"/>
    <cellStyle name="ticc 2 2 3 6 3 2" xfId="35408"/>
    <cellStyle name="ticc 2 2 3 6 3 2 2" xfId="35409"/>
    <cellStyle name="ticc 2 2 3 6 3 3" xfId="35410"/>
    <cellStyle name="ticc 2 2 3 6 4" xfId="35411"/>
    <cellStyle name="ticc 2 2 3 6 4 2" xfId="35412"/>
    <cellStyle name="ticc 2 2 3 6 4 2 2" xfId="35413"/>
    <cellStyle name="ticc 2 2 3 6 4 3" xfId="35414"/>
    <cellStyle name="ticc 2 2 3 6 5" xfId="35415"/>
    <cellStyle name="ticc 2 2 3 6 5 2" xfId="35416"/>
    <cellStyle name="ticc 2 2 3 6 5 2 2" xfId="35417"/>
    <cellStyle name="ticc 2 2 3 6 5 3" xfId="35418"/>
    <cellStyle name="ticc 2 2 3 6 6" xfId="35419"/>
    <cellStyle name="ticc 2 2 3 6 6 2" xfId="35420"/>
    <cellStyle name="ticc 2 2 3 6 7" xfId="35421"/>
    <cellStyle name="ticc 2 2 3 7" xfId="35422"/>
    <cellStyle name="ticc 2 2 3 7 2" xfId="35423"/>
    <cellStyle name="ticc 2 2 3 7 2 2" xfId="35424"/>
    <cellStyle name="ticc 2 2 3 7 2 2 2" xfId="35425"/>
    <cellStyle name="ticc 2 2 3 7 2 3" xfId="35426"/>
    <cellStyle name="ticc 2 2 3 7 3" xfId="35427"/>
    <cellStyle name="ticc 2 2 3 7 3 2" xfId="35428"/>
    <cellStyle name="ticc 2 2 3 7 3 2 2" xfId="35429"/>
    <cellStyle name="ticc 2 2 3 7 3 3" xfId="35430"/>
    <cellStyle name="ticc 2 2 3 7 4" xfId="35431"/>
    <cellStyle name="ticc 2 2 3 7 4 2" xfId="35432"/>
    <cellStyle name="ticc 2 2 3 7 4 2 2" xfId="35433"/>
    <cellStyle name="ticc 2 2 3 7 4 3" xfId="35434"/>
    <cellStyle name="ticc 2 2 3 7 5" xfId="35435"/>
    <cellStyle name="ticc 2 2 3 7 5 2" xfId="35436"/>
    <cellStyle name="ticc 2 2 3 7 5 2 2" xfId="35437"/>
    <cellStyle name="ticc 2 2 3 7 5 3" xfId="35438"/>
    <cellStyle name="ticc 2 2 3 7 6" xfId="35439"/>
    <cellStyle name="ticc 2 2 3 7 6 2" xfId="35440"/>
    <cellStyle name="ticc 2 2 3 7 7" xfId="35441"/>
    <cellStyle name="ticc 2 2 3 8" xfId="35442"/>
    <cellStyle name="ticc 2 2 3 8 2" xfId="35443"/>
    <cellStyle name="ticc 2 2 3 8 2 2" xfId="35444"/>
    <cellStyle name="ticc 2 2 3 8 2 2 2" xfId="35445"/>
    <cellStyle name="ticc 2 2 3 8 2 3" xfId="35446"/>
    <cellStyle name="ticc 2 2 3 8 3" xfId="35447"/>
    <cellStyle name="ticc 2 2 3 8 3 2" xfId="35448"/>
    <cellStyle name="ticc 2 2 3 8 3 2 2" xfId="35449"/>
    <cellStyle name="ticc 2 2 3 8 3 3" xfId="35450"/>
    <cellStyle name="ticc 2 2 3 8 4" xfId="35451"/>
    <cellStyle name="ticc 2 2 3 8 4 2" xfId="35452"/>
    <cellStyle name="ticc 2 2 3 8 4 2 2" xfId="35453"/>
    <cellStyle name="ticc 2 2 3 8 4 3" xfId="35454"/>
    <cellStyle name="ticc 2 2 3 8 5" xfId="35455"/>
    <cellStyle name="ticc 2 2 3 8 5 2" xfId="35456"/>
    <cellStyle name="ticc 2 2 3 8 5 2 2" xfId="35457"/>
    <cellStyle name="ticc 2 2 3 8 5 3" xfId="35458"/>
    <cellStyle name="ticc 2 2 3 8 6" xfId="35459"/>
    <cellStyle name="ticc 2 2 3 8 6 2" xfId="35460"/>
    <cellStyle name="ticc 2 2 3 8 7" xfId="35461"/>
    <cellStyle name="ticc 2 2 3 9" xfId="35462"/>
    <cellStyle name="ticc 2 2 3 9 2" xfId="35463"/>
    <cellStyle name="ticc 2 2 3 9 2 2" xfId="35464"/>
    <cellStyle name="ticc 2 2 3 9 2 2 2" xfId="35465"/>
    <cellStyle name="ticc 2 2 3 9 2 3" xfId="35466"/>
    <cellStyle name="ticc 2 2 3 9 3" xfId="35467"/>
    <cellStyle name="ticc 2 2 3 9 3 2" xfId="35468"/>
    <cellStyle name="ticc 2 2 3 9 3 2 2" xfId="35469"/>
    <cellStyle name="ticc 2 2 3 9 3 3" xfId="35470"/>
    <cellStyle name="ticc 2 2 3 9 4" xfId="35471"/>
    <cellStyle name="ticc 2 2 3 9 4 2" xfId="35472"/>
    <cellStyle name="ticc 2 2 3 9 4 2 2" xfId="35473"/>
    <cellStyle name="ticc 2 2 3 9 4 3" xfId="35474"/>
    <cellStyle name="ticc 2 2 3 9 5" xfId="35475"/>
    <cellStyle name="ticc 2 2 3 9 5 2" xfId="35476"/>
    <cellStyle name="ticc 2 2 3 9 5 2 2" xfId="35477"/>
    <cellStyle name="ticc 2 2 3 9 5 3" xfId="35478"/>
    <cellStyle name="ticc 2 2 3 9 6" xfId="35479"/>
    <cellStyle name="ticc 2 2 3 9 6 2" xfId="35480"/>
    <cellStyle name="ticc 2 2 3 9 7" xfId="35481"/>
    <cellStyle name="ticc 2 2 4" xfId="35482"/>
    <cellStyle name="ticc 2 2 4 10" xfId="35483"/>
    <cellStyle name="ticc 2 2 4 10 2" xfId="35484"/>
    <cellStyle name="ticc 2 2 4 10 2 2" xfId="35485"/>
    <cellStyle name="ticc 2 2 4 10 2 2 2" xfId="35486"/>
    <cellStyle name="ticc 2 2 4 10 2 3" xfId="35487"/>
    <cellStyle name="ticc 2 2 4 10 3" xfId="35488"/>
    <cellStyle name="ticc 2 2 4 10 3 2" xfId="35489"/>
    <cellStyle name="ticc 2 2 4 10 3 2 2" xfId="35490"/>
    <cellStyle name="ticc 2 2 4 10 3 3" xfId="35491"/>
    <cellStyle name="ticc 2 2 4 10 4" xfId="35492"/>
    <cellStyle name="ticc 2 2 4 10 4 2" xfId="35493"/>
    <cellStyle name="ticc 2 2 4 10 4 2 2" xfId="35494"/>
    <cellStyle name="ticc 2 2 4 10 4 3" xfId="35495"/>
    <cellStyle name="ticc 2 2 4 10 5" xfId="35496"/>
    <cellStyle name="ticc 2 2 4 10 5 2" xfId="35497"/>
    <cellStyle name="ticc 2 2 4 10 5 2 2" xfId="35498"/>
    <cellStyle name="ticc 2 2 4 10 5 3" xfId="35499"/>
    <cellStyle name="ticc 2 2 4 10 6" xfId="35500"/>
    <cellStyle name="ticc 2 2 4 10 6 2" xfId="35501"/>
    <cellStyle name="ticc 2 2 4 10 7" xfId="35502"/>
    <cellStyle name="ticc 2 2 4 11" xfId="35503"/>
    <cellStyle name="ticc 2 2 4 11 2" xfId="35504"/>
    <cellStyle name="ticc 2 2 4 11 2 2" xfId="35505"/>
    <cellStyle name="ticc 2 2 4 11 3" xfId="35506"/>
    <cellStyle name="ticc 2 2 4 12" xfId="35507"/>
    <cellStyle name="ticc 2 2 4 12 2" xfId="35508"/>
    <cellStyle name="ticc 2 2 4 12 2 2" xfId="35509"/>
    <cellStyle name="ticc 2 2 4 12 3" xfId="35510"/>
    <cellStyle name="ticc 2 2 4 13" xfId="35511"/>
    <cellStyle name="ticc 2 2 4 13 2" xfId="35512"/>
    <cellStyle name="ticc 2 2 4 13 2 2" xfId="35513"/>
    <cellStyle name="ticc 2 2 4 13 3" xfId="35514"/>
    <cellStyle name="ticc 2 2 4 14" xfId="35515"/>
    <cellStyle name="ticc 2 2 4 14 2" xfId="35516"/>
    <cellStyle name="ticc 2 2 4 14 2 2" xfId="35517"/>
    <cellStyle name="ticc 2 2 4 14 3" xfId="35518"/>
    <cellStyle name="ticc 2 2 4 15" xfId="35519"/>
    <cellStyle name="ticc 2 2 4 15 2" xfId="35520"/>
    <cellStyle name="ticc 2 2 4 15 2 2" xfId="35521"/>
    <cellStyle name="ticc 2 2 4 15 3" xfId="35522"/>
    <cellStyle name="ticc 2 2 4 16" xfId="35523"/>
    <cellStyle name="ticc 2 2 4 16 2" xfId="35524"/>
    <cellStyle name="ticc 2 2 4 17" xfId="35525"/>
    <cellStyle name="ticc 2 2 4 2" xfId="35526"/>
    <cellStyle name="ticc 2 2 4 2 2" xfId="35527"/>
    <cellStyle name="ticc 2 2 4 2 2 2" xfId="35528"/>
    <cellStyle name="ticc 2 2 4 2 2 2 2" xfId="35529"/>
    <cellStyle name="ticc 2 2 4 2 2 3" xfId="35530"/>
    <cellStyle name="ticc 2 2 4 2 3" xfId="35531"/>
    <cellStyle name="ticc 2 2 4 2 3 2" xfId="35532"/>
    <cellStyle name="ticc 2 2 4 2 3 2 2" xfId="35533"/>
    <cellStyle name="ticc 2 2 4 2 3 3" xfId="35534"/>
    <cellStyle name="ticc 2 2 4 2 4" xfId="35535"/>
    <cellStyle name="ticc 2 2 4 2 4 2" xfId="35536"/>
    <cellStyle name="ticc 2 2 4 2 4 2 2" xfId="35537"/>
    <cellStyle name="ticc 2 2 4 2 4 3" xfId="35538"/>
    <cellStyle name="ticc 2 2 4 2 5" xfId="35539"/>
    <cellStyle name="ticc 2 2 4 2 5 2" xfId="35540"/>
    <cellStyle name="ticc 2 2 4 2 5 2 2" xfId="35541"/>
    <cellStyle name="ticc 2 2 4 2 5 3" xfId="35542"/>
    <cellStyle name="ticc 2 2 4 2 6" xfId="35543"/>
    <cellStyle name="ticc 2 2 4 2 6 2" xfId="35544"/>
    <cellStyle name="ticc 2 2 4 2 6 2 2" xfId="35545"/>
    <cellStyle name="ticc 2 2 4 2 6 3" xfId="35546"/>
    <cellStyle name="ticc 2 2 4 2 7" xfId="35547"/>
    <cellStyle name="ticc 2 2 4 2 7 2" xfId="35548"/>
    <cellStyle name="ticc 2 2 4 2 8" xfId="35549"/>
    <cellStyle name="ticc 2 2 4 3" xfId="35550"/>
    <cellStyle name="ticc 2 2 4 3 2" xfId="35551"/>
    <cellStyle name="ticc 2 2 4 3 2 2" xfId="35552"/>
    <cellStyle name="ticc 2 2 4 3 2 2 2" xfId="35553"/>
    <cellStyle name="ticc 2 2 4 3 2 3" xfId="35554"/>
    <cellStyle name="ticc 2 2 4 3 3" xfId="35555"/>
    <cellStyle name="ticc 2 2 4 3 3 2" xfId="35556"/>
    <cellStyle name="ticc 2 2 4 3 3 2 2" xfId="35557"/>
    <cellStyle name="ticc 2 2 4 3 3 3" xfId="35558"/>
    <cellStyle name="ticc 2 2 4 3 4" xfId="35559"/>
    <cellStyle name="ticc 2 2 4 3 4 2" xfId="35560"/>
    <cellStyle name="ticc 2 2 4 3 4 2 2" xfId="35561"/>
    <cellStyle name="ticc 2 2 4 3 4 3" xfId="35562"/>
    <cellStyle name="ticc 2 2 4 3 5" xfId="35563"/>
    <cellStyle name="ticc 2 2 4 3 5 2" xfId="35564"/>
    <cellStyle name="ticc 2 2 4 3 5 2 2" xfId="35565"/>
    <cellStyle name="ticc 2 2 4 3 5 3" xfId="35566"/>
    <cellStyle name="ticc 2 2 4 3 6" xfId="35567"/>
    <cellStyle name="ticc 2 2 4 3 6 2" xfId="35568"/>
    <cellStyle name="ticc 2 2 4 3 6 2 2" xfId="35569"/>
    <cellStyle name="ticc 2 2 4 3 6 3" xfId="35570"/>
    <cellStyle name="ticc 2 2 4 3 7" xfId="35571"/>
    <cellStyle name="ticc 2 2 4 3 7 2" xfId="35572"/>
    <cellStyle name="ticc 2 2 4 3 8" xfId="35573"/>
    <cellStyle name="ticc 2 2 4 4" xfId="35574"/>
    <cellStyle name="ticc 2 2 4 4 2" xfId="35575"/>
    <cellStyle name="ticc 2 2 4 4 2 2" xfId="35576"/>
    <cellStyle name="ticc 2 2 4 4 2 2 2" xfId="35577"/>
    <cellStyle name="ticc 2 2 4 4 2 3" xfId="35578"/>
    <cellStyle name="ticc 2 2 4 4 3" xfId="35579"/>
    <cellStyle name="ticc 2 2 4 4 3 2" xfId="35580"/>
    <cellStyle name="ticc 2 2 4 4 3 2 2" xfId="35581"/>
    <cellStyle name="ticc 2 2 4 4 3 3" xfId="35582"/>
    <cellStyle name="ticc 2 2 4 4 4" xfId="35583"/>
    <cellStyle name="ticc 2 2 4 4 4 2" xfId="35584"/>
    <cellStyle name="ticc 2 2 4 4 4 2 2" xfId="35585"/>
    <cellStyle name="ticc 2 2 4 4 4 3" xfId="35586"/>
    <cellStyle name="ticc 2 2 4 4 5" xfId="35587"/>
    <cellStyle name="ticc 2 2 4 4 5 2" xfId="35588"/>
    <cellStyle name="ticc 2 2 4 4 5 2 2" xfId="35589"/>
    <cellStyle name="ticc 2 2 4 4 5 3" xfId="35590"/>
    <cellStyle name="ticc 2 2 4 4 6" xfId="35591"/>
    <cellStyle name="ticc 2 2 4 4 6 2" xfId="35592"/>
    <cellStyle name="ticc 2 2 4 4 6 2 2" xfId="35593"/>
    <cellStyle name="ticc 2 2 4 4 6 3" xfId="35594"/>
    <cellStyle name="ticc 2 2 4 4 7" xfId="35595"/>
    <cellStyle name="ticc 2 2 4 4 7 2" xfId="35596"/>
    <cellStyle name="ticc 2 2 4 4 8" xfId="35597"/>
    <cellStyle name="ticc 2 2 4 5" xfId="35598"/>
    <cellStyle name="ticc 2 2 4 5 2" xfId="35599"/>
    <cellStyle name="ticc 2 2 4 5 2 2" xfId="35600"/>
    <cellStyle name="ticc 2 2 4 5 2 2 2" xfId="35601"/>
    <cellStyle name="ticc 2 2 4 5 2 3" xfId="35602"/>
    <cellStyle name="ticc 2 2 4 5 3" xfId="35603"/>
    <cellStyle name="ticc 2 2 4 5 3 2" xfId="35604"/>
    <cellStyle name="ticc 2 2 4 5 3 2 2" xfId="35605"/>
    <cellStyle name="ticc 2 2 4 5 3 3" xfId="35606"/>
    <cellStyle name="ticc 2 2 4 5 4" xfId="35607"/>
    <cellStyle name="ticc 2 2 4 5 4 2" xfId="35608"/>
    <cellStyle name="ticc 2 2 4 5 4 2 2" xfId="35609"/>
    <cellStyle name="ticc 2 2 4 5 4 3" xfId="35610"/>
    <cellStyle name="ticc 2 2 4 5 5" xfId="35611"/>
    <cellStyle name="ticc 2 2 4 5 5 2" xfId="35612"/>
    <cellStyle name="ticc 2 2 4 5 5 2 2" xfId="35613"/>
    <cellStyle name="ticc 2 2 4 5 5 3" xfId="35614"/>
    <cellStyle name="ticc 2 2 4 5 6" xfId="35615"/>
    <cellStyle name="ticc 2 2 4 5 6 2" xfId="35616"/>
    <cellStyle name="ticc 2 2 4 5 7" xfId="35617"/>
    <cellStyle name="ticc 2 2 4 6" xfId="35618"/>
    <cellStyle name="ticc 2 2 4 6 2" xfId="35619"/>
    <cellStyle name="ticc 2 2 4 6 2 2" xfId="35620"/>
    <cellStyle name="ticc 2 2 4 6 2 2 2" xfId="35621"/>
    <cellStyle name="ticc 2 2 4 6 2 3" xfId="35622"/>
    <cellStyle name="ticc 2 2 4 6 3" xfId="35623"/>
    <cellStyle name="ticc 2 2 4 6 3 2" xfId="35624"/>
    <cellStyle name="ticc 2 2 4 6 3 2 2" xfId="35625"/>
    <cellStyle name="ticc 2 2 4 6 3 3" xfId="35626"/>
    <cellStyle name="ticc 2 2 4 6 4" xfId="35627"/>
    <cellStyle name="ticc 2 2 4 6 4 2" xfId="35628"/>
    <cellStyle name="ticc 2 2 4 6 4 2 2" xfId="35629"/>
    <cellStyle name="ticc 2 2 4 6 4 3" xfId="35630"/>
    <cellStyle name="ticc 2 2 4 6 5" xfId="35631"/>
    <cellStyle name="ticc 2 2 4 6 5 2" xfId="35632"/>
    <cellStyle name="ticc 2 2 4 6 5 2 2" xfId="35633"/>
    <cellStyle name="ticc 2 2 4 6 5 3" xfId="35634"/>
    <cellStyle name="ticc 2 2 4 6 6" xfId="35635"/>
    <cellStyle name="ticc 2 2 4 6 6 2" xfId="35636"/>
    <cellStyle name="ticc 2 2 4 6 7" xfId="35637"/>
    <cellStyle name="ticc 2 2 4 7" xfId="35638"/>
    <cellStyle name="ticc 2 2 4 7 2" xfId="35639"/>
    <cellStyle name="ticc 2 2 4 7 2 2" xfId="35640"/>
    <cellStyle name="ticc 2 2 4 7 2 2 2" xfId="35641"/>
    <cellStyle name="ticc 2 2 4 7 2 3" xfId="35642"/>
    <cellStyle name="ticc 2 2 4 7 3" xfId="35643"/>
    <cellStyle name="ticc 2 2 4 7 3 2" xfId="35644"/>
    <cellStyle name="ticc 2 2 4 7 3 2 2" xfId="35645"/>
    <cellStyle name="ticc 2 2 4 7 3 3" xfId="35646"/>
    <cellStyle name="ticc 2 2 4 7 4" xfId="35647"/>
    <cellStyle name="ticc 2 2 4 7 4 2" xfId="35648"/>
    <cellStyle name="ticc 2 2 4 7 4 2 2" xfId="35649"/>
    <cellStyle name="ticc 2 2 4 7 4 3" xfId="35650"/>
    <cellStyle name="ticc 2 2 4 7 5" xfId="35651"/>
    <cellStyle name="ticc 2 2 4 7 5 2" xfId="35652"/>
    <cellStyle name="ticc 2 2 4 7 5 2 2" xfId="35653"/>
    <cellStyle name="ticc 2 2 4 7 5 3" xfId="35654"/>
    <cellStyle name="ticc 2 2 4 7 6" xfId="35655"/>
    <cellStyle name="ticc 2 2 4 7 6 2" xfId="35656"/>
    <cellStyle name="ticc 2 2 4 7 7" xfId="35657"/>
    <cellStyle name="ticc 2 2 4 8" xfId="35658"/>
    <cellStyle name="ticc 2 2 4 8 2" xfId="35659"/>
    <cellStyle name="ticc 2 2 4 8 2 2" xfId="35660"/>
    <cellStyle name="ticc 2 2 4 8 2 2 2" xfId="35661"/>
    <cellStyle name="ticc 2 2 4 8 2 3" xfId="35662"/>
    <cellStyle name="ticc 2 2 4 8 3" xfId="35663"/>
    <cellStyle name="ticc 2 2 4 8 3 2" xfId="35664"/>
    <cellStyle name="ticc 2 2 4 8 3 2 2" xfId="35665"/>
    <cellStyle name="ticc 2 2 4 8 3 3" xfId="35666"/>
    <cellStyle name="ticc 2 2 4 8 4" xfId="35667"/>
    <cellStyle name="ticc 2 2 4 8 4 2" xfId="35668"/>
    <cellStyle name="ticc 2 2 4 8 4 2 2" xfId="35669"/>
    <cellStyle name="ticc 2 2 4 8 4 3" xfId="35670"/>
    <cellStyle name="ticc 2 2 4 8 5" xfId="35671"/>
    <cellStyle name="ticc 2 2 4 8 5 2" xfId="35672"/>
    <cellStyle name="ticc 2 2 4 8 5 2 2" xfId="35673"/>
    <cellStyle name="ticc 2 2 4 8 5 3" xfId="35674"/>
    <cellStyle name="ticc 2 2 4 8 6" xfId="35675"/>
    <cellStyle name="ticc 2 2 4 8 6 2" xfId="35676"/>
    <cellStyle name="ticc 2 2 4 8 7" xfId="35677"/>
    <cellStyle name="ticc 2 2 4 9" xfId="35678"/>
    <cellStyle name="ticc 2 2 4 9 2" xfId="35679"/>
    <cellStyle name="ticc 2 2 4 9 2 2" xfId="35680"/>
    <cellStyle name="ticc 2 2 4 9 2 2 2" xfId="35681"/>
    <cellStyle name="ticc 2 2 4 9 2 3" xfId="35682"/>
    <cellStyle name="ticc 2 2 4 9 3" xfId="35683"/>
    <cellStyle name="ticc 2 2 4 9 3 2" xfId="35684"/>
    <cellStyle name="ticc 2 2 4 9 3 2 2" xfId="35685"/>
    <cellStyle name="ticc 2 2 4 9 3 3" xfId="35686"/>
    <cellStyle name="ticc 2 2 4 9 4" xfId="35687"/>
    <cellStyle name="ticc 2 2 4 9 4 2" xfId="35688"/>
    <cellStyle name="ticc 2 2 4 9 4 2 2" xfId="35689"/>
    <cellStyle name="ticc 2 2 4 9 4 3" xfId="35690"/>
    <cellStyle name="ticc 2 2 4 9 5" xfId="35691"/>
    <cellStyle name="ticc 2 2 4 9 5 2" xfId="35692"/>
    <cellStyle name="ticc 2 2 4 9 5 2 2" xfId="35693"/>
    <cellStyle name="ticc 2 2 4 9 5 3" xfId="35694"/>
    <cellStyle name="ticc 2 2 4 9 6" xfId="35695"/>
    <cellStyle name="ticc 2 2 4 9 6 2" xfId="35696"/>
    <cellStyle name="ticc 2 2 4 9 7" xfId="35697"/>
    <cellStyle name="ticc 2 2 5" xfId="35698"/>
    <cellStyle name="ticc 2 2 5 10" xfId="35699"/>
    <cellStyle name="ticc 2 2 5 10 2" xfId="35700"/>
    <cellStyle name="ticc 2 2 5 10 2 2" xfId="35701"/>
    <cellStyle name="ticc 2 2 5 10 2 2 2" xfId="35702"/>
    <cellStyle name="ticc 2 2 5 10 2 3" xfId="35703"/>
    <cellStyle name="ticc 2 2 5 10 3" xfId="35704"/>
    <cellStyle name="ticc 2 2 5 10 3 2" xfId="35705"/>
    <cellStyle name="ticc 2 2 5 10 3 2 2" xfId="35706"/>
    <cellStyle name="ticc 2 2 5 10 3 3" xfId="35707"/>
    <cellStyle name="ticc 2 2 5 10 4" xfId="35708"/>
    <cellStyle name="ticc 2 2 5 10 4 2" xfId="35709"/>
    <cellStyle name="ticc 2 2 5 10 4 2 2" xfId="35710"/>
    <cellStyle name="ticc 2 2 5 10 4 3" xfId="35711"/>
    <cellStyle name="ticc 2 2 5 10 5" xfId="35712"/>
    <cellStyle name="ticc 2 2 5 10 5 2" xfId="35713"/>
    <cellStyle name="ticc 2 2 5 10 5 2 2" xfId="35714"/>
    <cellStyle name="ticc 2 2 5 10 5 3" xfId="35715"/>
    <cellStyle name="ticc 2 2 5 10 6" xfId="35716"/>
    <cellStyle name="ticc 2 2 5 10 6 2" xfId="35717"/>
    <cellStyle name="ticc 2 2 5 10 7" xfId="35718"/>
    <cellStyle name="ticc 2 2 5 11" xfId="35719"/>
    <cellStyle name="ticc 2 2 5 11 2" xfId="35720"/>
    <cellStyle name="ticc 2 2 5 11 2 2" xfId="35721"/>
    <cellStyle name="ticc 2 2 5 11 3" xfId="35722"/>
    <cellStyle name="ticc 2 2 5 12" xfId="35723"/>
    <cellStyle name="ticc 2 2 5 12 2" xfId="35724"/>
    <cellStyle name="ticc 2 2 5 12 2 2" xfId="35725"/>
    <cellStyle name="ticc 2 2 5 12 3" xfId="35726"/>
    <cellStyle name="ticc 2 2 5 13" xfId="35727"/>
    <cellStyle name="ticc 2 2 5 13 2" xfId="35728"/>
    <cellStyle name="ticc 2 2 5 13 2 2" xfId="35729"/>
    <cellStyle name="ticc 2 2 5 13 3" xfId="35730"/>
    <cellStyle name="ticc 2 2 5 14" xfId="35731"/>
    <cellStyle name="ticc 2 2 5 14 2" xfId="35732"/>
    <cellStyle name="ticc 2 2 5 14 2 2" xfId="35733"/>
    <cellStyle name="ticc 2 2 5 14 3" xfId="35734"/>
    <cellStyle name="ticc 2 2 5 15" xfId="35735"/>
    <cellStyle name="ticc 2 2 5 15 2" xfId="35736"/>
    <cellStyle name="ticc 2 2 5 15 2 2" xfId="35737"/>
    <cellStyle name="ticc 2 2 5 15 3" xfId="35738"/>
    <cellStyle name="ticc 2 2 5 16" xfId="35739"/>
    <cellStyle name="ticc 2 2 5 16 2" xfId="35740"/>
    <cellStyle name="ticc 2 2 5 17" xfId="35741"/>
    <cellStyle name="ticc 2 2 5 2" xfId="35742"/>
    <cellStyle name="ticc 2 2 5 2 2" xfId="35743"/>
    <cellStyle name="ticc 2 2 5 2 2 2" xfId="35744"/>
    <cellStyle name="ticc 2 2 5 2 2 2 2" xfId="35745"/>
    <cellStyle name="ticc 2 2 5 2 2 3" xfId="35746"/>
    <cellStyle name="ticc 2 2 5 2 3" xfId="35747"/>
    <cellStyle name="ticc 2 2 5 2 3 2" xfId="35748"/>
    <cellStyle name="ticc 2 2 5 2 3 2 2" xfId="35749"/>
    <cellStyle name="ticc 2 2 5 2 3 3" xfId="35750"/>
    <cellStyle name="ticc 2 2 5 2 4" xfId="35751"/>
    <cellStyle name="ticc 2 2 5 2 4 2" xfId="35752"/>
    <cellStyle name="ticc 2 2 5 2 4 2 2" xfId="35753"/>
    <cellStyle name="ticc 2 2 5 2 4 3" xfId="35754"/>
    <cellStyle name="ticc 2 2 5 2 5" xfId="35755"/>
    <cellStyle name="ticc 2 2 5 2 5 2" xfId="35756"/>
    <cellStyle name="ticc 2 2 5 2 5 2 2" xfId="35757"/>
    <cellStyle name="ticc 2 2 5 2 5 3" xfId="35758"/>
    <cellStyle name="ticc 2 2 5 2 6" xfId="35759"/>
    <cellStyle name="ticc 2 2 5 2 6 2" xfId="35760"/>
    <cellStyle name="ticc 2 2 5 2 6 2 2" xfId="35761"/>
    <cellStyle name="ticc 2 2 5 2 6 3" xfId="35762"/>
    <cellStyle name="ticc 2 2 5 2 7" xfId="35763"/>
    <cellStyle name="ticc 2 2 5 2 7 2" xfId="35764"/>
    <cellStyle name="ticc 2 2 5 2 8" xfId="35765"/>
    <cellStyle name="ticc 2 2 5 3" xfId="35766"/>
    <cellStyle name="ticc 2 2 5 3 2" xfId="35767"/>
    <cellStyle name="ticc 2 2 5 3 2 2" xfId="35768"/>
    <cellStyle name="ticc 2 2 5 3 2 2 2" xfId="35769"/>
    <cellStyle name="ticc 2 2 5 3 2 3" xfId="35770"/>
    <cellStyle name="ticc 2 2 5 3 3" xfId="35771"/>
    <cellStyle name="ticc 2 2 5 3 3 2" xfId="35772"/>
    <cellStyle name="ticc 2 2 5 3 3 2 2" xfId="35773"/>
    <cellStyle name="ticc 2 2 5 3 3 3" xfId="35774"/>
    <cellStyle name="ticc 2 2 5 3 4" xfId="35775"/>
    <cellStyle name="ticc 2 2 5 3 4 2" xfId="35776"/>
    <cellStyle name="ticc 2 2 5 3 4 2 2" xfId="35777"/>
    <cellStyle name="ticc 2 2 5 3 4 3" xfId="35778"/>
    <cellStyle name="ticc 2 2 5 3 5" xfId="35779"/>
    <cellStyle name="ticc 2 2 5 3 5 2" xfId="35780"/>
    <cellStyle name="ticc 2 2 5 3 5 2 2" xfId="35781"/>
    <cellStyle name="ticc 2 2 5 3 5 3" xfId="35782"/>
    <cellStyle name="ticc 2 2 5 3 6" xfId="35783"/>
    <cellStyle name="ticc 2 2 5 3 6 2" xfId="35784"/>
    <cellStyle name="ticc 2 2 5 3 6 2 2" xfId="35785"/>
    <cellStyle name="ticc 2 2 5 3 6 3" xfId="35786"/>
    <cellStyle name="ticc 2 2 5 3 7" xfId="35787"/>
    <cellStyle name="ticc 2 2 5 3 7 2" xfId="35788"/>
    <cellStyle name="ticc 2 2 5 3 8" xfId="35789"/>
    <cellStyle name="ticc 2 2 5 4" xfId="35790"/>
    <cellStyle name="ticc 2 2 5 4 2" xfId="35791"/>
    <cellStyle name="ticc 2 2 5 4 2 2" xfId="35792"/>
    <cellStyle name="ticc 2 2 5 4 2 2 2" xfId="35793"/>
    <cellStyle name="ticc 2 2 5 4 2 3" xfId="35794"/>
    <cellStyle name="ticc 2 2 5 4 3" xfId="35795"/>
    <cellStyle name="ticc 2 2 5 4 3 2" xfId="35796"/>
    <cellStyle name="ticc 2 2 5 4 3 2 2" xfId="35797"/>
    <cellStyle name="ticc 2 2 5 4 3 3" xfId="35798"/>
    <cellStyle name="ticc 2 2 5 4 4" xfId="35799"/>
    <cellStyle name="ticc 2 2 5 4 4 2" xfId="35800"/>
    <cellStyle name="ticc 2 2 5 4 4 2 2" xfId="35801"/>
    <cellStyle name="ticc 2 2 5 4 4 3" xfId="35802"/>
    <cellStyle name="ticc 2 2 5 4 5" xfId="35803"/>
    <cellStyle name="ticc 2 2 5 4 5 2" xfId="35804"/>
    <cellStyle name="ticc 2 2 5 4 5 2 2" xfId="35805"/>
    <cellStyle name="ticc 2 2 5 4 5 3" xfId="35806"/>
    <cellStyle name="ticc 2 2 5 4 6" xfId="35807"/>
    <cellStyle name="ticc 2 2 5 4 6 2" xfId="35808"/>
    <cellStyle name="ticc 2 2 5 4 7" xfId="35809"/>
    <cellStyle name="ticc 2 2 5 5" xfId="35810"/>
    <cellStyle name="ticc 2 2 5 5 2" xfId="35811"/>
    <cellStyle name="ticc 2 2 5 5 2 2" xfId="35812"/>
    <cellStyle name="ticc 2 2 5 5 2 2 2" xfId="35813"/>
    <cellStyle name="ticc 2 2 5 5 2 3" xfId="35814"/>
    <cellStyle name="ticc 2 2 5 5 3" xfId="35815"/>
    <cellStyle name="ticc 2 2 5 5 3 2" xfId="35816"/>
    <cellStyle name="ticc 2 2 5 5 3 2 2" xfId="35817"/>
    <cellStyle name="ticc 2 2 5 5 3 3" xfId="35818"/>
    <cellStyle name="ticc 2 2 5 5 4" xfId="35819"/>
    <cellStyle name="ticc 2 2 5 5 4 2" xfId="35820"/>
    <cellStyle name="ticc 2 2 5 5 4 2 2" xfId="35821"/>
    <cellStyle name="ticc 2 2 5 5 4 3" xfId="35822"/>
    <cellStyle name="ticc 2 2 5 5 5" xfId="35823"/>
    <cellStyle name="ticc 2 2 5 5 5 2" xfId="35824"/>
    <cellStyle name="ticc 2 2 5 5 5 2 2" xfId="35825"/>
    <cellStyle name="ticc 2 2 5 5 5 3" xfId="35826"/>
    <cellStyle name="ticc 2 2 5 5 6" xfId="35827"/>
    <cellStyle name="ticc 2 2 5 5 6 2" xfId="35828"/>
    <cellStyle name="ticc 2 2 5 5 7" xfId="35829"/>
    <cellStyle name="ticc 2 2 5 6" xfId="35830"/>
    <cellStyle name="ticc 2 2 5 6 2" xfId="35831"/>
    <cellStyle name="ticc 2 2 5 6 2 2" xfId="35832"/>
    <cellStyle name="ticc 2 2 5 6 2 2 2" xfId="35833"/>
    <cellStyle name="ticc 2 2 5 6 2 3" xfId="35834"/>
    <cellStyle name="ticc 2 2 5 6 3" xfId="35835"/>
    <cellStyle name="ticc 2 2 5 6 3 2" xfId="35836"/>
    <cellStyle name="ticc 2 2 5 6 3 2 2" xfId="35837"/>
    <cellStyle name="ticc 2 2 5 6 3 3" xfId="35838"/>
    <cellStyle name="ticc 2 2 5 6 4" xfId="35839"/>
    <cellStyle name="ticc 2 2 5 6 4 2" xfId="35840"/>
    <cellStyle name="ticc 2 2 5 6 4 2 2" xfId="35841"/>
    <cellStyle name="ticc 2 2 5 6 4 3" xfId="35842"/>
    <cellStyle name="ticc 2 2 5 6 5" xfId="35843"/>
    <cellStyle name="ticc 2 2 5 6 5 2" xfId="35844"/>
    <cellStyle name="ticc 2 2 5 6 5 2 2" xfId="35845"/>
    <cellStyle name="ticc 2 2 5 6 5 3" xfId="35846"/>
    <cellStyle name="ticc 2 2 5 6 6" xfId="35847"/>
    <cellStyle name="ticc 2 2 5 6 6 2" xfId="35848"/>
    <cellStyle name="ticc 2 2 5 6 7" xfId="35849"/>
    <cellStyle name="ticc 2 2 5 7" xfId="35850"/>
    <cellStyle name="ticc 2 2 5 7 2" xfId="35851"/>
    <cellStyle name="ticc 2 2 5 7 2 2" xfId="35852"/>
    <cellStyle name="ticc 2 2 5 7 2 2 2" xfId="35853"/>
    <cellStyle name="ticc 2 2 5 7 2 3" xfId="35854"/>
    <cellStyle name="ticc 2 2 5 7 3" xfId="35855"/>
    <cellStyle name="ticc 2 2 5 7 3 2" xfId="35856"/>
    <cellStyle name="ticc 2 2 5 7 3 2 2" xfId="35857"/>
    <cellStyle name="ticc 2 2 5 7 3 3" xfId="35858"/>
    <cellStyle name="ticc 2 2 5 7 4" xfId="35859"/>
    <cellStyle name="ticc 2 2 5 7 4 2" xfId="35860"/>
    <cellStyle name="ticc 2 2 5 7 4 2 2" xfId="35861"/>
    <cellStyle name="ticc 2 2 5 7 4 3" xfId="35862"/>
    <cellStyle name="ticc 2 2 5 7 5" xfId="35863"/>
    <cellStyle name="ticc 2 2 5 7 5 2" xfId="35864"/>
    <cellStyle name="ticc 2 2 5 7 5 2 2" xfId="35865"/>
    <cellStyle name="ticc 2 2 5 7 5 3" xfId="35866"/>
    <cellStyle name="ticc 2 2 5 7 6" xfId="35867"/>
    <cellStyle name="ticc 2 2 5 7 6 2" xfId="35868"/>
    <cellStyle name="ticc 2 2 5 7 7" xfId="35869"/>
    <cellStyle name="ticc 2 2 5 8" xfId="35870"/>
    <cellStyle name="ticc 2 2 5 8 2" xfId="35871"/>
    <cellStyle name="ticc 2 2 5 8 2 2" xfId="35872"/>
    <cellStyle name="ticc 2 2 5 8 2 2 2" xfId="35873"/>
    <cellStyle name="ticc 2 2 5 8 2 3" xfId="35874"/>
    <cellStyle name="ticc 2 2 5 8 3" xfId="35875"/>
    <cellStyle name="ticc 2 2 5 8 3 2" xfId="35876"/>
    <cellStyle name="ticc 2 2 5 8 3 2 2" xfId="35877"/>
    <cellStyle name="ticc 2 2 5 8 3 3" xfId="35878"/>
    <cellStyle name="ticc 2 2 5 8 4" xfId="35879"/>
    <cellStyle name="ticc 2 2 5 8 4 2" xfId="35880"/>
    <cellStyle name="ticc 2 2 5 8 4 2 2" xfId="35881"/>
    <cellStyle name="ticc 2 2 5 8 4 3" xfId="35882"/>
    <cellStyle name="ticc 2 2 5 8 5" xfId="35883"/>
    <cellStyle name="ticc 2 2 5 8 5 2" xfId="35884"/>
    <cellStyle name="ticc 2 2 5 8 5 2 2" xfId="35885"/>
    <cellStyle name="ticc 2 2 5 8 5 3" xfId="35886"/>
    <cellStyle name="ticc 2 2 5 8 6" xfId="35887"/>
    <cellStyle name="ticc 2 2 5 8 6 2" xfId="35888"/>
    <cellStyle name="ticc 2 2 5 8 7" xfId="35889"/>
    <cellStyle name="ticc 2 2 5 9" xfId="35890"/>
    <cellStyle name="ticc 2 2 5 9 2" xfId="35891"/>
    <cellStyle name="ticc 2 2 5 9 2 2" xfId="35892"/>
    <cellStyle name="ticc 2 2 5 9 2 2 2" xfId="35893"/>
    <cellStyle name="ticc 2 2 5 9 2 3" xfId="35894"/>
    <cellStyle name="ticc 2 2 5 9 3" xfId="35895"/>
    <cellStyle name="ticc 2 2 5 9 3 2" xfId="35896"/>
    <cellStyle name="ticc 2 2 5 9 3 2 2" xfId="35897"/>
    <cellStyle name="ticc 2 2 5 9 3 3" xfId="35898"/>
    <cellStyle name="ticc 2 2 5 9 4" xfId="35899"/>
    <cellStyle name="ticc 2 2 5 9 4 2" xfId="35900"/>
    <cellStyle name="ticc 2 2 5 9 4 2 2" xfId="35901"/>
    <cellStyle name="ticc 2 2 5 9 4 3" xfId="35902"/>
    <cellStyle name="ticc 2 2 5 9 5" xfId="35903"/>
    <cellStyle name="ticc 2 2 5 9 5 2" xfId="35904"/>
    <cellStyle name="ticc 2 2 5 9 5 2 2" xfId="35905"/>
    <cellStyle name="ticc 2 2 5 9 5 3" xfId="35906"/>
    <cellStyle name="ticc 2 2 5 9 6" xfId="35907"/>
    <cellStyle name="ticc 2 2 5 9 6 2" xfId="35908"/>
    <cellStyle name="ticc 2 2 5 9 7" xfId="35909"/>
    <cellStyle name="ticc 2 2 6" xfId="35910"/>
    <cellStyle name="ticc 2 2 6 10" xfId="35911"/>
    <cellStyle name="ticc 2 2 6 10 2" xfId="35912"/>
    <cellStyle name="ticc 2 2 6 10 2 2" xfId="35913"/>
    <cellStyle name="ticc 2 2 6 10 2 2 2" xfId="35914"/>
    <cellStyle name="ticc 2 2 6 10 2 3" xfId="35915"/>
    <cellStyle name="ticc 2 2 6 10 3" xfId="35916"/>
    <cellStyle name="ticc 2 2 6 10 3 2" xfId="35917"/>
    <cellStyle name="ticc 2 2 6 10 3 2 2" xfId="35918"/>
    <cellStyle name="ticc 2 2 6 10 3 3" xfId="35919"/>
    <cellStyle name="ticc 2 2 6 10 4" xfId="35920"/>
    <cellStyle name="ticc 2 2 6 10 4 2" xfId="35921"/>
    <cellStyle name="ticc 2 2 6 10 4 2 2" xfId="35922"/>
    <cellStyle name="ticc 2 2 6 10 4 3" xfId="35923"/>
    <cellStyle name="ticc 2 2 6 10 5" xfId="35924"/>
    <cellStyle name="ticc 2 2 6 10 5 2" xfId="35925"/>
    <cellStyle name="ticc 2 2 6 10 5 2 2" xfId="35926"/>
    <cellStyle name="ticc 2 2 6 10 5 3" xfId="35927"/>
    <cellStyle name="ticc 2 2 6 10 6" xfId="35928"/>
    <cellStyle name="ticc 2 2 6 10 6 2" xfId="35929"/>
    <cellStyle name="ticc 2 2 6 10 7" xfId="35930"/>
    <cellStyle name="ticc 2 2 6 11" xfId="35931"/>
    <cellStyle name="ticc 2 2 6 11 2" xfId="35932"/>
    <cellStyle name="ticc 2 2 6 11 2 2" xfId="35933"/>
    <cellStyle name="ticc 2 2 6 11 3" xfId="35934"/>
    <cellStyle name="ticc 2 2 6 12" xfId="35935"/>
    <cellStyle name="ticc 2 2 6 12 2" xfId="35936"/>
    <cellStyle name="ticc 2 2 6 12 2 2" xfId="35937"/>
    <cellStyle name="ticc 2 2 6 12 3" xfId="35938"/>
    <cellStyle name="ticc 2 2 6 13" xfId="35939"/>
    <cellStyle name="ticc 2 2 6 13 2" xfId="35940"/>
    <cellStyle name="ticc 2 2 6 13 2 2" xfId="35941"/>
    <cellStyle name="ticc 2 2 6 13 3" xfId="35942"/>
    <cellStyle name="ticc 2 2 6 14" xfId="35943"/>
    <cellStyle name="ticc 2 2 6 14 2" xfId="35944"/>
    <cellStyle name="ticc 2 2 6 14 2 2" xfId="35945"/>
    <cellStyle name="ticc 2 2 6 14 3" xfId="35946"/>
    <cellStyle name="ticc 2 2 6 15" xfId="35947"/>
    <cellStyle name="ticc 2 2 6 15 2" xfId="35948"/>
    <cellStyle name="ticc 2 2 6 15 2 2" xfId="35949"/>
    <cellStyle name="ticc 2 2 6 15 3" xfId="35950"/>
    <cellStyle name="ticc 2 2 6 16" xfId="35951"/>
    <cellStyle name="ticc 2 2 6 16 2" xfId="35952"/>
    <cellStyle name="ticc 2 2 6 17" xfId="35953"/>
    <cellStyle name="ticc 2 2 6 2" xfId="35954"/>
    <cellStyle name="ticc 2 2 6 2 2" xfId="35955"/>
    <cellStyle name="ticc 2 2 6 2 2 2" xfId="35956"/>
    <cellStyle name="ticc 2 2 6 2 2 2 2" xfId="35957"/>
    <cellStyle name="ticc 2 2 6 2 2 3" xfId="35958"/>
    <cellStyle name="ticc 2 2 6 2 3" xfId="35959"/>
    <cellStyle name="ticc 2 2 6 2 3 2" xfId="35960"/>
    <cellStyle name="ticc 2 2 6 2 3 2 2" xfId="35961"/>
    <cellStyle name="ticc 2 2 6 2 3 3" xfId="35962"/>
    <cellStyle name="ticc 2 2 6 2 4" xfId="35963"/>
    <cellStyle name="ticc 2 2 6 2 4 2" xfId="35964"/>
    <cellStyle name="ticc 2 2 6 2 4 2 2" xfId="35965"/>
    <cellStyle name="ticc 2 2 6 2 4 3" xfId="35966"/>
    <cellStyle name="ticc 2 2 6 2 5" xfId="35967"/>
    <cellStyle name="ticc 2 2 6 2 5 2" xfId="35968"/>
    <cellStyle name="ticc 2 2 6 2 5 2 2" xfId="35969"/>
    <cellStyle name="ticc 2 2 6 2 5 3" xfId="35970"/>
    <cellStyle name="ticc 2 2 6 2 6" xfId="35971"/>
    <cellStyle name="ticc 2 2 6 2 6 2" xfId="35972"/>
    <cellStyle name="ticc 2 2 6 2 6 2 2" xfId="35973"/>
    <cellStyle name="ticc 2 2 6 2 6 3" xfId="35974"/>
    <cellStyle name="ticc 2 2 6 2 7" xfId="35975"/>
    <cellStyle name="ticc 2 2 6 2 7 2" xfId="35976"/>
    <cellStyle name="ticc 2 2 6 2 8" xfId="35977"/>
    <cellStyle name="ticc 2 2 6 3" xfId="35978"/>
    <cellStyle name="ticc 2 2 6 3 2" xfId="35979"/>
    <cellStyle name="ticc 2 2 6 3 2 2" xfId="35980"/>
    <cellStyle name="ticc 2 2 6 3 2 2 2" xfId="35981"/>
    <cellStyle name="ticc 2 2 6 3 2 3" xfId="35982"/>
    <cellStyle name="ticc 2 2 6 3 3" xfId="35983"/>
    <cellStyle name="ticc 2 2 6 3 3 2" xfId="35984"/>
    <cellStyle name="ticc 2 2 6 3 3 2 2" xfId="35985"/>
    <cellStyle name="ticc 2 2 6 3 3 3" xfId="35986"/>
    <cellStyle name="ticc 2 2 6 3 4" xfId="35987"/>
    <cellStyle name="ticc 2 2 6 3 4 2" xfId="35988"/>
    <cellStyle name="ticc 2 2 6 3 4 2 2" xfId="35989"/>
    <cellStyle name="ticc 2 2 6 3 4 3" xfId="35990"/>
    <cellStyle name="ticc 2 2 6 3 5" xfId="35991"/>
    <cellStyle name="ticc 2 2 6 3 5 2" xfId="35992"/>
    <cellStyle name="ticc 2 2 6 3 5 2 2" xfId="35993"/>
    <cellStyle name="ticc 2 2 6 3 5 3" xfId="35994"/>
    <cellStyle name="ticc 2 2 6 3 6" xfId="35995"/>
    <cellStyle name="ticc 2 2 6 3 6 2" xfId="35996"/>
    <cellStyle name="ticc 2 2 6 3 6 2 2" xfId="35997"/>
    <cellStyle name="ticc 2 2 6 3 6 3" xfId="35998"/>
    <cellStyle name="ticc 2 2 6 3 7" xfId="35999"/>
    <cellStyle name="ticc 2 2 6 3 7 2" xfId="36000"/>
    <cellStyle name="ticc 2 2 6 3 8" xfId="36001"/>
    <cellStyle name="ticc 2 2 6 4" xfId="36002"/>
    <cellStyle name="ticc 2 2 6 4 2" xfId="36003"/>
    <cellStyle name="ticc 2 2 6 4 2 2" xfId="36004"/>
    <cellStyle name="ticc 2 2 6 4 2 2 2" xfId="36005"/>
    <cellStyle name="ticc 2 2 6 4 2 3" xfId="36006"/>
    <cellStyle name="ticc 2 2 6 4 3" xfId="36007"/>
    <cellStyle name="ticc 2 2 6 4 3 2" xfId="36008"/>
    <cellStyle name="ticc 2 2 6 4 3 2 2" xfId="36009"/>
    <cellStyle name="ticc 2 2 6 4 3 3" xfId="36010"/>
    <cellStyle name="ticc 2 2 6 4 4" xfId="36011"/>
    <cellStyle name="ticc 2 2 6 4 4 2" xfId="36012"/>
    <cellStyle name="ticc 2 2 6 4 4 2 2" xfId="36013"/>
    <cellStyle name="ticc 2 2 6 4 4 3" xfId="36014"/>
    <cellStyle name="ticc 2 2 6 4 5" xfId="36015"/>
    <cellStyle name="ticc 2 2 6 4 5 2" xfId="36016"/>
    <cellStyle name="ticc 2 2 6 4 5 2 2" xfId="36017"/>
    <cellStyle name="ticc 2 2 6 4 5 3" xfId="36018"/>
    <cellStyle name="ticc 2 2 6 4 6" xfId="36019"/>
    <cellStyle name="ticc 2 2 6 4 6 2" xfId="36020"/>
    <cellStyle name="ticc 2 2 6 4 7" xfId="36021"/>
    <cellStyle name="ticc 2 2 6 5" xfId="36022"/>
    <cellStyle name="ticc 2 2 6 5 2" xfId="36023"/>
    <cellStyle name="ticc 2 2 6 5 2 2" xfId="36024"/>
    <cellStyle name="ticc 2 2 6 5 2 2 2" xfId="36025"/>
    <cellStyle name="ticc 2 2 6 5 2 3" xfId="36026"/>
    <cellStyle name="ticc 2 2 6 5 3" xfId="36027"/>
    <cellStyle name="ticc 2 2 6 5 3 2" xfId="36028"/>
    <cellStyle name="ticc 2 2 6 5 3 2 2" xfId="36029"/>
    <cellStyle name="ticc 2 2 6 5 3 3" xfId="36030"/>
    <cellStyle name="ticc 2 2 6 5 4" xfId="36031"/>
    <cellStyle name="ticc 2 2 6 5 4 2" xfId="36032"/>
    <cellStyle name="ticc 2 2 6 5 4 2 2" xfId="36033"/>
    <cellStyle name="ticc 2 2 6 5 4 3" xfId="36034"/>
    <cellStyle name="ticc 2 2 6 5 5" xfId="36035"/>
    <cellStyle name="ticc 2 2 6 5 5 2" xfId="36036"/>
    <cellStyle name="ticc 2 2 6 5 5 2 2" xfId="36037"/>
    <cellStyle name="ticc 2 2 6 5 5 3" xfId="36038"/>
    <cellStyle name="ticc 2 2 6 5 6" xfId="36039"/>
    <cellStyle name="ticc 2 2 6 5 6 2" xfId="36040"/>
    <cellStyle name="ticc 2 2 6 5 7" xfId="36041"/>
    <cellStyle name="ticc 2 2 6 6" xfId="36042"/>
    <cellStyle name="ticc 2 2 6 6 2" xfId="36043"/>
    <cellStyle name="ticc 2 2 6 6 2 2" xfId="36044"/>
    <cellStyle name="ticc 2 2 6 6 2 2 2" xfId="36045"/>
    <cellStyle name="ticc 2 2 6 6 2 3" xfId="36046"/>
    <cellStyle name="ticc 2 2 6 6 3" xfId="36047"/>
    <cellStyle name="ticc 2 2 6 6 3 2" xfId="36048"/>
    <cellStyle name="ticc 2 2 6 6 3 2 2" xfId="36049"/>
    <cellStyle name="ticc 2 2 6 6 3 3" xfId="36050"/>
    <cellStyle name="ticc 2 2 6 6 4" xfId="36051"/>
    <cellStyle name="ticc 2 2 6 6 4 2" xfId="36052"/>
    <cellStyle name="ticc 2 2 6 6 4 2 2" xfId="36053"/>
    <cellStyle name="ticc 2 2 6 6 4 3" xfId="36054"/>
    <cellStyle name="ticc 2 2 6 6 5" xfId="36055"/>
    <cellStyle name="ticc 2 2 6 6 5 2" xfId="36056"/>
    <cellStyle name="ticc 2 2 6 6 5 2 2" xfId="36057"/>
    <cellStyle name="ticc 2 2 6 6 5 3" xfId="36058"/>
    <cellStyle name="ticc 2 2 6 6 6" xfId="36059"/>
    <cellStyle name="ticc 2 2 6 6 6 2" xfId="36060"/>
    <cellStyle name="ticc 2 2 6 6 7" xfId="36061"/>
    <cellStyle name="ticc 2 2 6 7" xfId="36062"/>
    <cellStyle name="ticc 2 2 6 7 2" xfId="36063"/>
    <cellStyle name="ticc 2 2 6 7 2 2" xfId="36064"/>
    <cellStyle name="ticc 2 2 6 7 2 2 2" xfId="36065"/>
    <cellStyle name="ticc 2 2 6 7 2 3" xfId="36066"/>
    <cellStyle name="ticc 2 2 6 7 3" xfId="36067"/>
    <cellStyle name="ticc 2 2 6 7 3 2" xfId="36068"/>
    <cellStyle name="ticc 2 2 6 7 3 2 2" xfId="36069"/>
    <cellStyle name="ticc 2 2 6 7 3 3" xfId="36070"/>
    <cellStyle name="ticc 2 2 6 7 4" xfId="36071"/>
    <cellStyle name="ticc 2 2 6 7 4 2" xfId="36072"/>
    <cellStyle name="ticc 2 2 6 7 4 2 2" xfId="36073"/>
    <cellStyle name="ticc 2 2 6 7 4 3" xfId="36074"/>
    <cellStyle name="ticc 2 2 6 7 5" xfId="36075"/>
    <cellStyle name="ticc 2 2 6 7 5 2" xfId="36076"/>
    <cellStyle name="ticc 2 2 6 7 5 2 2" xfId="36077"/>
    <cellStyle name="ticc 2 2 6 7 5 3" xfId="36078"/>
    <cellStyle name="ticc 2 2 6 7 6" xfId="36079"/>
    <cellStyle name="ticc 2 2 6 7 6 2" xfId="36080"/>
    <cellStyle name="ticc 2 2 6 7 7" xfId="36081"/>
    <cellStyle name="ticc 2 2 6 8" xfId="36082"/>
    <cellStyle name="ticc 2 2 6 8 2" xfId="36083"/>
    <cellStyle name="ticc 2 2 6 8 2 2" xfId="36084"/>
    <cellStyle name="ticc 2 2 6 8 2 2 2" xfId="36085"/>
    <cellStyle name="ticc 2 2 6 8 2 3" xfId="36086"/>
    <cellStyle name="ticc 2 2 6 8 3" xfId="36087"/>
    <cellStyle name="ticc 2 2 6 8 3 2" xfId="36088"/>
    <cellStyle name="ticc 2 2 6 8 3 2 2" xfId="36089"/>
    <cellStyle name="ticc 2 2 6 8 3 3" xfId="36090"/>
    <cellStyle name="ticc 2 2 6 8 4" xfId="36091"/>
    <cellStyle name="ticc 2 2 6 8 4 2" xfId="36092"/>
    <cellStyle name="ticc 2 2 6 8 4 2 2" xfId="36093"/>
    <cellStyle name="ticc 2 2 6 8 4 3" xfId="36094"/>
    <cellStyle name="ticc 2 2 6 8 5" xfId="36095"/>
    <cellStyle name="ticc 2 2 6 8 5 2" xfId="36096"/>
    <cellStyle name="ticc 2 2 6 8 5 2 2" xfId="36097"/>
    <cellStyle name="ticc 2 2 6 8 5 3" xfId="36098"/>
    <cellStyle name="ticc 2 2 6 8 6" xfId="36099"/>
    <cellStyle name="ticc 2 2 6 8 6 2" xfId="36100"/>
    <cellStyle name="ticc 2 2 6 8 7" xfId="36101"/>
    <cellStyle name="ticc 2 2 6 9" xfId="36102"/>
    <cellStyle name="ticc 2 2 6 9 2" xfId="36103"/>
    <cellStyle name="ticc 2 2 6 9 2 2" xfId="36104"/>
    <cellStyle name="ticc 2 2 6 9 2 2 2" xfId="36105"/>
    <cellStyle name="ticc 2 2 6 9 2 3" xfId="36106"/>
    <cellStyle name="ticc 2 2 6 9 3" xfId="36107"/>
    <cellStyle name="ticc 2 2 6 9 3 2" xfId="36108"/>
    <cellStyle name="ticc 2 2 6 9 3 2 2" xfId="36109"/>
    <cellStyle name="ticc 2 2 6 9 3 3" xfId="36110"/>
    <cellStyle name="ticc 2 2 6 9 4" xfId="36111"/>
    <cellStyle name="ticc 2 2 6 9 4 2" xfId="36112"/>
    <cellStyle name="ticc 2 2 6 9 4 2 2" xfId="36113"/>
    <cellStyle name="ticc 2 2 6 9 4 3" xfId="36114"/>
    <cellStyle name="ticc 2 2 6 9 5" xfId="36115"/>
    <cellStyle name="ticc 2 2 6 9 5 2" xfId="36116"/>
    <cellStyle name="ticc 2 2 6 9 5 2 2" xfId="36117"/>
    <cellStyle name="ticc 2 2 6 9 5 3" xfId="36118"/>
    <cellStyle name="ticc 2 2 6 9 6" xfId="36119"/>
    <cellStyle name="ticc 2 2 6 9 6 2" xfId="36120"/>
    <cellStyle name="ticc 2 2 6 9 7" xfId="36121"/>
    <cellStyle name="ticc 2 2 7" xfId="36122"/>
    <cellStyle name="ticc 2 2 7 10" xfId="36123"/>
    <cellStyle name="ticc 2 2 7 10 2" xfId="36124"/>
    <cellStyle name="ticc 2 2 7 10 2 2" xfId="36125"/>
    <cellStyle name="ticc 2 2 7 10 2 2 2" xfId="36126"/>
    <cellStyle name="ticc 2 2 7 10 2 3" xfId="36127"/>
    <cellStyle name="ticc 2 2 7 10 3" xfId="36128"/>
    <cellStyle name="ticc 2 2 7 10 3 2" xfId="36129"/>
    <cellStyle name="ticc 2 2 7 10 3 2 2" xfId="36130"/>
    <cellStyle name="ticc 2 2 7 10 3 3" xfId="36131"/>
    <cellStyle name="ticc 2 2 7 10 4" xfId="36132"/>
    <cellStyle name="ticc 2 2 7 10 4 2" xfId="36133"/>
    <cellStyle name="ticc 2 2 7 10 4 2 2" xfId="36134"/>
    <cellStyle name="ticc 2 2 7 10 4 3" xfId="36135"/>
    <cellStyle name="ticc 2 2 7 10 5" xfId="36136"/>
    <cellStyle name="ticc 2 2 7 10 5 2" xfId="36137"/>
    <cellStyle name="ticc 2 2 7 10 5 2 2" xfId="36138"/>
    <cellStyle name="ticc 2 2 7 10 5 3" xfId="36139"/>
    <cellStyle name="ticc 2 2 7 10 6" xfId="36140"/>
    <cellStyle name="ticc 2 2 7 10 6 2" xfId="36141"/>
    <cellStyle name="ticc 2 2 7 10 7" xfId="36142"/>
    <cellStyle name="ticc 2 2 7 11" xfId="36143"/>
    <cellStyle name="ticc 2 2 7 11 2" xfId="36144"/>
    <cellStyle name="ticc 2 2 7 11 2 2" xfId="36145"/>
    <cellStyle name="ticc 2 2 7 11 3" xfId="36146"/>
    <cellStyle name="ticc 2 2 7 12" xfId="36147"/>
    <cellStyle name="ticc 2 2 7 12 2" xfId="36148"/>
    <cellStyle name="ticc 2 2 7 12 2 2" xfId="36149"/>
    <cellStyle name="ticc 2 2 7 12 3" xfId="36150"/>
    <cellStyle name="ticc 2 2 7 13" xfId="36151"/>
    <cellStyle name="ticc 2 2 7 13 2" xfId="36152"/>
    <cellStyle name="ticc 2 2 7 13 2 2" xfId="36153"/>
    <cellStyle name="ticc 2 2 7 13 3" xfId="36154"/>
    <cellStyle name="ticc 2 2 7 14" xfId="36155"/>
    <cellStyle name="ticc 2 2 7 14 2" xfId="36156"/>
    <cellStyle name="ticc 2 2 7 14 2 2" xfId="36157"/>
    <cellStyle name="ticc 2 2 7 14 3" xfId="36158"/>
    <cellStyle name="ticc 2 2 7 15" xfId="36159"/>
    <cellStyle name="ticc 2 2 7 15 2" xfId="36160"/>
    <cellStyle name="ticc 2 2 7 15 2 2" xfId="36161"/>
    <cellStyle name="ticc 2 2 7 15 3" xfId="36162"/>
    <cellStyle name="ticc 2 2 7 16" xfId="36163"/>
    <cellStyle name="ticc 2 2 7 16 2" xfId="36164"/>
    <cellStyle name="ticc 2 2 7 17" xfId="36165"/>
    <cellStyle name="ticc 2 2 7 2" xfId="36166"/>
    <cellStyle name="ticc 2 2 7 2 2" xfId="36167"/>
    <cellStyle name="ticc 2 2 7 2 2 2" xfId="36168"/>
    <cellStyle name="ticc 2 2 7 2 2 2 2" xfId="36169"/>
    <cellStyle name="ticc 2 2 7 2 2 3" xfId="36170"/>
    <cellStyle name="ticc 2 2 7 2 3" xfId="36171"/>
    <cellStyle name="ticc 2 2 7 2 3 2" xfId="36172"/>
    <cellStyle name="ticc 2 2 7 2 3 2 2" xfId="36173"/>
    <cellStyle name="ticc 2 2 7 2 3 3" xfId="36174"/>
    <cellStyle name="ticc 2 2 7 2 4" xfId="36175"/>
    <cellStyle name="ticc 2 2 7 2 4 2" xfId="36176"/>
    <cellStyle name="ticc 2 2 7 2 4 2 2" xfId="36177"/>
    <cellStyle name="ticc 2 2 7 2 4 3" xfId="36178"/>
    <cellStyle name="ticc 2 2 7 2 5" xfId="36179"/>
    <cellStyle name="ticc 2 2 7 2 5 2" xfId="36180"/>
    <cellStyle name="ticc 2 2 7 2 5 2 2" xfId="36181"/>
    <cellStyle name="ticc 2 2 7 2 5 3" xfId="36182"/>
    <cellStyle name="ticc 2 2 7 2 6" xfId="36183"/>
    <cellStyle name="ticc 2 2 7 2 6 2" xfId="36184"/>
    <cellStyle name="ticc 2 2 7 2 6 2 2" xfId="36185"/>
    <cellStyle name="ticc 2 2 7 2 6 3" xfId="36186"/>
    <cellStyle name="ticc 2 2 7 2 7" xfId="36187"/>
    <cellStyle name="ticc 2 2 7 2 7 2" xfId="36188"/>
    <cellStyle name="ticc 2 2 7 2 8" xfId="36189"/>
    <cellStyle name="ticc 2 2 7 3" xfId="36190"/>
    <cellStyle name="ticc 2 2 7 3 2" xfId="36191"/>
    <cellStyle name="ticc 2 2 7 3 2 2" xfId="36192"/>
    <cellStyle name="ticc 2 2 7 3 2 2 2" xfId="36193"/>
    <cellStyle name="ticc 2 2 7 3 2 3" xfId="36194"/>
    <cellStyle name="ticc 2 2 7 3 3" xfId="36195"/>
    <cellStyle name="ticc 2 2 7 3 3 2" xfId="36196"/>
    <cellStyle name="ticc 2 2 7 3 3 2 2" xfId="36197"/>
    <cellStyle name="ticc 2 2 7 3 3 3" xfId="36198"/>
    <cellStyle name="ticc 2 2 7 3 4" xfId="36199"/>
    <cellStyle name="ticc 2 2 7 3 4 2" xfId="36200"/>
    <cellStyle name="ticc 2 2 7 3 4 2 2" xfId="36201"/>
    <cellStyle name="ticc 2 2 7 3 4 3" xfId="36202"/>
    <cellStyle name="ticc 2 2 7 3 5" xfId="36203"/>
    <cellStyle name="ticc 2 2 7 3 5 2" xfId="36204"/>
    <cellStyle name="ticc 2 2 7 3 5 2 2" xfId="36205"/>
    <cellStyle name="ticc 2 2 7 3 5 3" xfId="36206"/>
    <cellStyle name="ticc 2 2 7 3 6" xfId="36207"/>
    <cellStyle name="ticc 2 2 7 3 6 2" xfId="36208"/>
    <cellStyle name="ticc 2 2 7 3 6 2 2" xfId="36209"/>
    <cellStyle name="ticc 2 2 7 3 6 3" xfId="36210"/>
    <cellStyle name="ticc 2 2 7 3 7" xfId="36211"/>
    <cellStyle name="ticc 2 2 7 3 7 2" xfId="36212"/>
    <cellStyle name="ticc 2 2 7 3 8" xfId="36213"/>
    <cellStyle name="ticc 2 2 7 4" xfId="36214"/>
    <cellStyle name="ticc 2 2 7 4 2" xfId="36215"/>
    <cellStyle name="ticc 2 2 7 4 2 2" xfId="36216"/>
    <cellStyle name="ticc 2 2 7 4 2 2 2" xfId="36217"/>
    <cellStyle name="ticc 2 2 7 4 2 3" xfId="36218"/>
    <cellStyle name="ticc 2 2 7 4 3" xfId="36219"/>
    <cellStyle name="ticc 2 2 7 4 3 2" xfId="36220"/>
    <cellStyle name="ticc 2 2 7 4 3 2 2" xfId="36221"/>
    <cellStyle name="ticc 2 2 7 4 3 3" xfId="36222"/>
    <cellStyle name="ticc 2 2 7 4 4" xfId="36223"/>
    <cellStyle name="ticc 2 2 7 4 4 2" xfId="36224"/>
    <cellStyle name="ticc 2 2 7 4 4 2 2" xfId="36225"/>
    <cellStyle name="ticc 2 2 7 4 4 3" xfId="36226"/>
    <cellStyle name="ticc 2 2 7 4 5" xfId="36227"/>
    <cellStyle name="ticc 2 2 7 4 5 2" xfId="36228"/>
    <cellStyle name="ticc 2 2 7 4 5 2 2" xfId="36229"/>
    <cellStyle name="ticc 2 2 7 4 5 3" xfId="36230"/>
    <cellStyle name="ticc 2 2 7 4 6" xfId="36231"/>
    <cellStyle name="ticc 2 2 7 4 6 2" xfId="36232"/>
    <cellStyle name="ticc 2 2 7 4 7" xfId="36233"/>
    <cellStyle name="ticc 2 2 7 5" xfId="36234"/>
    <cellStyle name="ticc 2 2 7 5 2" xfId="36235"/>
    <cellStyle name="ticc 2 2 7 5 2 2" xfId="36236"/>
    <cellStyle name="ticc 2 2 7 5 2 2 2" xfId="36237"/>
    <cellStyle name="ticc 2 2 7 5 2 3" xfId="36238"/>
    <cellStyle name="ticc 2 2 7 5 3" xfId="36239"/>
    <cellStyle name="ticc 2 2 7 5 3 2" xfId="36240"/>
    <cellStyle name="ticc 2 2 7 5 3 2 2" xfId="36241"/>
    <cellStyle name="ticc 2 2 7 5 3 3" xfId="36242"/>
    <cellStyle name="ticc 2 2 7 5 4" xfId="36243"/>
    <cellStyle name="ticc 2 2 7 5 4 2" xfId="36244"/>
    <cellStyle name="ticc 2 2 7 5 4 2 2" xfId="36245"/>
    <cellStyle name="ticc 2 2 7 5 4 3" xfId="36246"/>
    <cellStyle name="ticc 2 2 7 5 5" xfId="36247"/>
    <cellStyle name="ticc 2 2 7 5 5 2" xfId="36248"/>
    <cellStyle name="ticc 2 2 7 5 5 2 2" xfId="36249"/>
    <cellStyle name="ticc 2 2 7 5 5 3" xfId="36250"/>
    <cellStyle name="ticc 2 2 7 5 6" xfId="36251"/>
    <cellStyle name="ticc 2 2 7 5 6 2" xfId="36252"/>
    <cellStyle name="ticc 2 2 7 5 7" xfId="36253"/>
    <cellStyle name="ticc 2 2 7 6" xfId="36254"/>
    <cellStyle name="ticc 2 2 7 6 2" xfId="36255"/>
    <cellStyle name="ticc 2 2 7 6 2 2" xfId="36256"/>
    <cellStyle name="ticc 2 2 7 6 2 2 2" xfId="36257"/>
    <cellStyle name="ticc 2 2 7 6 2 3" xfId="36258"/>
    <cellStyle name="ticc 2 2 7 6 3" xfId="36259"/>
    <cellStyle name="ticc 2 2 7 6 3 2" xfId="36260"/>
    <cellStyle name="ticc 2 2 7 6 3 2 2" xfId="36261"/>
    <cellStyle name="ticc 2 2 7 6 3 3" xfId="36262"/>
    <cellStyle name="ticc 2 2 7 6 4" xfId="36263"/>
    <cellStyle name="ticc 2 2 7 6 4 2" xfId="36264"/>
    <cellStyle name="ticc 2 2 7 6 4 2 2" xfId="36265"/>
    <cellStyle name="ticc 2 2 7 6 4 3" xfId="36266"/>
    <cellStyle name="ticc 2 2 7 6 5" xfId="36267"/>
    <cellStyle name="ticc 2 2 7 6 5 2" xfId="36268"/>
    <cellStyle name="ticc 2 2 7 6 5 2 2" xfId="36269"/>
    <cellStyle name="ticc 2 2 7 6 5 3" xfId="36270"/>
    <cellStyle name="ticc 2 2 7 6 6" xfId="36271"/>
    <cellStyle name="ticc 2 2 7 6 6 2" xfId="36272"/>
    <cellStyle name="ticc 2 2 7 6 7" xfId="36273"/>
    <cellStyle name="ticc 2 2 7 7" xfId="36274"/>
    <cellStyle name="ticc 2 2 7 7 2" xfId="36275"/>
    <cellStyle name="ticc 2 2 7 7 2 2" xfId="36276"/>
    <cellStyle name="ticc 2 2 7 7 2 2 2" xfId="36277"/>
    <cellStyle name="ticc 2 2 7 7 2 3" xfId="36278"/>
    <cellStyle name="ticc 2 2 7 7 3" xfId="36279"/>
    <cellStyle name="ticc 2 2 7 7 3 2" xfId="36280"/>
    <cellStyle name="ticc 2 2 7 7 3 2 2" xfId="36281"/>
    <cellStyle name="ticc 2 2 7 7 3 3" xfId="36282"/>
    <cellStyle name="ticc 2 2 7 7 4" xfId="36283"/>
    <cellStyle name="ticc 2 2 7 7 4 2" xfId="36284"/>
    <cellStyle name="ticc 2 2 7 7 4 2 2" xfId="36285"/>
    <cellStyle name="ticc 2 2 7 7 4 3" xfId="36286"/>
    <cellStyle name="ticc 2 2 7 7 5" xfId="36287"/>
    <cellStyle name="ticc 2 2 7 7 5 2" xfId="36288"/>
    <cellStyle name="ticc 2 2 7 7 5 2 2" xfId="36289"/>
    <cellStyle name="ticc 2 2 7 7 5 3" xfId="36290"/>
    <cellStyle name="ticc 2 2 7 7 6" xfId="36291"/>
    <cellStyle name="ticc 2 2 7 7 6 2" xfId="36292"/>
    <cellStyle name="ticc 2 2 7 7 7" xfId="36293"/>
    <cellStyle name="ticc 2 2 7 8" xfId="36294"/>
    <cellStyle name="ticc 2 2 7 8 2" xfId="36295"/>
    <cellStyle name="ticc 2 2 7 8 2 2" xfId="36296"/>
    <cellStyle name="ticc 2 2 7 8 2 2 2" xfId="36297"/>
    <cellStyle name="ticc 2 2 7 8 2 3" xfId="36298"/>
    <cellStyle name="ticc 2 2 7 8 3" xfId="36299"/>
    <cellStyle name="ticc 2 2 7 8 3 2" xfId="36300"/>
    <cellStyle name="ticc 2 2 7 8 3 2 2" xfId="36301"/>
    <cellStyle name="ticc 2 2 7 8 3 3" xfId="36302"/>
    <cellStyle name="ticc 2 2 7 8 4" xfId="36303"/>
    <cellStyle name="ticc 2 2 7 8 4 2" xfId="36304"/>
    <cellStyle name="ticc 2 2 7 8 4 2 2" xfId="36305"/>
    <cellStyle name="ticc 2 2 7 8 4 3" xfId="36306"/>
    <cellStyle name="ticc 2 2 7 8 5" xfId="36307"/>
    <cellStyle name="ticc 2 2 7 8 5 2" xfId="36308"/>
    <cellStyle name="ticc 2 2 7 8 5 2 2" xfId="36309"/>
    <cellStyle name="ticc 2 2 7 8 5 3" xfId="36310"/>
    <cellStyle name="ticc 2 2 7 8 6" xfId="36311"/>
    <cellStyle name="ticc 2 2 7 8 6 2" xfId="36312"/>
    <cellStyle name="ticc 2 2 7 8 7" xfId="36313"/>
    <cellStyle name="ticc 2 2 7 9" xfId="36314"/>
    <cellStyle name="ticc 2 2 7 9 2" xfId="36315"/>
    <cellStyle name="ticc 2 2 7 9 2 2" xfId="36316"/>
    <cellStyle name="ticc 2 2 7 9 2 2 2" xfId="36317"/>
    <cellStyle name="ticc 2 2 7 9 2 3" xfId="36318"/>
    <cellStyle name="ticc 2 2 7 9 3" xfId="36319"/>
    <cellStyle name="ticc 2 2 7 9 3 2" xfId="36320"/>
    <cellStyle name="ticc 2 2 7 9 3 2 2" xfId="36321"/>
    <cellStyle name="ticc 2 2 7 9 3 3" xfId="36322"/>
    <cellStyle name="ticc 2 2 7 9 4" xfId="36323"/>
    <cellStyle name="ticc 2 2 7 9 4 2" xfId="36324"/>
    <cellStyle name="ticc 2 2 7 9 4 2 2" xfId="36325"/>
    <cellStyle name="ticc 2 2 7 9 4 3" xfId="36326"/>
    <cellStyle name="ticc 2 2 7 9 5" xfId="36327"/>
    <cellStyle name="ticc 2 2 7 9 5 2" xfId="36328"/>
    <cellStyle name="ticc 2 2 7 9 5 2 2" xfId="36329"/>
    <cellStyle name="ticc 2 2 7 9 5 3" xfId="36330"/>
    <cellStyle name="ticc 2 2 7 9 6" xfId="36331"/>
    <cellStyle name="ticc 2 2 7 9 6 2" xfId="36332"/>
    <cellStyle name="ticc 2 2 7 9 7" xfId="36333"/>
    <cellStyle name="ticc 2 2 8" xfId="36334"/>
    <cellStyle name="ticc 2 2 8 10" xfId="36335"/>
    <cellStyle name="ticc 2 2 8 10 2" xfId="36336"/>
    <cellStyle name="ticc 2 2 8 10 2 2" xfId="36337"/>
    <cellStyle name="ticc 2 2 8 10 3" xfId="36338"/>
    <cellStyle name="ticc 2 2 8 11" xfId="36339"/>
    <cellStyle name="ticc 2 2 8 11 2" xfId="36340"/>
    <cellStyle name="ticc 2 2 8 11 2 2" xfId="36341"/>
    <cellStyle name="ticc 2 2 8 11 3" xfId="36342"/>
    <cellStyle name="ticc 2 2 8 12" xfId="36343"/>
    <cellStyle name="ticc 2 2 8 12 2" xfId="36344"/>
    <cellStyle name="ticc 2 2 8 12 2 2" xfId="36345"/>
    <cellStyle name="ticc 2 2 8 12 3" xfId="36346"/>
    <cellStyle name="ticc 2 2 8 13" xfId="36347"/>
    <cellStyle name="ticc 2 2 8 13 2" xfId="36348"/>
    <cellStyle name="ticc 2 2 8 13 2 2" xfId="36349"/>
    <cellStyle name="ticc 2 2 8 13 3" xfId="36350"/>
    <cellStyle name="ticc 2 2 8 14" xfId="36351"/>
    <cellStyle name="ticc 2 2 8 14 2" xfId="36352"/>
    <cellStyle name="ticc 2 2 8 14 2 2" xfId="36353"/>
    <cellStyle name="ticc 2 2 8 14 3" xfId="36354"/>
    <cellStyle name="ticc 2 2 8 15" xfId="36355"/>
    <cellStyle name="ticc 2 2 8 15 2" xfId="36356"/>
    <cellStyle name="ticc 2 2 8 16" xfId="36357"/>
    <cellStyle name="ticc 2 2 8 2" xfId="36358"/>
    <cellStyle name="ticc 2 2 8 2 2" xfId="36359"/>
    <cellStyle name="ticc 2 2 8 2 2 2" xfId="36360"/>
    <cellStyle name="ticc 2 2 8 2 2 2 2" xfId="36361"/>
    <cellStyle name="ticc 2 2 8 2 2 3" xfId="36362"/>
    <cellStyle name="ticc 2 2 8 2 3" xfId="36363"/>
    <cellStyle name="ticc 2 2 8 2 3 2" xfId="36364"/>
    <cellStyle name="ticc 2 2 8 2 3 2 2" xfId="36365"/>
    <cellStyle name="ticc 2 2 8 2 3 3" xfId="36366"/>
    <cellStyle name="ticc 2 2 8 2 4" xfId="36367"/>
    <cellStyle name="ticc 2 2 8 2 4 2" xfId="36368"/>
    <cellStyle name="ticc 2 2 8 2 4 2 2" xfId="36369"/>
    <cellStyle name="ticc 2 2 8 2 4 3" xfId="36370"/>
    <cellStyle name="ticc 2 2 8 2 5" xfId="36371"/>
    <cellStyle name="ticc 2 2 8 2 5 2" xfId="36372"/>
    <cellStyle name="ticc 2 2 8 2 5 2 2" xfId="36373"/>
    <cellStyle name="ticc 2 2 8 2 5 3" xfId="36374"/>
    <cellStyle name="ticc 2 2 8 2 6" xfId="36375"/>
    <cellStyle name="ticc 2 2 8 2 6 2" xfId="36376"/>
    <cellStyle name="ticc 2 2 8 2 6 2 2" xfId="36377"/>
    <cellStyle name="ticc 2 2 8 2 6 3" xfId="36378"/>
    <cellStyle name="ticc 2 2 8 2 7" xfId="36379"/>
    <cellStyle name="ticc 2 2 8 2 7 2" xfId="36380"/>
    <cellStyle name="ticc 2 2 8 2 8" xfId="36381"/>
    <cellStyle name="ticc 2 2 8 3" xfId="36382"/>
    <cellStyle name="ticc 2 2 8 3 2" xfId="36383"/>
    <cellStyle name="ticc 2 2 8 3 2 2" xfId="36384"/>
    <cellStyle name="ticc 2 2 8 3 2 2 2" xfId="36385"/>
    <cellStyle name="ticc 2 2 8 3 2 3" xfId="36386"/>
    <cellStyle name="ticc 2 2 8 3 3" xfId="36387"/>
    <cellStyle name="ticc 2 2 8 3 3 2" xfId="36388"/>
    <cellStyle name="ticc 2 2 8 3 3 2 2" xfId="36389"/>
    <cellStyle name="ticc 2 2 8 3 3 3" xfId="36390"/>
    <cellStyle name="ticc 2 2 8 3 4" xfId="36391"/>
    <cellStyle name="ticc 2 2 8 3 4 2" xfId="36392"/>
    <cellStyle name="ticc 2 2 8 3 4 2 2" xfId="36393"/>
    <cellStyle name="ticc 2 2 8 3 4 3" xfId="36394"/>
    <cellStyle name="ticc 2 2 8 3 5" xfId="36395"/>
    <cellStyle name="ticc 2 2 8 3 5 2" xfId="36396"/>
    <cellStyle name="ticc 2 2 8 3 5 2 2" xfId="36397"/>
    <cellStyle name="ticc 2 2 8 3 5 3" xfId="36398"/>
    <cellStyle name="ticc 2 2 8 3 6" xfId="36399"/>
    <cellStyle name="ticc 2 2 8 3 6 2" xfId="36400"/>
    <cellStyle name="ticc 2 2 8 3 6 2 2" xfId="36401"/>
    <cellStyle name="ticc 2 2 8 3 6 3" xfId="36402"/>
    <cellStyle name="ticc 2 2 8 3 7" xfId="36403"/>
    <cellStyle name="ticc 2 2 8 3 7 2" xfId="36404"/>
    <cellStyle name="ticc 2 2 8 3 8" xfId="36405"/>
    <cellStyle name="ticc 2 2 8 4" xfId="36406"/>
    <cellStyle name="ticc 2 2 8 4 2" xfId="36407"/>
    <cellStyle name="ticc 2 2 8 4 2 2" xfId="36408"/>
    <cellStyle name="ticc 2 2 8 4 2 2 2" xfId="36409"/>
    <cellStyle name="ticc 2 2 8 4 2 3" xfId="36410"/>
    <cellStyle name="ticc 2 2 8 4 3" xfId="36411"/>
    <cellStyle name="ticc 2 2 8 4 3 2" xfId="36412"/>
    <cellStyle name="ticc 2 2 8 4 3 2 2" xfId="36413"/>
    <cellStyle name="ticc 2 2 8 4 3 3" xfId="36414"/>
    <cellStyle name="ticc 2 2 8 4 4" xfId="36415"/>
    <cellStyle name="ticc 2 2 8 4 4 2" xfId="36416"/>
    <cellStyle name="ticc 2 2 8 4 4 2 2" xfId="36417"/>
    <cellStyle name="ticc 2 2 8 4 4 3" xfId="36418"/>
    <cellStyle name="ticc 2 2 8 4 5" xfId="36419"/>
    <cellStyle name="ticc 2 2 8 4 5 2" xfId="36420"/>
    <cellStyle name="ticc 2 2 8 4 5 2 2" xfId="36421"/>
    <cellStyle name="ticc 2 2 8 4 5 3" xfId="36422"/>
    <cellStyle name="ticc 2 2 8 4 6" xfId="36423"/>
    <cellStyle name="ticc 2 2 8 4 6 2" xfId="36424"/>
    <cellStyle name="ticc 2 2 8 4 7" xfId="36425"/>
    <cellStyle name="ticc 2 2 8 5" xfId="36426"/>
    <cellStyle name="ticc 2 2 8 5 2" xfId="36427"/>
    <cellStyle name="ticc 2 2 8 5 2 2" xfId="36428"/>
    <cellStyle name="ticc 2 2 8 5 2 2 2" xfId="36429"/>
    <cellStyle name="ticc 2 2 8 5 2 3" xfId="36430"/>
    <cellStyle name="ticc 2 2 8 5 3" xfId="36431"/>
    <cellStyle name="ticc 2 2 8 5 3 2" xfId="36432"/>
    <cellStyle name="ticc 2 2 8 5 3 2 2" xfId="36433"/>
    <cellStyle name="ticc 2 2 8 5 3 3" xfId="36434"/>
    <cellStyle name="ticc 2 2 8 5 4" xfId="36435"/>
    <cellStyle name="ticc 2 2 8 5 4 2" xfId="36436"/>
    <cellStyle name="ticc 2 2 8 5 4 2 2" xfId="36437"/>
    <cellStyle name="ticc 2 2 8 5 4 3" xfId="36438"/>
    <cellStyle name="ticc 2 2 8 5 5" xfId="36439"/>
    <cellStyle name="ticc 2 2 8 5 5 2" xfId="36440"/>
    <cellStyle name="ticc 2 2 8 5 5 2 2" xfId="36441"/>
    <cellStyle name="ticc 2 2 8 5 5 3" xfId="36442"/>
    <cellStyle name="ticc 2 2 8 5 6" xfId="36443"/>
    <cellStyle name="ticc 2 2 8 5 6 2" xfId="36444"/>
    <cellStyle name="ticc 2 2 8 5 7" xfId="36445"/>
    <cellStyle name="ticc 2 2 8 6" xfId="36446"/>
    <cellStyle name="ticc 2 2 8 6 2" xfId="36447"/>
    <cellStyle name="ticc 2 2 8 6 2 2" xfId="36448"/>
    <cellStyle name="ticc 2 2 8 6 2 2 2" xfId="36449"/>
    <cellStyle name="ticc 2 2 8 6 2 3" xfId="36450"/>
    <cellStyle name="ticc 2 2 8 6 3" xfId="36451"/>
    <cellStyle name="ticc 2 2 8 6 3 2" xfId="36452"/>
    <cellStyle name="ticc 2 2 8 6 3 2 2" xfId="36453"/>
    <cellStyle name="ticc 2 2 8 6 3 3" xfId="36454"/>
    <cellStyle name="ticc 2 2 8 6 4" xfId="36455"/>
    <cellStyle name="ticc 2 2 8 6 4 2" xfId="36456"/>
    <cellStyle name="ticc 2 2 8 6 4 2 2" xfId="36457"/>
    <cellStyle name="ticc 2 2 8 6 4 3" xfId="36458"/>
    <cellStyle name="ticc 2 2 8 6 5" xfId="36459"/>
    <cellStyle name="ticc 2 2 8 6 5 2" xfId="36460"/>
    <cellStyle name="ticc 2 2 8 6 5 2 2" xfId="36461"/>
    <cellStyle name="ticc 2 2 8 6 5 3" xfId="36462"/>
    <cellStyle name="ticc 2 2 8 6 6" xfId="36463"/>
    <cellStyle name="ticc 2 2 8 6 6 2" xfId="36464"/>
    <cellStyle name="ticc 2 2 8 6 7" xfId="36465"/>
    <cellStyle name="ticc 2 2 8 7" xfId="36466"/>
    <cellStyle name="ticc 2 2 8 7 2" xfId="36467"/>
    <cellStyle name="ticc 2 2 8 7 2 2" xfId="36468"/>
    <cellStyle name="ticc 2 2 8 7 2 2 2" xfId="36469"/>
    <cellStyle name="ticc 2 2 8 7 2 3" xfId="36470"/>
    <cellStyle name="ticc 2 2 8 7 3" xfId="36471"/>
    <cellStyle name="ticc 2 2 8 7 3 2" xfId="36472"/>
    <cellStyle name="ticc 2 2 8 7 3 2 2" xfId="36473"/>
    <cellStyle name="ticc 2 2 8 7 3 3" xfId="36474"/>
    <cellStyle name="ticc 2 2 8 7 4" xfId="36475"/>
    <cellStyle name="ticc 2 2 8 7 4 2" xfId="36476"/>
    <cellStyle name="ticc 2 2 8 7 4 2 2" xfId="36477"/>
    <cellStyle name="ticc 2 2 8 7 4 3" xfId="36478"/>
    <cellStyle name="ticc 2 2 8 7 5" xfId="36479"/>
    <cellStyle name="ticc 2 2 8 7 5 2" xfId="36480"/>
    <cellStyle name="ticc 2 2 8 7 5 2 2" xfId="36481"/>
    <cellStyle name="ticc 2 2 8 7 5 3" xfId="36482"/>
    <cellStyle name="ticc 2 2 8 7 6" xfId="36483"/>
    <cellStyle name="ticc 2 2 8 7 6 2" xfId="36484"/>
    <cellStyle name="ticc 2 2 8 7 7" xfId="36485"/>
    <cellStyle name="ticc 2 2 8 8" xfId="36486"/>
    <cellStyle name="ticc 2 2 8 8 2" xfId="36487"/>
    <cellStyle name="ticc 2 2 8 8 2 2" xfId="36488"/>
    <cellStyle name="ticc 2 2 8 8 2 2 2" xfId="36489"/>
    <cellStyle name="ticc 2 2 8 8 2 3" xfId="36490"/>
    <cellStyle name="ticc 2 2 8 8 3" xfId="36491"/>
    <cellStyle name="ticc 2 2 8 8 3 2" xfId="36492"/>
    <cellStyle name="ticc 2 2 8 8 3 2 2" xfId="36493"/>
    <cellStyle name="ticc 2 2 8 8 3 3" xfId="36494"/>
    <cellStyle name="ticc 2 2 8 8 4" xfId="36495"/>
    <cellStyle name="ticc 2 2 8 8 4 2" xfId="36496"/>
    <cellStyle name="ticc 2 2 8 8 4 2 2" xfId="36497"/>
    <cellStyle name="ticc 2 2 8 8 4 3" xfId="36498"/>
    <cellStyle name="ticc 2 2 8 8 5" xfId="36499"/>
    <cellStyle name="ticc 2 2 8 8 5 2" xfId="36500"/>
    <cellStyle name="ticc 2 2 8 8 5 2 2" xfId="36501"/>
    <cellStyle name="ticc 2 2 8 8 5 3" xfId="36502"/>
    <cellStyle name="ticc 2 2 8 8 6" xfId="36503"/>
    <cellStyle name="ticc 2 2 8 8 6 2" xfId="36504"/>
    <cellStyle name="ticc 2 2 8 8 7" xfId="36505"/>
    <cellStyle name="ticc 2 2 8 9" xfId="36506"/>
    <cellStyle name="ticc 2 2 8 9 2" xfId="36507"/>
    <cellStyle name="ticc 2 2 8 9 2 2" xfId="36508"/>
    <cellStyle name="ticc 2 2 8 9 2 2 2" xfId="36509"/>
    <cellStyle name="ticc 2 2 8 9 2 3" xfId="36510"/>
    <cellStyle name="ticc 2 2 8 9 3" xfId="36511"/>
    <cellStyle name="ticc 2 2 8 9 3 2" xfId="36512"/>
    <cellStyle name="ticc 2 2 8 9 3 2 2" xfId="36513"/>
    <cellStyle name="ticc 2 2 8 9 3 3" xfId="36514"/>
    <cellStyle name="ticc 2 2 8 9 4" xfId="36515"/>
    <cellStyle name="ticc 2 2 8 9 4 2" xfId="36516"/>
    <cellStyle name="ticc 2 2 8 9 4 2 2" xfId="36517"/>
    <cellStyle name="ticc 2 2 8 9 4 3" xfId="36518"/>
    <cellStyle name="ticc 2 2 8 9 5" xfId="36519"/>
    <cellStyle name="ticc 2 2 8 9 5 2" xfId="36520"/>
    <cellStyle name="ticc 2 2 8 9 5 2 2" xfId="36521"/>
    <cellStyle name="ticc 2 2 8 9 5 3" xfId="36522"/>
    <cellStyle name="ticc 2 2 8 9 6" xfId="36523"/>
    <cellStyle name="ticc 2 2 8 9 6 2" xfId="36524"/>
    <cellStyle name="ticc 2 2 8 9 7" xfId="36525"/>
    <cellStyle name="ticc 2 2 9" xfId="36526"/>
    <cellStyle name="ticc 2 2 9 2" xfId="36527"/>
    <cellStyle name="ticc 2 2 9 2 2" xfId="36528"/>
    <cellStyle name="ticc 2 2 9 2 2 2" xfId="36529"/>
    <cellStyle name="ticc 2 2 9 2 3" xfId="36530"/>
    <cellStyle name="ticc 2 2 9 3" xfId="36531"/>
    <cellStyle name="ticc 2 2 9 3 2" xfId="36532"/>
    <cellStyle name="ticc 2 2 9 3 2 2" xfId="36533"/>
    <cellStyle name="ticc 2 2 9 3 3" xfId="36534"/>
    <cellStyle name="ticc 2 2 9 4" xfId="36535"/>
    <cellStyle name="ticc 2 2 9 4 2" xfId="36536"/>
    <cellStyle name="ticc 2 2 9 4 2 2" xfId="36537"/>
    <cellStyle name="ticc 2 2 9 4 3" xfId="36538"/>
    <cellStyle name="ticc 2 2 9 5" xfId="36539"/>
    <cellStyle name="ticc 2 2 9 5 2" xfId="36540"/>
    <cellStyle name="ticc 2 2 9 5 2 2" xfId="36541"/>
    <cellStyle name="ticc 2 2 9 5 3" xfId="36542"/>
    <cellStyle name="ticc 2 2 9 6" xfId="36543"/>
    <cellStyle name="ticc 2 2 9 6 2" xfId="36544"/>
    <cellStyle name="ticc 2 2 9 6 2 2" xfId="36545"/>
    <cellStyle name="ticc 2 2 9 6 3" xfId="36546"/>
    <cellStyle name="ticc 2 2 9 7" xfId="36547"/>
    <cellStyle name="ticc 2 2 9 7 2" xfId="36548"/>
    <cellStyle name="ticc 2 2 9 8" xfId="36549"/>
    <cellStyle name="ticc 2 3" xfId="36550"/>
    <cellStyle name="ticc 2 3 10" xfId="36551"/>
    <cellStyle name="ticc 2 3 10 2" xfId="36552"/>
    <cellStyle name="ticc 2 3 10 2 2" xfId="36553"/>
    <cellStyle name="ticc 2 3 10 2 2 2" xfId="36554"/>
    <cellStyle name="ticc 2 3 10 2 3" xfId="36555"/>
    <cellStyle name="ticc 2 3 10 3" xfId="36556"/>
    <cellStyle name="ticc 2 3 10 3 2" xfId="36557"/>
    <cellStyle name="ticc 2 3 10 3 2 2" xfId="36558"/>
    <cellStyle name="ticc 2 3 10 3 3" xfId="36559"/>
    <cellStyle name="ticc 2 3 10 4" xfId="36560"/>
    <cellStyle name="ticc 2 3 10 4 2" xfId="36561"/>
    <cellStyle name="ticc 2 3 10 4 2 2" xfId="36562"/>
    <cellStyle name="ticc 2 3 10 4 3" xfId="36563"/>
    <cellStyle name="ticc 2 3 10 5" xfId="36564"/>
    <cellStyle name="ticc 2 3 10 5 2" xfId="36565"/>
    <cellStyle name="ticc 2 3 10 5 2 2" xfId="36566"/>
    <cellStyle name="ticc 2 3 10 5 3" xfId="36567"/>
    <cellStyle name="ticc 2 3 10 6" xfId="36568"/>
    <cellStyle name="ticc 2 3 10 6 2" xfId="36569"/>
    <cellStyle name="ticc 2 3 10 6 2 2" xfId="36570"/>
    <cellStyle name="ticc 2 3 10 6 3" xfId="36571"/>
    <cellStyle name="ticc 2 3 10 7" xfId="36572"/>
    <cellStyle name="ticc 2 3 10 7 2" xfId="36573"/>
    <cellStyle name="ticc 2 3 10 8" xfId="36574"/>
    <cellStyle name="ticc 2 3 11" xfId="36575"/>
    <cellStyle name="ticc 2 3 11 2" xfId="36576"/>
    <cellStyle name="ticc 2 3 11 2 2" xfId="36577"/>
    <cellStyle name="ticc 2 3 11 2 2 2" xfId="36578"/>
    <cellStyle name="ticc 2 3 11 2 3" xfId="36579"/>
    <cellStyle name="ticc 2 3 11 3" xfId="36580"/>
    <cellStyle name="ticc 2 3 11 3 2" xfId="36581"/>
    <cellStyle name="ticc 2 3 11 3 2 2" xfId="36582"/>
    <cellStyle name="ticc 2 3 11 3 3" xfId="36583"/>
    <cellStyle name="ticc 2 3 11 4" xfId="36584"/>
    <cellStyle name="ticc 2 3 11 4 2" xfId="36585"/>
    <cellStyle name="ticc 2 3 11 4 2 2" xfId="36586"/>
    <cellStyle name="ticc 2 3 11 4 3" xfId="36587"/>
    <cellStyle name="ticc 2 3 11 5" xfId="36588"/>
    <cellStyle name="ticc 2 3 11 5 2" xfId="36589"/>
    <cellStyle name="ticc 2 3 11 5 2 2" xfId="36590"/>
    <cellStyle name="ticc 2 3 11 5 3" xfId="36591"/>
    <cellStyle name="ticc 2 3 11 6" xfId="36592"/>
    <cellStyle name="ticc 2 3 11 6 2" xfId="36593"/>
    <cellStyle name="ticc 2 3 11 7" xfId="36594"/>
    <cellStyle name="ticc 2 3 12" xfId="36595"/>
    <cellStyle name="ticc 2 3 12 2" xfId="36596"/>
    <cellStyle name="ticc 2 3 12 2 2" xfId="36597"/>
    <cellStyle name="ticc 2 3 12 2 2 2" xfId="36598"/>
    <cellStyle name="ticc 2 3 12 2 3" xfId="36599"/>
    <cellStyle name="ticc 2 3 12 3" xfId="36600"/>
    <cellStyle name="ticc 2 3 12 3 2" xfId="36601"/>
    <cellStyle name="ticc 2 3 12 3 2 2" xfId="36602"/>
    <cellStyle name="ticc 2 3 12 3 3" xfId="36603"/>
    <cellStyle name="ticc 2 3 12 4" xfId="36604"/>
    <cellStyle name="ticc 2 3 12 4 2" xfId="36605"/>
    <cellStyle name="ticc 2 3 12 4 2 2" xfId="36606"/>
    <cellStyle name="ticc 2 3 12 4 3" xfId="36607"/>
    <cellStyle name="ticc 2 3 12 5" xfId="36608"/>
    <cellStyle name="ticc 2 3 12 5 2" xfId="36609"/>
    <cellStyle name="ticc 2 3 12 5 2 2" xfId="36610"/>
    <cellStyle name="ticc 2 3 12 5 3" xfId="36611"/>
    <cellStyle name="ticc 2 3 12 6" xfId="36612"/>
    <cellStyle name="ticc 2 3 12 6 2" xfId="36613"/>
    <cellStyle name="ticc 2 3 12 7" xfId="36614"/>
    <cellStyle name="ticc 2 3 13" xfId="36615"/>
    <cellStyle name="ticc 2 3 13 2" xfId="36616"/>
    <cellStyle name="ticc 2 3 13 2 2" xfId="36617"/>
    <cellStyle name="ticc 2 3 13 2 2 2" xfId="36618"/>
    <cellStyle name="ticc 2 3 13 2 3" xfId="36619"/>
    <cellStyle name="ticc 2 3 13 3" xfId="36620"/>
    <cellStyle name="ticc 2 3 13 3 2" xfId="36621"/>
    <cellStyle name="ticc 2 3 13 3 2 2" xfId="36622"/>
    <cellStyle name="ticc 2 3 13 3 3" xfId="36623"/>
    <cellStyle name="ticc 2 3 13 4" xfId="36624"/>
    <cellStyle name="ticc 2 3 13 4 2" xfId="36625"/>
    <cellStyle name="ticc 2 3 13 4 2 2" xfId="36626"/>
    <cellStyle name="ticc 2 3 13 4 3" xfId="36627"/>
    <cellStyle name="ticc 2 3 13 5" xfId="36628"/>
    <cellStyle name="ticc 2 3 13 5 2" xfId="36629"/>
    <cellStyle name="ticc 2 3 13 5 2 2" xfId="36630"/>
    <cellStyle name="ticc 2 3 13 5 3" xfId="36631"/>
    <cellStyle name="ticc 2 3 13 6" xfId="36632"/>
    <cellStyle name="ticc 2 3 13 6 2" xfId="36633"/>
    <cellStyle name="ticc 2 3 13 7" xfId="36634"/>
    <cellStyle name="ticc 2 3 14" xfId="36635"/>
    <cellStyle name="ticc 2 3 14 2" xfId="36636"/>
    <cellStyle name="ticc 2 3 14 2 2" xfId="36637"/>
    <cellStyle name="ticc 2 3 14 2 2 2" xfId="36638"/>
    <cellStyle name="ticc 2 3 14 2 3" xfId="36639"/>
    <cellStyle name="ticc 2 3 14 3" xfId="36640"/>
    <cellStyle name="ticc 2 3 14 3 2" xfId="36641"/>
    <cellStyle name="ticc 2 3 14 3 2 2" xfId="36642"/>
    <cellStyle name="ticc 2 3 14 3 3" xfId="36643"/>
    <cellStyle name="ticc 2 3 14 4" xfId="36644"/>
    <cellStyle name="ticc 2 3 14 4 2" xfId="36645"/>
    <cellStyle name="ticc 2 3 14 4 2 2" xfId="36646"/>
    <cellStyle name="ticc 2 3 14 4 3" xfId="36647"/>
    <cellStyle name="ticc 2 3 14 5" xfId="36648"/>
    <cellStyle name="ticc 2 3 14 5 2" xfId="36649"/>
    <cellStyle name="ticc 2 3 14 5 2 2" xfId="36650"/>
    <cellStyle name="ticc 2 3 14 5 3" xfId="36651"/>
    <cellStyle name="ticc 2 3 14 6" xfId="36652"/>
    <cellStyle name="ticc 2 3 14 6 2" xfId="36653"/>
    <cellStyle name="ticc 2 3 14 7" xfId="36654"/>
    <cellStyle name="ticc 2 3 15" xfId="36655"/>
    <cellStyle name="ticc 2 3 15 2" xfId="36656"/>
    <cellStyle name="ticc 2 3 15 2 2" xfId="36657"/>
    <cellStyle name="ticc 2 3 15 2 2 2" xfId="36658"/>
    <cellStyle name="ticc 2 3 15 2 3" xfId="36659"/>
    <cellStyle name="ticc 2 3 15 3" xfId="36660"/>
    <cellStyle name="ticc 2 3 15 3 2" xfId="36661"/>
    <cellStyle name="ticc 2 3 15 3 2 2" xfId="36662"/>
    <cellStyle name="ticc 2 3 15 3 3" xfId="36663"/>
    <cellStyle name="ticc 2 3 15 4" xfId="36664"/>
    <cellStyle name="ticc 2 3 15 4 2" xfId="36665"/>
    <cellStyle name="ticc 2 3 15 4 2 2" xfId="36666"/>
    <cellStyle name="ticc 2 3 15 4 3" xfId="36667"/>
    <cellStyle name="ticc 2 3 15 5" xfId="36668"/>
    <cellStyle name="ticc 2 3 15 5 2" xfId="36669"/>
    <cellStyle name="ticc 2 3 15 5 2 2" xfId="36670"/>
    <cellStyle name="ticc 2 3 15 5 3" xfId="36671"/>
    <cellStyle name="ticc 2 3 15 6" xfId="36672"/>
    <cellStyle name="ticc 2 3 15 6 2" xfId="36673"/>
    <cellStyle name="ticc 2 3 15 7" xfId="36674"/>
    <cellStyle name="ticc 2 3 16" xfId="36675"/>
    <cellStyle name="ticc 2 3 16 2" xfId="36676"/>
    <cellStyle name="ticc 2 3 16 2 2" xfId="36677"/>
    <cellStyle name="ticc 2 3 16 3" xfId="36678"/>
    <cellStyle name="ticc 2 3 17" xfId="36679"/>
    <cellStyle name="ticc 2 3 17 2" xfId="36680"/>
    <cellStyle name="ticc 2 3 17 2 2" xfId="36681"/>
    <cellStyle name="ticc 2 3 17 3" xfId="36682"/>
    <cellStyle name="ticc 2 3 18" xfId="36683"/>
    <cellStyle name="ticc 2 3 18 2" xfId="36684"/>
    <cellStyle name="ticc 2 3 18 2 2" xfId="36685"/>
    <cellStyle name="ticc 2 3 18 3" xfId="36686"/>
    <cellStyle name="ticc 2 3 19" xfId="36687"/>
    <cellStyle name="ticc 2 3 19 2" xfId="36688"/>
    <cellStyle name="ticc 2 3 19 2 2" xfId="36689"/>
    <cellStyle name="ticc 2 3 19 3" xfId="36690"/>
    <cellStyle name="ticc 2 3 2" xfId="36691"/>
    <cellStyle name="ticc 2 3 2 10" xfId="36692"/>
    <cellStyle name="ticc 2 3 2 10 2" xfId="36693"/>
    <cellStyle name="ticc 2 3 2 10 2 2" xfId="36694"/>
    <cellStyle name="ticc 2 3 2 10 2 2 2" xfId="36695"/>
    <cellStyle name="ticc 2 3 2 10 2 3" xfId="36696"/>
    <cellStyle name="ticc 2 3 2 10 3" xfId="36697"/>
    <cellStyle name="ticc 2 3 2 10 3 2" xfId="36698"/>
    <cellStyle name="ticc 2 3 2 10 3 2 2" xfId="36699"/>
    <cellStyle name="ticc 2 3 2 10 3 3" xfId="36700"/>
    <cellStyle name="ticc 2 3 2 10 4" xfId="36701"/>
    <cellStyle name="ticc 2 3 2 10 4 2" xfId="36702"/>
    <cellStyle name="ticc 2 3 2 10 4 2 2" xfId="36703"/>
    <cellStyle name="ticc 2 3 2 10 4 3" xfId="36704"/>
    <cellStyle name="ticc 2 3 2 10 5" xfId="36705"/>
    <cellStyle name="ticc 2 3 2 10 5 2" xfId="36706"/>
    <cellStyle name="ticc 2 3 2 10 5 2 2" xfId="36707"/>
    <cellStyle name="ticc 2 3 2 10 5 3" xfId="36708"/>
    <cellStyle name="ticc 2 3 2 10 6" xfId="36709"/>
    <cellStyle name="ticc 2 3 2 10 6 2" xfId="36710"/>
    <cellStyle name="ticc 2 3 2 10 7" xfId="36711"/>
    <cellStyle name="ticc 2 3 2 11" xfId="36712"/>
    <cellStyle name="ticc 2 3 2 11 2" xfId="36713"/>
    <cellStyle name="ticc 2 3 2 11 2 2" xfId="36714"/>
    <cellStyle name="ticc 2 3 2 11 3" xfId="36715"/>
    <cellStyle name="ticc 2 3 2 12" xfId="36716"/>
    <cellStyle name="ticc 2 3 2 12 2" xfId="36717"/>
    <cellStyle name="ticc 2 3 2 12 2 2" xfId="36718"/>
    <cellStyle name="ticc 2 3 2 12 3" xfId="36719"/>
    <cellStyle name="ticc 2 3 2 13" xfId="36720"/>
    <cellStyle name="ticc 2 3 2 13 2" xfId="36721"/>
    <cellStyle name="ticc 2 3 2 13 2 2" xfId="36722"/>
    <cellStyle name="ticc 2 3 2 13 3" xfId="36723"/>
    <cellStyle name="ticc 2 3 2 14" xfId="36724"/>
    <cellStyle name="ticc 2 3 2 14 2" xfId="36725"/>
    <cellStyle name="ticc 2 3 2 14 2 2" xfId="36726"/>
    <cellStyle name="ticc 2 3 2 14 3" xfId="36727"/>
    <cellStyle name="ticc 2 3 2 15" xfId="36728"/>
    <cellStyle name="ticc 2 3 2 15 2" xfId="36729"/>
    <cellStyle name="ticc 2 3 2 15 2 2" xfId="36730"/>
    <cellStyle name="ticc 2 3 2 15 3" xfId="36731"/>
    <cellStyle name="ticc 2 3 2 16" xfId="36732"/>
    <cellStyle name="ticc 2 3 2 16 2" xfId="36733"/>
    <cellStyle name="ticc 2 3 2 17" xfId="36734"/>
    <cellStyle name="ticc 2 3 2 2" xfId="36735"/>
    <cellStyle name="ticc 2 3 2 2 2" xfId="36736"/>
    <cellStyle name="ticc 2 3 2 2 2 2" xfId="36737"/>
    <cellStyle name="ticc 2 3 2 2 2 2 2" xfId="36738"/>
    <cellStyle name="ticc 2 3 2 2 2 3" xfId="36739"/>
    <cellStyle name="ticc 2 3 2 2 3" xfId="36740"/>
    <cellStyle name="ticc 2 3 2 2 3 2" xfId="36741"/>
    <cellStyle name="ticc 2 3 2 2 3 2 2" xfId="36742"/>
    <cellStyle name="ticc 2 3 2 2 3 3" xfId="36743"/>
    <cellStyle name="ticc 2 3 2 2 4" xfId="36744"/>
    <cellStyle name="ticc 2 3 2 2 4 2" xfId="36745"/>
    <cellStyle name="ticc 2 3 2 2 4 2 2" xfId="36746"/>
    <cellStyle name="ticc 2 3 2 2 4 3" xfId="36747"/>
    <cellStyle name="ticc 2 3 2 2 5" xfId="36748"/>
    <cellStyle name="ticc 2 3 2 2 5 2" xfId="36749"/>
    <cellStyle name="ticc 2 3 2 2 5 2 2" xfId="36750"/>
    <cellStyle name="ticc 2 3 2 2 5 3" xfId="36751"/>
    <cellStyle name="ticc 2 3 2 2 6" xfId="36752"/>
    <cellStyle name="ticc 2 3 2 2 6 2" xfId="36753"/>
    <cellStyle name="ticc 2 3 2 2 6 2 2" xfId="36754"/>
    <cellStyle name="ticc 2 3 2 2 6 3" xfId="36755"/>
    <cellStyle name="ticc 2 3 2 2 7" xfId="36756"/>
    <cellStyle name="ticc 2 3 2 2 7 2" xfId="36757"/>
    <cellStyle name="ticc 2 3 2 2 8" xfId="36758"/>
    <cellStyle name="ticc 2 3 2 3" xfId="36759"/>
    <cellStyle name="ticc 2 3 2 3 2" xfId="36760"/>
    <cellStyle name="ticc 2 3 2 3 2 2" xfId="36761"/>
    <cellStyle name="ticc 2 3 2 3 2 2 2" xfId="36762"/>
    <cellStyle name="ticc 2 3 2 3 2 3" xfId="36763"/>
    <cellStyle name="ticc 2 3 2 3 3" xfId="36764"/>
    <cellStyle name="ticc 2 3 2 3 3 2" xfId="36765"/>
    <cellStyle name="ticc 2 3 2 3 3 2 2" xfId="36766"/>
    <cellStyle name="ticc 2 3 2 3 3 3" xfId="36767"/>
    <cellStyle name="ticc 2 3 2 3 4" xfId="36768"/>
    <cellStyle name="ticc 2 3 2 3 4 2" xfId="36769"/>
    <cellStyle name="ticc 2 3 2 3 4 2 2" xfId="36770"/>
    <cellStyle name="ticc 2 3 2 3 4 3" xfId="36771"/>
    <cellStyle name="ticc 2 3 2 3 5" xfId="36772"/>
    <cellStyle name="ticc 2 3 2 3 5 2" xfId="36773"/>
    <cellStyle name="ticc 2 3 2 3 5 2 2" xfId="36774"/>
    <cellStyle name="ticc 2 3 2 3 5 3" xfId="36775"/>
    <cellStyle name="ticc 2 3 2 3 6" xfId="36776"/>
    <cellStyle name="ticc 2 3 2 3 6 2" xfId="36777"/>
    <cellStyle name="ticc 2 3 2 3 6 2 2" xfId="36778"/>
    <cellStyle name="ticc 2 3 2 3 6 3" xfId="36779"/>
    <cellStyle name="ticc 2 3 2 3 7" xfId="36780"/>
    <cellStyle name="ticc 2 3 2 3 7 2" xfId="36781"/>
    <cellStyle name="ticc 2 3 2 3 8" xfId="36782"/>
    <cellStyle name="ticc 2 3 2 4" xfId="36783"/>
    <cellStyle name="ticc 2 3 2 4 2" xfId="36784"/>
    <cellStyle name="ticc 2 3 2 4 2 2" xfId="36785"/>
    <cellStyle name="ticc 2 3 2 4 2 2 2" xfId="36786"/>
    <cellStyle name="ticc 2 3 2 4 2 3" xfId="36787"/>
    <cellStyle name="ticc 2 3 2 4 3" xfId="36788"/>
    <cellStyle name="ticc 2 3 2 4 3 2" xfId="36789"/>
    <cellStyle name="ticc 2 3 2 4 3 2 2" xfId="36790"/>
    <cellStyle name="ticc 2 3 2 4 3 3" xfId="36791"/>
    <cellStyle name="ticc 2 3 2 4 4" xfId="36792"/>
    <cellStyle name="ticc 2 3 2 4 4 2" xfId="36793"/>
    <cellStyle name="ticc 2 3 2 4 4 2 2" xfId="36794"/>
    <cellStyle name="ticc 2 3 2 4 4 3" xfId="36795"/>
    <cellStyle name="ticc 2 3 2 4 5" xfId="36796"/>
    <cellStyle name="ticc 2 3 2 4 5 2" xfId="36797"/>
    <cellStyle name="ticc 2 3 2 4 5 2 2" xfId="36798"/>
    <cellStyle name="ticc 2 3 2 4 5 3" xfId="36799"/>
    <cellStyle name="ticc 2 3 2 4 6" xfId="36800"/>
    <cellStyle name="ticc 2 3 2 4 6 2" xfId="36801"/>
    <cellStyle name="ticc 2 3 2 4 6 2 2" xfId="36802"/>
    <cellStyle name="ticc 2 3 2 4 6 3" xfId="36803"/>
    <cellStyle name="ticc 2 3 2 4 7" xfId="36804"/>
    <cellStyle name="ticc 2 3 2 4 7 2" xfId="36805"/>
    <cellStyle name="ticc 2 3 2 4 8" xfId="36806"/>
    <cellStyle name="ticc 2 3 2 5" xfId="36807"/>
    <cellStyle name="ticc 2 3 2 5 2" xfId="36808"/>
    <cellStyle name="ticc 2 3 2 5 2 2" xfId="36809"/>
    <cellStyle name="ticc 2 3 2 5 2 2 2" xfId="36810"/>
    <cellStyle name="ticc 2 3 2 5 2 3" xfId="36811"/>
    <cellStyle name="ticc 2 3 2 5 3" xfId="36812"/>
    <cellStyle name="ticc 2 3 2 5 3 2" xfId="36813"/>
    <cellStyle name="ticc 2 3 2 5 3 2 2" xfId="36814"/>
    <cellStyle name="ticc 2 3 2 5 3 3" xfId="36815"/>
    <cellStyle name="ticc 2 3 2 5 4" xfId="36816"/>
    <cellStyle name="ticc 2 3 2 5 4 2" xfId="36817"/>
    <cellStyle name="ticc 2 3 2 5 4 2 2" xfId="36818"/>
    <cellStyle name="ticc 2 3 2 5 4 3" xfId="36819"/>
    <cellStyle name="ticc 2 3 2 5 5" xfId="36820"/>
    <cellStyle name="ticc 2 3 2 5 5 2" xfId="36821"/>
    <cellStyle name="ticc 2 3 2 5 5 2 2" xfId="36822"/>
    <cellStyle name="ticc 2 3 2 5 5 3" xfId="36823"/>
    <cellStyle name="ticc 2 3 2 5 6" xfId="36824"/>
    <cellStyle name="ticc 2 3 2 5 6 2" xfId="36825"/>
    <cellStyle name="ticc 2 3 2 5 6 2 2" xfId="36826"/>
    <cellStyle name="ticc 2 3 2 5 6 3" xfId="36827"/>
    <cellStyle name="ticc 2 3 2 5 7" xfId="36828"/>
    <cellStyle name="ticc 2 3 2 5 7 2" xfId="36829"/>
    <cellStyle name="ticc 2 3 2 5 8" xfId="36830"/>
    <cellStyle name="ticc 2 3 2 6" xfId="36831"/>
    <cellStyle name="ticc 2 3 2 6 2" xfId="36832"/>
    <cellStyle name="ticc 2 3 2 6 2 2" xfId="36833"/>
    <cellStyle name="ticc 2 3 2 6 2 2 2" xfId="36834"/>
    <cellStyle name="ticc 2 3 2 6 2 3" xfId="36835"/>
    <cellStyle name="ticc 2 3 2 6 3" xfId="36836"/>
    <cellStyle name="ticc 2 3 2 6 3 2" xfId="36837"/>
    <cellStyle name="ticc 2 3 2 6 3 2 2" xfId="36838"/>
    <cellStyle name="ticc 2 3 2 6 3 3" xfId="36839"/>
    <cellStyle name="ticc 2 3 2 6 4" xfId="36840"/>
    <cellStyle name="ticc 2 3 2 6 4 2" xfId="36841"/>
    <cellStyle name="ticc 2 3 2 6 4 2 2" xfId="36842"/>
    <cellStyle name="ticc 2 3 2 6 4 3" xfId="36843"/>
    <cellStyle name="ticc 2 3 2 6 5" xfId="36844"/>
    <cellStyle name="ticc 2 3 2 6 5 2" xfId="36845"/>
    <cellStyle name="ticc 2 3 2 6 5 2 2" xfId="36846"/>
    <cellStyle name="ticc 2 3 2 6 5 3" xfId="36847"/>
    <cellStyle name="ticc 2 3 2 6 6" xfId="36848"/>
    <cellStyle name="ticc 2 3 2 6 6 2" xfId="36849"/>
    <cellStyle name="ticc 2 3 2 6 7" xfId="36850"/>
    <cellStyle name="ticc 2 3 2 7" xfId="36851"/>
    <cellStyle name="ticc 2 3 2 7 2" xfId="36852"/>
    <cellStyle name="ticc 2 3 2 7 2 2" xfId="36853"/>
    <cellStyle name="ticc 2 3 2 7 2 2 2" xfId="36854"/>
    <cellStyle name="ticc 2 3 2 7 2 3" xfId="36855"/>
    <cellStyle name="ticc 2 3 2 7 3" xfId="36856"/>
    <cellStyle name="ticc 2 3 2 7 3 2" xfId="36857"/>
    <cellStyle name="ticc 2 3 2 7 3 2 2" xfId="36858"/>
    <cellStyle name="ticc 2 3 2 7 3 3" xfId="36859"/>
    <cellStyle name="ticc 2 3 2 7 4" xfId="36860"/>
    <cellStyle name="ticc 2 3 2 7 4 2" xfId="36861"/>
    <cellStyle name="ticc 2 3 2 7 4 2 2" xfId="36862"/>
    <cellStyle name="ticc 2 3 2 7 4 3" xfId="36863"/>
    <cellStyle name="ticc 2 3 2 7 5" xfId="36864"/>
    <cellStyle name="ticc 2 3 2 7 5 2" xfId="36865"/>
    <cellStyle name="ticc 2 3 2 7 5 2 2" xfId="36866"/>
    <cellStyle name="ticc 2 3 2 7 5 3" xfId="36867"/>
    <cellStyle name="ticc 2 3 2 7 6" xfId="36868"/>
    <cellStyle name="ticc 2 3 2 7 6 2" xfId="36869"/>
    <cellStyle name="ticc 2 3 2 7 7" xfId="36870"/>
    <cellStyle name="ticc 2 3 2 8" xfId="36871"/>
    <cellStyle name="ticc 2 3 2 8 2" xfId="36872"/>
    <cellStyle name="ticc 2 3 2 8 2 2" xfId="36873"/>
    <cellStyle name="ticc 2 3 2 8 2 2 2" xfId="36874"/>
    <cellStyle name="ticc 2 3 2 8 2 3" xfId="36875"/>
    <cellStyle name="ticc 2 3 2 8 3" xfId="36876"/>
    <cellStyle name="ticc 2 3 2 8 3 2" xfId="36877"/>
    <cellStyle name="ticc 2 3 2 8 3 2 2" xfId="36878"/>
    <cellStyle name="ticc 2 3 2 8 3 3" xfId="36879"/>
    <cellStyle name="ticc 2 3 2 8 4" xfId="36880"/>
    <cellStyle name="ticc 2 3 2 8 4 2" xfId="36881"/>
    <cellStyle name="ticc 2 3 2 8 4 2 2" xfId="36882"/>
    <cellStyle name="ticc 2 3 2 8 4 3" xfId="36883"/>
    <cellStyle name="ticc 2 3 2 8 5" xfId="36884"/>
    <cellStyle name="ticc 2 3 2 8 5 2" xfId="36885"/>
    <cellStyle name="ticc 2 3 2 8 5 2 2" xfId="36886"/>
    <cellStyle name="ticc 2 3 2 8 5 3" xfId="36887"/>
    <cellStyle name="ticc 2 3 2 8 6" xfId="36888"/>
    <cellStyle name="ticc 2 3 2 8 6 2" xfId="36889"/>
    <cellStyle name="ticc 2 3 2 8 7" xfId="36890"/>
    <cellStyle name="ticc 2 3 2 9" xfId="36891"/>
    <cellStyle name="ticc 2 3 2 9 2" xfId="36892"/>
    <cellStyle name="ticc 2 3 2 9 2 2" xfId="36893"/>
    <cellStyle name="ticc 2 3 2 9 2 2 2" xfId="36894"/>
    <cellStyle name="ticc 2 3 2 9 2 3" xfId="36895"/>
    <cellStyle name="ticc 2 3 2 9 3" xfId="36896"/>
    <cellStyle name="ticc 2 3 2 9 3 2" xfId="36897"/>
    <cellStyle name="ticc 2 3 2 9 3 2 2" xfId="36898"/>
    <cellStyle name="ticc 2 3 2 9 3 3" xfId="36899"/>
    <cellStyle name="ticc 2 3 2 9 4" xfId="36900"/>
    <cellStyle name="ticc 2 3 2 9 4 2" xfId="36901"/>
    <cellStyle name="ticc 2 3 2 9 4 2 2" xfId="36902"/>
    <cellStyle name="ticc 2 3 2 9 4 3" xfId="36903"/>
    <cellStyle name="ticc 2 3 2 9 5" xfId="36904"/>
    <cellStyle name="ticc 2 3 2 9 5 2" xfId="36905"/>
    <cellStyle name="ticc 2 3 2 9 5 2 2" xfId="36906"/>
    <cellStyle name="ticc 2 3 2 9 5 3" xfId="36907"/>
    <cellStyle name="ticc 2 3 2 9 6" xfId="36908"/>
    <cellStyle name="ticc 2 3 2 9 6 2" xfId="36909"/>
    <cellStyle name="ticc 2 3 2 9 7" xfId="36910"/>
    <cellStyle name="ticc 2 3 20" xfId="36911"/>
    <cellStyle name="ticc 2 3 20 2" xfId="36912"/>
    <cellStyle name="ticc 2 3 20 2 2" xfId="36913"/>
    <cellStyle name="ticc 2 3 20 3" xfId="36914"/>
    <cellStyle name="ticc 2 3 21" xfId="36915"/>
    <cellStyle name="ticc 2 3 21 2" xfId="36916"/>
    <cellStyle name="ticc 2 3 22" xfId="36917"/>
    <cellStyle name="ticc 2 3 3" xfId="36918"/>
    <cellStyle name="ticc 2 3 3 10" xfId="36919"/>
    <cellStyle name="ticc 2 3 3 10 2" xfId="36920"/>
    <cellStyle name="ticc 2 3 3 10 2 2" xfId="36921"/>
    <cellStyle name="ticc 2 3 3 10 2 2 2" xfId="36922"/>
    <cellStyle name="ticc 2 3 3 10 2 3" xfId="36923"/>
    <cellStyle name="ticc 2 3 3 10 3" xfId="36924"/>
    <cellStyle name="ticc 2 3 3 10 3 2" xfId="36925"/>
    <cellStyle name="ticc 2 3 3 10 3 2 2" xfId="36926"/>
    <cellStyle name="ticc 2 3 3 10 3 3" xfId="36927"/>
    <cellStyle name="ticc 2 3 3 10 4" xfId="36928"/>
    <cellStyle name="ticc 2 3 3 10 4 2" xfId="36929"/>
    <cellStyle name="ticc 2 3 3 10 4 2 2" xfId="36930"/>
    <cellStyle name="ticc 2 3 3 10 4 3" xfId="36931"/>
    <cellStyle name="ticc 2 3 3 10 5" xfId="36932"/>
    <cellStyle name="ticc 2 3 3 10 5 2" xfId="36933"/>
    <cellStyle name="ticc 2 3 3 10 5 2 2" xfId="36934"/>
    <cellStyle name="ticc 2 3 3 10 5 3" xfId="36935"/>
    <cellStyle name="ticc 2 3 3 10 6" xfId="36936"/>
    <cellStyle name="ticc 2 3 3 10 6 2" xfId="36937"/>
    <cellStyle name="ticc 2 3 3 10 7" xfId="36938"/>
    <cellStyle name="ticc 2 3 3 11" xfId="36939"/>
    <cellStyle name="ticc 2 3 3 11 2" xfId="36940"/>
    <cellStyle name="ticc 2 3 3 11 2 2" xfId="36941"/>
    <cellStyle name="ticc 2 3 3 11 3" xfId="36942"/>
    <cellStyle name="ticc 2 3 3 12" xfId="36943"/>
    <cellStyle name="ticc 2 3 3 12 2" xfId="36944"/>
    <cellStyle name="ticc 2 3 3 12 2 2" xfId="36945"/>
    <cellStyle name="ticc 2 3 3 12 3" xfId="36946"/>
    <cellStyle name="ticc 2 3 3 13" xfId="36947"/>
    <cellStyle name="ticc 2 3 3 13 2" xfId="36948"/>
    <cellStyle name="ticc 2 3 3 13 2 2" xfId="36949"/>
    <cellStyle name="ticc 2 3 3 13 3" xfId="36950"/>
    <cellStyle name="ticc 2 3 3 14" xfId="36951"/>
    <cellStyle name="ticc 2 3 3 14 2" xfId="36952"/>
    <cellStyle name="ticc 2 3 3 14 2 2" xfId="36953"/>
    <cellStyle name="ticc 2 3 3 14 3" xfId="36954"/>
    <cellStyle name="ticc 2 3 3 15" xfId="36955"/>
    <cellStyle name="ticc 2 3 3 15 2" xfId="36956"/>
    <cellStyle name="ticc 2 3 3 15 2 2" xfId="36957"/>
    <cellStyle name="ticc 2 3 3 15 3" xfId="36958"/>
    <cellStyle name="ticc 2 3 3 16" xfId="36959"/>
    <cellStyle name="ticc 2 3 3 16 2" xfId="36960"/>
    <cellStyle name="ticc 2 3 3 17" xfId="36961"/>
    <cellStyle name="ticc 2 3 3 2" xfId="36962"/>
    <cellStyle name="ticc 2 3 3 2 2" xfId="36963"/>
    <cellStyle name="ticc 2 3 3 2 2 2" xfId="36964"/>
    <cellStyle name="ticc 2 3 3 2 2 2 2" xfId="36965"/>
    <cellStyle name="ticc 2 3 3 2 2 3" xfId="36966"/>
    <cellStyle name="ticc 2 3 3 2 3" xfId="36967"/>
    <cellStyle name="ticc 2 3 3 2 3 2" xfId="36968"/>
    <cellStyle name="ticc 2 3 3 2 3 2 2" xfId="36969"/>
    <cellStyle name="ticc 2 3 3 2 3 3" xfId="36970"/>
    <cellStyle name="ticc 2 3 3 2 4" xfId="36971"/>
    <cellStyle name="ticc 2 3 3 2 4 2" xfId="36972"/>
    <cellStyle name="ticc 2 3 3 2 4 2 2" xfId="36973"/>
    <cellStyle name="ticc 2 3 3 2 4 3" xfId="36974"/>
    <cellStyle name="ticc 2 3 3 2 5" xfId="36975"/>
    <cellStyle name="ticc 2 3 3 2 5 2" xfId="36976"/>
    <cellStyle name="ticc 2 3 3 2 5 2 2" xfId="36977"/>
    <cellStyle name="ticc 2 3 3 2 5 3" xfId="36978"/>
    <cellStyle name="ticc 2 3 3 2 6" xfId="36979"/>
    <cellStyle name="ticc 2 3 3 2 6 2" xfId="36980"/>
    <cellStyle name="ticc 2 3 3 2 6 2 2" xfId="36981"/>
    <cellStyle name="ticc 2 3 3 2 6 3" xfId="36982"/>
    <cellStyle name="ticc 2 3 3 2 7" xfId="36983"/>
    <cellStyle name="ticc 2 3 3 2 7 2" xfId="36984"/>
    <cellStyle name="ticc 2 3 3 2 8" xfId="36985"/>
    <cellStyle name="ticc 2 3 3 3" xfId="36986"/>
    <cellStyle name="ticc 2 3 3 3 2" xfId="36987"/>
    <cellStyle name="ticc 2 3 3 3 2 2" xfId="36988"/>
    <cellStyle name="ticc 2 3 3 3 2 2 2" xfId="36989"/>
    <cellStyle name="ticc 2 3 3 3 2 3" xfId="36990"/>
    <cellStyle name="ticc 2 3 3 3 3" xfId="36991"/>
    <cellStyle name="ticc 2 3 3 3 3 2" xfId="36992"/>
    <cellStyle name="ticc 2 3 3 3 3 2 2" xfId="36993"/>
    <cellStyle name="ticc 2 3 3 3 3 3" xfId="36994"/>
    <cellStyle name="ticc 2 3 3 3 4" xfId="36995"/>
    <cellStyle name="ticc 2 3 3 3 4 2" xfId="36996"/>
    <cellStyle name="ticc 2 3 3 3 4 2 2" xfId="36997"/>
    <cellStyle name="ticc 2 3 3 3 4 3" xfId="36998"/>
    <cellStyle name="ticc 2 3 3 3 5" xfId="36999"/>
    <cellStyle name="ticc 2 3 3 3 5 2" xfId="37000"/>
    <cellStyle name="ticc 2 3 3 3 5 2 2" xfId="37001"/>
    <cellStyle name="ticc 2 3 3 3 5 3" xfId="37002"/>
    <cellStyle name="ticc 2 3 3 3 6" xfId="37003"/>
    <cellStyle name="ticc 2 3 3 3 6 2" xfId="37004"/>
    <cellStyle name="ticc 2 3 3 3 6 2 2" xfId="37005"/>
    <cellStyle name="ticc 2 3 3 3 6 3" xfId="37006"/>
    <cellStyle name="ticc 2 3 3 3 7" xfId="37007"/>
    <cellStyle name="ticc 2 3 3 3 7 2" xfId="37008"/>
    <cellStyle name="ticc 2 3 3 3 8" xfId="37009"/>
    <cellStyle name="ticc 2 3 3 4" xfId="37010"/>
    <cellStyle name="ticc 2 3 3 4 2" xfId="37011"/>
    <cellStyle name="ticc 2 3 3 4 2 2" xfId="37012"/>
    <cellStyle name="ticc 2 3 3 4 2 2 2" xfId="37013"/>
    <cellStyle name="ticc 2 3 3 4 2 3" xfId="37014"/>
    <cellStyle name="ticc 2 3 3 4 3" xfId="37015"/>
    <cellStyle name="ticc 2 3 3 4 3 2" xfId="37016"/>
    <cellStyle name="ticc 2 3 3 4 3 2 2" xfId="37017"/>
    <cellStyle name="ticc 2 3 3 4 3 3" xfId="37018"/>
    <cellStyle name="ticc 2 3 3 4 4" xfId="37019"/>
    <cellStyle name="ticc 2 3 3 4 4 2" xfId="37020"/>
    <cellStyle name="ticc 2 3 3 4 4 2 2" xfId="37021"/>
    <cellStyle name="ticc 2 3 3 4 4 3" xfId="37022"/>
    <cellStyle name="ticc 2 3 3 4 5" xfId="37023"/>
    <cellStyle name="ticc 2 3 3 4 5 2" xfId="37024"/>
    <cellStyle name="ticc 2 3 3 4 5 2 2" xfId="37025"/>
    <cellStyle name="ticc 2 3 3 4 5 3" xfId="37026"/>
    <cellStyle name="ticc 2 3 3 4 6" xfId="37027"/>
    <cellStyle name="ticc 2 3 3 4 6 2" xfId="37028"/>
    <cellStyle name="ticc 2 3 3 4 6 2 2" xfId="37029"/>
    <cellStyle name="ticc 2 3 3 4 6 3" xfId="37030"/>
    <cellStyle name="ticc 2 3 3 4 7" xfId="37031"/>
    <cellStyle name="ticc 2 3 3 4 7 2" xfId="37032"/>
    <cellStyle name="ticc 2 3 3 4 8" xfId="37033"/>
    <cellStyle name="ticc 2 3 3 5" xfId="37034"/>
    <cellStyle name="ticc 2 3 3 5 2" xfId="37035"/>
    <cellStyle name="ticc 2 3 3 5 2 2" xfId="37036"/>
    <cellStyle name="ticc 2 3 3 5 2 2 2" xfId="37037"/>
    <cellStyle name="ticc 2 3 3 5 2 3" xfId="37038"/>
    <cellStyle name="ticc 2 3 3 5 3" xfId="37039"/>
    <cellStyle name="ticc 2 3 3 5 3 2" xfId="37040"/>
    <cellStyle name="ticc 2 3 3 5 3 2 2" xfId="37041"/>
    <cellStyle name="ticc 2 3 3 5 3 3" xfId="37042"/>
    <cellStyle name="ticc 2 3 3 5 4" xfId="37043"/>
    <cellStyle name="ticc 2 3 3 5 4 2" xfId="37044"/>
    <cellStyle name="ticc 2 3 3 5 4 2 2" xfId="37045"/>
    <cellStyle name="ticc 2 3 3 5 4 3" xfId="37046"/>
    <cellStyle name="ticc 2 3 3 5 5" xfId="37047"/>
    <cellStyle name="ticc 2 3 3 5 5 2" xfId="37048"/>
    <cellStyle name="ticc 2 3 3 5 5 2 2" xfId="37049"/>
    <cellStyle name="ticc 2 3 3 5 5 3" xfId="37050"/>
    <cellStyle name="ticc 2 3 3 5 6" xfId="37051"/>
    <cellStyle name="ticc 2 3 3 5 6 2" xfId="37052"/>
    <cellStyle name="ticc 2 3 3 5 7" xfId="37053"/>
    <cellStyle name="ticc 2 3 3 6" xfId="37054"/>
    <cellStyle name="ticc 2 3 3 6 2" xfId="37055"/>
    <cellStyle name="ticc 2 3 3 6 2 2" xfId="37056"/>
    <cellStyle name="ticc 2 3 3 6 2 2 2" xfId="37057"/>
    <cellStyle name="ticc 2 3 3 6 2 3" xfId="37058"/>
    <cellStyle name="ticc 2 3 3 6 3" xfId="37059"/>
    <cellStyle name="ticc 2 3 3 6 3 2" xfId="37060"/>
    <cellStyle name="ticc 2 3 3 6 3 2 2" xfId="37061"/>
    <cellStyle name="ticc 2 3 3 6 3 3" xfId="37062"/>
    <cellStyle name="ticc 2 3 3 6 4" xfId="37063"/>
    <cellStyle name="ticc 2 3 3 6 4 2" xfId="37064"/>
    <cellStyle name="ticc 2 3 3 6 4 2 2" xfId="37065"/>
    <cellStyle name="ticc 2 3 3 6 4 3" xfId="37066"/>
    <cellStyle name="ticc 2 3 3 6 5" xfId="37067"/>
    <cellStyle name="ticc 2 3 3 6 5 2" xfId="37068"/>
    <cellStyle name="ticc 2 3 3 6 5 2 2" xfId="37069"/>
    <cellStyle name="ticc 2 3 3 6 5 3" xfId="37070"/>
    <cellStyle name="ticc 2 3 3 6 6" xfId="37071"/>
    <cellStyle name="ticc 2 3 3 6 6 2" xfId="37072"/>
    <cellStyle name="ticc 2 3 3 6 7" xfId="37073"/>
    <cellStyle name="ticc 2 3 3 7" xfId="37074"/>
    <cellStyle name="ticc 2 3 3 7 2" xfId="37075"/>
    <cellStyle name="ticc 2 3 3 7 2 2" xfId="37076"/>
    <cellStyle name="ticc 2 3 3 7 2 2 2" xfId="37077"/>
    <cellStyle name="ticc 2 3 3 7 2 3" xfId="37078"/>
    <cellStyle name="ticc 2 3 3 7 3" xfId="37079"/>
    <cellStyle name="ticc 2 3 3 7 3 2" xfId="37080"/>
    <cellStyle name="ticc 2 3 3 7 3 2 2" xfId="37081"/>
    <cellStyle name="ticc 2 3 3 7 3 3" xfId="37082"/>
    <cellStyle name="ticc 2 3 3 7 4" xfId="37083"/>
    <cellStyle name="ticc 2 3 3 7 4 2" xfId="37084"/>
    <cellStyle name="ticc 2 3 3 7 4 2 2" xfId="37085"/>
    <cellStyle name="ticc 2 3 3 7 4 3" xfId="37086"/>
    <cellStyle name="ticc 2 3 3 7 5" xfId="37087"/>
    <cellStyle name="ticc 2 3 3 7 5 2" xfId="37088"/>
    <cellStyle name="ticc 2 3 3 7 5 2 2" xfId="37089"/>
    <cellStyle name="ticc 2 3 3 7 5 3" xfId="37090"/>
    <cellStyle name="ticc 2 3 3 7 6" xfId="37091"/>
    <cellStyle name="ticc 2 3 3 7 6 2" xfId="37092"/>
    <cellStyle name="ticc 2 3 3 7 7" xfId="37093"/>
    <cellStyle name="ticc 2 3 3 8" xfId="37094"/>
    <cellStyle name="ticc 2 3 3 8 2" xfId="37095"/>
    <cellStyle name="ticc 2 3 3 8 2 2" xfId="37096"/>
    <cellStyle name="ticc 2 3 3 8 2 2 2" xfId="37097"/>
    <cellStyle name="ticc 2 3 3 8 2 3" xfId="37098"/>
    <cellStyle name="ticc 2 3 3 8 3" xfId="37099"/>
    <cellStyle name="ticc 2 3 3 8 3 2" xfId="37100"/>
    <cellStyle name="ticc 2 3 3 8 3 2 2" xfId="37101"/>
    <cellStyle name="ticc 2 3 3 8 3 3" xfId="37102"/>
    <cellStyle name="ticc 2 3 3 8 4" xfId="37103"/>
    <cellStyle name="ticc 2 3 3 8 4 2" xfId="37104"/>
    <cellStyle name="ticc 2 3 3 8 4 2 2" xfId="37105"/>
    <cellStyle name="ticc 2 3 3 8 4 3" xfId="37106"/>
    <cellStyle name="ticc 2 3 3 8 5" xfId="37107"/>
    <cellStyle name="ticc 2 3 3 8 5 2" xfId="37108"/>
    <cellStyle name="ticc 2 3 3 8 5 2 2" xfId="37109"/>
    <cellStyle name="ticc 2 3 3 8 5 3" xfId="37110"/>
    <cellStyle name="ticc 2 3 3 8 6" xfId="37111"/>
    <cellStyle name="ticc 2 3 3 8 6 2" xfId="37112"/>
    <cellStyle name="ticc 2 3 3 8 7" xfId="37113"/>
    <cellStyle name="ticc 2 3 3 9" xfId="37114"/>
    <cellStyle name="ticc 2 3 3 9 2" xfId="37115"/>
    <cellStyle name="ticc 2 3 3 9 2 2" xfId="37116"/>
    <cellStyle name="ticc 2 3 3 9 2 2 2" xfId="37117"/>
    <cellStyle name="ticc 2 3 3 9 2 3" xfId="37118"/>
    <cellStyle name="ticc 2 3 3 9 3" xfId="37119"/>
    <cellStyle name="ticc 2 3 3 9 3 2" xfId="37120"/>
    <cellStyle name="ticc 2 3 3 9 3 2 2" xfId="37121"/>
    <cellStyle name="ticc 2 3 3 9 3 3" xfId="37122"/>
    <cellStyle name="ticc 2 3 3 9 4" xfId="37123"/>
    <cellStyle name="ticc 2 3 3 9 4 2" xfId="37124"/>
    <cellStyle name="ticc 2 3 3 9 4 2 2" xfId="37125"/>
    <cellStyle name="ticc 2 3 3 9 4 3" xfId="37126"/>
    <cellStyle name="ticc 2 3 3 9 5" xfId="37127"/>
    <cellStyle name="ticc 2 3 3 9 5 2" xfId="37128"/>
    <cellStyle name="ticc 2 3 3 9 5 2 2" xfId="37129"/>
    <cellStyle name="ticc 2 3 3 9 5 3" xfId="37130"/>
    <cellStyle name="ticc 2 3 3 9 6" xfId="37131"/>
    <cellStyle name="ticc 2 3 3 9 6 2" xfId="37132"/>
    <cellStyle name="ticc 2 3 3 9 7" xfId="37133"/>
    <cellStyle name="ticc 2 3 4" xfId="37134"/>
    <cellStyle name="ticc 2 3 4 10" xfId="37135"/>
    <cellStyle name="ticc 2 3 4 10 2" xfId="37136"/>
    <cellStyle name="ticc 2 3 4 10 2 2" xfId="37137"/>
    <cellStyle name="ticc 2 3 4 10 2 2 2" xfId="37138"/>
    <cellStyle name="ticc 2 3 4 10 2 3" xfId="37139"/>
    <cellStyle name="ticc 2 3 4 10 3" xfId="37140"/>
    <cellStyle name="ticc 2 3 4 10 3 2" xfId="37141"/>
    <cellStyle name="ticc 2 3 4 10 3 2 2" xfId="37142"/>
    <cellStyle name="ticc 2 3 4 10 3 3" xfId="37143"/>
    <cellStyle name="ticc 2 3 4 10 4" xfId="37144"/>
    <cellStyle name="ticc 2 3 4 10 4 2" xfId="37145"/>
    <cellStyle name="ticc 2 3 4 10 4 2 2" xfId="37146"/>
    <cellStyle name="ticc 2 3 4 10 4 3" xfId="37147"/>
    <cellStyle name="ticc 2 3 4 10 5" xfId="37148"/>
    <cellStyle name="ticc 2 3 4 10 5 2" xfId="37149"/>
    <cellStyle name="ticc 2 3 4 10 5 2 2" xfId="37150"/>
    <cellStyle name="ticc 2 3 4 10 5 3" xfId="37151"/>
    <cellStyle name="ticc 2 3 4 10 6" xfId="37152"/>
    <cellStyle name="ticc 2 3 4 10 6 2" xfId="37153"/>
    <cellStyle name="ticc 2 3 4 10 7" xfId="37154"/>
    <cellStyle name="ticc 2 3 4 11" xfId="37155"/>
    <cellStyle name="ticc 2 3 4 11 2" xfId="37156"/>
    <cellStyle name="ticc 2 3 4 11 2 2" xfId="37157"/>
    <cellStyle name="ticc 2 3 4 11 3" xfId="37158"/>
    <cellStyle name="ticc 2 3 4 12" xfId="37159"/>
    <cellStyle name="ticc 2 3 4 12 2" xfId="37160"/>
    <cellStyle name="ticc 2 3 4 12 2 2" xfId="37161"/>
    <cellStyle name="ticc 2 3 4 12 3" xfId="37162"/>
    <cellStyle name="ticc 2 3 4 13" xfId="37163"/>
    <cellStyle name="ticc 2 3 4 13 2" xfId="37164"/>
    <cellStyle name="ticc 2 3 4 13 2 2" xfId="37165"/>
    <cellStyle name="ticc 2 3 4 13 3" xfId="37166"/>
    <cellStyle name="ticc 2 3 4 14" xfId="37167"/>
    <cellStyle name="ticc 2 3 4 14 2" xfId="37168"/>
    <cellStyle name="ticc 2 3 4 14 2 2" xfId="37169"/>
    <cellStyle name="ticc 2 3 4 14 3" xfId="37170"/>
    <cellStyle name="ticc 2 3 4 15" xfId="37171"/>
    <cellStyle name="ticc 2 3 4 15 2" xfId="37172"/>
    <cellStyle name="ticc 2 3 4 15 2 2" xfId="37173"/>
    <cellStyle name="ticc 2 3 4 15 3" xfId="37174"/>
    <cellStyle name="ticc 2 3 4 16" xfId="37175"/>
    <cellStyle name="ticc 2 3 4 16 2" xfId="37176"/>
    <cellStyle name="ticc 2 3 4 17" xfId="37177"/>
    <cellStyle name="ticc 2 3 4 2" xfId="37178"/>
    <cellStyle name="ticc 2 3 4 2 2" xfId="37179"/>
    <cellStyle name="ticc 2 3 4 2 2 2" xfId="37180"/>
    <cellStyle name="ticc 2 3 4 2 2 2 2" xfId="37181"/>
    <cellStyle name="ticc 2 3 4 2 2 3" xfId="37182"/>
    <cellStyle name="ticc 2 3 4 2 3" xfId="37183"/>
    <cellStyle name="ticc 2 3 4 2 3 2" xfId="37184"/>
    <cellStyle name="ticc 2 3 4 2 3 2 2" xfId="37185"/>
    <cellStyle name="ticc 2 3 4 2 3 3" xfId="37186"/>
    <cellStyle name="ticc 2 3 4 2 4" xfId="37187"/>
    <cellStyle name="ticc 2 3 4 2 4 2" xfId="37188"/>
    <cellStyle name="ticc 2 3 4 2 4 2 2" xfId="37189"/>
    <cellStyle name="ticc 2 3 4 2 4 3" xfId="37190"/>
    <cellStyle name="ticc 2 3 4 2 5" xfId="37191"/>
    <cellStyle name="ticc 2 3 4 2 5 2" xfId="37192"/>
    <cellStyle name="ticc 2 3 4 2 5 2 2" xfId="37193"/>
    <cellStyle name="ticc 2 3 4 2 5 3" xfId="37194"/>
    <cellStyle name="ticc 2 3 4 2 6" xfId="37195"/>
    <cellStyle name="ticc 2 3 4 2 6 2" xfId="37196"/>
    <cellStyle name="ticc 2 3 4 2 6 2 2" xfId="37197"/>
    <cellStyle name="ticc 2 3 4 2 6 3" xfId="37198"/>
    <cellStyle name="ticc 2 3 4 2 7" xfId="37199"/>
    <cellStyle name="ticc 2 3 4 2 7 2" xfId="37200"/>
    <cellStyle name="ticc 2 3 4 2 8" xfId="37201"/>
    <cellStyle name="ticc 2 3 4 3" xfId="37202"/>
    <cellStyle name="ticc 2 3 4 3 2" xfId="37203"/>
    <cellStyle name="ticc 2 3 4 3 2 2" xfId="37204"/>
    <cellStyle name="ticc 2 3 4 3 2 2 2" xfId="37205"/>
    <cellStyle name="ticc 2 3 4 3 2 3" xfId="37206"/>
    <cellStyle name="ticc 2 3 4 3 3" xfId="37207"/>
    <cellStyle name="ticc 2 3 4 3 3 2" xfId="37208"/>
    <cellStyle name="ticc 2 3 4 3 3 2 2" xfId="37209"/>
    <cellStyle name="ticc 2 3 4 3 3 3" xfId="37210"/>
    <cellStyle name="ticc 2 3 4 3 4" xfId="37211"/>
    <cellStyle name="ticc 2 3 4 3 4 2" xfId="37212"/>
    <cellStyle name="ticc 2 3 4 3 4 2 2" xfId="37213"/>
    <cellStyle name="ticc 2 3 4 3 4 3" xfId="37214"/>
    <cellStyle name="ticc 2 3 4 3 5" xfId="37215"/>
    <cellStyle name="ticc 2 3 4 3 5 2" xfId="37216"/>
    <cellStyle name="ticc 2 3 4 3 5 2 2" xfId="37217"/>
    <cellStyle name="ticc 2 3 4 3 5 3" xfId="37218"/>
    <cellStyle name="ticc 2 3 4 3 6" xfId="37219"/>
    <cellStyle name="ticc 2 3 4 3 6 2" xfId="37220"/>
    <cellStyle name="ticc 2 3 4 3 6 2 2" xfId="37221"/>
    <cellStyle name="ticc 2 3 4 3 6 3" xfId="37222"/>
    <cellStyle name="ticc 2 3 4 3 7" xfId="37223"/>
    <cellStyle name="ticc 2 3 4 3 7 2" xfId="37224"/>
    <cellStyle name="ticc 2 3 4 3 8" xfId="37225"/>
    <cellStyle name="ticc 2 3 4 4" xfId="37226"/>
    <cellStyle name="ticc 2 3 4 4 2" xfId="37227"/>
    <cellStyle name="ticc 2 3 4 4 2 2" xfId="37228"/>
    <cellStyle name="ticc 2 3 4 4 2 2 2" xfId="37229"/>
    <cellStyle name="ticc 2 3 4 4 2 3" xfId="37230"/>
    <cellStyle name="ticc 2 3 4 4 3" xfId="37231"/>
    <cellStyle name="ticc 2 3 4 4 3 2" xfId="37232"/>
    <cellStyle name="ticc 2 3 4 4 3 2 2" xfId="37233"/>
    <cellStyle name="ticc 2 3 4 4 3 3" xfId="37234"/>
    <cellStyle name="ticc 2 3 4 4 4" xfId="37235"/>
    <cellStyle name="ticc 2 3 4 4 4 2" xfId="37236"/>
    <cellStyle name="ticc 2 3 4 4 4 2 2" xfId="37237"/>
    <cellStyle name="ticc 2 3 4 4 4 3" xfId="37238"/>
    <cellStyle name="ticc 2 3 4 4 5" xfId="37239"/>
    <cellStyle name="ticc 2 3 4 4 5 2" xfId="37240"/>
    <cellStyle name="ticc 2 3 4 4 5 2 2" xfId="37241"/>
    <cellStyle name="ticc 2 3 4 4 5 3" xfId="37242"/>
    <cellStyle name="ticc 2 3 4 4 6" xfId="37243"/>
    <cellStyle name="ticc 2 3 4 4 6 2" xfId="37244"/>
    <cellStyle name="ticc 2 3 4 4 7" xfId="37245"/>
    <cellStyle name="ticc 2 3 4 5" xfId="37246"/>
    <cellStyle name="ticc 2 3 4 5 2" xfId="37247"/>
    <cellStyle name="ticc 2 3 4 5 2 2" xfId="37248"/>
    <cellStyle name="ticc 2 3 4 5 2 2 2" xfId="37249"/>
    <cellStyle name="ticc 2 3 4 5 2 3" xfId="37250"/>
    <cellStyle name="ticc 2 3 4 5 3" xfId="37251"/>
    <cellStyle name="ticc 2 3 4 5 3 2" xfId="37252"/>
    <cellStyle name="ticc 2 3 4 5 3 2 2" xfId="37253"/>
    <cellStyle name="ticc 2 3 4 5 3 3" xfId="37254"/>
    <cellStyle name="ticc 2 3 4 5 4" xfId="37255"/>
    <cellStyle name="ticc 2 3 4 5 4 2" xfId="37256"/>
    <cellStyle name="ticc 2 3 4 5 4 2 2" xfId="37257"/>
    <cellStyle name="ticc 2 3 4 5 4 3" xfId="37258"/>
    <cellStyle name="ticc 2 3 4 5 5" xfId="37259"/>
    <cellStyle name="ticc 2 3 4 5 5 2" xfId="37260"/>
    <cellStyle name="ticc 2 3 4 5 5 2 2" xfId="37261"/>
    <cellStyle name="ticc 2 3 4 5 5 3" xfId="37262"/>
    <cellStyle name="ticc 2 3 4 5 6" xfId="37263"/>
    <cellStyle name="ticc 2 3 4 5 6 2" xfId="37264"/>
    <cellStyle name="ticc 2 3 4 5 7" xfId="37265"/>
    <cellStyle name="ticc 2 3 4 6" xfId="37266"/>
    <cellStyle name="ticc 2 3 4 6 2" xfId="37267"/>
    <cellStyle name="ticc 2 3 4 6 2 2" xfId="37268"/>
    <cellStyle name="ticc 2 3 4 6 2 2 2" xfId="37269"/>
    <cellStyle name="ticc 2 3 4 6 2 3" xfId="37270"/>
    <cellStyle name="ticc 2 3 4 6 3" xfId="37271"/>
    <cellStyle name="ticc 2 3 4 6 3 2" xfId="37272"/>
    <cellStyle name="ticc 2 3 4 6 3 2 2" xfId="37273"/>
    <cellStyle name="ticc 2 3 4 6 3 3" xfId="37274"/>
    <cellStyle name="ticc 2 3 4 6 4" xfId="37275"/>
    <cellStyle name="ticc 2 3 4 6 4 2" xfId="37276"/>
    <cellStyle name="ticc 2 3 4 6 4 2 2" xfId="37277"/>
    <cellStyle name="ticc 2 3 4 6 4 3" xfId="37278"/>
    <cellStyle name="ticc 2 3 4 6 5" xfId="37279"/>
    <cellStyle name="ticc 2 3 4 6 5 2" xfId="37280"/>
    <cellStyle name="ticc 2 3 4 6 5 2 2" xfId="37281"/>
    <cellStyle name="ticc 2 3 4 6 5 3" xfId="37282"/>
    <cellStyle name="ticc 2 3 4 6 6" xfId="37283"/>
    <cellStyle name="ticc 2 3 4 6 6 2" xfId="37284"/>
    <cellStyle name="ticc 2 3 4 6 7" xfId="37285"/>
    <cellStyle name="ticc 2 3 4 7" xfId="37286"/>
    <cellStyle name="ticc 2 3 4 7 2" xfId="37287"/>
    <cellStyle name="ticc 2 3 4 7 2 2" xfId="37288"/>
    <cellStyle name="ticc 2 3 4 7 2 2 2" xfId="37289"/>
    <cellStyle name="ticc 2 3 4 7 2 3" xfId="37290"/>
    <cellStyle name="ticc 2 3 4 7 3" xfId="37291"/>
    <cellStyle name="ticc 2 3 4 7 3 2" xfId="37292"/>
    <cellStyle name="ticc 2 3 4 7 3 2 2" xfId="37293"/>
    <cellStyle name="ticc 2 3 4 7 3 3" xfId="37294"/>
    <cellStyle name="ticc 2 3 4 7 4" xfId="37295"/>
    <cellStyle name="ticc 2 3 4 7 4 2" xfId="37296"/>
    <cellStyle name="ticc 2 3 4 7 4 2 2" xfId="37297"/>
    <cellStyle name="ticc 2 3 4 7 4 3" xfId="37298"/>
    <cellStyle name="ticc 2 3 4 7 5" xfId="37299"/>
    <cellStyle name="ticc 2 3 4 7 5 2" xfId="37300"/>
    <cellStyle name="ticc 2 3 4 7 5 2 2" xfId="37301"/>
    <cellStyle name="ticc 2 3 4 7 5 3" xfId="37302"/>
    <cellStyle name="ticc 2 3 4 7 6" xfId="37303"/>
    <cellStyle name="ticc 2 3 4 7 6 2" xfId="37304"/>
    <cellStyle name="ticc 2 3 4 7 7" xfId="37305"/>
    <cellStyle name="ticc 2 3 4 8" xfId="37306"/>
    <cellStyle name="ticc 2 3 4 8 2" xfId="37307"/>
    <cellStyle name="ticc 2 3 4 8 2 2" xfId="37308"/>
    <cellStyle name="ticc 2 3 4 8 2 2 2" xfId="37309"/>
    <cellStyle name="ticc 2 3 4 8 2 3" xfId="37310"/>
    <cellStyle name="ticc 2 3 4 8 3" xfId="37311"/>
    <cellStyle name="ticc 2 3 4 8 3 2" xfId="37312"/>
    <cellStyle name="ticc 2 3 4 8 3 2 2" xfId="37313"/>
    <cellStyle name="ticc 2 3 4 8 3 3" xfId="37314"/>
    <cellStyle name="ticc 2 3 4 8 4" xfId="37315"/>
    <cellStyle name="ticc 2 3 4 8 4 2" xfId="37316"/>
    <cellStyle name="ticc 2 3 4 8 4 2 2" xfId="37317"/>
    <cellStyle name="ticc 2 3 4 8 4 3" xfId="37318"/>
    <cellStyle name="ticc 2 3 4 8 5" xfId="37319"/>
    <cellStyle name="ticc 2 3 4 8 5 2" xfId="37320"/>
    <cellStyle name="ticc 2 3 4 8 5 2 2" xfId="37321"/>
    <cellStyle name="ticc 2 3 4 8 5 3" xfId="37322"/>
    <cellStyle name="ticc 2 3 4 8 6" xfId="37323"/>
    <cellStyle name="ticc 2 3 4 8 6 2" xfId="37324"/>
    <cellStyle name="ticc 2 3 4 8 7" xfId="37325"/>
    <cellStyle name="ticc 2 3 4 9" xfId="37326"/>
    <cellStyle name="ticc 2 3 4 9 2" xfId="37327"/>
    <cellStyle name="ticc 2 3 4 9 2 2" xfId="37328"/>
    <cellStyle name="ticc 2 3 4 9 2 2 2" xfId="37329"/>
    <cellStyle name="ticc 2 3 4 9 2 3" xfId="37330"/>
    <cellStyle name="ticc 2 3 4 9 3" xfId="37331"/>
    <cellStyle name="ticc 2 3 4 9 3 2" xfId="37332"/>
    <cellStyle name="ticc 2 3 4 9 3 2 2" xfId="37333"/>
    <cellStyle name="ticc 2 3 4 9 3 3" xfId="37334"/>
    <cellStyle name="ticc 2 3 4 9 4" xfId="37335"/>
    <cellStyle name="ticc 2 3 4 9 4 2" xfId="37336"/>
    <cellStyle name="ticc 2 3 4 9 4 2 2" xfId="37337"/>
    <cellStyle name="ticc 2 3 4 9 4 3" xfId="37338"/>
    <cellStyle name="ticc 2 3 4 9 5" xfId="37339"/>
    <cellStyle name="ticc 2 3 4 9 5 2" xfId="37340"/>
    <cellStyle name="ticc 2 3 4 9 5 2 2" xfId="37341"/>
    <cellStyle name="ticc 2 3 4 9 5 3" xfId="37342"/>
    <cellStyle name="ticc 2 3 4 9 6" xfId="37343"/>
    <cellStyle name="ticc 2 3 4 9 6 2" xfId="37344"/>
    <cellStyle name="ticc 2 3 4 9 7" xfId="37345"/>
    <cellStyle name="ticc 2 3 5" xfId="37346"/>
    <cellStyle name="ticc 2 3 5 10" xfId="37347"/>
    <cellStyle name="ticc 2 3 5 10 2" xfId="37348"/>
    <cellStyle name="ticc 2 3 5 10 2 2" xfId="37349"/>
    <cellStyle name="ticc 2 3 5 10 2 2 2" xfId="37350"/>
    <cellStyle name="ticc 2 3 5 10 2 3" xfId="37351"/>
    <cellStyle name="ticc 2 3 5 10 3" xfId="37352"/>
    <cellStyle name="ticc 2 3 5 10 3 2" xfId="37353"/>
    <cellStyle name="ticc 2 3 5 10 3 2 2" xfId="37354"/>
    <cellStyle name="ticc 2 3 5 10 3 3" xfId="37355"/>
    <cellStyle name="ticc 2 3 5 10 4" xfId="37356"/>
    <cellStyle name="ticc 2 3 5 10 4 2" xfId="37357"/>
    <cellStyle name="ticc 2 3 5 10 4 2 2" xfId="37358"/>
    <cellStyle name="ticc 2 3 5 10 4 3" xfId="37359"/>
    <cellStyle name="ticc 2 3 5 10 5" xfId="37360"/>
    <cellStyle name="ticc 2 3 5 10 5 2" xfId="37361"/>
    <cellStyle name="ticc 2 3 5 10 5 2 2" xfId="37362"/>
    <cellStyle name="ticc 2 3 5 10 5 3" xfId="37363"/>
    <cellStyle name="ticc 2 3 5 10 6" xfId="37364"/>
    <cellStyle name="ticc 2 3 5 10 6 2" xfId="37365"/>
    <cellStyle name="ticc 2 3 5 10 7" xfId="37366"/>
    <cellStyle name="ticc 2 3 5 11" xfId="37367"/>
    <cellStyle name="ticc 2 3 5 11 2" xfId="37368"/>
    <cellStyle name="ticc 2 3 5 11 2 2" xfId="37369"/>
    <cellStyle name="ticc 2 3 5 11 3" xfId="37370"/>
    <cellStyle name="ticc 2 3 5 12" xfId="37371"/>
    <cellStyle name="ticc 2 3 5 12 2" xfId="37372"/>
    <cellStyle name="ticc 2 3 5 12 2 2" xfId="37373"/>
    <cellStyle name="ticc 2 3 5 12 3" xfId="37374"/>
    <cellStyle name="ticc 2 3 5 13" xfId="37375"/>
    <cellStyle name="ticc 2 3 5 13 2" xfId="37376"/>
    <cellStyle name="ticc 2 3 5 13 2 2" xfId="37377"/>
    <cellStyle name="ticc 2 3 5 13 3" xfId="37378"/>
    <cellStyle name="ticc 2 3 5 14" xfId="37379"/>
    <cellStyle name="ticc 2 3 5 14 2" xfId="37380"/>
    <cellStyle name="ticc 2 3 5 14 2 2" xfId="37381"/>
    <cellStyle name="ticc 2 3 5 14 3" xfId="37382"/>
    <cellStyle name="ticc 2 3 5 15" xfId="37383"/>
    <cellStyle name="ticc 2 3 5 15 2" xfId="37384"/>
    <cellStyle name="ticc 2 3 5 15 2 2" xfId="37385"/>
    <cellStyle name="ticc 2 3 5 15 3" xfId="37386"/>
    <cellStyle name="ticc 2 3 5 16" xfId="37387"/>
    <cellStyle name="ticc 2 3 5 16 2" xfId="37388"/>
    <cellStyle name="ticc 2 3 5 17" xfId="37389"/>
    <cellStyle name="ticc 2 3 5 2" xfId="37390"/>
    <cellStyle name="ticc 2 3 5 2 2" xfId="37391"/>
    <cellStyle name="ticc 2 3 5 2 2 2" xfId="37392"/>
    <cellStyle name="ticc 2 3 5 2 2 2 2" xfId="37393"/>
    <cellStyle name="ticc 2 3 5 2 2 3" xfId="37394"/>
    <cellStyle name="ticc 2 3 5 2 3" xfId="37395"/>
    <cellStyle name="ticc 2 3 5 2 3 2" xfId="37396"/>
    <cellStyle name="ticc 2 3 5 2 3 2 2" xfId="37397"/>
    <cellStyle name="ticc 2 3 5 2 3 3" xfId="37398"/>
    <cellStyle name="ticc 2 3 5 2 4" xfId="37399"/>
    <cellStyle name="ticc 2 3 5 2 4 2" xfId="37400"/>
    <cellStyle name="ticc 2 3 5 2 4 2 2" xfId="37401"/>
    <cellStyle name="ticc 2 3 5 2 4 3" xfId="37402"/>
    <cellStyle name="ticc 2 3 5 2 5" xfId="37403"/>
    <cellStyle name="ticc 2 3 5 2 5 2" xfId="37404"/>
    <cellStyle name="ticc 2 3 5 2 5 2 2" xfId="37405"/>
    <cellStyle name="ticc 2 3 5 2 5 3" xfId="37406"/>
    <cellStyle name="ticc 2 3 5 2 6" xfId="37407"/>
    <cellStyle name="ticc 2 3 5 2 6 2" xfId="37408"/>
    <cellStyle name="ticc 2 3 5 2 6 2 2" xfId="37409"/>
    <cellStyle name="ticc 2 3 5 2 6 3" xfId="37410"/>
    <cellStyle name="ticc 2 3 5 2 7" xfId="37411"/>
    <cellStyle name="ticc 2 3 5 2 7 2" xfId="37412"/>
    <cellStyle name="ticc 2 3 5 2 8" xfId="37413"/>
    <cellStyle name="ticc 2 3 5 3" xfId="37414"/>
    <cellStyle name="ticc 2 3 5 3 2" xfId="37415"/>
    <cellStyle name="ticc 2 3 5 3 2 2" xfId="37416"/>
    <cellStyle name="ticc 2 3 5 3 2 2 2" xfId="37417"/>
    <cellStyle name="ticc 2 3 5 3 2 3" xfId="37418"/>
    <cellStyle name="ticc 2 3 5 3 3" xfId="37419"/>
    <cellStyle name="ticc 2 3 5 3 3 2" xfId="37420"/>
    <cellStyle name="ticc 2 3 5 3 3 2 2" xfId="37421"/>
    <cellStyle name="ticc 2 3 5 3 3 3" xfId="37422"/>
    <cellStyle name="ticc 2 3 5 3 4" xfId="37423"/>
    <cellStyle name="ticc 2 3 5 3 4 2" xfId="37424"/>
    <cellStyle name="ticc 2 3 5 3 4 2 2" xfId="37425"/>
    <cellStyle name="ticc 2 3 5 3 4 3" xfId="37426"/>
    <cellStyle name="ticc 2 3 5 3 5" xfId="37427"/>
    <cellStyle name="ticc 2 3 5 3 5 2" xfId="37428"/>
    <cellStyle name="ticc 2 3 5 3 5 2 2" xfId="37429"/>
    <cellStyle name="ticc 2 3 5 3 5 3" xfId="37430"/>
    <cellStyle name="ticc 2 3 5 3 6" xfId="37431"/>
    <cellStyle name="ticc 2 3 5 3 6 2" xfId="37432"/>
    <cellStyle name="ticc 2 3 5 3 6 2 2" xfId="37433"/>
    <cellStyle name="ticc 2 3 5 3 6 3" xfId="37434"/>
    <cellStyle name="ticc 2 3 5 3 7" xfId="37435"/>
    <cellStyle name="ticc 2 3 5 3 7 2" xfId="37436"/>
    <cellStyle name="ticc 2 3 5 3 8" xfId="37437"/>
    <cellStyle name="ticc 2 3 5 4" xfId="37438"/>
    <cellStyle name="ticc 2 3 5 4 2" xfId="37439"/>
    <cellStyle name="ticc 2 3 5 4 2 2" xfId="37440"/>
    <cellStyle name="ticc 2 3 5 4 2 2 2" xfId="37441"/>
    <cellStyle name="ticc 2 3 5 4 2 3" xfId="37442"/>
    <cellStyle name="ticc 2 3 5 4 3" xfId="37443"/>
    <cellStyle name="ticc 2 3 5 4 3 2" xfId="37444"/>
    <cellStyle name="ticc 2 3 5 4 3 2 2" xfId="37445"/>
    <cellStyle name="ticc 2 3 5 4 3 3" xfId="37446"/>
    <cellStyle name="ticc 2 3 5 4 4" xfId="37447"/>
    <cellStyle name="ticc 2 3 5 4 4 2" xfId="37448"/>
    <cellStyle name="ticc 2 3 5 4 4 2 2" xfId="37449"/>
    <cellStyle name="ticc 2 3 5 4 4 3" xfId="37450"/>
    <cellStyle name="ticc 2 3 5 4 5" xfId="37451"/>
    <cellStyle name="ticc 2 3 5 4 5 2" xfId="37452"/>
    <cellStyle name="ticc 2 3 5 4 5 2 2" xfId="37453"/>
    <cellStyle name="ticc 2 3 5 4 5 3" xfId="37454"/>
    <cellStyle name="ticc 2 3 5 4 6" xfId="37455"/>
    <cellStyle name="ticc 2 3 5 4 6 2" xfId="37456"/>
    <cellStyle name="ticc 2 3 5 4 7" xfId="37457"/>
    <cellStyle name="ticc 2 3 5 5" xfId="37458"/>
    <cellStyle name="ticc 2 3 5 5 2" xfId="37459"/>
    <cellStyle name="ticc 2 3 5 5 2 2" xfId="37460"/>
    <cellStyle name="ticc 2 3 5 5 2 2 2" xfId="37461"/>
    <cellStyle name="ticc 2 3 5 5 2 3" xfId="37462"/>
    <cellStyle name="ticc 2 3 5 5 3" xfId="37463"/>
    <cellStyle name="ticc 2 3 5 5 3 2" xfId="37464"/>
    <cellStyle name="ticc 2 3 5 5 3 2 2" xfId="37465"/>
    <cellStyle name="ticc 2 3 5 5 3 3" xfId="37466"/>
    <cellStyle name="ticc 2 3 5 5 4" xfId="37467"/>
    <cellStyle name="ticc 2 3 5 5 4 2" xfId="37468"/>
    <cellStyle name="ticc 2 3 5 5 4 2 2" xfId="37469"/>
    <cellStyle name="ticc 2 3 5 5 4 3" xfId="37470"/>
    <cellStyle name="ticc 2 3 5 5 5" xfId="37471"/>
    <cellStyle name="ticc 2 3 5 5 5 2" xfId="37472"/>
    <cellStyle name="ticc 2 3 5 5 5 2 2" xfId="37473"/>
    <cellStyle name="ticc 2 3 5 5 5 3" xfId="37474"/>
    <cellStyle name="ticc 2 3 5 5 6" xfId="37475"/>
    <cellStyle name="ticc 2 3 5 5 6 2" xfId="37476"/>
    <cellStyle name="ticc 2 3 5 5 7" xfId="37477"/>
    <cellStyle name="ticc 2 3 5 6" xfId="37478"/>
    <cellStyle name="ticc 2 3 5 6 2" xfId="37479"/>
    <cellStyle name="ticc 2 3 5 6 2 2" xfId="37480"/>
    <cellStyle name="ticc 2 3 5 6 2 2 2" xfId="37481"/>
    <cellStyle name="ticc 2 3 5 6 2 3" xfId="37482"/>
    <cellStyle name="ticc 2 3 5 6 3" xfId="37483"/>
    <cellStyle name="ticc 2 3 5 6 3 2" xfId="37484"/>
    <cellStyle name="ticc 2 3 5 6 3 2 2" xfId="37485"/>
    <cellStyle name="ticc 2 3 5 6 3 3" xfId="37486"/>
    <cellStyle name="ticc 2 3 5 6 4" xfId="37487"/>
    <cellStyle name="ticc 2 3 5 6 4 2" xfId="37488"/>
    <cellStyle name="ticc 2 3 5 6 4 2 2" xfId="37489"/>
    <cellStyle name="ticc 2 3 5 6 4 3" xfId="37490"/>
    <cellStyle name="ticc 2 3 5 6 5" xfId="37491"/>
    <cellStyle name="ticc 2 3 5 6 5 2" xfId="37492"/>
    <cellStyle name="ticc 2 3 5 6 5 2 2" xfId="37493"/>
    <cellStyle name="ticc 2 3 5 6 5 3" xfId="37494"/>
    <cellStyle name="ticc 2 3 5 6 6" xfId="37495"/>
    <cellStyle name="ticc 2 3 5 6 6 2" xfId="37496"/>
    <cellStyle name="ticc 2 3 5 6 7" xfId="37497"/>
    <cellStyle name="ticc 2 3 5 7" xfId="37498"/>
    <cellStyle name="ticc 2 3 5 7 2" xfId="37499"/>
    <cellStyle name="ticc 2 3 5 7 2 2" xfId="37500"/>
    <cellStyle name="ticc 2 3 5 7 2 2 2" xfId="37501"/>
    <cellStyle name="ticc 2 3 5 7 2 3" xfId="37502"/>
    <cellStyle name="ticc 2 3 5 7 3" xfId="37503"/>
    <cellStyle name="ticc 2 3 5 7 3 2" xfId="37504"/>
    <cellStyle name="ticc 2 3 5 7 3 2 2" xfId="37505"/>
    <cellStyle name="ticc 2 3 5 7 3 3" xfId="37506"/>
    <cellStyle name="ticc 2 3 5 7 4" xfId="37507"/>
    <cellStyle name="ticc 2 3 5 7 4 2" xfId="37508"/>
    <cellStyle name="ticc 2 3 5 7 4 2 2" xfId="37509"/>
    <cellStyle name="ticc 2 3 5 7 4 3" xfId="37510"/>
    <cellStyle name="ticc 2 3 5 7 5" xfId="37511"/>
    <cellStyle name="ticc 2 3 5 7 5 2" xfId="37512"/>
    <cellStyle name="ticc 2 3 5 7 5 2 2" xfId="37513"/>
    <cellStyle name="ticc 2 3 5 7 5 3" xfId="37514"/>
    <cellStyle name="ticc 2 3 5 7 6" xfId="37515"/>
    <cellStyle name="ticc 2 3 5 7 6 2" xfId="37516"/>
    <cellStyle name="ticc 2 3 5 7 7" xfId="37517"/>
    <cellStyle name="ticc 2 3 5 8" xfId="37518"/>
    <cellStyle name="ticc 2 3 5 8 2" xfId="37519"/>
    <cellStyle name="ticc 2 3 5 8 2 2" xfId="37520"/>
    <cellStyle name="ticc 2 3 5 8 2 2 2" xfId="37521"/>
    <cellStyle name="ticc 2 3 5 8 2 3" xfId="37522"/>
    <cellStyle name="ticc 2 3 5 8 3" xfId="37523"/>
    <cellStyle name="ticc 2 3 5 8 3 2" xfId="37524"/>
    <cellStyle name="ticc 2 3 5 8 3 2 2" xfId="37525"/>
    <cellStyle name="ticc 2 3 5 8 3 3" xfId="37526"/>
    <cellStyle name="ticc 2 3 5 8 4" xfId="37527"/>
    <cellStyle name="ticc 2 3 5 8 4 2" xfId="37528"/>
    <cellStyle name="ticc 2 3 5 8 4 2 2" xfId="37529"/>
    <cellStyle name="ticc 2 3 5 8 4 3" xfId="37530"/>
    <cellStyle name="ticc 2 3 5 8 5" xfId="37531"/>
    <cellStyle name="ticc 2 3 5 8 5 2" xfId="37532"/>
    <cellStyle name="ticc 2 3 5 8 5 2 2" xfId="37533"/>
    <cellStyle name="ticc 2 3 5 8 5 3" xfId="37534"/>
    <cellStyle name="ticc 2 3 5 8 6" xfId="37535"/>
    <cellStyle name="ticc 2 3 5 8 6 2" xfId="37536"/>
    <cellStyle name="ticc 2 3 5 8 7" xfId="37537"/>
    <cellStyle name="ticc 2 3 5 9" xfId="37538"/>
    <cellStyle name="ticc 2 3 5 9 2" xfId="37539"/>
    <cellStyle name="ticc 2 3 5 9 2 2" xfId="37540"/>
    <cellStyle name="ticc 2 3 5 9 2 2 2" xfId="37541"/>
    <cellStyle name="ticc 2 3 5 9 2 3" xfId="37542"/>
    <cellStyle name="ticc 2 3 5 9 3" xfId="37543"/>
    <cellStyle name="ticc 2 3 5 9 3 2" xfId="37544"/>
    <cellStyle name="ticc 2 3 5 9 3 2 2" xfId="37545"/>
    <cellStyle name="ticc 2 3 5 9 3 3" xfId="37546"/>
    <cellStyle name="ticc 2 3 5 9 4" xfId="37547"/>
    <cellStyle name="ticc 2 3 5 9 4 2" xfId="37548"/>
    <cellStyle name="ticc 2 3 5 9 4 2 2" xfId="37549"/>
    <cellStyle name="ticc 2 3 5 9 4 3" xfId="37550"/>
    <cellStyle name="ticc 2 3 5 9 5" xfId="37551"/>
    <cellStyle name="ticc 2 3 5 9 5 2" xfId="37552"/>
    <cellStyle name="ticc 2 3 5 9 5 2 2" xfId="37553"/>
    <cellStyle name="ticc 2 3 5 9 5 3" xfId="37554"/>
    <cellStyle name="ticc 2 3 5 9 6" xfId="37555"/>
    <cellStyle name="ticc 2 3 5 9 6 2" xfId="37556"/>
    <cellStyle name="ticc 2 3 5 9 7" xfId="37557"/>
    <cellStyle name="ticc 2 3 6" xfId="37558"/>
    <cellStyle name="ticc 2 3 6 10" xfId="37559"/>
    <cellStyle name="ticc 2 3 6 10 2" xfId="37560"/>
    <cellStyle name="ticc 2 3 6 10 2 2" xfId="37561"/>
    <cellStyle name="ticc 2 3 6 10 2 2 2" xfId="37562"/>
    <cellStyle name="ticc 2 3 6 10 2 3" xfId="37563"/>
    <cellStyle name="ticc 2 3 6 10 3" xfId="37564"/>
    <cellStyle name="ticc 2 3 6 10 3 2" xfId="37565"/>
    <cellStyle name="ticc 2 3 6 10 3 2 2" xfId="37566"/>
    <cellStyle name="ticc 2 3 6 10 3 3" xfId="37567"/>
    <cellStyle name="ticc 2 3 6 10 4" xfId="37568"/>
    <cellStyle name="ticc 2 3 6 10 4 2" xfId="37569"/>
    <cellStyle name="ticc 2 3 6 10 4 2 2" xfId="37570"/>
    <cellStyle name="ticc 2 3 6 10 4 3" xfId="37571"/>
    <cellStyle name="ticc 2 3 6 10 5" xfId="37572"/>
    <cellStyle name="ticc 2 3 6 10 5 2" xfId="37573"/>
    <cellStyle name="ticc 2 3 6 10 5 2 2" xfId="37574"/>
    <cellStyle name="ticc 2 3 6 10 5 3" xfId="37575"/>
    <cellStyle name="ticc 2 3 6 10 6" xfId="37576"/>
    <cellStyle name="ticc 2 3 6 10 6 2" xfId="37577"/>
    <cellStyle name="ticc 2 3 6 10 7" xfId="37578"/>
    <cellStyle name="ticc 2 3 6 11" xfId="37579"/>
    <cellStyle name="ticc 2 3 6 11 2" xfId="37580"/>
    <cellStyle name="ticc 2 3 6 11 2 2" xfId="37581"/>
    <cellStyle name="ticc 2 3 6 11 3" xfId="37582"/>
    <cellStyle name="ticc 2 3 6 12" xfId="37583"/>
    <cellStyle name="ticc 2 3 6 12 2" xfId="37584"/>
    <cellStyle name="ticc 2 3 6 12 2 2" xfId="37585"/>
    <cellStyle name="ticc 2 3 6 12 3" xfId="37586"/>
    <cellStyle name="ticc 2 3 6 13" xfId="37587"/>
    <cellStyle name="ticc 2 3 6 13 2" xfId="37588"/>
    <cellStyle name="ticc 2 3 6 13 2 2" xfId="37589"/>
    <cellStyle name="ticc 2 3 6 13 3" xfId="37590"/>
    <cellStyle name="ticc 2 3 6 14" xfId="37591"/>
    <cellStyle name="ticc 2 3 6 14 2" xfId="37592"/>
    <cellStyle name="ticc 2 3 6 14 2 2" xfId="37593"/>
    <cellStyle name="ticc 2 3 6 14 3" xfId="37594"/>
    <cellStyle name="ticc 2 3 6 15" xfId="37595"/>
    <cellStyle name="ticc 2 3 6 15 2" xfId="37596"/>
    <cellStyle name="ticc 2 3 6 15 2 2" xfId="37597"/>
    <cellStyle name="ticc 2 3 6 15 3" xfId="37598"/>
    <cellStyle name="ticc 2 3 6 16" xfId="37599"/>
    <cellStyle name="ticc 2 3 6 16 2" xfId="37600"/>
    <cellStyle name="ticc 2 3 6 17" xfId="37601"/>
    <cellStyle name="ticc 2 3 6 2" xfId="37602"/>
    <cellStyle name="ticc 2 3 6 2 2" xfId="37603"/>
    <cellStyle name="ticc 2 3 6 2 2 2" xfId="37604"/>
    <cellStyle name="ticc 2 3 6 2 2 2 2" xfId="37605"/>
    <cellStyle name="ticc 2 3 6 2 2 3" xfId="37606"/>
    <cellStyle name="ticc 2 3 6 2 3" xfId="37607"/>
    <cellStyle name="ticc 2 3 6 2 3 2" xfId="37608"/>
    <cellStyle name="ticc 2 3 6 2 3 2 2" xfId="37609"/>
    <cellStyle name="ticc 2 3 6 2 3 3" xfId="37610"/>
    <cellStyle name="ticc 2 3 6 2 4" xfId="37611"/>
    <cellStyle name="ticc 2 3 6 2 4 2" xfId="37612"/>
    <cellStyle name="ticc 2 3 6 2 4 2 2" xfId="37613"/>
    <cellStyle name="ticc 2 3 6 2 4 3" xfId="37614"/>
    <cellStyle name="ticc 2 3 6 2 5" xfId="37615"/>
    <cellStyle name="ticc 2 3 6 2 5 2" xfId="37616"/>
    <cellStyle name="ticc 2 3 6 2 5 2 2" xfId="37617"/>
    <cellStyle name="ticc 2 3 6 2 5 3" xfId="37618"/>
    <cellStyle name="ticc 2 3 6 2 6" xfId="37619"/>
    <cellStyle name="ticc 2 3 6 2 6 2" xfId="37620"/>
    <cellStyle name="ticc 2 3 6 2 6 2 2" xfId="37621"/>
    <cellStyle name="ticc 2 3 6 2 6 3" xfId="37622"/>
    <cellStyle name="ticc 2 3 6 2 7" xfId="37623"/>
    <cellStyle name="ticc 2 3 6 2 7 2" xfId="37624"/>
    <cellStyle name="ticc 2 3 6 2 8" xfId="37625"/>
    <cellStyle name="ticc 2 3 6 3" xfId="37626"/>
    <cellStyle name="ticc 2 3 6 3 2" xfId="37627"/>
    <cellStyle name="ticc 2 3 6 3 2 2" xfId="37628"/>
    <cellStyle name="ticc 2 3 6 3 2 2 2" xfId="37629"/>
    <cellStyle name="ticc 2 3 6 3 2 3" xfId="37630"/>
    <cellStyle name="ticc 2 3 6 3 3" xfId="37631"/>
    <cellStyle name="ticc 2 3 6 3 3 2" xfId="37632"/>
    <cellStyle name="ticc 2 3 6 3 3 2 2" xfId="37633"/>
    <cellStyle name="ticc 2 3 6 3 3 3" xfId="37634"/>
    <cellStyle name="ticc 2 3 6 3 4" xfId="37635"/>
    <cellStyle name="ticc 2 3 6 3 4 2" xfId="37636"/>
    <cellStyle name="ticc 2 3 6 3 4 2 2" xfId="37637"/>
    <cellStyle name="ticc 2 3 6 3 4 3" xfId="37638"/>
    <cellStyle name="ticc 2 3 6 3 5" xfId="37639"/>
    <cellStyle name="ticc 2 3 6 3 5 2" xfId="37640"/>
    <cellStyle name="ticc 2 3 6 3 5 2 2" xfId="37641"/>
    <cellStyle name="ticc 2 3 6 3 5 3" xfId="37642"/>
    <cellStyle name="ticc 2 3 6 3 6" xfId="37643"/>
    <cellStyle name="ticc 2 3 6 3 6 2" xfId="37644"/>
    <cellStyle name="ticc 2 3 6 3 6 2 2" xfId="37645"/>
    <cellStyle name="ticc 2 3 6 3 6 3" xfId="37646"/>
    <cellStyle name="ticc 2 3 6 3 7" xfId="37647"/>
    <cellStyle name="ticc 2 3 6 3 7 2" xfId="37648"/>
    <cellStyle name="ticc 2 3 6 3 8" xfId="37649"/>
    <cellStyle name="ticc 2 3 6 4" xfId="37650"/>
    <cellStyle name="ticc 2 3 6 4 2" xfId="37651"/>
    <cellStyle name="ticc 2 3 6 4 2 2" xfId="37652"/>
    <cellStyle name="ticc 2 3 6 4 2 2 2" xfId="37653"/>
    <cellStyle name="ticc 2 3 6 4 2 3" xfId="37654"/>
    <cellStyle name="ticc 2 3 6 4 3" xfId="37655"/>
    <cellStyle name="ticc 2 3 6 4 3 2" xfId="37656"/>
    <cellStyle name="ticc 2 3 6 4 3 2 2" xfId="37657"/>
    <cellStyle name="ticc 2 3 6 4 3 3" xfId="37658"/>
    <cellStyle name="ticc 2 3 6 4 4" xfId="37659"/>
    <cellStyle name="ticc 2 3 6 4 4 2" xfId="37660"/>
    <cellStyle name="ticc 2 3 6 4 4 2 2" xfId="37661"/>
    <cellStyle name="ticc 2 3 6 4 4 3" xfId="37662"/>
    <cellStyle name="ticc 2 3 6 4 5" xfId="37663"/>
    <cellStyle name="ticc 2 3 6 4 5 2" xfId="37664"/>
    <cellStyle name="ticc 2 3 6 4 5 2 2" xfId="37665"/>
    <cellStyle name="ticc 2 3 6 4 5 3" xfId="37666"/>
    <cellStyle name="ticc 2 3 6 4 6" xfId="37667"/>
    <cellStyle name="ticc 2 3 6 4 6 2" xfId="37668"/>
    <cellStyle name="ticc 2 3 6 4 7" xfId="37669"/>
    <cellStyle name="ticc 2 3 6 5" xfId="37670"/>
    <cellStyle name="ticc 2 3 6 5 2" xfId="37671"/>
    <cellStyle name="ticc 2 3 6 5 2 2" xfId="37672"/>
    <cellStyle name="ticc 2 3 6 5 2 2 2" xfId="37673"/>
    <cellStyle name="ticc 2 3 6 5 2 3" xfId="37674"/>
    <cellStyle name="ticc 2 3 6 5 3" xfId="37675"/>
    <cellStyle name="ticc 2 3 6 5 3 2" xfId="37676"/>
    <cellStyle name="ticc 2 3 6 5 3 2 2" xfId="37677"/>
    <cellStyle name="ticc 2 3 6 5 3 3" xfId="37678"/>
    <cellStyle name="ticc 2 3 6 5 4" xfId="37679"/>
    <cellStyle name="ticc 2 3 6 5 4 2" xfId="37680"/>
    <cellStyle name="ticc 2 3 6 5 4 2 2" xfId="37681"/>
    <cellStyle name="ticc 2 3 6 5 4 3" xfId="37682"/>
    <cellStyle name="ticc 2 3 6 5 5" xfId="37683"/>
    <cellStyle name="ticc 2 3 6 5 5 2" xfId="37684"/>
    <cellStyle name="ticc 2 3 6 5 5 2 2" xfId="37685"/>
    <cellStyle name="ticc 2 3 6 5 5 3" xfId="37686"/>
    <cellStyle name="ticc 2 3 6 5 6" xfId="37687"/>
    <cellStyle name="ticc 2 3 6 5 6 2" xfId="37688"/>
    <cellStyle name="ticc 2 3 6 5 7" xfId="37689"/>
    <cellStyle name="ticc 2 3 6 6" xfId="37690"/>
    <cellStyle name="ticc 2 3 6 6 2" xfId="37691"/>
    <cellStyle name="ticc 2 3 6 6 2 2" xfId="37692"/>
    <cellStyle name="ticc 2 3 6 6 2 2 2" xfId="37693"/>
    <cellStyle name="ticc 2 3 6 6 2 3" xfId="37694"/>
    <cellStyle name="ticc 2 3 6 6 3" xfId="37695"/>
    <cellStyle name="ticc 2 3 6 6 3 2" xfId="37696"/>
    <cellStyle name="ticc 2 3 6 6 3 2 2" xfId="37697"/>
    <cellStyle name="ticc 2 3 6 6 3 3" xfId="37698"/>
    <cellStyle name="ticc 2 3 6 6 4" xfId="37699"/>
    <cellStyle name="ticc 2 3 6 6 4 2" xfId="37700"/>
    <cellStyle name="ticc 2 3 6 6 4 2 2" xfId="37701"/>
    <cellStyle name="ticc 2 3 6 6 4 3" xfId="37702"/>
    <cellStyle name="ticc 2 3 6 6 5" xfId="37703"/>
    <cellStyle name="ticc 2 3 6 6 5 2" xfId="37704"/>
    <cellStyle name="ticc 2 3 6 6 5 2 2" xfId="37705"/>
    <cellStyle name="ticc 2 3 6 6 5 3" xfId="37706"/>
    <cellStyle name="ticc 2 3 6 6 6" xfId="37707"/>
    <cellStyle name="ticc 2 3 6 6 6 2" xfId="37708"/>
    <cellStyle name="ticc 2 3 6 6 7" xfId="37709"/>
    <cellStyle name="ticc 2 3 6 7" xfId="37710"/>
    <cellStyle name="ticc 2 3 6 7 2" xfId="37711"/>
    <cellStyle name="ticc 2 3 6 7 2 2" xfId="37712"/>
    <cellStyle name="ticc 2 3 6 7 2 2 2" xfId="37713"/>
    <cellStyle name="ticc 2 3 6 7 2 3" xfId="37714"/>
    <cellStyle name="ticc 2 3 6 7 3" xfId="37715"/>
    <cellStyle name="ticc 2 3 6 7 3 2" xfId="37716"/>
    <cellStyle name="ticc 2 3 6 7 3 2 2" xfId="37717"/>
    <cellStyle name="ticc 2 3 6 7 3 3" xfId="37718"/>
    <cellStyle name="ticc 2 3 6 7 4" xfId="37719"/>
    <cellStyle name="ticc 2 3 6 7 4 2" xfId="37720"/>
    <cellStyle name="ticc 2 3 6 7 4 2 2" xfId="37721"/>
    <cellStyle name="ticc 2 3 6 7 4 3" xfId="37722"/>
    <cellStyle name="ticc 2 3 6 7 5" xfId="37723"/>
    <cellStyle name="ticc 2 3 6 7 5 2" xfId="37724"/>
    <cellStyle name="ticc 2 3 6 7 5 2 2" xfId="37725"/>
    <cellStyle name="ticc 2 3 6 7 5 3" xfId="37726"/>
    <cellStyle name="ticc 2 3 6 7 6" xfId="37727"/>
    <cellStyle name="ticc 2 3 6 7 6 2" xfId="37728"/>
    <cellStyle name="ticc 2 3 6 7 7" xfId="37729"/>
    <cellStyle name="ticc 2 3 6 8" xfId="37730"/>
    <cellStyle name="ticc 2 3 6 8 2" xfId="37731"/>
    <cellStyle name="ticc 2 3 6 8 2 2" xfId="37732"/>
    <cellStyle name="ticc 2 3 6 8 2 2 2" xfId="37733"/>
    <cellStyle name="ticc 2 3 6 8 2 3" xfId="37734"/>
    <cellStyle name="ticc 2 3 6 8 3" xfId="37735"/>
    <cellStyle name="ticc 2 3 6 8 3 2" xfId="37736"/>
    <cellStyle name="ticc 2 3 6 8 3 2 2" xfId="37737"/>
    <cellStyle name="ticc 2 3 6 8 3 3" xfId="37738"/>
    <cellStyle name="ticc 2 3 6 8 4" xfId="37739"/>
    <cellStyle name="ticc 2 3 6 8 4 2" xfId="37740"/>
    <cellStyle name="ticc 2 3 6 8 4 2 2" xfId="37741"/>
    <cellStyle name="ticc 2 3 6 8 4 3" xfId="37742"/>
    <cellStyle name="ticc 2 3 6 8 5" xfId="37743"/>
    <cellStyle name="ticc 2 3 6 8 5 2" xfId="37744"/>
    <cellStyle name="ticc 2 3 6 8 5 2 2" xfId="37745"/>
    <cellStyle name="ticc 2 3 6 8 5 3" xfId="37746"/>
    <cellStyle name="ticc 2 3 6 8 6" xfId="37747"/>
    <cellStyle name="ticc 2 3 6 8 6 2" xfId="37748"/>
    <cellStyle name="ticc 2 3 6 8 7" xfId="37749"/>
    <cellStyle name="ticc 2 3 6 9" xfId="37750"/>
    <cellStyle name="ticc 2 3 6 9 2" xfId="37751"/>
    <cellStyle name="ticc 2 3 6 9 2 2" xfId="37752"/>
    <cellStyle name="ticc 2 3 6 9 2 2 2" xfId="37753"/>
    <cellStyle name="ticc 2 3 6 9 2 3" xfId="37754"/>
    <cellStyle name="ticc 2 3 6 9 3" xfId="37755"/>
    <cellStyle name="ticc 2 3 6 9 3 2" xfId="37756"/>
    <cellStyle name="ticc 2 3 6 9 3 2 2" xfId="37757"/>
    <cellStyle name="ticc 2 3 6 9 3 3" xfId="37758"/>
    <cellStyle name="ticc 2 3 6 9 4" xfId="37759"/>
    <cellStyle name="ticc 2 3 6 9 4 2" xfId="37760"/>
    <cellStyle name="ticc 2 3 6 9 4 2 2" xfId="37761"/>
    <cellStyle name="ticc 2 3 6 9 4 3" xfId="37762"/>
    <cellStyle name="ticc 2 3 6 9 5" xfId="37763"/>
    <cellStyle name="ticc 2 3 6 9 5 2" xfId="37764"/>
    <cellStyle name="ticc 2 3 6 9 5 2 2" xfId="37765"/>
    <cellStyle name="ticc 2 3 6 9 5 3" xfId="37766"/>
    <cellStyle name="ticc 2 3 6 9 6" xfId="37767"/>
    <cellStyle name="ticc 2 3 6 9 6 2" xfId="37768"/>
    <cellStyle name="ticc 2 3 6 9 7" xfId="37769"/>
    <cellStyle name="ticc 2 3 7" xfId="37770"/>
    <cellStyle name="ticc 2 3 7 10" xfId="37771"/>
    <cellStyle name="ticc 2 3 7 10 2" xfId="37772"/>
    <cellStyle name="ticc 2 3 7 10 2 2" xfId="37773"/>
    <cellStyle name="ticc 2 3 7 10 3" xfId="37774"/>
    <cellStyle name="ticc 2 3 7 11" xfId="37775"/>
    <cellStyle name="ticc 2 3 7 11 2" xfId="37776"/>
    <cellStyle name="ticc 2 3 7 11 2 2" xfId="37777"/>
    <cellStyle name="ticc 2 3 7 11 3" xfId="37778"/>
    <cellStyle name="ticc 2 3 7 12" xfId="37779"/>
    <cellStyle name="ticc 2 3 7 12 2" xfId="37780"/>
    <cellStyle name="ticc 2 3 7 12 2 2" xfId="37781"/>
    <cellStyle name="ticc 2 3 7 12 3" xfId="37782"/>
    <cellStyle name="ticc 2 3 7 13" xfId="37783"/>
    <cellStyle name="ticc 2 3 7 13 2" xfId="37784"/>
    <cellStyle name="ticc 2 3 7 13 2 2" xfId="37785"/>
    <cellStyle name="ticc 2 3 7 13 3" xfId="37786"/>
    <cellStyle name="ticc 2 3 7 14" xfId="37787"/>
    <cellStyle name="ticc 2 3 7 14 2" xfId="37788"/>
    <cellStyle name="ticc 2 3 7 14 2 2" xfId="37789"/>
    <cellStyle name="ticc 2 3 7 14 3" xfId="37790"/>
    <cellStyle name="ticc 2 3 7 15" xfId="37791"/>
    <cellStyle name="ticc 2 3 7 15 2" xfId="37792"/>
    <cellStyle name="ticc 2 3 7 16" xfId="37793"/>
    <cellStyle name="ticc 2 3 7 2" xfId="37794"/>
    <cellStyle name="ticc 2 3 7 2 2" xfId="37795"/>
    <cellStyle name="ticc 2 3 7 2 2 2" xfId="37796"/>
    <cellStyle name="ticc 2 3 7 2 2 2 2" xfId="37797"/>
    <cellStyle name="ticc 2 3 7 2 2 3" xfId="37798"/>
    <cellStyle name="ticc 2 3 7 2 3" xfId="37799"/>
    <cellStyle name="ticc 2 3 7 2 3 2" xfId="37800"/>
    <cellStyle name="ticc 2 3 7 2 3 2 2" xfId="37801"/>
    <cellStyle name="ticc 2 3 7 2 3 3" xfId="37802"/>
    <cellStyle name="ticc 2 3 7 2 4" xfId="37803"/>
    <cellStyle name="ticc 2 3 7 2 4 2" xfId="37804"/>
    <cellStyle name="ticc 2 3 7 2 4 2 2" xfId="37805"/>
    <cellStyle name="ticc 2 3 7 2 4 3" xfId="37806"/>
    <cellStyle name="ticc 2 3 7 2 5" xfId="37807"/>
    <cellStyle name="ticc 2 3 7 2 5 2" xfId="37808"/>
    <cellStyle name="ticc 2 3 7 2 5 2 2" xfId="37809"/>
    <cellStyle name="ticc 2 3 7 2 5 3" xfId="37810"/>
    <cellStyle name="ticc 2 3 7 2 6" xfId="37811"/>
    <cellStyle name="ticc 2 3 7 2 6 2" xfId="37812"/>
    <cellStyle name="ticc 2 3 7 2 6 2 2" xfId="37813"/>
    <cellStyle name="ticc 2 3 7 2 6 3" xfId="37814"/>
    <cellStyle name="ticc 2 3 7 2 7" xfId="37815"/>
    <cellStyle name="ticc 2 3 7 2 7 2" xfId="37816"/>
    <cellStyle name="ticc 2 3 7 2 8" xfId="37817"/>
    <cellStyle name="ticc 2 3 7 3" xfId="37818"/>
    <cellStyle name="ticc 2 3 7 3 2" xfId="37819"/>
    <cellStyle name="ticc 2 3 7 3 2 2" xfId="37820"/>
    <cellStyle name="ticc 2 3 7 3 2 2 2" xfId="37821"/>
    <cellStyle name="ticc 2 3 7 3 2 3" xfId="37822"/>
    <cellStyle name="ticc 2 3 7 3 3" xfId="37823"/>
    <cellStyle name="ticc 2 3 7 3 3 2" xfId="37824"/>
    <cellStyle name="ticc 2 3 7 3 3 2 2" xfId="37825"/>
    <cellStyle name="ticc 2 3 7 3 3 3" xfId="37826"/>
    <cellStyle name="ticc 2 3 7 3 4" xfId="37827"/>
    <cellStyle name="ticc 2 3 7 3 4 2" xfId="37828"/>
    <cellStyle name="ticc 2 3 7 3 4 2 2" xfId="37829"/>
    <cellStyle name="ticc 2 3 7 3 4 3" xfId="37830"/>
    <cellStyle name="ticc 2 3 7 3 5" xfId="37831"/>
    <cellStyle name="ticc 2 3 7 3 5 2" xfId="37832"/>
    <cellStyle name="ticc 2 3 7 3 5 2 2" xfId="37833"/>
    <cellStyle name="ticc 2 3 7 3 5 3" xfId="37834"/>
    <cellStyle name="ticc 2 3 7 3 6" xfId="37835"/>
    <cellStyle name="ticc 2 3 7 3 6 2" xfId="37836"/>
    <cellStyle name="ticc 2 3 7 3 6 2 2" xfId="37837"/>
    <cellStyle name="ticc 2 3 7 3 6 3" xfId="37838"/>
    <cellStyle name="ticc 2 3 7 3 7" xfId="37839"/>
    <cellStyle name="ticc 2 3 7 3 7 2" xfId="37840"/>
    <cellStyle name="ticc 2 3 7 3 8" xfId="37841"/>
    <cellStyle name="ticc 2 3 7 4" xfId="37842"/>
    <cellStyle name="ticc 2 3 7 4 2" xfId="37843"/>
    <cellStyle name="ticc 2 3 7 4 2 2" xfId="37844"/>
    <cellStyle name="ticc 2 3 7 4 2 2 2" xfId="37845"/>
    <cellStyle name="ticc 2 3 7 4 2 3" xfId="37846"/>
    <cellStyle name="ticc 2 3 7 4 3" xfId="37847"/>
    <cellStyle name="ticc 2 3 7 4 3 2" xfId="37848"/>
    <cellStyle name="ticc 2 3 7 4 3 2 2" xfId="37849"/>
    <cellStyle name="ticc 2 3 7 4 3 3" xfId="37850"/>
    <cellStyle name="ticc 2 3 7 4 4" xfId="37851"/>
    <cellStyle name="ticc 2 3 7 4 4 2" xfId="37852"/>
    <cellStyle name="ticc 2 3 7 4 4 2 2" xfId="37853"/>
    <cellStyle name="ticc 2 3 7 4 4 3" xfId="37854"/>
    <cellStyle name="ticc 2 3 7 4 5" xfId="37855"/>
    <cellStyle name="ticc 2 3 7 4 5 2" xfId="37856"/>
    <cellStyle name="ticc 2 3 7 4 5 2 2" xfId="37857"/>
    <cellStyle name="ticc 2 3 7 4 5 3" xfId="37858"/>
    <cellStyle name="ticc 2 3 7 4 6" xfId="37859"/>
    <cellStyle name="ticc 2 3 7 4 6 2" xfId="37860"/>
    <cellStyle name="ticc 2 3 7 4 7" xfId="37861"/>
    <cellStyle name="ticc 2 3 7 5" xfId="37862"/>
    <cellStyle name="ticc 2 3 7 5 2" xfId="37863"/>
    <cellStyle name="ticc 2 3 7 5 2 2" xfId="37864"/>
    <cellStyle name="ticc 2 3 7 5 2 2 2" xfId="37865"/>
    <cellStyle name="ticc 2 3 7 5 2 3" xfId="37866"/>
    <cellStyle name="ticc 2 3 7 5 3" xfId="37867"/>
    <cellStyle name="ticc 2 3 7 5 3 2" xfId="37868"/>
    <cellStyle name="ticc 2 3 7 5 3 2 2" xfId="37869"/>
    <cellStyle name="ticc 2 3 7 5 3 3" xfId="37870"/>
    <cellStyle name="ticc 2 3 7 5 4" xfId="37871"/>
    <cellStyle name="ticc 2 3 7 5 4 2" xfId="37872"/>
    <cellStyle name="ticc 2 3 7 5 4 2 2" xfId="37873"/>
    <cellStyle name="ticc 2 3 7 5 4 3" xfId="37874"/>
    <cellStyle name="ticc 2 3 7 5 5" xfId="37875"/>
    <cellStyle name="ticc 2 3 7 5 5 2" xfId="37876"/>
    <cellStyle name="ticc 2 3 7 5 5 2 2" xfId="37877"/>
    <cellStyle name="ticc 2 3 7 5 5 3" xfId="37878"/>
    <cellStyle name="ticc 2 3 7 5 6" xfId="37879"/>
    <cellStyle name="ticc 2 3 7 5 6 2" xfId="37880"/>
    <cellStyle name="ticc 2 3 7 5 7" xfId="37881"/>
    <cellStyle name="ticc 2 3 7 6" xfId="37882"/>
    <cellStyle name="ticc 2 3 7 6 2" xfId="37883"/>
    <cellStyle name="ticc 2 3 7 6 2 2" xfId="37884"/>
    <cellStyle name="ticc 2 3 7 6 2 2 2" xfId="37885"/>
    <cellStyle name="ticc 2 3 7 6 2 3" xfId="37886"/>
    <cellStyle name="ticc 2 3 7 6 3" xfId="37887"/>
    <cellStyle name="ticc 2 3 7 6 3 2" xfId="37888"/>
    <cellStyle name="ticc 2 3 7 6 3 2 2" xfId="37889"/>
    <cellStyle name="ticc 2 3 7 6 3 3" xfId="37890"/>
    <cellStyle name="ticc 2 3 7 6 4" xfId="37891"/>
    <cellStyle name="ticc 2 3 7 6 4 2" xfId="37892"/>
    <cellStyle name="ticc 2 3 7 6 4 2 2" xfId="37893"/>
    <cellStyle name="ticc 2 3 7 6 4 3" xfId="37894"/>
    <cellStyle name="ticc 2 3 7 6 5" xfId="37895"/>
    <cellStyle name="ticc 2 3 7 6 5 2" xfId="37896"/>
    <cellStyle name="ticc 2 3 7 6 5 2 2" xfId="37897"/>
    <cellStyle name="ticc 2 3 7 6 5 3" xfId="37898"/>
    <cellStyle name="ticc 2 3 7 6 6" xfId="37899"/>
    <cellStyle name="ticc 2 3 7 6 6 2" xfId="37900"/>
    <cellStyle name="ticc 2 3 7 6 7" xfId="37901"/>
    <cellStyle name="ticc 2 3 7 7" xfId="37902"/>
    <cellStyle name="ticc 2 3 7 7 2" xfId="37903"/>
    <cellStyle name="ticc 2 3 7 7 2 2" xfId="37904"/>
    <cellStyle name="ticc 2 3 7 7 2 2 2" xfId="37905"/>
    <cellStyle name="ticc 2 3 7 7 2 3" xfId="37906"/>
    <cellStyle name="ticc 2 3 7 7 3" xfId="37907"/>
    <cellStyle name="ticc 2 3 7 7 3 2" xfId="37908"/>
    <cellStyle name="ticc 2 3 7 7 3 2 2" xfId="37909"/>
    <cellStyle name="ticc 2 3 7 7 3 3" xfId="37910"/>
    <cellStyle name="ticc 2 3 7 7 4" xfId="37911"/>
    <cellStyle name="ticc 2 3 7 7 4 2" xfId="37912"/>
    <cellStyle name="ticc 2 3 7 7 4 2 2" xfId="37913"/>
    <cellStyle name="ticc 2 3 7 7 4 3" xfId="37914"/>
    <cellStyle name="ticc 2 3 7 7 5" xfId="37915"/>
    <cellStyle name="ticc 2 3 7 7 5 2" xfId="37916"/>
    <cellStyle name="ticc 2 3 7 7 5 2 2" xfId="37917"/>
    <cellStyle name="ticc 2 3 7 7 5 3" xfId="37918"/>
    <cellStyle name="ticc 2 3 7 7 6" xfId="37919"/>
    <cellStyle name="ticc 2 3 7 7 6 2" xfId="37920"/>
    <cellStyle name="ticc 2 3 7 7 7" xfId="37921"/>
    <cellStyle name="ticc 2 3 7 8" xfId="37922"/>
    <cellStyle name="ticc 2 3 7 8 2" xfId="37923"/>
    <cellStyle name="ticc 2 3 7 8 2 2" xfId="37924"/>
    <cellStyle name="ticc 2 3 7 8 2 2 2" xfId="37925"/>
    <cellStyle name="ticc 2 3 7 8 2 3" xfId="37926"/>
    <cellStyle name="ticc 2 3 7 8 3" xfId="37927"/>
    <cellStyle name="ticc 2 3 7 8 3 2" xfId="37928"/>
    <cellStyle name="ticc 2 3 7 8 3 2 2" xfId="37929"/>
    <cellStyle name="ticc 2 3 7 8 3 3" xfId="37930"/>
    <cellStyle name="ticc 2 3 7 8 4" xfId="37931"/>
    <cellStyle name="ticc 2 3 7 8 4 2" xfId="37932"/>
    <cellStyle name="ticc 2 3 7 8 4 2 2" xfId="37933"/>
    <cellStyle name="ticc 2 3 7 8 4 3" xfId="37934"/>
    <cellStyle name="ticc 2 3 7 8 5" xfId="37935"/>
    <cellStyle name="ticc 2 3 7 8 5 2" xfId="37936"/>
    <cellStyle name="ticc 2 3 7 8 5 2 2" xfId="37937"/>
    <cellStyle name="ticc 2 3 7 8 5 3" xfId="37938"/>
    <cellStyle name="ticc 2 3 7 8 6" xfId="37939"/>
    <cellStyle name="ticc 2 3 7 8 6 2" xfId="37940"/>
    <cellStyle name="ticc 2 3 7 8 7" xfId="37941"/>
    <cellStyle name="ticc 2 3 7 9" xfId="37942"/>
    <cellStyle name="ticc 2 3 7 9 2" xfId="37943"/>
    <cellStyle name="ticc 2 3 7 9 2 2" xfId="37944"/>
    <cellStyle name="ticc 2 3 7 9 2 2 2" xfId="37945"/>
    <cellStyle name="ticc 2 3 7 9 2 3" xfId="37946"/>
    <cellStyle name="ticc 2 3 7 9 3" xfId="37947"/>
    <cellStyle name="ticc 2 3 7 9 3 2" xfId="37948"/>
    <cellStyle name="ticc 2 3 7 9 3 2 2" xfId="37949"/>
    <cellStyle name="ticc 2 3 7 9 3 3" xfId="37950"/>
    <cellStyle name="ticc 2 3 7 9 4" xfId="37951"/>
    <cellStyle name="ticc 2 3 7 9 4 2" xfId="37952"/>
    <cellStyle name="ticc 2 3 7 9 4 2 2" xfId="37953"/>
    <cellStyle name="ticc 2 3 7 9 4 3" xfId="37954"/>
    <cellStyle name="ticc 2 3 7 9 5" xfId="37955"/>
    <cellStyle name="ticc 2 3 7 9 5 2" xfId="37956"/>
    <cellStyle name="ticc 2 3 7 9 5 2 2" xfId="37957"/>
    <cellStyle name="ticc 2 3 7 9 5 3" xfId="37958"/>
    <cellStyle name="ticc 2 3 7 9 6" xfId="37959"/>
    <cellStyle name="ticc 2 3 7 9 6 2" xfId="37960"/>
    <cellStyle name="ticc 2 3 7 9 7" xfId="37961"/>
    <cellStyle name="ticc 2 3 8" xfId="37962"/>
    <cellStyle name="ticc 2 3 8 2" xfId="37963"/>
    <cellStyle name="ticc 2 3 8 2 2" xfId="37964"/>
    <cellStyle name="ticc 2 3 8 2 2 2" xfId="37965"/>
    <cellStyle name="ticc 2 3 8 2 3" xfId="37966"/>
    <cellStyle name="ticc 2 3 8 3" xfId="37967"/>
    <cellStyle name="ticc 2 3 8 3 2" xfId="37968"/>
    <cellStyle name="ticc 2 3 8 3 2 2" xfId="37969"/>
    <cellStyle name="ticc 2 3 8 3 3" xfId="37970"/>
    <cellStyle name="ticc 2 3 8 4" xfId="37971"/>
    <cellStyle name="ticc 2 3 8 4 2" xfId="37972"/>
    <cellStyle name="ticc 2 3 8 4 2 2" xfId="37973"/>
    <cellStyle name="ticc 2 3 8 4 3" xfId="37974"/>
    <cellStyle name="ticc 2 3 8 5" xfId="37975"/>
    <cellStyle name="ticc 2 3 8 5 2" xfId="37976"/>
    <cellStyle name="ticc 2 3 8 5 2 2" xfId="37977"/>
    <cellStyle name="ticc 2 3 8 5 3" xfId="37978"/>
    <cellStyle name="ticc 2 3 8 6" xfId="37979"/>
    <cellStyle name="ticc 2 3 8 6 2" xfId="37980"/>
    <cellStyle name="ticc 2 3 8 6 2 2" xfId="37981"/>
    <cellStyle name="ticc 2 3 8 6 3" xfId="37982"/>
    <cellStyle name="ticc 2 3 8 7" xfId="37983"/>
    <cellStyle name="ticc 2 3 8 7 2" xfId="37984"/>
    <cellStyle name="ticc 2 3 8 8" xfId="37985"/>
    <cellStyle name="ticc 2 3 9" xfId="37986"/>
    <cellStyle name="ticc 2 3 9 2" xfId="37987"/>
    <cellStyle name="ticc 2 3 9 2 2" xfId="37988"/>
    <cellStyle name="ticc 2 3 9 2 2 2" xfId="37989"/>
    <cellStyle name="ticc 2 3 9 2 3" xfId="37990"/>
    <cellStyle name="ticc 2 3 9 3" xfId="37991"/>
    <cellStyle name="ticc 2 3 9 3 2" xfId="37992"/>
    <cellStyle name="ticc 2 3 9 3 2 2" xfId="37993"/>
    <cellStyle name="ticc 2 3 9 3 3" xfId="37994"/>
    <cellStyle name="ticc 2 3 9 4" xfId="37995"/>
    <cellStyle name="ticc 2 3 9 4 2" xfId="37996"/>
    <cellStyle name="ticc 2 3 9 4 2 2" xfId="37997"/>
    <cellStyle name="ticc 2 3 9 4 3" xfId="37998"/>
    <cellStyle name="ticc 2 3 9 5" xfId="37999"/>
    <cellStyle name="ticc 2 3 9 5 2" xfId="38000"/>
    <cellStyle name="ticc 2 3 9 5 2 2" xfId="38001"/>
    <cellStyle name="ticc 2 3 9 5 3" xfId="38002"/>
    <cellStyle name="ticc 2 3 9 6" xfId="38003"/>
    <cellStyle name="ticc 2 3 9 6 2" xfId="38004"/>
    <cellStyle name="ticc 2 3 9 6 2 2" xfId="38005"/>
    <cellStyle name="ticc 2 3 9 6 3" xfId="38006"/>
    <cellStyle name="ticc 2 3 9 7" xfId="38007"/>
    <cellStyle name="ticc 2 3 9 7 2" xfId="38008"/>
    <cellStyle name="ticc 2 3 9 8" xfId="38009"/>
    <cellStyle name="ticc 2 4" xfId="38010"/>
    <cellStyle name="ticc 2 5" xfId="38011"/>
    <cellStyle name="ticc 2 6" xfId="38012"/>
    <cellStyle name="ticc 2 7" xfId="38013"/>
    <cellStyle name="ticc 3" xfId="38014"/>
    <cellStyle name="ticc 3 10" xfId="38015"/>
    <cellStyle name="ticc 3 10 2" xfId="38016"/>
    <cellStyle name="ticc 3 10 2 2" xfId="38017"/>
    <cellStyle name="ticc 3 10 2 2 2" xfId="38018"/>
    <cellStyle name="ticc 3 10 2 3" xfId="38019"/>
    <cellStyle name="ticc 3 10 3" xfId="38020"/>
    <cellStyle name="ticc 3 10 3 2" xfId="38021"/>
    <cellStyle name="ticc 3 10 3 2 2" xfId="38022"/>
    <cellStyle name="ticc 3 10 3 3" xfId="38023"/>
    <cellStyle name="ticc 3 10 4" xfId="38024"/>
    <cellStyle name="ticc 3 10 4 2" xfId="38025"/>
    <cellStyle name="ticc 3 10 4 2 2" xfId="38026"/>
    <cellStyle name="ticc 3 10 4 3" xfId="38027"/>
    <cellStyle name="ticc 3 10 5" xfId="38028"/>
    <cellStyle name="ticc 3 10 5 2" xfId="38029"/>
    <cellStyle name="ticc 3 10 5 2 2" xfId="38030"/>
    <cellStyle name="ticc 3 10 5 3" xfId="38031"/>
    <cellStyle name="ticc 3 10 6" xfId="38032"/>
    <cellStyle name="ticc 3 10 6 2" xfId="38033"/>
    <cellStyle name="ticc 3 10 6 2 2" xfId="38034"/>
    <cellStyle name="ticc 3 10 6 3" xfId="38035"/>
    <cellStyle name="ticc 3 10 7" xfId="38036"/>
    <cellStyle name="ticc 3 10 7 2" xfId="38037"/>
    <cellStyle name="ticc 3 10 8" xfId="38038"/>
    <cellStyle name="ticc 3 11" xfId="38039"/>
    <cellStyle name="ticc 3 11 2" xfId="38040"/>
    <cellStyle name="ticc 3 11 2 2" xfId="38041"/>
    <cellStyle name="ticc 3 11 2 2 2" xfId="38042"/>
    <cellStyle name="ticc 3 11 2 3" xfId="38043"/>
    <cellStyle name="ticc 3 11 3" xfId="38044"/>
    <cellStyle name="ticc 3 11 3 2" xfId="38045"/>
    <cellStyle name="ticc 3 11 3 2 2" xfId="38046"/>
    <cellStyle name="ticc 3 11 3 3" xfId="38047"/>
    <cellStyle name="ticc 3 11 4" xfId="38048"/>
    <cellStyle name="ticc 3 11 4 2" xfId="38049"/>
    <cellStyle name="ticc 3 11 4 2 2" xfId="38050"/>
    <cellStyle name="ticc 3 11 4 3" xfId="38051"/>
    <cellStyle name="ticc 3 11 5" xfId="38052"/>
    <cellStyle name="ticc 3 11 5 2" xfId="38053"/>
    <cellStyle name="ticc 3 11 5 2 2" xfId="38054"/>
    <cellStyle name="ticc 3 11 5 3" xfId="38055"/>
    <cellStyle name="ticc 3 11 6" xfId="38056"/>
    <cellStyle name="ticc 3 11 6 2" xfId="38057"/>
    <cellStyle name="ticc 3 11 6 2 2" xfId="38058"/>
    <cellStyle name="ticc 3 11 6 3" xfId="38059"/>
    <cellStyle name="ticc 3 11 7" xfId="38060"/>
    <cellStyle name="ticc 3 11 7 2" xfId="38061"/>
    <cellStyle name="ticc 3 11 8" xfId="38062"/>
    <cellStyle name="ticc 3 12" xfId="38063"/>
    <cellStyle name="ticc 3 12 2" xfId="38064"/>
    <cellStyle name="ticc 3 12 2 2" xfId="38065"/>
    <cellStyle name="ticc 3 12 2 2 2" xfId="38066"/>
    <cellStyle name="ticc 3 12 2 3" xfId="38067"/>
    <cellStyle name="ticc 3 12 3" xfId="38068"/>
    <cellStyle name="ticc 3 12 3 2" xfId="38069"/>
    <cellStyle name="ticc 3 12 3 2 2" xfId="38070"/>
    <cellStyle name="ticc 3 12 3 3" xfId="38071"/>
    <cellStyle name="ticc 3 12 4" xfId="38072"/>
    <cellStyle name="ticc 3 12 4 2" xfId="38073"/>
    <cellStyle name="ticc 3 12 4 2 2" xfId="38074"/>
    <cellStyle name="ticc 3 12 4 3" xfId="38075"/>
    <cellStyle name="ticc 3 12 5" xfId="38076"/>
    <cellStyle name="ticc 3 12 5 2" xfId="38077"/>
    <cellStyle name="ticc 3 12 5 2 2" xfId="38078"/>
    <cellStyle name="ticc 3 12 5 3" xfId="38079"/>
    <cellStyle name="ticc 3 12 6" xfId="38080"/>
    <cellStyle name="ticc 3 12 6 2" xfId="38081"/>
    <cellStyle name="ticc 3 12 7" xfId="38082"/>
    <cellStyle name="ticc 3 13" xfId="38083"/>
    <cellStyle name="ticc 3 13 2" xfId="38084"/>
    <cellStyle name="ticc 3 13 2 2" xfId="38085"/>
    <cellStyle name="ticc 3 13 2 2 2" xfId="38086"/>
    <cellStyle name="ticc 3 13 2 3" xfId="38087"/>
    <cellStyle name="ticc 3 13 3" xfId="38088"/>
    <cellStyle name="ticc 3 13 3 2" xfId="38089"/>
    <cellStyle name="ticc 3 13 3 2 2" xfId="38090"/>
    <cellStyle name="ticc 3 13 3 3" xfId="38091"/>
    <cellStyle name="ticc 3 13 4" xfId="38092"/>
    <cellStyle name="ticc 3 13 4 2" xfId="38093"/>
    <cellStyle name="ticc 3 13 4 2 2" xfId="38094"/>
    <cellStyle name="ticc 3 13 4 3" xfId="38095"/>
    <cellStyle name="ticc 3 13 5" xfId="38096"/>
    <cellStyle name="ticc 3 13 5 2" xfId="38097"/>
    <cellStyle name="ticc 3 13 5 2 2" xfId="38098"/>
    <cellStyle name="ticc 3 13 5 3" xfId="38099"/>
    <cellStyle name="ticc 3 13 6" xfId="38100"/>
    <cellStyle name="ticc 3 13 6 2" xfId="38101"/>
    <cellStyle name="ticc 3 13 7" xfId="38102"/>
    <cellStyle name="ticc 3 14" xfId="38103"/>
    <cellStyle name="ticc 3 14 2" xfId="38104"/>
    <cellStyle name="ticc 3 14 2 2" xfId="38105"/>
    <cellStyle name="ticc 3 14 2 2 2" xfId="38106"/>
    <cellStyle name="ticc 3 14 2 3" xfId="38107"/>
    <cellStyle name="ticc 3 14 3" xfId="38108"/>
    <cellStyle name="ticc 3 14 3 2" xfId="38109"/>
    <cellStyle name="ticc 3 14 3 2 2" xfId="38110"/>
    <cellStyle name="ticc 3 14 3 3" xfId="38111"/>
    <cellStyle name="ticc 3 14 4" xfId="38112"/>
    <cellStyle name="ticc 3 14 4 2" xfId="38113"/>
    <cellStyle name="ticc 3 14 4 2 2" xfId="38114"/>
    <cellStyle name="ticc 3 14 4 3" xfId="38115"/>
    <cellStyle name="ticc 3 14 5" xfId="38116"/>
    <cellStyle name="ticc 3 14 5 2" xfId="38117"/>
    <cellStyle name="ticc 3 14 5 2 2" xfId="38118"/>
    <cellStyle name="ticc 3 14 5 3" xfId="38119"/>
    <cellStyle name="ticc 3 14 6" xfId="38120"/>
    <cellStyle name="ticc 3 14 6 2" xfId="38121"/>
    <cellStyle name="ticc 3 14 7" xfId="38122"/>
    <cellStyle name="ticc 3 15" xfId="38123"/>
    <cellStyle name="ticc 3 15 2" xfId="38124"/>
    <cellStyle name="ticc 3 15 2 2" xfId="38125"/>
    <cellStyle name="ticc 3 15 2 2 2" xfId="38126"/>
    <cellStyle name="ticc 3 15 2 3" xfId="38127"/>
    <cellStyle name="ticc 3 15 3" xfId="38128"/>
    <cellStyle name="ticc 3 15 3 2" xfId="38129"/>
    <cellStyle name="ticc 3 15 3 2 2" xfId="38130"/>
    <cellStyle name="ticc 3 15 3 3" xfId="38131"/>
    <cellStyle name="ticc 3 15 4" xfId="38132"/>
    <cellStyle name="ticc 3 15 4 2" xfId="38133"/>
    <cellStyle name="ticc 3 15 4 2 2" xfId="38134"/>
    <cellStyle name="ticc 3 15 4 3" xfId="38135"/>
    <cellStyle name="ticc 3 15 5" xfId="38136"/>
    <cellStyle name="ticc 3 15 5 2" xfId="38137"/>
    <cellStyle name="ticc 3 15 5 2 2" xfId="38138"/>
    <cellStyle name="ticc 3 15 5 3" xfId="38139"/>
    <cellStyle name="ticc 3 15 6" xfId="38140"/>
    <cellStyle name="ticc 3 15 6 2" xfId="38141"/>
    <cellStyle name="ticc 3 15 7" xfId="38142"/>
    <cellStyle name="ticc 3 16" xfId="38143"/>
    <cellStyle name="ticc 3 16 2" xfId="38144"/>
    <cellStyle name="ticc 3 16 2 2" xfId="38145"/>
    <cellStyle name="ticc 3 16 2 2 2" xfId="38146"/>
    <cellStyle name="ticc 3 16 2 3" xfId="38147"/>
    <cellStyle name="ticc 3 16 3" xfId="38148"/>
    <cellStyle name="ticc 3 16 3 2" xfId="38149"/>
    <cellStyle name="ticc 3 16 3 2 2" xfId="38150"/>
    <cellStyle name="ticc 3 16 3 3" xfId="38151"/>
    <cellStyle name="ticc 3 16 4" xfId="38152"/>
    <cellStyle name="ticc 3 16 4 2" xfId="38153"/>
    <cellStyle name="ticc 3 16 4 2 2" xfId="38154"/>
    <cellStyle name="ticc 3 16 4 3" xfId="38155"/>
    <cellStyle name="ticc 3 16 5" xfId="38156"/>
    <cellStyle name="ticc 3 16 5 2" xfId="38157"/>
    <cellStyle name="ticc 3 16 5 2 2" xfId="38158"/>
    <cellStyle name="ticc 3 16 5 3" xfId="38159"/>
    <cellStyle name="ticc 3 16 6" xfId="38160"/>
    <cellStyle name="ticc 3 16 6 2" xfId="38161"/>
    <cellStyle name="ticc 3 16 7" xfId="38162"/>
    <cellStyle name="ticc 3 17" xfId="38163"/>
    <cellStyle name="ticc 3 17 2" xfId="38164"/>
    <cellStyle name="ticc 3 17 2 2" xfId="38165"/>
    <cellStyle name="ticc 3 17 3" xfId="38166"/>
    <cellStyle name="ticc 3 18" xfId="38167"/>
    <cellStyle name="ticc 3 18 2" xfId="38168"/>
    <cellStyle name="ticc 3 18 2 2" xfId="38169"/>
    <cellStyle name="ticc 3 18 3" xfId="38170"/>
    <cellStyle name="ticc 3 19" xfId="38171"/>
    <cellStyle name="ticc 3 19 2" xfId="38172"/>
    <cellStyle name="ticc 3 19 2 2" xfId="38173"/>
    <cellStyle name="ticc 3 19 3" xfId="38174"/>
    <cellStyle name="ticc 3 2" xfId="38175"/>
    <cellStyle name="ticc 3 2 10" xfId="38176"/>
    <cellStyle name="ticc 3 2 10 2" xfId="38177"/>
    <cellStyle name="ticc 3 2 10 2 2" xfId="38178"/>
    <cellStyle name="ticc 3 2 10 2 2 2" xfId="38179"/>
    <cellStyle name="ticc 3 2 10 2 3" xfId="38180"/>
    <cellStyle name="ticc 3 2 10 3" xfId="38181"/>
    <cellStyle name="ticc 3 2 10 3 2" xfId="38182"/>
    <cellStyle name="ticc 3 2 10 3 2 2" xfId="38183"/>
    <cellStyle name="ticc 3 2 10 3 3" xfId="38184"/>
    <cellStyle name="ticc 3 2 10 4" xfId="38185"/>
    <cellStyle name="ticc 3 2 10 4 2" xfId="38186"/>
    <cellStyle name="ticc 3 2 10 4 2 2" xfId="38187"/>
    <cellStyle name="ticc 3 2 10 4 3" xfId="38188"/>
    <cellStyle name="ticc 3 2 10 5" xfId="38189"/>
    <cellStyle name="ticc 3 2 10 5 2" xfId="38190"/>
    <cellStyle name="ticc 3 2 10 5 2 2" xfId="38191"/>
    <cellStyle name="ticc 3 2 10 5 3" xfId="38192"/>
    <cellStyle name="ticc 3 2 10 6" xfId="38193"/>
    <cellStyle name="ticc 3 2 10 6 2" xfId="38194"/>
    <cellStyle name="ticc 3 2 10 6 2 2" xfId="38195"/>
    <cellStyle name="ticc 3 2 10 6 3" xfId="38196"/>
    <cellStyle name="ticc 3 2 10 7" xfId="38197"/>
    <cellStyle name="ticc 3 2 10 7 2" xfId="38198"/>
    <cellStyle name="ticc 3 2 10 8" xfId="38199"/>
    <cellStyle name="ticc 3 2 11" xfId="38200"/>
    <cellStyle name="ticc 3 2 11 2" xfId="38201"/>
    <cellStyle name="ticc 3 2 11 2 2" xfId="38202"/>
    <cellStyle name="ticc 3 2 11 2 2 2" xfId="38203"/>
    <cellStyle name="ticc 3 2 11 2 3" xfId="38204"/>
    <cellStyle name="ticc 3 2 11 3" xfId="38205"/>
    <cellStyle name="ticc 3 2 11 3 2" xfId="38206"/>
    <cellStyle name="ticc 3 2 11 3 2 2" xfId="38207"/>
    <cellStyle name="ticc 3 2 11 3 3" xfId="38208"/>
    <cellStyle name="ticc 3 2 11 4" xfId="38209"/>
    <cellStyle name="ticc 3 2 11 4 2" xfId="38210"/>
    <cellStyle name="ticc 3 2 11 4 2 2" xfId="38211"/>
    <cellStyle name="ticc 3 2 11 4 3" xfId="38212"/>
    <cellStyle name="ticc 3 2 11 5" xfId="38213"/>
    <cellStyle name="ticc 3 2 11 5 2" xfId="38214"/>
    <cellStyle name="ticc 3 2 11 5 2 2" xfId="38215"/>
    <cellStyle name="ticc 3 2 11 5 3" xfId="38216"/>
    <cellStyle name="ticc 3 2 11 6" xfId="38217"/>
    <cellStyle name="ticc 3 2 11 6 2" xfId="38218"/>
    <cellStyle name="ticc 3 2 11 7" xfId="38219"/>
    <cellStyle name="ticc 3 2 12" xfId="38220"/>
    <cellStyle name="ticc 3 2 12 2" xfId="38221"/>
    <cellStyle name="ticc 3 2 12 2 2" xfId="38222"/>
    <cellStyle name="ticc 3 2 12 2 2 2" xfId="38223"/>
    <cellStyle name="ticc 3 2 12 2 3" xfId="38224"/>
    <cellStyle name="ticc 3 2 12 3" xfId="38225"/>
    <cellStyle name="ticc 3 2 12 3 2" xfId="38226"/>
    <cellStyle name="ticc 3 2 12 3 2 2" xfId="38227"/>
    <cellStyle name="ticc 3 2 12 3 3" xfId="38228"/>
    <cellStyle name="ticc 3 2 12 4" xfId="38229"/>
    <cellStyle name="ticc 3 2 12 4 2" xfId="38230"/>
    <cellStyle name="ticc 3 2 12 4 2 2" xfId="38231"/>
    <cellStyle name="ticc 3 2 12 4 3" xfId="38232"/>
    <cellStyle name="ticc 3 2 12 5" xfId="38233"/>
    <cellStyle name="ticc 3 2 12 5 2" xfId="38234"/>
    <cellStyle name="ticc 3 2 12 5 2 2" xfId="38235"/>
    <cellStyle name="ticc 3 2 12 5 3" xfId="38236"/>
    <cellStyle name="ticc 3 2 12 6" xfId="38237"/>
    <cellStyle name="ticc 3 2 12 6 2" xfId="38238"/>
    <cellStyle name="ticc 3 2 12 7" xfId="38239"/>
    <cellStyle name="ticc 3 2 13" xfId="38240"/>
    <cellStyle name="ticc 3 2 13 2" xfId="38241"/>
    <cellStyle name="ticc 3 2 13 2 2" xfId="38242"/>
    <cellStyle name="ticc 3 2 13 2 2 2" xfId="38243"/>
    <cellStyle name="ticc 3 2 13 2 3" xfId="38244"/>
    <cellStyle name="ticc 3 2 13 3" xfId="38245"/>
    <cellStyle name="ticc 3 2 13 3 2" xfId="38246"/>
    <cellStyle name="ticc 3 2 13 3 2 2" xfId="38247"/>
    <cellStyle name="ticc 3 2 13 3 3" xfId="38248"/>
    <cellStyle name="ticc 3 2 13 4" xfId="38249"/>
    <cellStyle name="ticc 3 2 13 4 2" xfId="38250"/>
    <cellStyle name="ticc 3 2 13 4 2 2" xfId="38251"/>
    <cellStyle name="ticc 3 2 13 4 3" xfId="38252"/>
    <cellStyle name="ticc 3 2 13 5" xfId="38253"/>
    <cellStyle name="ticc 3 2 13 5 2" xfId="38254"/>
    <cellStyle name="ticc 3 2 13 5 2 2" xfId="38255"/>
    <cellStyle name="ticc 3 2 13 5 3" xfId="38256"/>
    <cellStyle name="ticc 3 2 13 6" xfId="38257"/>
    <cellStyle name="ticc 3 2 13 6 2" xfId="38258"/>
    <cellStyle name="ticc 3 2 13 7" xfId="38259"/>
    <cellStyle name="ticc 3 2 14" xfId="38260"/>
    <cellStyle name="ticc 3 2 14 2" xfId="38261"/>
    <cellStyle name="ticc 3 2 14 2 2" xfId="38262"/>
    <cellStyle name="ticc 3 2 14 2 2 2" xfId="38263"/>
    <cellStyle name="ticc 3 2 14 2 3" xfId="38264"/>
    <cellStyle name="ticc 3 2 14 3" xfId="38265"/>
    <cellStyle name="ticc 3 2 14 3 2" xfId="38266"/>
    <cellStyle name="ticc 3 2 14 3 2 2" xfId="38267"/>
    <cellStyle name="ticc 3 2 14 3 3" xfId="38268"/>
    <cellStyle name="ticc 3 2 14 4" xfId="38269"/>
    <cellStyle name="ticc 3 2 14 4 2" xfId="38270"/>
    <cellStyle name="ticc 3 2 14 4 2 2" xfId="38271"/>
    <cellStyle name="ticc 3 2 14 4 3" xfId="38272"/>
    <cellStyle name="ticc 3 2 14 5" xfId="38273"/>
    <cellStyle name="ticc 3 2 14 5 2" xfId="38274"/>
    <cellStyle name="ticc 3 2 14 5 2 2" xfId="38275"/>
    <cellStyle name="ticc 3 2 14 5 3" xfId="38276"/>
    <cellStyle name="ticc 3 2 14 6" xfId="38277"/>
    <cellStyle name="ticc 3 2 14 6 2" xfId="38278"/>
    <cellStyle name="ticc 3 2 14 7" xfId="38279"/>
    <cellStyle name="ticc 3 2 15" xfId="38280"/>
    <cellStyle name="ticc 3 2 15 2" xfId="38281"/>
    <cellStyle name="ticc 3 2 15 2 2" xfId="38282"/>
    <cellStyle name="ticc 3 2 15 2 2 2" xfId="38283"/>
    <cellStyle name="ticc 3 2 15 2 3" xfId="38284"/>
    <cellStyle name="ticc 3 2 15 3" xfId="38285"/>
    <cellStyle name="ticc 3 2 15 3 2" xfId="38286"/>
    <cellStyle name="ticc 3 2 15 3 2 2" xfId="38287"/>
    <cellStyle name="ticc 3 2 15 3 3" xfId="38288"/>
    <cellStyle name="ticc 3 2 15 4" xfId="38289"/>
    <cellStyle name="ticc 3 2 15 4 2" xfId="38290"/>
    <cellStyle name="ticc 3 2 15 4 2 2" xfId="38291"/>
    <cellStyle name="ticc 3 2 15 4 3" xfId="38292"/>
    <cellStyle name="ticc 3 2 15 5" xfId="38293"/>
    <cellStyle name="ticc 3 2 15 5 2" xfId="38294"/>
    <cellStyle name="ticc 3 2 15 5 2 2" xfId="38295"/>
    <cellStyle name="ticc 3 2 15 5 3" xfId="38296"/>
    <cellStyle name="ticc 3 2 15 6" xfId="38297"/>
    <cellStyle name="ticc 3 2 15 6 2" xfId="38298"/>
    <cellStyle name="ticc 3 2 15 7" xfId="38299"/>
    <cellStyle name="ticc 3 2 16" xfId="38300"/>
    <cellStyle name="ticc 3 2 16 2" xfId="38301"/>
    <cellStyle name="ticc 3 2 16 2 2" xfId="38302"/>
    <cellStyle name="ticc 3 2 16 3" xfId="38303"/>
    <cellStyle name="ticc 3 2 17" xfId="38304"/>
    <cellStyle name="ticc 3 2 17 2" xfId="38305"/>
    <cellStyle name="ticc 3 2 17 2 2" xfId="38306"/>
    <cellStyle name="ticc 3 2 17 3" xfId="38307"/>
    <cellStyle name="ticc 3 2 18" xfId="38308"/>
    <cellStyle name="ticc 3 2 18 2" xfId="38309"/>
    <cellStyle name="ticc 3 2 18 2 2" xfId="38310"/>
    <cellStyle name="ticc 3 2 18 3" xfId="38311"/>
    <cellStyle name="ticc 3 2 19" xfId="38312"/>
    <cellStyle name="ticc 3 2 19 2" xfId="38313"/>
    <cellStyle name="ticc 3 2 19 2 2" xfId="38314"/>
    <cellStyle name="ticc 3 2 19 3" xfId="38315"/>
    <cellStyle name="ticc 3 2 2" xfId="38316"/>
    <cellStyle name="ticc 3 2 2 10" xfId="38317"/>
    <cellStyle name="ticc 3 2 2 10 2" xfId="38318"/>
    <cellStyle name="ticc 3 2 2 10 2 2" xfId="38319"/>
    <cellStyle name="ticc 3 2 2 10 2 2 2" xfId="38320"/>
    <cellStyle name="ticc 3 2 2 10 2 3" xfId="38321"/>
    <cellStyle name="ticc 3 2 2 10 3" xfId="38322"/>
    <cellStyle name="ticc 3 2 2 10 3 2" xfId="38323"/>
    <cellStyle name="ticc 3 2 2 10 3 2 2" xfId="38324"/>
    <cellStyle name="ticc 3 2 2 10 3 3" xfId="38325"/>
    <cellStyle name="ticc 3 2 2 10 4" xfId="38326"/>
    <cellStyle name="ticc 3 2 2 10 4 2" xfId="38327"/>
    <cellStyle name="ticc 3 2 2 10 4 2 2" xfId="38328"/>
    <cellStyle name="ticc 3 2 2 10 4 3" xfId="38329"/>
    <cellStyle name="ticc 3 2 2 10 5" xfId="38330"/>
    <cellStyle name="ticc 3 2 2 10 5 2" xfId="38331"/>
    <cellStyle name="ticc 3 2 2 10 5 2 2" xfId="38332"/>
    <cellStyle name="ticc 3 2 2 10 5 3" xfId="38333"/>
    <cellStyle name="ticc 3 2 2 10 6" xfId="38334"/>
    <cellStyle name="ticc 3 2 2 10 6 2" xfId="38335"/>
    <cellStyle name="ticc 3 2 2 10 7" xfId="38336"/>
    <cellStyle name="ticc 3 2 2 11" xfId="38337"/>
    <cellStyle name="ticc 3 2 2 11 2" xfId="38338"/>
    <cellStyle name="ticc 3 2 2 11 2 2" xfId="38339"/>
    <cellStyle name="ticc 3 2 2 11 3" xfId="38340"/>
    <cellStyle name="ticc 3 2 2 12" xfId="38341"/>
    <cellStyle name="ticc 3 2 2 12 2" xfId="38342"/>
    <cellStyle name="ticc 3 2 2 12 2 2" xfId="38343"/>
    <cellStyle name="ticc 3 2 2 12 3" xfId="38344"/>
    <cellStyle name="ticc 3 2 2 13" xfId="38345"/>
    <cellStyle name="ticc 3 2 2 13 2" xfId="38346"/>
    <cellStyle name="ticc 3 2 2 13 2 2" xfId="38347"/>
    <cellStyle name="ticc 3 2 2 13 3" xfId="38348"/>
    <cellStyle name="ticc 3 2 2 14" xfId="38349"/>
    <cellStyle name="ticc 3 2 2 14 2" xfId="38350"/>
    <cellStyle name="ticc 3 2 2 14 2 2" xfId="38351"/>
    <cellStyle name="ticc 3 2 2 14 3" xfId="38352"/>
    <cellStyle name="ticc 3 2 2 15" xfId="38353"/>
    <cellStyle name="ticc 3 2 2 15 2" xfId="38354"/>
    <cellStyle name="ticc 3 2 2 15 2 2" xfId="38355"/>
    <cellStyle name="ticc 3 2 2 15 3" xfId="38356"/>
    <cellStyle name="ticc 3 2 2 16" xfId="38357"/>
    <cellStyle name="ticc 3 2 2 16 2" xfId="38358"/>
    <cellStyle name="ticc 3 2 2 17" xfId="38359"/>
    <cellStyle name="ticc 3 2 2 2" xfId="38360"/>
    <cellStyle name="ticc 3 2 2 2 2" xfId="38361"/>
    <cellStyle name="ticc 3 2 2 2 2 2" xfId="38362"/>
    <cellStyle name="ticc 3 2 2 2 2 2 2" xfId="38363"/>
    <cellStyle name="ticc 3 2 2 2 2 3" xfId="38364"/>
    <cellStyle name="ticc 3 2 2 2 3" xfId="38365"/>
    <cellStyle name="ticc 3 2 2 2 3 2" xfId="38366"/>
    <cellStyle name="ticc 3 2 2 2 3 2 2" xfId="38367"/>
    <cellStyle name="ticc 3 2 2 2 3 3" xfId="38368"/>
    <cellStyle name="ticc 3 2 2 2 4" xfId="38369"/>
    <cellStyle name="ticc 3 2 2 2 4 2" xfId="38370"/>
    <cellStyle name="ticc 3 2 2 2 4 2 2" xfId="38371"/>
    <cellStyle name="ticc 3 2 2 2 4 3" xfId="38372"/>
    <cellStyle name="ticc 3 2 2 2 5" xfId="38373"/>
    <cellStyle name="ticc 3 2 2 2 5 2" xfId="38374"/>
    <cellStyle name="ticc 3 2 2 2 5 2 2" xfId="38375"/>
    <cellStyle name="ticc 3 2 2 2 5 3" xfId="38376"/>
    <cellStyle name="ticc 3 2 2 2 6" xfId="38377"/>
    <cellStyle name="ticc 3 2 2 2 6 2" xfId="38378"/>
    <cellStyle name="ticc 3 2 2 2 6 2 2" xfId="38379"/>
    <cellStyle name="ticc 3 2 2 2 6 3" xfId="38380"/>
    <cellStyle name="ticc 3 2 2 2 7" xfId="38381"/>
    <cellStyle name="ticc 3 2 2 2 7 2" xfId="38382"/>
    <cellStyle name="ticc 3 2 2 2 8" xfId="38383"/>
    <cellStyle name="ticc 3 2 2 3" xfId="38384"/>
    <cellStyle name="ticc 3 2 2 3 2" xfId="38385"/>
    <cellStyle name="ticc 3 2 2 3 2 2" xfId="38386"/>
    <cellStyle name="ticc 3 2 2 3 2 2 2" xfId="38387"/>
    <cellStyle name="ticc 3 2 2 3 2 3" xfId="38388"/>
    <cellStyle name="ticc 3 2 2 3 3" xfId="38389"/>
    <cellStyle name="ticc 3 2 2 3 3 2" xfId="38390"/>
    <cellStyle name="ticc 3 2 2 3 3 2 2" xfId="38391"/>
    <cellStyle name="ticc 3 2 2 3 3 3" xfId="38392"/>
    <cellStyle name="ticc 3 2 2 3 4" xfId="38393"/>
    <cellStyle name="ticc 3 2 2 3 4 2" xfId="38394"/>
    <cellStyle name="ticc 3 2 2 3 4 2 2" xfId="38395"/>
    <cellStyle name="ticc 3 2 2 3 4 3" xfId="38396"/>
    <cellStyle name="ticc 3 2 2 3 5" xfId="38397"/>
    <cellStyle name="ticc 3 2 2 3 5 2" xfId="38398"/>
    <cellStyle name="ticc 3 2 2 3 5 2 2" xfId="38399"/>
    <cellStyle name="ticc 3 2 2 3 5 3" xfId="38400"/>
    <cellStyle name="ticc 3 2 2 3 6" xfId="38401"/>
    <cellStyle name="ticc 3 2 2 3 6 2" xfId="38402"/>
    <cellStyle name="ticc 3 2 2 3 6 2 2" xfId="38403"/>
    <cellStyle name="ticc 3 2 2 3 6 3" xfId="38404"/>
    <cellStyle name="ticc 3 2 2 3 7" xfId="38405"/>
    <cellStyle name="ticc 3 2 2 3 7 2" xfId="38406"/>
    <cellStyle name="ticc 3 2 2 3 8" xfId="38407"/>
    <cellStyle name="ticc 3 2 2 4" xfId="38408"/>
    <cellStyle name="ticc 3 2 2 4 2" xfId="38409"/>
    <cellStyle name="ticc 3 2 2 4 2 2" xfId="38410"/>
    <cellStyle name="ticc 3 2 2 4 2 2 2" xfId="38411"/>
    <cellStyle name="ticc 3 2 2 4 2 3" xfId="38412"/>
    <cellStyle name="ticc 3 2 2 4 3" xfId="38413"/>
    <cellStyle name="ticc 3 2 2 4 3 2" xfId="38414"/>
    <cellStyle name="ticc 3 2 2 4 3 2 2" xfId="38415"/>
    <cellStyle name="ticc 3 2 2 4 3 3" xfId="38416"/>
    <cellStyle name="ticc 3 2 2 4 4" xfId="38417"/>
    <cellStyle name="ticc 3 2 2 4 4 2" xfId="38418"/>
    <cellStyle name="ticc 3 2 2 4 4 2 2" xfId="38419"/>
    <cellStyle name="ticc 3 2 2 4 4 3" xfId="38420"/>
    <cellStyle name="ticc 3 2 2 4 5" xfId="38421"/>
    <cellStyle name="ticc 3 2 2 4 5 2" xfId="38422"/>
    <cellStyle name="ticc 3 2 2 4 5 2 2" xfId="38423"/>
    <cellStyle name="ticc 3 2 2 4 5 3" xfId="38424"/>
    <cellStyle name="ticc 3 2 2 4 6" xfId="38425"/>
    <cellStyle name="ticc 3 2 2 4 6 2" xfId="38426"/>
    <cellStyle name="ticc 3 2 2 4 6 2 2" xfId="38427"/>
    <cellStyle name="ticc 3 2 2 4 6 3" xfId="38428"/>
    <cellStyle name="ticc 3 2 2 4 7" xfId="38429"/>
    <cellStyle name="ticc 3 2 2 4 7 2" xfId="38430"/>
    <cellStyle name="ticc 3 2 2 4 8" xfId="38431"/>
    <cellStyle name="ticc 3 2 2 5" xfId="38432"/>
    <cellStyle name="ticc 3 2 2 5 2" xfId="38433"/>
    <cellStyle name="ticc 3 2 2 5 2 2" xfId="38434"/>
    <cellStyle name="ticc 3 2 2 5 2 2 2" xfId="38435"/>
    <cellStyle name="ticc 3 2 2 5 2 3" xfId="38436"/>
    <cellStyle name="ticc 3 2 2 5 3" xfId="38437"/>
    <cellStyle name="ticc 3 2 2 5 3 2" xfId="38438"/>
    <cellStyle name="ticc 3 2 2 5 3 2 2" xfId="38439"/>
    <cellStyle name="ticc 3 2 2 5 3 3" xfId="38440"/>
    <cellStyle name="ticc 3 2 2 5 4" xfId="38441"/>
    <cellStyle name="ticc 3 2 2 5 4 2" xfId="38442"/>
    <cellStyle name="ticc 3 2 2 5 4 2 2" xfId="38443"/>
    <cellStyle name="ticc 3 2 2 5 4 3" xfId="38444"/>
    <cellStyle name="ticc 3 2 2 5 5" xfId="38445"/>
    <cellStyle name="ticc 3 2 2 5 5 2" xfId="38446"/>
    <cellStyle name="ticc 3 2 2 5 5 2 2" xfId="38447"/>
    <cellStyle name="ticc 3 2 2 5 5 3" xfId="38448"/>
    <cellStyle name="ticc 3 2 2 5 6" xfId="38449"/>
    <cellStyle name="ticc 3 2 2 5 6 2" xfId="38450"/>
    <cellStyle name="ticc 3 2 2 5 6 2 2" xfId="38451"/>
    <cellStyle name="ticc 3 2 2 5 6 3" xfId="38452"/>
    <cellStyle name="ticc 3 2 2 5 7" xfId="38453"/>
    <cellStyle name="ticc 3 2 2 5 7 2" xfId="38454"/>
    <cellStyle name="ticc 3 2 2 5 8" xfId="38455"/>
    <cellStyle name="ticc 3 2 2 6" xfId="38456"/>
    <cellStyle name="ticc 3 2 2 6 2" xfId="38457"/>
    <cellStyle name="ticc 3 2 2 6 2 2" xfId="38458"/>
    <cellStyle name="ticc 3 2 2 6 2 2 2" xfId="38459"/>
    <cellStyle name="ticc 3 2 2 6 2 3" xfId="38460"/>
    <cellStyle name="ticc 3 2 2 6 3" xfId="38461"/>
    <cellStyle name="ticc 3 2 2 6 3 2" xfId="38462"/>
    <cellStyle name="ticc 3 2 2 6 3 2 2" xfId="38463"/>
    <cellStyle name="ticc 3 2 2 6 3 3" xfId="38464"/>
    <cellStyle name="ticc 3 2 2 6 4" xfId="38465"/>
    <cellStyle name="ticc 3 2 2 6 4 2" xfId="38466"/>
    <cellStyle name="ticc 3 2 2 6 4 2 2" xfId="38467"/>
    <cellStyle name="ticc 3 2 2 6 4 3" xfId="38468"/>
    <cellStyle name="ticc 3 2 2 6 5" xfId="38469"/>
    <cellStyle name="ticc 3 2 2 6 5 2" xfId="38470"/>
    <cellStyle name="ticc 3 2 2 6 5 2 2" xfId="38471"/>
    <cellStyle name="ticc 3 2 2 6 5 3" xfId="38472"/>
    <cellStyle name="ticc 3 2 2 6 6" xfId="38473"/>
    <cellStyle name="ticc 3 2 2 6 6 2" xfId="38474"/>
    <cellStyle name="ticc 3 2 2 6 7" xfId="38475"/>
    <cellStyle name="ticc 3 2 2 7" xfId="38476"/>
    <cellStyle name="ticc 3 2 2 7 2" xfId="38477"/>
    <cellStyle name="ticc 3 2 2 7 2 2" xfId="38478"/>
    <cellStyle name="ticc 3 2 2 7 2 2 2" xfId="38479"/>
    <cellStyle name="ticc 3 2 2 7 2 3" xfId="38480"/>
    <cellStyle name="ticc 3 2 2 7 3" xfId="38481"/>
    <cellStyle name="ticc 3 2 2 7 3 2" xfId="38482"/>
    <cellStyle name="ticc 3 2 2 7 3 2 2" xfId="38483"/>
    <cellStyle name="ticc 3 2 2 7 3 3" xfId="38484"/>
    <cellStyle name="ticc 3 2 2 7 4" xfId="38485"/>
    <cellStyle name="ticc 3 2 2 7 4 2" xfId="38486"/>
    <cellStyle name="ticc 3 2 2 7 4 2 2" xfId="38487"/>
    <cellStyle name="ticc 3 2 2 7 4 3" xfId="38488"/>
    <cellStyle name="ticc 3 2 2 7 5" xfId="38489"/>
    <cellStyle name="ticc 3 2 2 7 5 2" xfId="38490"/>
    <cellStyle name="ticc 3 2 2 7 5 2 2" xfId="38491"/>
    <cellStyle name="ticc 3 2 2 7 5 3" xfId="38492"/>
    <cellStyle name="ticc 3 2 2 7 6" xfId="38493"/>
    <cellStyle name="ticc 3 2 2 7 6 2" xfId="38494"/>
    <cellStyle name="ticc 3 2 2 7 7" xfId="38495"/>
    <cellStyle name="ticc 3 2 2 8" xfId="38496"/>
    <cellStyle name="ticc 3 2 2 8 2" xfId="38497"/>
    <cellStyle name="ticc 3 2 2 8 2 2" xfId="38498"/>
    <cellStyle name="ticc 3 2 2 8 2 2 2" xfId="38499"/>
    <cellStyle name="ticc 3 2 2 8 2 3" xfId="38500"/>
    <cellStyle name="ticc 3 2 2 8 3" xfId="38501"/>
    <cellStyle name="ticc 3 2 2 8 3 2" xfId="38502"/>
    <cellStyle name="ticc 3 2 2 8 3 2 2" xfId="38503"/>
    <cellStyle name="ticc 3 2 2 8 3 3" xfId="38504"/>
    <cellStyle name="ticc 3 2 2 8 4" xfId="38505"/>
    <cellStyle name="ticc 3 2 2 8 4 2" xfId="38506"/>
    <cellStyle name="ticc 3 2 2 8 4 2 2" xfId="38507"/>
    <cellStyle name="ticc 3 2 2 8 4 3" xfId="38508"/>
    <cellStyle name="ticc 3 2 2 8 5" xfId="38509"/>
    <cellStyle name="ticc 3 2 2 8 5 2" xfId="38510"/>
    <cellStyle name="ticc 3 2 2 8 5 2 2" xfId="38511"/>
    <cellStyle name="ticc 3 2 2 8 5 3" xfId="38512"/>
    <cellStyle name="ticc 3 2 2 8 6" xfId="38513"/>
    <cellStyle name="ticc 3 2 2 8 6 2" xfId="38514"/>
    <cellStyle name="ticc 3 2 2 8 7" xfId="38515"/>
    <cellStyle name="ticc 3 2 2 9" xfId="38516"/>
    <cellStyle name="ticc 3 2 2 9 2" xfId="38517"/>
    <cellStyle name="ticc 3 2 2 9 2 2" xfId="38518"/>
    <cellStyle name="ticc 3 2 2 9 2 2 2" xfId="38519"/>
    <cellStyle name="ticc 3 2 2 9 2 3" xfId="38520"/>
    <cellStyle name="ticc 3 2 2 9 3" xfId="38521"/>
    <cellStyle name="ticc 3 2 2 9 3 2" xfId="38522"/>
    <cellStyle name="ticc 3 2 2 9 3 2 2" xfId="38523"/>
    <cellStyle name="ticc 3 2 2 9 3 3" xfId="38524"/>
    <cellStyle name="ticc 3 2 2 9 4" xfId="38525"/>
    <cellStyle name="ticc 3 2 2 9 4 2" xfId="38526"/>
    <cellStyle name="ticc 3 2 2 9 4 2 2" xfId="38527"/>
    <cellStyle name="ticc 3 2 2 9 4 3" xfId="38528"/>
    <cellStyle name="ticc 3 2 2 9 5" xfId="38529"/>
    <cellStyle name="ticc 3 2 2 9 5 2" xfId="38530"/>
    <cellStyle name="ticc 3 2 2 9 5 2 2" xfId="38531"/>
    <cellStyle name="ticc 3 2 2 9 5 3" xfId="38532"/>
    <cellStyle name="ticc 3 2 2 9 6" xfId="38533"/>
    <cellStyle name="ticc 3 2 2 9 6 2" xfId="38534"/>
    <cellStyle name="ticc 3 2 2 9 7" xfId="38535"/>
    <cellStyle name="ticc 3 2 20" xfId="38536"/>
    <cellStyle name="ticc 3 2 20 2" xfId="38537"/>
    <cellStyle name="ticc 3 2 20 2 2" xfId="38538"/>
    <cellStyle name="ticc 3 2 20 3" xfId="38539"/>
    <cellStyle name="ticc 3 2 21" xfId="38540"/>
    <cellStyle name="ticc 3 2 21 2" xfId="38541"/>
    <cellStyle name="ticc 3 2 22" xfId="38542"/>
    <cellStyle name="ticc 3 2 3" xfId="38543"/>
    <cellStyle name="ticc 3 2 3 10" xfId="38544"/>
    <cellStyle name="ticc 3 2 3 10 2" xfId="38545"/>
    <cellStyle name="ticc 3 2 3 10 2 2" xfId="38546"/>
    <cellStyle name="ticc 3 2 3 10 2 2 2" xfId="38547"/>
    <cellStyle name="ticc 3 2 3 10 2 3" xfId="38548"/>
    <cellStyle name="ticc 3 2 3 10 3" xfId="38549"/>
    <cellStyle name="ticc 3 2 3 10 3 2" xfId="38550"/>
    <cellStyle name="ticc 3 2 3 10 3 2 2" xfId="38551"/>
    <cellStyle name="ticc 3 2 3 10 3 3" xfId="38552"/>
    <cellStyle name="ticc 3 2 3 10 4" xfId="38553"/>
    <cellStyle name="ticc 3 2 3 10 4 2" xfId="38554"/>
    <cellStyle name="ticc 3 2 3 10 4 2 2" xfId="38555"/>
    <cellStyle name="ticc 3 2 3 10 4 3" xfId="38556"/>
    <cellStyle name="ticc 3 2 3 10 5" xfId="38557"/>
    <cellStyle name="ticc 3 2 3 10 5 2" xfId="38558"/>
    <cellStyle name="ticc 3 2 3 10 5 2 2" xfId="38559"/>
    <cellStyle name="ticc 3 2 3 10 5 3" xfId="38560"/>
    <cellStyle name="ticc 3 2 3 10 6" xfId="38561"/>
    <cellStyle name="ticc 3 2 3 10 6 2" xfId="38562"/>
    <cellStyle name="ticc 3 2 3 10 7" xfId="38563"/>
    <cellStyle name="ticc 3 2 3 11" xfId="38564"/>
    <cellStyle name="ticc 3 2 3 11 2" xfId="38565"/>
    <cellStyle name="ticc 3 2 3 11 2 2" xfId="38566"/>
    <cellStyle name="ticc 3 2 3 11 3" xfId="38567"/>
    <cellStyle name="ticc 3 2 3 12" xfId="38568"/>
    <cellStyle name="ticc 3 2 3 12 2" xfId="38569"/>
    <cellStyle name="ticc 3 2 3 12 2 2" xfId="38570"/>
    <cellStyle name="ticc 3 2 3 12 3" xfId="38571"/>
    <cellStyle name="ticc 3 2 3 13" xfId="38572"/>
    <cellStyle name="ticc 3 2 3 13 2" xfId="38573"/>
    <cellStyle name="ticc 3 2 3 13 2 2" xfId="38574"/>
    <cellStyle name="ticc 3 2 3 13 3" xfId="38575"/>
    <cellStyle name="ticc 3 2 3 14" xfId="38576"/>
    <cellStyle name="ticc 3 2 3 14 2" xfId="38577"/>
    <cellStyle name="ticc 3 2 3 14 2 2" xfId="38578"/>
    <cellStyle name="ticc 3 2 3 14 3" xfId="38579"/>
    <cellStyle name="ticc 3 2 3 15" xfId="38580"/>
    <cellStyle name="ticc 3 2 3 15 2" xfId="38581"/>
    <cellStyle name="ticc 3 2 3 15 2 2" xfId="38582"/>
    <cellStyle name="ticc 3 2 3 15 3" xfId="38583"/>
    <cellStyle name="ticc 3 2 3 16" xfId="38584"/>
    <cellStyle name="ticc 3 2 3 16 2" xfId="38585"/>
    <cellStyle name="ticc 3 2 3 17" xfId="38586"/>
    <cellStyle name="ticc 3 2 3 2" xfId="38587"/>
    <cellStyle name="ticc 3 2 3 2 2" xfId="38588"/>
    <cellStyle name="ticc 3 2 3 2 2 2" xfId="38589"/>
    <cellStyle name="ticc 3 2 3 2 2 2 2" xfId="38590"/>
    <cellStyle name="ticc 3 2 3 2 2 3" xfId="38591"/>
    <cellStyle name="ticc 3 2 3 2 3" xfId="38592"/>
    <cellStyle name="ticc 3 2 3 2 3 2" xfId="38593"/>
    <cellStyle name="ticc 3 2 3 2 3 2 2" xfId="38594"/>
    <cellStyle name="ticc 3 2 3 2 3 3" xfId="38595"/>
    <cellStyle name="ticc 3 2 3 2 4" xfId="38596"/>
    <cellStyle name="ticc 3 2 3 2 4 2" xfId="38597"/>
    <cellStyle name="ticc 3 2 3 2 4 2 2" xfId="38598"/>
    <cellStyle name="ticc 3 2 3 2 4 3" xfId="38599"/>
    <cellStyle name="ticc 3 2 3 2 5" xfId="38600"/>
    <cellStyle name="ticc 3 2 3 2 5 2" xfId="38601"/>
    <cellStyle name="ticc 3 2 3 2 5 2 2" xfId="38602"/>
    <cellStyle name="ticc 3 2 3 2 5 3" xfId="38603"/>
    <cellStyle name="ticc 3 2 3 2 6" xfId="38604"/>
    <cellStyle name="ticc 3 2 3 2 6 2" xfId="38605"/>
    <cellStyle name="ticc 3 2 3 2 6 2 2" xfId="38606"/>
    <cellStyle name="ticc 3 2 3 2 6 3" xfId="38607"/>
    <cellStyle name="ticc 3 2 3 2 7" xfId="38608"/>
    <cellStyle name="ticc 3 2 3 2 7 2" xfId="38609"/>
    <cellStyle name="ticc 3 2 3 2 8" xfId="38610"/>
    <cellStyle name="ticc 3 2 3 3" xfId="38611"/>
    <cellStyle name="ticc 3 2 3 3 2" xfId="38612"/>
    <cellStyle name="ticc 3 2 3 3 2 2" xfId="38613"/>
    <cellStyle name="ticc 3 2 3 3 2 2 2" xfId="38614"/>
    <cellStyle name="ticc 3 2 3 3 2 3" xfId="38615"/>
    <cellStyle name="ticc 3 2 3 3 3" xfId="38616"/>
    <cellStyle name="ticc 3 2 3 3 3 2" xfId="38617"/>
    <cellStyle name="ticc 3 2 3 3 3 2 2" xfId="38618"/>
    <cellStyle name="ticc 3 2 3 3 3 3" xfId="38619"/>
    <cellStyle name="ticc 3 2 3 3 4" xfId="38620"/>
    <cellStyle name="ticc 3 2 3 3 4 2" xfId="38621"/>
    <cellStyle name="ticc 3 2 3 3 4 2 2" xfId="38622"/>
    <cellStyle name="ticc 3 2 3 3 4 3" xfId="38623"/>
    <cellStyle name="ticc 3 2 3 3 5" xfId="38624"/>
    <cellStyle name="ticc 3 2 3 3 5 2" xfId="38625"/>
    <cellStyle name="ticc 3 2 3 3 5 2 2" xfId="38626"/>
    <cellStyle name="ticc 3 2 3 3 5 3" xfId="38627"/>
    <cellStyle name="ticc 3 2 3 3 6" xfId="38628"/>
    <cellStyle name="ticc 3 2 3 3 6 2" xfId="38629"/>
    <cellStyle name="ticc 3 2 3 3 6 2 2" xfId="38630"/>
    <cellStyle name="ticc 3 2 3 3 6 3" xfId="38631"/>
    <cellStyle name="ticc 3 2 3 3 7" xfId="38632"/>
    <cellStyle name="ticc 3 2 3 3 7 2" xfId="38633"/>
    <cellStyle name="ticc 3 2 3 3 8" xfId="38634"/>
    <cellStyle name="ticc 3 2 3 4" xfId="38635"/>
    <cellStyle name="ticc 3 2 3 4 2" xfId="38636"/>
    <cellStyle name="ticc 3 2 3 4 2 2" xfId="38637"/>
    <cellStyle name="ticc 3 2 3 4 2 2 2" xfId="38638"/>
    <cellStyle name="ticc 3 2 3 4 2 3" xfId="38639"/>
    <cellStyle name="ticc 3 2 3 4 3" xfId="38640"/>
    <cellStyle name="ticc 3 2 3 4 3 2" xfId="38641"/>
    <cellStyle name="ticc 3 2 3 4 3 2 2" xfId="38642"/>
    <cellStyle name="ticc 3 2 3 4 3 3" xfId="38643"/>
    <cellStyle name="ticc 3 2 3 4 4" xfId="38644"/>
    <cellStyle name="ticc 3 2 3 4 4 2" xfId="38645"/>
    <cellStyle name="ticc 3 2 3 4 4 2 2" xfId="38646"/>
    <cellStyle name="ticc 3 2 3 4 4 3" xfId="38647"/>
    <cellStyle name="ticc 3 2 3 4 5" xfId="38648"/>
    <cellStyle name="ticc 3 2 3 4 5 2" xfId="38649"/>
    <cellStyle name="ticc 3 2 3 4 5 2 2" xfId="38650"/>
    <cellStyle name="ticc 3 2 3 4 5 3" xfId="38651"/>
    <cellStyle name="ticc 3 2 3 4 6" xfId="38652"/>
    <cellStyle name="ticc 3 2 3 4 6 2" xfId="38653"/>
    <cellStyle name="ticc 3 2 3 4 6 2 2" xfId="38654"/>
    <cellStyle name="ticc 3 2 3 4 6 3" xfId="38655"/>
    <cellStyle name="ticc 3 2 3 4 7" xfId="38656"/>
    <cellStyle name="ticc 3 2 3 4 7 2" xfId="38657"/>
    <cellStyle name="ticc 3 2 3 4 8" xfId="38658"/>
    <cellStyle name="ticc 3 2 3 5" xfId="38659"/>
    <cellStyle name="ticc 3 2 3 5 2" xfId="38660"/>
    <cellStyle name="ticc 3 2 3 5 2 2" xfId="38661"/>
    <cellStyle name="ticc 3 2 3 5 2 2 2" xfId="38662"/>
    <cellStyle name="ticc 3 2 3 5 2 3" xfId="38663"/>
    <cellStyle name="ticc 3 2 3 5 3" xfId="38664"/>
    <cellStyle name="ticc 3 2 3 5 3 2" xfId="38665"/>
    <cellStyle name="ticc 3 2 3 5 3 2 2" xfId="38666"/>
    <cellStyle name="ticc 3 2 3 5 3 3" xfId="38667"/>
    <cellStyle name="ticc 3 2 3 5 4" xfId="38668"/>
    <cellStyle name="ticc 3 2 3 5 4 2" xfId="38669"/>
    <cellStyle name="ticc 3 2 3 5 4 2 2" xfId="38670"/>
    <cellStyle name="ticc 3 2 3 5 4 3" xfId="38671"/>
    <cellStyle name="ticc 3 2 3 5 5" xfId="38672"/>
    <cellStyle name="ticc 3 2 3 5 5 2" xfId="38673"/>
    <cellStyle name="ticc 3 2 3 5 5 2 2" xfId="38674"/>
    <cellStyle name="ticc 3 2 3 5 5 3" xfId="38675"/>
    <cellStyle name="ticc 3 2 3 5 6" xfId="38676"/>
    <cellStyle name="ticc 3 2 3 5 6 2" xfId="38677"/>
    <cellStyle name="ticc 3 2 3 5 7" xfId="38678"/>
    <cellStyle name="ticc 3 2 3 6" xfId="38679"/>
    <cellStyle name="ticc 3 2 3 6 2" xfId="38680"/>
    <cellStyle name="ticc 3 2 3 6 2 2" xfId="38681"/>
    <cellStyle name="ticc 3 2 3 6 2 2 2" xfId="38682"/>
    <cellStyle name="ticc 3 2 3 6 2 3" xfId="38683"/>
    <cellStyle name="ticc 3 2 3 6 3" xfId="38684"/>
    <cellStyle name="ticc 3 2 3 6 3 2" xfId="38685"/>
    <cellStyle name="ticc 3 2 3 6 3 2 2" xfId="38686"/>
    <cellStyle name="ticc 3 2 3 6 3 3" xfId="38687"/>
    <cellStyle name="ticc 3 2 3 6 4" xfId="38688"/>
    <cellStyle name="ticc 3 2 3 6 4 2" xfId="38689"/>
    <cellStyle name="ticc 3 2 3 6 4 2 2" xfId="38690"/>
    <cellStyle name="ticc 3 2 3 6 4 3" xfId="38691"/>
    <cellStyle name="ticc 3 2 3 6 5" xfId="38692"/>
    <cellStyle name="ticc 3 2 3 6 5 2" xfId="38693"/>
    <cellStyle name="ticc 3 2 3 6 5 2 2" xfId="38694"/>
    <cellStyle name="ticc 3 2 3 6 5 3" xfId="38695"/>
    <cellStyle name="ticc 3 2 3 6 6" xfId="38696"/>
    <cellStyle name="ticc 3 2 3 6 6 2" xfId="38697"/>
    <cellStyle name="ticc 3 2 3 6 7" xfId="38698"/>
    <cellStyle name="ticc 3 2 3 7" xfId="38699"/>
    <cellStyle name="ticc 3 2 3 7 2" xfId="38700"/>
    <cellStyle name="ticc 3 2 3 7 2 2" xfId="38701"/>
    <cellStyle name="ticc 3 2 3 7 2 2 2" xfId="38702"/>
    <cellStyle name="ticc 3 2 3 7 2 3" xfId="38703"/>
    <cellStyle name="ticc 3 2 3 7 3" xfId="38704"/>
    <cellStyle name="ticc 3 2 3 7 3 2" xfId="38705"/>
    <cellStyle name="ticc 3 2 3 7 3 2 2" xfId="38706"/>
    <cellStyle name="ticc 3 2 3 7 3 3" xfId="38707"/>
    <cellStyle name="ticc 3 2 3 7 4" xfId="38708"/>
    <cellStyle name="ticc 3 2 3 7 4 2" xfId="38709"/>
    <cellStyle name="ticc 3 2 3 7 4 2 2" xfId="38710"/>
    <cellStyle name="ticc 3 2 3 7 4 3" xfId="38711"/>
    <cellStyle name="ticc 3 2 3 7 5" xfId="38712"/>
    <cellStyle name="ticc 3 2 3 7 5 2" xfId="38713"/>
    <cellStyle name="ticc 3 2 3 7 5 2 2" xfId="38714"/>
    <cellStyle name="ticc 3 2 3 7 5 3" xfId="38715"/>
    <cellStyle name="ticc 3 2 3 7 6" xfId="38716"/>
    <cellStyle name="ticc 3 2 3 7 6 2" xfId="38717"/>
    <cellStyle name="ticc 3 2 3 7 7" xfId="38718"/>
    <cellStyle name="ticc 3 2 3 8" xfId="38719"/>
    <cellStyle name="ticc 3 2 3 8 2" xfId="38720"/>
    <cellStyle name="ticc 3 2 3 8 2 2" xfId="38721"/>
    <cellStyle name="ticc 3 2 3 8 2 2 2" xfId="38722"/>
    <cellStyle name="ticc 3 2 3 8 2 3" xfId="38723"/>
    <cellStyle name="ticc 3 2 3 8 3" xfId="38724"/>
    <cellStyle name="ticc 3 2 3 8 3 2" xfId="38725"/>
    <cellStyle name="ticc 3 2 3 8 3 2 2" xfId="38726"/>
    <cellStyle name="ticc 3 2 3 8 3 3" xfId="38727"/>
    <cellStyle name="ticc 3 2 3 8 4" xfId="38728"/>
    <cellStyle name="ticc 3 2 3 8 4 2" xfId="38729"/>
    <cellStyle name="ticc 3 2 3 8 4 2 2" xfId="38730"/>
    <cellStyle name="ticc 3 2 3 8 4 3" xfId="38731"/>
    <cellStyle name="ticc 3 2 3 8 5" xfId="38732"/>
    <cellStyle name="ticc 3 2 3 8 5 2" xfId="38733"/>
    <cellStyle name="ticc 3 2 3 8 5 2 2" xfId="38734"/>
    <cellStyle name="ticc 3 2 3 8 5 3" xfId="38735"/>
    <cellStyle name="ticc 3 2 3 8 6" xfId="38736"/>
    <cellStyle name="ticc 3 2 3 8 6 2" xfId="38737"/>
    <cellStyle name="ticc 3 2 3 8 7" xfId="38738"/>
    <cellStyle name="ticc 3 2 3 9" xfId="38739"/>
    <cellStyle name="ticc 3 2 3 9 2" xfId="38740"/>
    <cellStyle name="ticc 3 2 3 9 2 2" xfId="38741"/>
    <cellStyle name="ticc 3 2 3 9 2 2 2" xfId="38742"/>
    <cellStyle name="ticc 3 2 3 9 2 3" xfId="38743"/>
    <cellStyle name="ticc 3 2 3 9 3" xfId="38744"/>
    <cellStyle name="ticc 3 2 3 9 3 2" xfId="38745"/>
    <cellStyle name="ticc 3 2 3 9 3 2 2" xfId="38746"/>
    <cellStyle name="ticc 3 2 3 9 3 3" xfId="38747"/>
    <cellStyle name="ticc 3 2 3 9 4" xfId="38748"/>
    <cellStyle name="ticc 3 2 3 9 4 2" xfId="38749"/>
    <cellStyle name="ticc 3 2 3 9 4 2 2" xfId="38750"/>
    <cellStyle name="ticc 3 2 3 9 4 3" xfId="38751"/>
    <cellStyle name="ticc 3 2 3 9 5" xfId="38752"/>
    <cellStyle name="ticc 3 2 3 9 5 2" xfId="38753"/>
    <cellStyle name="ticc 3 2 3 9 5 2 2" xfId="38754"/>
    <cellStyle name="ticc 3 2 3 9 5 3" xfId="38755"/>
    <cellStyle name="ticc 3 2 3 9 6" xfId="38756"/>
    <cellStyle name="ticc 3 2 3 9 6 2" xfId="38757"/>
    <cellStyle name="ticc 3 2 3 9 7" xfId="38758"/>
    <cellStyle name="ticc 3 2 4" xfId="38759"/>
    <cellStyle name="ticc 3 2 4 10" xfId="38760"/>
    <cellStyle name="ticc 3 2 4 10 2" xfId="38761"/>
    <cellStyle name="ticc 3 2 4 10 2 2" xfId="38762"/>
    <cellStyle name="ticc 3 2 4 10 2 2 2" xfId="38763"/>
    <cellStyle name="ticc 3 2 4 10 2 3" xfId="38764"/>
    <cellStyle name="ticc 3 2 4 10 3" xfId="38765"/>
    <cellStyle name="ticc 3 2 4 10 3 2" xfId="38766"/>
    <cellStyle name="ticc 3 2 4 10 3 2 2" xfId="38767"/>
    <cellStyle name="ticc 3 2 4 10 3 3" xfId="38768"/>
    <cellStyle name="ticc 3 2 4 10 4" xfId="38769"/>
    <cellStyle name="ticc 3 2 4 10 4 2" xfId="38770"/>
    <cellStyle name="ticc 3 2 4 10 4 2 2" xfId="38771"/>
    <cellStyle name="ticc 3 2 4 10 4 3" xfId="38772"/>
    <cellStyle name="ticc 3 2 4 10 5" xfId="38773"/>
    <cellStyle name="ticc 3 2 4 10 5 2" xfId="38774"/>
    <cellStyle name="ticc 3 2 4 10 5 2 2" xfId="38775"/>
    <cellStyle name="ticc 3 2 4 10 5 3" xfId="38776"/>
    <cellStyle name="ticc 3 2 4 10 6" xfId="38777"/>
    <cellStyle name="ticc 3 2 4 10 6 2" xfId="38778"/>
    <cellStyle name="ticc 3 2 4 10 7" xfId="38779"/>
    <cellStyle name="ticc 3 2 4 11" xfId="38780"/>
    <cellStyle name="ticc 3 2 4 11 2" xfId="38781"/>
    <cellStyle name="ticc 3 2 4 11 2 2" xfId="38782"/>
    <cellStyle name="ticc 3 2 4 11 3" xfId="38783"/>
    <cellStyle name="ticc 3 2 4 12" xfId="38784"/>
    <cellStyle name="ticc 3 2 4 12 2" xfId="38785"/>
    <cellStyle name="ticc 3 2 4 12 2 2" xfId="38786"/>
    <cellStyle name="ticc 3 2 4 12 3" xfId="38787"/>
    <cellStyle name="ticc 3 2 4 13" xfId="38788"/>
    <cellStyle name="ticc 3 2 4 13 2" xfId="38789"/>
    <cellStyle name="ticc 3 2 4 13 2 2" xfId="38790"/>
    <cellStyle name="ticc 3 2 4 13 3" xfId="38791"/>
    <cellStyle name="ticc 3 2 4 14" xfId="38792"/>
    <cellStyle name="ticc 3 2 4 14 2" xfId="38793"/>
    <cellStyle name="ticc 3 2 4 14 2 2" xfId="38794"/>
    <cellStyle name="ticc 3 2 4 14 3" xfId="38795"/>
    <cellStyle name="ticc 3 2 4 15" xfId="38796"/>
    <cellStyle name="ticc 3 2 4 15 2" xfId="38797"/>
    <cellStyle name="ticc 3 2 4 15 2 2" xfId="38798"/>
    <cellStyle name="ticc 3 2 4 15 3" xfId="38799"/>
    <cellStyle name="ticc 3 2 4 16" xfId="38800"/>
    <cellStyle name="ticc 3 2 4 16 2" xfId="38801"/>
    <cellStyle name="ticc 3 2 4 17" xfId="38802"/>
    <cellStyle name="ticc 3 2 4 2" xfId="38803"/>
    <cellStyle name="ticc 3 2 4 2 2" xfId="38804"/>
    <cellStyle name="ticc 3 2 4 2 2 2" xfId="38805"/>
    <cellStyle name="ticc 3 2 4 2 2 2 2" xfId="38806"/>
    <cellStyle name="ticc 3 2 4 2 2 3" xfId="38807"/>
    <cellStyle name="ticc 3 2 4 2 3" xfId="38808"/>
    <cellStyle name="ticc 3 2 4 2 3 2" xfId="38809"/>
    <cellStyle name="ticc 3 2 4 2 3 2 2" xfId="38810"/>
    <cellStyle name="ticc 3 2 4 2 3 3" xfId="38811"/>
    <cellStyle name="ticc 3 2 4 2 4" xfId="38812"/>
    <cellStyle name="ticc 3 2 4 2 4 2" xfId="38813"/>
    <cellStyle name="ticc 3 2 4 2 4 2 2" xfId="38814"/>
    <cellStyle name="ticc 3 2 4 2 4 3" xfId="38815"/>
    <cellStyle name="ticc 3 2 4 2 5" xfId="38816"/>
    <cellStyle name="ticc 3 2 4 2 5 2" xfId="38817"/>
    <cellStyle name="ticc 3 2 4 2 5 2 2" xfId="38818"/>
    <cellStyle name="ticc 3 2 4 2 5 3" xfId="38819"/>
    <cellStyle name="ticc 3 2 4 2 6" xfId="38820"/>
    <cellStyle name="ticc 3 2 4 2 6 2" xfId="38821"/>
    <cellStyle name="ticc 3 2 4 2 6 2 2" xfId="38822"/>
    <cellStyle name="ticc 3 2 4 2 6 3" xfId="38823"/>
    <cellStyle name="ticc 3 2 4 2 7" xfId="38824"/>
    <cellStyle name="ticc 3 2 4 2 7 2" xfId="38825"/>
    <cellStyle name="ticc 3 2 4 2 8" xfId="38826"/>
    <cellStyle name="ticc 3 2 4 3" xfId="38827"/>
    <cellStyle name="ticc 3 2 4 3 2" xfId="38828"/>
    <cellStyle name="ticc 3 2 4 3 2 2" xfId="38829"/>
    <cellStyle name="ticc 3 2 4 3 2 2 2" xfId="38830"/>
    <cellStyle name="ticc 3 2 4 3 2 3" xfId="38831"/>
    <cellStyle name="ticc 3 2 4 3 3" xfId="38832"/>
    <cellStyle name="ticc 3 2 4 3 3 2" xfId="38833"/>
    <cellStyle name="ticc 3 2 4 3 3 2 2" xfId="38834"/>
    <cellStyle name="ticc 3 2 4 3 3 3" xfId="38835"/>
    <cellStyle name="ticc 3 2 4 3 4" xfId="38836"/>
    <cellStyle name="ticc 3 2 4 3 4 2" xfId="38837"/>
    <cellStyle name="ticc 3 2 4 3 4 2 2" xfId="38838"/>
    <cellStyle name="ticc 3 2 4 3 4 3" xfId="38839"/>
    <cellStyle name="ticc 3 2 4 3 5" xfId="38840"/>
    <cellStyle name="ticc 3 2 4 3 5 2" xfId="38841"/>
    <cellStyle name="ticc 3 2 4 3 5 2 2" xfId="38842"/>
    <cellStyle name="ticc 3 2 4 3 5 3" xfId="38843"/>
    <cellStyle name="ticc 3 2 4 3 6" xfId="38844"/>
    <cellStyle name="ticc 3 2 4 3 6 2" xfId="38845"/>
    <cellStyle name="ticc 3 2 4 3 6 2 2" xfId="38846"/>
    <cellStyle name="ticc 3 2 4 3 6 3" xfId="38847"/>
    <cellStyle name="ticc 3 2 4 3 7" xfId="38848"/>
    <cellStyle name="ticc 3 2 4 3 7 2" xfId="38849"/>
    <cellStyle name="ticc 3 2 4 3 8" xfId="38850"/>
    <cellStyle name="ticc 3 2 4 4" xfId="38851"/>
    <cellStyle name="ticc 3 2 4 4 2" xfId="38852"/>
    <cellStyle name="ticc 3 2 4 4 2 2" xfId="38853"/>
    <cellStyle name="ticc 3 2 4 4 2 2 2" xfId="38854"/>
    <cellStyle name="ticc 3 2 4 4 2 3" xfId="38855"/>
    <cellStyle name="ticc 3 2 4 4 3" xfId="38856"/>
    <cellStyle name="ticc 3 2 4 4 3 2" xfId="38857"/>
    <cellStyle name="ticc 3 2 4 4 3 2 2" xfId="38858"/>
    <cellStyle name="ticc 3 2 4 4 3 3" xfId="38859"/>
    <cellStyle name="ticc 3 2 4 4 4" xfId="38860"/>
    <cellStyle name="ticc 3 2 4 4 4 2" xfId="38861"/>
    <cellStyle name="ticc 3 2 4 4 4 2 2" xfId="38862"/>
    <cellStyle name="ticc 3 2 4 4 4 3" xfId="38863"/>
    <cellStyle name="ticc 3 2 4 4 5" xfId="38864"/>
    <cellStyle name="ticc 3 2 4 4 5 2" xfId="38865"/>
    <cellStyle name="ticc 3 2 4 4 5 2 2" xfId="38866"/>
    <cellStyle name="ticc 3 2 4 4 5 3" xfId="38867"/>
    <cellStyle name="ticc 3 2 4 4 6" xfId="38868"/>
    <cellStyle name="ticc 3 2 4 4 6 2" xfId="38869"/>
    <cellStyle name="ticc 3 2 4 4 7" xfId="38870"/>
    <cellStyle name="ticc 3 2 4 5" xfId="38871"/>
    <cellStyle name="ticc 3 2 4 5 2" xfId="38872"/>
    <cellStyle name="ticc 3 2 4 5 2 2" xfId="38873"/>
    <cellStyle name="ticc 3 2 4 5 2 2 2" xfId="38874"/>
    <cellStyle name="ticc 3 2 4 5 2 3" xfId="38875"/>
    <cellStyle name="ticc 3 2 4 5 3" xfId="38876"/>
    <cellStyle name="ticc 3 2 4 5 3 2" xfId="38877"/>
    <cellStyle name="ticc 3 2 4 5 3 2 2" xfId="38878"/>
    <cellStyle name="ticc 3 2 4 5 3 3" xfId="38879"/>
    <cellStyle name="ticc 3 2 4 5 4" xfId="38880"/>
    <cellStyle name="ticc 3 2 4 5 4 2" xfId="38881"/>
    <cellStyle name="ticc 3 2 4 5 4 2 2" xfId="38882"/>
    <cellStyle name="ticc 3 2 4 5 4 3" xfId="38883"/>
    <cellStyle name="ticc 3 2 4 5 5" xfId="38884"/>
    <cellStyle name="ticc 3 2 4 5 5 2" xfId="38885"/>
    <cellStyle name="ticc 3 2 4 5 5 2 2" xfId="38886"/>
    <cellStyle name="ticc 3 2 4 5 5 3" xfId="38887"/>
    <cellStyle name="ticc 3 2 4 5 6" xfId="38888"/>
    <cellStyle name="ticc 3 2 4 5 6 2" xfId="38889"/>
    <cellStyle name="ticc 3 2 4 5 7" xfId="38890"/>
    <cellStyle name="ticc 3 2 4 6" xfId="38891"/>
    <cellStyle name="ticc 3 2 4 6 2" xfId="38892"/>
    <cellStyle name="ticc 3 2 4 6 2 2" xfId="38893"/>
    <cellStyle name="ticc 3 2 4 6 2 2 2" xfId="38894"/>
    <cellStyle name="ticc 3 2 4 6 2 3" xfId="38895"/>
    <cellStyle name="ticc 3 2 4 6 3" xfId="38896"/>
    <cellStyle name="ticc 3 2 4 6 3 2" xfId="38897"/>
    <cellStyle name="ticc 3 2 4 6 3 2 2" xfId="38898"/>
    <cellStyle name="ticc 3 2 4 6 3 3" xfId="38899"/>
    <cellStyle name="ticc 3 2 4 6 4" xfId="38900"/>
    <cellStyle name="ticc 3 2 4 6 4 2" xfId="38901"/>
    <cellStyle name="ticc 3 2 4 6 4 2 2" xfId="38902"/>
    <cellStyle name="ticc 3 2 4 6 4 3" xfId="38903"/>
    <cellStyle name="ticc 3 2 4 6 5" xfId="38904"/>
    <cellStyle name="ticc 3 2 4 6 5 2" xfId="38905"/>
    <cellStyle name="ticc 3 2 4 6 5 2 2" xfId="38906"/>
    <cellStyle name="ticc 3 2 4 6 5 3" xfId="38907"/>
    <cellStyle name="ticc 3 2 4 6 6" xfId="38908"/>
    <cellStyle name="ticc 3 2 4 6 6 2" xfId="38909"/>
    <cellStyle name="ticc 3 2 4 6 7" xfId="38910"/>
    <cellStyle name="ticc 3 2 4 7" xfId="38911"/>
    <cellStyle name="ticc 3 2 4 7 2" xfId="38912"/>
    <cellStyle name="ticc 3 2 4 7 2 2" xfId="38913"/>
    <cellStyle name="ticc 3 2 4 7 2 2 2" xfId="38914"/>
    <cellStyle name="ticc 3 2 4 7 2 3" xfId="38915"/>
    <cellStyle name="ticc 3 2 4 7 3" xfId="38916"/>
    <cellStyle name="ticc 3 2 4 7 3 2" xfId="38917"/>
    <cellStyle name="ticc 3 2 4 7 3 2 2" xfId="38918"/>
    <cellStyle name="ticc 3 2 4 7 3 3" xfId="38919"/>
    <cellStyle name="ticc 3 2 4 7 4" xfId="38920"/>
    <cellStyle name="ticc 3 2 4 7 4 2" xfId="38921"/>
    <cellStyle name="ticc 3 2 4 7 4 2 2" xfId="38922"/>
    <cellStyle name="ticc 3 2 4 7 4 3" xfId="38923"/>
    <cellStyle name="ticc 3 2 4 7 5" xfId="38924"/>
    <cellStyle name="ticc 3 2 4 7 5 2" xfId="38925"/>
    <cellStyle name="ticc 3 2 4 7 5 2 2" xfId="38926"/>
    <cellStyle name="ticc 3 2 4 7 5 3" xfId="38927"/>
    <cellStyle name="ticc 3 2 4 7 6" xfId="38928"/>
    <cellStyle name="ticc 3 2 4 7 6 2" xfId="38929"/>
    <cellStyle name="ticc 3 2 4 7 7" xfId="38930"/>
    <cellStyle name="ticc 3 2 4 8" xfId="38931"/>
    <cellStyle name="ticc 3 2 4 8 2" xfId="38932"/>
    <cellStyle name="ticc 3 2 4 8 2 2" xfId="38933"/>
    <cellStyle name="ticc 3 2 4 8 2 2 2" xfId="38934"/>
    <cellStyle name="ticc 3 2 4 8 2 3" xfId="38935"/>
    <cellStyle name="ticc 3 2 4 8 3" xfId="38936"/>
    <cellStyle name="ticc 3 2 4 8 3 2" xfId="38937"/>
    <cellStyle name="ticc 3 2 4 8 3 2 2" xfId="38938"/>
    <cellStyle name="ticc 3 2 4 8 3 3" xfId="38939"/>
    <cellStyle name="ticc 3 2 4 8 4" xfId="38940"/>
    <cellStyle name="ticc 3 2 4 8 4 2" xfId="38941"/>
    <cellStyle name="ticc 3 2 4 8 4 2 2" xfId="38942"/>
    <cellStyle name="ticc 3 2 4 8 4 3" xfId="38943"/>
    <cellStyle name="ticc 3 2 4 8 5" xfId="38944"/>
    <cellStyle name="ticc 3 2 4 8 5 2" xfId="38945"/>
    <cellStyle name="ticc 3 2 4 8 5 2 2" xfId="38946"/>
    <cellStyle name="ticc 3 2 4 8 5 3" xfId="38947"/>
    <cellStyle name="ticc 3 2 4 8 6" xfId="38948"/>
    <cellStyle name="ticc 3 2 4 8 6 2" xfId="38949"/>
    <cellStyle name="ticc 3 2 4 8 7" xfId="38950"/>
    <cellStyle name="ticc 3 2 4 9" xfId="38951"/>
    <cellStyle name="ticc 3 2 4 9 2" xfId="38952"/>
    <cellStyle name="ticc 3 2 4 9 2 2" xfId="38953"/>
    <cellStyle name="ticc 3 2 4 9 2 2 2" xfId="38954"/>
    <cellStyle name="ticc 3 2 4 9 2 3" xfId="38955"/>
    <cellStyle name="ticc 3 2 4 9 3" xfId="38956"/>
    <cellStyle name="ticc 3 2 4 9 3 2" xfId="38957"/>
    <cellStyle name="ticc 3 2 4 9 3 2 2" xfId="38958"/>
    <cellStyle name="ticc 3 2 4 9 3 3" xfId="38959"/>
    <cellStyle name="ticc 3 2 4 9 4" xfId="38960"/>
    <cellStyle name="ticc 3 2 4 9 4 2" xfId="38961"/>
    <cellStyle name="ticc 3 2 4 9 4 2 2" xfId="38962"/>
    <cellStyle name="ticc 3 2 4 9 4 3" xfId="38963"/>
    <cellStyle name="ticc 3 2 4 9 5" xfId="38964"/>
    <cellStyle name="ticc 3 2 4 9 5 2" xfId="38965"/>
    <cellStyle name="ticc 3 2 4 9 5 2 2" xfId="38966"/>
    <cellStyle name="ticc 3 2 4 9 5 3" xfId="38967"/>
    <cellStyle name="ticc 3 2 4 9 6" xfId="38968"/>
    <cellStyle name="ticc 3 2 4 9 6 2" xfId="38969"/>
    <cellStyle name="ticc 3 2 4 9 7" xfId="38970"/>
    <cellStyle name="ticc 3 2 5" xfId="38971"/>
    <cellStyle name="ticc 3 2 5 10" xfId="38972"/>
    <cellStyle name="ticc 3 2 5 10 2" xfId="38973"/>
    <cellStyle name="ticc 3 2 5 10 2 2" xfId="38974"/>
    <cellStyle name="ticc 3 2 5 10 2 2 2" xfId="38975"/>
    <cellStyle name="ticc 3 2 5 10 2 3" xfId="38976"/>
    <cellStyle name="ticc 3 2 5 10 3" xfId="38977"/>
    <cellStyle name="ticc 3 2 5 10 3 2" xfId="38978"/>
    <cellStyle name="ticc 3 2 5 10 3 2 2" xfId="38979"/>
    <cellStyle name="ticc 3 2 5 10 3 3" xfId="38980"/>
    <cellStyle name="ticc 3 2 5 10 4" xfId="38981"/>
    <cellStyle name="ticc 3 2 5 10 4 2" xfId="38982"/>
    <cellStyle name="ticc 3 2 5 10 4 2 2" xfId="38983"/>
    <cellStyle name="ticc 3 2 5 10 4 3" xfId="38984"/>
    <cellStyle name="ticc 3 2 5 10 5" xfId="38985"/>
    <cellStyle name="ticc 3 2 5 10 5 2" xfId="38986"/>
    <cellStyle name="ticc 3 2 5 10 5 2 2" xfId="38987"/>
    <cellStyle name="ticc 3 2 5 10 5 3" xfId="38988"/>
    <cellStyle name="ticc 3 2 5 10 6" xfId="38989"/>
    <cellStyle name="ticc 3 2 5 10 6 2" xfId="38990"/>
    <cellStyle name="ticc 3 2 5 10 7" xfId="38991"/>
    <cellStyle name="ticc 3 2 5 11" xfId="38992"/>
    <cellStyle name="ticc 3 2 5 11 2" xfId="38993"/>
    <cellStyle name="ticc 3 2 5 11 2 2" xfId="38994"/>
    <cellStyle name="ticc 3 2 5 11 3" xfId="38995"/>
    <cellStyle name="ticc 3 2 5 12" xfId="38996"/>
    <cellStyle name="ticc 3 2 5 12 2" xfId="38997"/>
    <cellStyle name="ticc 3 2 5 12 2 2" xfId="38998"/>
    <cellStyle name="ticc 3 2 5 12 3" xfId="38999"/>
    <cellStyle name="ticc 3 2 5 13" xfId="39000"/>
    <cellStyle name="ticc 3 2 5 13 2" xfId="39001"/>
    <cellStyle name="ticc 3 2 5 13 2 2" xfId="39002"/>
    <cellStyle name="ticc 3 2 5 13 3" xfId="39003"/>
    <cellStyle name="ticc 3 2 5 14" xfId="39004"/>
    <cellStyle name="ticc 3 2 5 14 2" xfId="39005"/>
    <cellStyle name="ticc 3 2 5 14 2 2" xfId="39006"/>
    <cellStyle name="ticc 3 2 5 14 3" xfId="39007"/>
    <cellStyle name="ticc 3 2 5 15" xfId="39008"/>
    <cellStyle name="ticc 3 2 5 15 2" xfId="39009"/>
    <cellStyle name="ticc 3 2 5 15 2 2" xfId="39010"/>
    <cellStyle name="ticc 3 2 5 15 3" xfId="39011"/>
    <cellStyle name="ticc 3 2 5 16" xfId="39012"/>
    <cellStyle name="ticc 3 2 5 16 2" xfId="39013"/>
    <cellStyle name="ticc 3 2 5 17" xfId="39014"/>
    <cellStyle name="ticc 3 2 5 2" xfId="39015"/>
    <cellStyle name="ticc 3 2 5 2 2" xfId="39016"/>
    <cellStyle name="ticc 3 2 5 2 2 2" xfId="39017"/>
    <cellStyle name="ticc 3 2 5 2 2 2 2" xfId="39018"/>
    <cellStyle name="ticc 3 2 5 2 2 3" xfId="39019"/>
    <cellStyle name="ticc 3 2 5 2 3" xfId="39020"/>
    <cellStyle name="ticc 3 2 5 2 3 2" xfId="39021"/>
    <cellStyle name="ticc 3 2 5 2 3 2 2" xfId="39022"/>
    <cellStyle name="ticc 3 2 5 2 3 3" xfId="39023"/>
    <cellStyle name="ticc 3 2 5 2 4" xfId="39024"/>
    <cellStyle name="ticc 3 2 5 2 4 2" xfId="39025"/>
    <cellStyle name="ticc 3 2 5 2 4 2 2" xfId="39026"/>
    <cellStyle name="ticc 3 2 5 2 4 3" xfId="39027"/>
    <cellStyle name="ticc 3 2 5 2 5" xfId="39028"/>
    <cellStyle name="ticc 3 2 5 2 5 2" xfId="39029"/>
    <cellStyle name="ticc 3 2 5 2 5 2 2" xfId="39030"/>
    <cellStyle name="ticc 3 2 5 2 5 3" xfId="39031"/>
    <cellStyle name="ticc 3 2 5 2 6" xfId="39032"/>
    <cellStyle name="ticc 3 2 5 2 6 2" xfId="39033"/>
    <cellStyle name="ticc 3 2 5 2 6 2 2" xfId="39034"/>
    <cellStyle name="ticc 3 2 5 2 6 3" xfId="39035"/>
    <cellStyle name="ticc 3 2 5 2 7" xfId="39036"/>
    <cellStyle name="ticc 3 2 5 2 7 2" xfId="39037"/>
    <cellStyle name="ticc 3 2 5 2 8" xfId="39038"/>
    <cellStyle name="ticc 3 2 5 3" xfId="39039"/>
    <cellStyle name="ticc 3 2 5 3 2" xfId="39040"/>
    <cellStyle name="ticc 3 2 5 3 2 2" xfId="39041"/>
    <cellStyle name="ticc 3 2 5 3 2 2 2" xfId="39042"/>
    <cellStyle name="ticc 3 2 5 3 2 3" xfId="39043"/>
    <cellStyle name="ticc 3 2 5 3 3" xfId="39044"/>
    <cellStyle name="ticc 3 2 5 3 3 2" xfId="39045"/>
    <cellStyle name="ticc 3 2 5 3 3 2 2" xfId="39046"/>
    <cellStyle name="ticc 3 2 5 3 3 3" xfId="39047"/>
    <cellStyle name="ticc 3 2 5 3 4" xfId="39048"/>
    <cellStyle name="ticc 3 2 5 3 4 2" xfId="39049"/>
    <cellStyle name="ticc 3 2 5 3 4 2 2" xfId="39050"/>
    <cellStyle name="ticc 3 2 5 3 4 3" xfId="39051"/>
    <cellStyle name="ticc 3 2 5 3 5" xfId="39052"/>
    <cellStyle name="ticc 3 2 5 3 5 2" xfId="39053"/>
    <cellStyle name="ticc 3 2 5 3 5 2 2" xfId="39054"/>
    <cellStyle name="ticc 3 2 5 3 5 3" xfId="39055"/>
    <cellStyle name="ticc 3 2 5 3 6" xfId="39056"/>
    <cellStyle name="ticc 3 2 5 3 6 2" xfId="39057"/>
    <cellStyle name="ticc 3 2 5 3 6 2 2" xfId="39058"/>
    <cellStyle name="ticc 3 2 5 3 6 3" xfId="39059"/>
    <cellStyle name="ticc 3 2 5 3 7" xfId="39060"/>
    <cellStyle name="ticc 3 2 5 3 7 2" xfId="39061"/>
    <cellStyle name="ticc 3 2 5 3 8" xfId="39062"/>
    <cellStyle name="ticc 3 2 5 4" xfId="39063"/>
    <cellStyle name="ticc 3 2 5 4 2" xfId="39064"/>
    <cellStyle name="ticc 3 2 5 4 2 2" xfId="39065"/>
    <cellStyle name="ticc 3 2 5 4 2 2 2" xfId="39066"/>
    <cellStyle name="ticc 3 2 5 4 2 3" xfId="39067"/>
    <cellStyle name="ticc 3 2 5 4 3" xfId="39068"/>
    <cellStyle name="ticc 3 2 5 4 3 2" xfId="39069"/>
    <cellStyle name="ticc 3 2 5 4 3 2 2" xfId="39070"/>
    <cellStyle name="ticc 3 2 5 4 3 3" xfId="39071"/>
    <cellStyle name="ticc 3 2 5 4 4" xfId="39072"/>
    <cellStyle name="ticc 3 2 5 4 4 2" xfId="39073"/>
    <cellStyle name="ticc 3 2 5 4 4 2 2" xfId="39074"/>
    <cellStyle name="ticc 3 2 5 4 4 3" xfId="39075"/>
    <cellStyle name="ticc 3 2 5 4 5" xfId="39076"/>
    <cellStyle name="ticc 3 2 5 4 5 2" xfId="39077"/>
    <cellStyle name="ticc 3 2 5 4 5 2 2" xfId="39078"/>
    <cellStyle name="ticc 3 2 5 4 5 3" xfId="39079"/>
    <cellStyle name="ticc 3 2 5 4 6" xfId="39080"/>
    <cellStyle name="ticc 3 2 5 4 6 2" xfId="39081"/>
    <cellStyle name="ticc 3 2 5 4 7" xfId="39082"/>
    <cellStyle name="ticc 3 2 5 5" xfId="39083"/>
    <cellStyle name="ticc 3 2 5 5 2" xfId="39084"/>
    <cellStyle name="ticc 3 2 5 5 2 2" xfId="39085"/>
    <cellStyle name="ticc 3 2 5 5 2 2 2" xfId="39086"/>
    <cellStyle name="ticc 3 2 5 5 2 3" xfId="39087"/>
    <cellStyle name="ticc 3 2 5 5 3" xfId="39088"/>
    <cellStyle name="ticc 3 2 5 5 3 2" xfId="39089"/>
    <cellStyle name="ticc 3 2 5 5 3 2 2" xfId="39090"/>
    <cellStyle name="ticc 3 2 5 5 3 3" xfId="39091"/>
    <cellStyle name="ticc 3 2 5 5 4" xfId="39092"/>
    <cellStyle name="ticc 3 2 5 5 4 2" xfId="39093"/>
    <cellStyle name="ticc 3 2 5 5 4 2 2" xfId="39094"/>
    <cellStyle name="ticc 3 2 5 5 4 3" xfId="39095"/>
    <cellStyle name="ticc 3 2 5 5 5" xfId="39096"/>
    <cellStyle name="ticc 3 2 5 5 5 2" xfId="39097"/>
    <cellStyle name="ticc 3 2 5 5 5 2 2" xfId="39098"/>
    <cellStyle name="ticc 3 2 5 5 5 3" xfId="39099"/>
    <cellStyle name="ticc 3 2 5 5 6" xfId="39100"/>
    <cellStyle name="ticc 3 2 5 5 6 2" xfId="39101"/>
    <cellStyle name="ticc 3 2 5 5 7" xfId="39102"/>
    <cellStyle name="ticc 3 2 5 6" xfId="39103"/>
    <cellStyle name="ticc 3 2 5 6 2" xfId="39104"/>
    <cellStyle name="ticc 3 2 5 6 2 2" xfId="39105"/>
    <cellStyle name="ticc 3 2 5 6 2 2 2" xfId="39106"/>
    <cellStyle name="ticc 3 2 5 6 2 3" xfId="39107"/>
    <cellStyle name="ticc 3 2 5 6 3" xfId="39108"/>
    <cellStyle name="ticc 3 2 5 6 3 2" xfId="39109"/>
    <cellStyle name="ticc 3 2 5 6 3 2 2" xfId="39110"/>
    <cellStyle name="ticc 3 2 5 6 3 3" xfId="39111"/>
    <cellStyle name="ticc 3 2 5 6 4" xfId="39112"/>
    <cellStyle name="ticc 3 2 5 6 4 2" xfId="39113"/>
    <cellStyle name="ticc 3 2 5 6 4 2 2" xfId="39114"/>
    <cellStyle name="ticc 3 2 5 6 4 3" xfId="39115"/>
    <cellStyle name="ticc 3 2 5 6 5" xfId="39116"/>
    <cellStyle name="ticc 3 2 5 6 5 2" xfId="39117"/>
    <cellStyle name="ticc 3 2 5 6 5 2 2" xfId="39118"/>
    <cellStyle name="ticc 3 2 5 6 5 3" xfId="39119"/>
    <cellStyle name="ticc 3 2 5 6 6" xfId="39120"/>
    <cellStyle name="ticc 3 2 5 6 6 2" xfId="39121"/>
    <cellStyle name="ticc 3 2 5 6 7" xfId="39122"/>
    <cellStyle name="ticc 3 2 5 7" xfId="39123"/>
    <cellStyle name="ticc 3 2 5 7 2" xfId="39124"/>
    <cellStyle name="ticc 3 2 5 7 2 2" xfId="39125"/>
    <cellStyle name="ticc 3 2 5 7 2 2 2" xfId="39126"/>
    <cellStyle name="ticc 3 2 5 7 2 3" xfId="39127"/>
    <cellStyle name="ticc 3 2 5 7 3" xfId="39128"/>
    <cellStyle name="ticc 3 2 5 7 3 2" xfId="39129"/>
    <cellStyle name="ticc 3 2 5 7 3 2 2" xfId="39130"/>
    <cellStyle name="ticc 3 2 5 7 3 3" xfId="39131"/>
    <cellStyle name="ticc 3 2 5 7 4" xfId="39132"/>
    <cellStyle name="ticc 3 2 5 7 4 2" xfId="39133"/>
    <cellStyle name="ticc 3 2 5 7 4 2 2" xfId="39134"/>
    <cellStyle name="ticc 3 2 5 7 4 3" xfId="39135"/>
    <cellStyle name="ticc 3 2 5 7 5" xfId="39136"/>
    <cellStyle name="ticc 3 2 5 7 5 2" xfId="39137"/>
    <cellStyle name="ticc 3 2 5 7 5 2 2" xfId="39138"/>
    <cellStyle name="ticc 3 2 5 7 5 3" xfId="39139"/>
    <cellStyle name="ticc 3 2 5 7 6" xfId="39140"/>
    <cellStyle name="ticc 3 2 5 7 6 2" xfId="39141"/>
    <cellStyle name="ticc 3 2 5 7 7" xfId="39142"/>
    <cellStyle name="ticc 3 2 5 8" xfId="39143"/>
    <cellStyle name="ticc 3 2 5 8 2" xfId="39144"/>
    <cellStyle name="ticc 3 2 5 8 2 2" xfId="39145"/>
    <cellStyle name="ticc 3 2 5 8 2 2 2" xfId="39146"/>
    <cellStyle name="ticc 3 2 5 8 2 3" xfId="39147"/>
    <cellStyle name="ticc 3 2 5 8 3" xfId="39148"/>
    <cellStyle name="ticc 3 2 5 8 3 2" xfId="39149"/>
    <cellStyle name="ticc 3 2 5 8 3 2 2" xfId="39150"/>
    <cellStyle name="ticc 3 2 5 8 3 3" xfId="39151"/>
    <cellStyle name="ticc 3 2 5 8 4" xfId="39152"/>
    <cellStyle name="ticc 3 2 5 8 4 2" xfId="39153"/>
    <cellStyle name="ticc 3 2 5 8 4 2 2" xfId="39154"/>
    <cellStyle name="ticc 3 2 5 8 4 3" xfId="39155"/>
    <cellStyle name="ticc 3 2 5 8 5" xfId="39156"/>
    <cellStyle name="ticc 3 2 5 8 5 2" xfId="39157"/>
    <cellStyle name="ticc 3 2 5 8 5 2 2" xfId="39158"/>
    <cellStyle name="ticc 3 2 5 8 5 3" xfId="39159"/>
    <cellStyle name="ticc 3 2 5 8 6" xfId="39160"/>
    <cellStyle name="ticc 3 2 5 8 6 2" xfId="39161"/>
    <cellStyle name="ticc 3 2 5 8 7" xfId="39162"/>
    <cellStyle name="ticc 3 2 5 9" xfId="39163"/>
    <cellStyle name="ticc 3 2 5 9 2" xfId="39164"/>
    <cellStyle name="ticc 3 2 5 9 2 2" xfId="39165"/>
    <cellStyle name="ticc 3 2 5 9 2 2 2" xfId="39166"/>
    <cellStyle name="ticc 3 2 5 9 2 3" xfId="39167"/>
    <cellStyle name="ticc 3 2 5 9 3" xfId="39168"/>
    <cellStyle name="ticc 3 2 5 9 3 2" xfId="39169"/>
    <cellStyle name="ticc 3 2 5 9 3 2 2" xfId="39170"/>
    <cellStyle name="ticc 3 2 5 9 3 3" xfId="39171"/>
    <cellStyle name="ticc 3 2 5 9 4" xfId="39172"/>
    <cellStyle name="ticc 3 2 5 9 4 2" xfId="39173"/>
    <cellStyle name="ticc 3 2 5 9 4 2 2" xfId="39174"/>
    <cellStyle name="ticc 3 2 5 9 4 3" xfId="39175"/>
    <cellStyle name="ticc 3 2 5 9 5" xfId="39176"/>
    <cellStyle name="ticc 3 2 5 9 5 2" xfId="39177"/>
    <cellStyle name="ticc 3 2 5 9 5 2 2" xfId="39178"/>
    <cellStyle name="ticc 3 2 5 9 5 3" xfId="39179"/>
    <cellStyle name="ticc 3 2 5 9 6" xfId="39180"/>
    <cellStyle name="ticc 3 2 5 9 6 2" xfId="39181"/>
    <cellStyle name="ticc 3 2 5 9 7" xfId="39182"/>
    <cellStyle name="ticc 3 2 6" xfId="39183"/>
    <cellStyle name="ticc 3 2 6 10" xfId="39184"/>
    <cellStyle name="ticc 3 2 6 10 2" xfId="39185"/>
    <cellStyle name="ticc 3 2 6 10 2 2" xfId="39186"/>
    <cellStyle name="ticc 3 2 6 10 2 2 2" xfId="39187"/>
    <cellStyle name="ticc 3 2 6 10 2 3" xfId="39188"/>
    <cellStyle name="ticc 3 2 6 10 3" xfId="39189"/>
    <cellStyle name="ticc 3 2 6 10 3 2" xfId="39190"/>
    <cellStyle name="ticc 3 2 6 10 3 2 2" xfId="39191"/>
    <cellStyle name="ticc 3 2 6 10 3 3" xfId="39192"/>
    <cellStyle name="ticc 3 2 6 10 4" xfId="39193"/>
    <cellStyle name="ticc 3 2 6 10 4 2" xfId="39194"/>
    <cellStyle name="ticc 3 2 6 10 4 2 2" xfId="39195"/>
    <cellStyle name="ticc 3 2 6 10 4 3" xfId="39196"/>
    <cellStyle name="ticc 3 2 6 10 5" xfId="39197"/>
    <cellStyle name="ticc 3 2 6 10 5 2" xfId="39198"/>
    <cellStyle name="ticc 3 2 6 10 5 2 2" xfId="39199"/>
    <cellStyle name="ticc 3 2 6 10 5 3" xfId="39200"/>
    <cellStyle name="ticc 3 2 6 10 6" xfId="39201"/>
    <cellStyle name="ticc 3 2 6 10 6 2" xfId="39202"/>
    <cellStyle name="ticc 3 2 6 10 7" xfId="39203"/>
    <cellStyle name="ticc 3 2 6 11" xfId="39204"/>
    <cellStyle name="ticc 3 2 6 11 2" xfId="39205"/>
    <cellStyle name="ticc 3 2 6 11 2 2" xfId="39206"/>
    <cellStyle name="ticc 3 2 6 11 3" xfId="39207"/>
    <cellStyle name="ticc 3 2 6 12" xfId="39208"/>
    <cellStyle name="ticc 3 2 6 12 2" xfId="39209"/>
    <cellStyle name="ticc 3 2 6 12 2 2" xfId="39210"/>
    <cellStyle name="ticc 3 2 6 12 3" xfId="39211"/>
    <cellStyle name="ticc 3 2 6 13" xfId="39212"/>
    <cellStyle name="ticc 3 2 6 13 2" xfId="39213"/>
    <cellStyle name="ticc 3 2 6 13 2 2" xfId="39214"/>
    <cellStyle name="ticc 3 2 6 13 3" xfId="39215"/>
    <cellStyle name="ticc 3 2 6 14" xfId="39216"/>
    <cellStyle name="ticc 3 2 6 14 2" xfId="39217"/>
    <cellStyle name="ticc 3 2 6 14 2 2" xfId="39218"/>
    <cellStyle name="ticc 3 2 6 14 3" xfId="39219"/>
    <cellStyle name="ticc 3 2 6 15" xfId="39220"/>
    <cellStyle name="ticc 3 2 6 15 2" xfId="39221"/>
    <cellStyle name="ticc 3 2 6 15 2 2" xfId="39222"/>
    <cellStyle name="ticc 3 2 6 15 3" xfId="39223"/>
    <cellStyle name="ticc 3 2 6 16" xfId="39224"/>
    <cellStyle name="ticc 3 2 6 16 2" xfId="39225"/>
    <cellStyle name="ticc 3 2 6 17" xfId="39226"/>
    <cellStyle name="ticc 3 2 6 2" xfId="39227"/>
    <cellStyle name="ticc 3 2 6 2 2" xfId="39228"/>
    <cellStyle name="ticc 3 2 6 2 2 2" xfId="39229"/>
    <cellStyle name="ticc 3 2 6 2 2 2 2" xfId="39230"/>
    <cellStyle name="ticc 3 2 6 2 2 3" xfId="39231"/>
    <cellStyle name="ticc 3 2 6 2 3" xfId="39232"/>
    <cellStyle name="ticc 3 2 6 2 3 2" xfId="39233"/>
    <cellStyle name="ticc 3 2 6 2 3 2 2" xfId="39234"/>
    <cellStyle name="ticc 3 2 6 2 3 3" xfId="39235"/>
    <cellStyle name="ticc 3 2 6 2 4" xfId="39236"/>
    <cellStyle name="ticc 3 2 6 2 4 2" xfId="39237"/>
    <cellStyle name="ticc 3 2 6 2 4 2 2" xfId="39238"/>
    <cellStyle name="ticc 3 2 6 2 4 3" xfId="39239"/>
    <cellStyle name="ticc 3 2 6 2 5" xfId="39240"/>
    <cellStyle name="ticc 3 2 6 2 5 2" xfId="39241"/>
    <cellStyle name="ticc 3 2 6 2 5 2 2" xfId="39242"/>
    <cellStyle name="ticc 3 2 6 2 5 3" xfId="39243"/>
    <cellStyle name="ticc 3 2 6 2 6" xfId="39244"/>
    <cellStyle name="ticc 3 2 6 2 6 2" xfId="39245"/>
    <cellStyle name="ticc 3 2 6 2 6 2 2" xfId="39246"/>
    <cellStyle name="ticc 3 2 6 2 6 3" xfId="39247"/>
    <cellStyle name="ticc 3 2 6 2 7" xfId="39248"/>
    <cellStyle name="ticc 3 2 6 2 7 2" xfId="39249"/>
    <cellStyle name="ticc 3 2 6 2 8" xfId="39250"/>
    <cellStyle name="ticc 3 2 6 3" xfId="39251"/>
    <cellStyle name="ticc 3 2 6 3 2" xfId="39252"/>
    <cellStyle name="ticc 3 2 6 3 2 2" xfId="39253"/>
    <cellStyle name="ticc 3 2 6 3 2 2 2" xfId="39254"/>
    <cellStyle name="ticc 3 2 6 3 2 3" xfId="39255"/>
    <cellStyle name="ticc 3 2 6 3 3" xfId="39256"/>
    <cellStyle name="ticc 3 2 6 3 3 2" xfId="39257"/>
    <cellStyle name="ticc 3 2 6 3 3 2 2" xfId="39258"/>
    <cellStyle name="ticc 3 2 6 3 3 3" xfId="39259"/>
    <cellStyle name="ticc 3 2 6 3 4" xfId="39260"/>
    <cellStyle name="ticc 3 2 6 3 4 2" xfId="39261"/>
    <cellStyle name="ticc 3 2 6 3 4 2 2" xfId="39262"/>
    <cellStyle name="ticc 3 2 6 3 4 3" xfId="39263"/>
    <cellStyle name="ticc 3 2 6 3 5" xfId="39264"/>
    <cellStyle name="ticc 3 2 6 3 5 2" xfId="39265"/>
    <cellStyle name="ticc 3 2 6 3 5 2 2" xfId="39266"/>
    <cellStyle name="ticc 3 2 6 3 5 3" xfId="39267"/>
    <cellStyle name="ticc 3 2 6 3 6" xfId="39268"/>
    <cellStyle name="ticc 3 2 6 3 6 2" xfId="39269"/>
    <cellStyle name="ticc 3 2 6 3 6 2 2" xfId="39270"/>
    <cellStyle name="ticc 3 2 6 3 6 3" xfId="39271"/>
    <cellStyle name="ticc 3 2 6 3 7" xfId="39272"/>
    <cellStyle name="ticc 3 2 6 3 7 2" xfId="39273"/>
    <cellStyle name="ticc 3 2 6 3 8" xfId="39274"/>
    <cellStyle name="ticc 3 2 6 4" xfId="39275"/>
    <cellStyle name="ticc 3 2 6 4 2" xfId="39276"/>
    <cellStyle name="ticc 3 2 6 4 2 2" xfId="39277"/>
    <cellStyle name="ticc 3 2 6 4 2 2 2" xfId="39278"/>
    <cellStyle name="ticc 3 2 6 4 2 3" xfId="39279"/>
    <cellStyle name="ticc 3 2 6 4 3" xfId="39280"/>
    <cellStyle name="ticc 3 2 6 4 3 2" xfId="39281"/>
    <cellStyle name="ticc 3 2 6 4 3 2 2" xfId="39282"/>
    <cellStyle name="ticc 3 2 6 4 3 3" xfId="39283"/>
    <cellStyle name="ticc 3 2 6 4 4" xfId="39284"/>
    <cellStyle name="ticc 3 2 6 4 4 2" xfId="39285"/>
    <cellStyle name="ticc 3 2 6 4 4 2 2" xfId="39286"/>
    <cellStyle name="ticc 3 2 6 4 4 3" xfId="39287"/>
    <cellStyle name="ticc 3 2 6 4 5" xfId="39288"/>
    <cellStyle name="ticc 3 2 6 4 5 2" xfId="39289"/>
    <cellStyle name="ticc 3 2 6 4 5 2 2" xfId="39290"/>
    <cellStyle name="ticc 3 2 6 4 5 3" xfId="39291"/>
    <cellStyle name="ticc 3 2 6 4 6" xfId="39292"/>
    <cellStyle name="ticc 3 2 6 4 6 2" xfId="39293"/>
    <cellStyle name="ticc 3 2 6 4 7" xfId="39294"/>
    <cellStyle name="ticc 3 2 6 5" xfId="39295"/>
    <cellStyle name="ticc 3 2 6 5 2" xfId="39296"/>
    <cellStyle name="ticc 3 2 6 5 2 2" xfId="39297"/>
    <cellStyle name="ticc 3 2 6 5 2 2 2" xfId="39298"/>
    <cellStyle name="ticc 3 2 6 5 2 3" xfId="39299"/>
    <cellStyle name="ticc 3 2 6 5 3" xfId="39300"/>
    <cellStyle name="ticc 3 2 6 5 3 2" xfId="39301"/>
    <cellStyle name="ticc 3 2 6 5 3 2 2" xfId="39302"/>
    <cellStyle name="ticc 3 2 6 5 3 3" xfId="39303"/>
    <cellStyle name="ticc 3 2 6 5 4" xfId="39304"/>
    <cellStyle name="ticc 3 2 6 5 4 2" xfId="39305"/>
    <cellStyle name="ticc 3 2 6 5 4 2 2" xfId="39306"/>
    <cellStyle name="ticc 3 2 6 5 4 3" xfId="39307"/>
    <cellStyle name="ticc 3 2 6 5 5" xfId="39308"/>
    <cellStyle name="ticc 3 2 6 5 5 2" xfId="39309"/>
    <cellStyle name="ticc 3 2 6 5 5 2 2" xfId="39310"/>
    <cellStyle name="ticc 3 2 6 5 5 3" xfId="39311"/>
    <cellStyle name="ticc 3 2 6 5 6" xfId="39312"/>
    <cellStyle name="ticc 3 2 6 5 6 2" xfId="39313"/>
    <cellStyle name="ticc 3 2 6 5 7" xfId="39314"/>
    <cellStyle name="ticc 3 2 6 6" xfId="39315"/>
    <cellStyle name="ticc 3 2 6 6 2" xfId="39316"/>
    <cellStyle name="ticc 3 2 6 6 2 2" xfId="39317"/>
    <cellStyle name="ticc 3 2 6 6 2 2 2" xfId="39318"/>
    <cellStyle name="ticc 3 2 6 6 2 3" xfId="39319"/>
    <cellStyle name="ticc 3 2 6 6 3" xfId="39320"/>
    <cellStyle name="ticc 3 2 6 6 3 2" xfId="39321"/>
    <cellStyle name="ticc 3 2 6 6 3 2 2" xfId="39322"/>
    <cellStyle name="ticc 3 2 6 6 3 3" xfId="39323"/>
    <cellStyle name="ticc 3 2 6 6 4" xfId="39324"/>
    <cellStyle name="ticc 3 2 6 6 4 2" xfId="39325"/>
    <cellStyle name="ticc 3 2 6 6 4 2 2" xfId="39326"/>
    <cellStyle name="ticc 3 2 6 6 4 3" xfId="39327"/>
    <cellStyle name="ticc 3 2 6 6 5" xfId="39328"/>
    <cellStyle name="ticc 3 2 6 6 5 2" xfId="39329"/>
    <cellStyle name="ticc 3 2 6 6 5 2 2" xfId="39330"/>
    <cellStyle name="ticc 3 2 6 6 5 3" xfId="39331"/>
    <cellStyle name="ticc 3 2 6 6 6" xfId="39332"/>
    <cellStyle name="ticc 3 2 6 6 6 2" xfId="39333"/>
    <cellStyle name="ticc 3 2 6 6 7" xfId="39334"/>
    <cellStyle name="ticc 3 2 6 7" xfId="39335"/>
    <cellStyle name="ticc 3 2 6 7 2" xfId="39336"/>
    <cellStyle name="ticc 3 2 6 7 2 2" xfId="39337"/>
    <cellStyle name="ticc 3 2 6 7 2 2 2" xfId="39338"/>
    <cellStyle name="ticc 3 2 6 7 2 3" xfId="39339"/>
    <cellStyle name="ticc 3 2 6 7 3" xfId="39340"/>
    <cellStyle name="ticc 3 2 6 7 3 2" xfId="39341"/>
    <cellStyle name="ticc 3 2 6 7 3 2 2" xfId="39342"/>
    <cellStyle name="ticc 3 2 6 7 3 3" xfId="39343"/>
    <cellStyle name="ticc 3 2 6 7 4" xfId="39344"/>
    <cellStyle name="ticc 3 2 6 7 4 2" xfId="39345"/>
    <cellStyle name="ticc 3 2 6 7 4 2 2" xfId="39346"/>
    <cellStyle name="ticc 3 2 6 7 4 3" xfId="39347"/>
    <cellStyle name="ticc 3 2 6 7 5" xfId="39348"/>
    <cellStyle name="ticc 3 2 6 7 5 2" xfId="39349"/>
    <cellStyle name="ticc 3 2 6 7 5 2 2" xfId="39350"/>
    <cellStyle name="ticc 3 2 6 7 5 3" xfId="39351"/>
    <cellStyle name="ticc 3 2 6 7 6" xfId="39352"/>
    <cellStyle name="ticc 3 2 6 7 6 2" xfId="39353"/>
    <cellStyle name="ticc 3 2 6 7 7" xfId="39354"/>
    <cellStyle name="ticc 3 2 6 8" xfId="39355"/>
    <cellStyle name="ticc 3 2 6 8 2" xfId="39356"/>
    <cellStyle name="ticc 3 2 6 8 2 2" xfId="39357"/>
    <cellStyle name="ticc 3 2 6 8 2 2 2" xfId="39358"/>
    <cellStyle name="ticc 3 2 6 8 2 3" xfId="39359"/>
    <cellStyle name="ticc 3 2 6 8 3" xfId="39360"/>
    <cellStyle name="ticc 3 2 6 8 3 2" xfId="39361"/>
    <cellStyle name="ticc 3 2 6 8 3 2 2" xfId="39362"/>
    <cellStyle name="ticc 3 2 6 8 3 3" xfId="39363"/>
    <cellStyle name="ticc 3 2 6 8 4" xfId="39364"/>
    <cellStyle name="ticc 3 2 6 8 4 2" xfId="39365"/>
    <cellStyle name="ticc 3 2 6 8 4 2 2" xfId="39366"/>
    <cellStyle name="ticc 3 2 6 8 4 3" xfId="39367"/>
    <cellStyle name="ticc 3 2 6 8 5" xfId="39368"/>
    <cellStyle name="ticc 3 2 6 8 5 2" xfId="39369"/>
    <cellStyle name="ticc 3 2 6 8 5 2 2" xfId="39370"/>
    <cellStyle name="ticc 3 2 6 8 5 3" xfId="39371"/>
    <cellStyle name="ticc 3 2 6 8 6" xfId="39372"/>
    <cellStyle name="ticc 3 2 6 8 6 2" xfId="39373"/>
    <cellStyle name="ticc 3 2 6 8 7" xfId="39374"/>
    <cellStyle name="ticc 3 2 6 9" xfId="39375"/>
    <cellStyle name="ticc 3 2 6 9 2" xfId="39376"/>
    <cellStyle name="ticc 3 2 6 9 2 2" xfId="39377"/>
    <cellStyle name="ticc 3 2 6 9 2 2 2" xfId="39378"/>
    <cellStyle name="ticc 3 2 6 9 2 3" xfId="39379"/>
    <cellStyle name="ticc 3 2 6 9 3" xfId="39380"/>
    <cellStyle name="ticc 3 2 6 9 3 2" xfId="39381"/>
    <cellStyle name="ticc 3 2 6 9 3 2 2" xfId="39382"/>
    <cellStyle name="ticc 3 2 6 9 3 3" xfId="39383"/>
    <cellStyle name="ticc 3 2 6 9 4" xfId="39384"/>
    <cellStyle name="ticc 3 2 6 9 4 2" xfId="39385"/>
    <cellStyle name="ticc 3 2 6 9 4 2 2" xfId="39386"/>
    <cellStyle name="ticc 3 2 6 9 4 3" xfId="39387"/>
    <cellStyle name="ticc 3 2 6 9 5" xfId="39388"/>
    <cellStyle name="ticc 3 2 6 9 5 2" xfId="39389"/>
    <cellStyle name="ticc 3 2 6 9 5 2 2" xfId="39390"/>
    <cellStyle name="ticc 3 2 6 9 5 3" xfId="39391"/>
    <cellStyle name="ticc 3 2 6 9 6" xfId="39392"/>
    <cellStyle name="ticc 3 2 6 9 6 2" xfId="39393"/>
    <cellStyle name="ticc 3 2 6 9 7" xfId="39394"/>
    <cellStyle name="ticc 3 2 7" xfId="39395"/>
    <cellStyle name="ticc 3 2 7 10" xfId="39396"/>
    <cellStyle name="ticc 3 2 7 10 2" xfId="39397"/>
    <cellStyle name="ticc 3 2 7 10 2 2" xfId="39398"/>
    <cellStyle name="ticc 3 2 7 10 3" xfId="39399"/>
    <cellStyle name="ticc 3 2 7 11" xfId="39400"/>
    <cellStyle name="ticc 3 2 7 11 2" xfId="39401"/>
    <cellStyle name="ticc 3 2 7 11 2 2" xfId="39402"/>
    <cellStyle name="ticc 3 2 7 11 3" xfId="39403"/>
    <cellStyle name="ticc 3 2 7 12" xfId="39404"/>
    <cellStyle name="ticc 3 2 7 12 2" xfId="39405"/>
    <cellStyle name="ticc 3 2 7 12 2 2" xfId="39406"/>
    <cellStyle name="ticc 3 2 7 12 3" xfId="39407"/>
    <cellStyle name="ticc 3 2 7 13" xfId="39408"/>
    <cellStyle name="ticc 3 2 7 13 2" xfId="39409"/>
    <cellStyle name="ticc 3 2 7 13 2 2" xfId="39410"/>
    <cellStyle name="ticc 3 2 7 13 3" xfId="39411"/>
    <cellStyle name="ticc 3 2 7 14" xfId="39412"/>
    <cellStyle name="ticc 3 2 7 14 2" xfId="39413"/>
    <cellStyle name="ticc 3 2 7 14 2 2" xfId="39414"/>
    <cellStyle name="ticc 3 2 7 14 3" xfId="39415"/>
    <cellStyle name="ticc 3 2 7 15" xfId="39416"/>
    <cellStyle name="ticc 3 2 7 15 2" xfId="39417"/>
    <cellStyle name="ticc 3 2 7 16" xfId="39418"/>
    <cellStyle name="ticc 3 2 7 2" xfId="39419"/>
    <cellStyle name="ticc 3 2 7 2 2" xfId="39420"/>
    <cellStyle name="ticc 3 2 7 2 2 2" xfId="39421"/>
    <cellStyle name="ticc 3 2 7 2 2 2 2" xfId="39422"/>
    <cellStyle name="ticc 3 2 7 2 2 3" xfId="39423"/>
    <cellStyle name="ticc 3 2 7 2 3" xfId="39424"/>
    <cellStyle name="ticc 3 2 7 2 3 2" xfId="39425"/>
    <cellStyle name="ticc 3 2 7 2 3 2 2" xfId="39426"/>
    <cellStyle name="ticc 3 2 7 2 3 3" xfId="39427"/>
    <cellStyle name="ticc 3 2 7 2 4" xfId="39428"/>
    <cellStyle name="ticc 3 2 7 2 4 2" xfId="39429"/>
    <cellStyle name="ticc 3 2 7 2 4 2 2" xfId="39430"/>
    <cellStyle name="ticc 3 2 7 2 4 3" xfId="39431"/>
    <cellStyle name="ticc 3 2 7 2 5" xfId="39432"/>
    <cellStyle name="ticc 3 2 7 2 5 2" xfId="39433"/>
    <cellStyle name="ticc 3 2 7 2 5 2 2" xfId="39434"/>
    <cellStyle name="ticc 3 2 7 2 5 3" xfId="39435"/>
    <cellStyle name="ticc 3 2 7 2 6" xfId="39436"/>
    <cellStyle name="ticc 3 2 7 2 6 2" xfId="39437"/>
    <cellStyle name="ticc 3 2 7 2 6 2 2" xfId="39438"/>
    <cellStyle name="ticc 3 2 7 2 6 3" xfId="39439"/>
    <cellStyle name="ticc 3 2 7 2 7" xfId="39440"/>
    <cellStyle name="ticc 3 2 7 2 7 2" xfId="39441"/>
    <cellStyle name="ticc 3 2 7 2 8" xfId="39442"/>
    <cellStyle name="ticc 3 2 7 3" xfId="39443"/>
    <cellStyle name="ticc 3 2 7 3 2" xfId="39444"/>
    <cellStyle name="ticc 3 2 7 3 2 2" xfId="39445"/>
    <cellStyle name="ticc 3 2 7 3 2 2 2" xfId="39446"/>
    <cellStyle name="ticc 3 2 7 3 2 3" xfId="39447"/>
    <cellStyle name="ticc 3 2 7 3 3" xfId="39448"/>
    <cellStyle name="ticc 3 2 7 3 3 2" xfId="39449"/>
    <cellStyle name="ticc 3 2 7 3 3 2 2" xfId="39450"/>
    <cellStyle name="ticc 3 2 7 3 3 3" xfId="39451"/>
    <cellStyle name="ticc 3 2 7 3 4" xfId="39452"/>
    <cellStyle name="ticc 3 2 7 3 4 2" xfId="39453"/>
    <cellStyle name="ticc 3 2 7 3 4 2 2" xfId="39454"/>
    <cellStyle name="ticc 3 2 7 3 4 3" xfId="39455"/>
    <cellStyle name="ticc 3 2 7 3 5" xfId="39456"/>
    <cellStyle name="ticc 3 2 7 3 5 2" xfId="39457"/>
    <cellStyle name="ticc 3 2 7 3 5 2 2" xfId="39458"/>
    <cellStyle name="ticc 3 2 7 3 5 3" xfId="39459"/>
    <cellStyle name="ticc 3 2 7 3 6" xfId="39460"/>
    <cellStyle name="ticc 3 2 7 3 6 2" xfId="39461"/>
    <cellStyle name="ticc 3 2 7 3 6 2 2" xfId="39462"/>
    <cellStyle name="ticc 3 2 7 3 6 3" xfId="39463"/>
    <cellStyle name="ticc 3 2 7 3 7" xfId="39464"/>
    <cellStyle name="ticc 3 2 7 3 7 2" xfId="39465"/>
    <cellStyle name="ticc 3 2 7 3 8" xfId="39466"/>
    <cellStyle name="ticc 3 2 7 4" xfId="39467"/>
    <cellStyle name="ticc 3 2 7 4 2" xfId="39468"/>
    <cellStyle name="ticc 3 2 7 4 2 2" xfId="39469"/>
    <cellStyle name="ticc 3 2 7 4 2 2 2" xfId="39470"/>
    <cellStyle name="ticc 3 2 7 4 2 3" xfId="39471"/>
    <cellStyle name="ticc 3 2 7 4 3" xfId="39472"/>
    <cellStyle name="ticc 3 2 7 4 3 2" xfId="39473"/>
    <cellStyle name="ticc 3 2 7 4 3 2 2" xfId="39474"/>
    <cellStyle name="ticc 3 2 7 4 3 3" xfId="39475"/>
    <cellStyle name="ticc 3 2 7 4 4" xfId="39476"/>
    <cellStyle name="ticc 3 2 7 4 4 2" xfId="39477"/>
    <cellStyle name="ticc 3 2 7 4 4 2 2" xfId="39478"/>
    <cellStyle name="ticc 3 2 7 4 4 3" xfId="39479"/>
    <cellStyle name="ticc 3 2 7 4 5" xfId="39480"/>
    <cellStyle name="ticc 3 2 7 4 5 2" xfId="39481"/>
    <cellStyle name="ticc 3 2 7 4 5 2 2" xfId="39482"/>
    <cellStyle name="ticc 3 2 7 4 5 3" xfId="39483"/>
    <cellStyle name="ticc 3 2 7 4 6" xfId="39484"/>
    <cellStyle name="ticc 3 2 7 4 6 2" xfId="39485"/>
    <cellStyle name="ticc 3 2 7 4 7" xfId="39486"/>
    <cellStyle name="ticc 3 2 7 5" xfId="39487"/>
    <cellStyle name="ticc 3 2 7 5 2" xfId="39488"/>
    <cellStyle name="ticc 3 2 7 5 2 2" xfId="39489"/>
    <cellStyle name="ticc 3 2 7 5 2 2 2" xfId="39490"/>
    <cellStyle name="ticc 3 2 7 5 2 3" xfId="39491"/>
    <cellStyle name="ticc 3 2 7 5 3" xfId="39492"/>
    <cellStyle name="ticc 3 2 7 5 3 2" xfId="39493"/>
    <cellStyle name="ticc 3 2 7 5 3 2 2" xfId="39494"/>
    <cellStyle name="ticc 3 2 7 5 3 3" xfId="39495"/>
    <cellStyle name="ticc 3 2 7 5 4" xfId="39496"/>
    <cellStyle name="ticc 3 2 7 5 4 2" xfId="39497"/>
    <cellStyle name="ticc 3 2 7 5 4 2 2" xfId="39498"/>
    <cellStyle name="ticc 3 2 7 5 4 3" xfId="39499"/>
    <cellStyle name="ticc 3 2 7 5 5" xfId="39500"/>
    <cellStyle name="ticc 3 2 7 5 5 2" xfId="39501"/>
    <cellStyle name="ticc 3 2 7 5 5 2 2" xfId="39502"/>
    <cellStyle name="ticc 3 2 7 5 5 3" xfId="39503"/>
    <cellStyle name="ticc 3 2 7 5 6" xfId="39504"/>
    <cellStyle name="ticc 3 2 7 5 6 2" xfId="39505"/>
    <cellStyle name="ticc 3 2 7 5 7" xfId="39506"/>
    <cellStyle name="ticc 3 2 7 6" xfId="39507"/>
    <cellStyle name="ticc 3 2 7 6 2" xfId="39508"/>
    <cellStyle name="ticc 3 2 7 6 2 2" xfId="39509"/>
    <cellStyle name="ticc 3 2 7 6 2 2 2" xfId="39510"/>
    <cellStyle name="ticc 3 2 7 6 2 3" xfId="39511"/>
    <cellStyle name="ticc 3 2 7 6 3" xfId="39512"/>
    <cellStyle name="ticc 3 2 7 6 3 2" xfId="39513"/>
    <cellStyle name="ticc 3 2 7 6 3 2 2" xfId="39514"/>
    <cellStyle name="ticc 3 2 7 6 3 3" xfId="39515"/>
    <cellStyle name="ticc 3 2 7 6 4" xfId="39516"/>
    <cellStyle name="ticc 3 2 7 6 4 2" xfId="39517"/>
    <cellStyle name="ticc 3 2 7 6 4 2 2" xfId="39518"/>
    <cellStyle name="ticc 3 2 7 6 4 3" xfId="39519"/>
    <cellStyle name="ticc 3 2 7 6 5" xfId="39520"/>
    <cellStyle name="ticc 3 2 7 6 5 2" xfId="39521"/>
    <cellStyle name="ticc 3 2 7 6 5 2 2" xfId="39522"/>
    <cellStyle name="ticc 3 2 7 6 5 3" xfId="39523"/>
    <cellStyle name="ticc 3 2 7 6 6" xfId="39524"/>
    <cellStyle name="ticc 3 2 7 6 6 2" xfId="39525"/>
    <cellStyle name="ticc 3 2 7 6 7" xfId="39526"/>
    <cellStyle name="ticc 3 2 7 7" xfId="39527"/>
    <cellStyle name="ticc 3 2 7 7 2" xfId="39528"/>
    <cellStyle name="ticc 3 2 7 7 2 2" xfId="39529"/>
    <cellStyle name="ticc 3 2 7 7 2 2 2" xfId="39530"/>
    <cellStyle name="ticc 3 2 7 7 2 3" xfId="39531"/>
    <cellStyle name="ticc 3 2 7 7 3" xfId="39532"/>
    <cellStyle name="ticc 3 2 7 7 3 2" xfId="39533"/>
    <cellStyle name="ticc 3 2 7 7 3 2 2" xfId="39534"/>
    <cellStyle name="ticc 3 2 7 7 3 3" xfId="39535"/>
    <cellStyle name="ticc 3 2 7 7 4" xfId="39536"/>
    <cellStyle name="ticc 3 2 7 7 4 2" xfId="39537"/>
    <cellStyle name="ticc 3 2 7 7 4 2 2" xfId="39538"/>
    <cellStyle name="ticc 3 2 7 7 4 3" xfId="39539"/>
    <cellStyle name="ticc 3 2 7 7 5" xfId="39540"/>
    <cellStyle name="ticc 3 2 7 7 5 2" xfId="39541"/>
    <cellStyle name="ticc 3 2 7 7 5 2 2" xfId="39542"/>
    <cellStyle name="ticc 3 2 7 7 5 3" xfId="39543"/>
    <cellStyle name="ticc 3 2 7 7 6" xfId="39544"/>
    <cellStyle name="ticc 3 2 7 7 6 2" xfId="39545"/>
    <cellStyle name="ticc 3 2 7 7 7" xfId="39546"/>
    <cellStyle name="ticc 3 2 7 8" xfId="39547"/>
    <cellStyle name="ticc 3 2 7 8 2" xfId="39548"/>
    <cellStyle name="ticc 3 2 7 8 2 2" xfId="39549"/>
    <cellStyle name="ticc 3 2 7 8 2 2 2" xfId="39550"/>
    <cellStyle name="ticc 3 2 7 8 2 3" xfId="39551"/>
    <cellStyle name="ticc 3 2 7 8 3" xfId="39552"/>
    <cellStyle name="ticc 3 2 7 8 3 2" xfId="39553"/>
    <cellStyle name="ticc 3 2 7 8 3 2 2" xfId="39554"/>
    <cellStyle name="ticc 3 2 7 8 3 3" xfId="39555"/>
    <cellStyle name="ticc 3 2 7 8 4" xfId="39556"/>
    <cellStyle name="ticc 3 2 7 8 4 2" xfId="39557"/>
    <cellStyle name="ticc 3 2 7 8 4 2 2" xfId="39558"/>
    <cellStyle name="ticc 3 2 7 8 4 3" xfId="39559"/>
    <cellStyle name="ticc 3 2 7 8 5" xfId="39560"/>
    <cellStyle name="ticc 3 2 7 8 5 2" xfId="39561"/>
    <cellStyle name="ticc 3 2 7 8 5 2 2" xfId="39562"/>
    <cellStyle name="ticc 3 2 7 8 5 3" xfId="39563"/>
    <cellStyle name="ticc 3 2 7 8 6" xfId="39564"/>
    <cellStyle name="ticc 3 2 7 8 6 2" xfId="39565"/>
    <cellStyle name="ticc 3 2 7 8 7" xfId="39566"/>
    <cellStyle name="ticc 3 2 7 9" xfId="39567"/>
    <cellStyle name="ticc 3 2 7 9 2" xfId="39568"/>
    <cellStyle name="ticc 3 2 7 9 2 2" xfId="39569"/>
    <cellStyle name="ticc 3 2 7 9 2 2 2" xfId="39570"/>
    <cellStyle name="ticc 3 2 7 9 2 3" xfId="39571"/>
    <cellStyle name="ticc 3 2 7 9 3" xfId="39572"/>
    <cellStyle name="ticc 3 2 7 9 3 2" xfId="39573"/>
    <cellStyle name="ticc 3 2 7 9 3 2 2" xfId="39574"/>
    <cellStyle name="ticc 3 2 7 9 3 3" xfId="39575"/>
    <cellStyle name="ticc 3 2 7 9 4" xfId="39576"/>
    <cellStyle name="ticc 3 2 7 9 4 2" xfId="39577"/>
    <cellStyle name="ticc 3 2 7 9 4 2 2" xfId="39578"/>
    <cellStyle name="ticc 3 2 7 9 4 3" xfId="39579"/>
    <cellStyle name="ticc 3 2 7 9 5" xfId="39580"/>
    <cellStyle name="ticc 3 2 7 9 5 2" xfId="39581"/>
    <cellStyle name="ticc 3 2 7 9 5 2 2" xfId="39582"/>
    <cellStyle name="ticc 3 2 7 9 5 3" xfId="39583"/>
    <cellStyle name="ticc 3 2 7 9 6" xfId="39584"/>
    <cellStyle name="ticc 3 2 7 9 6 2" xfId="39585"/>
    <cellStyle name="ticc 3 2 7 9 7" xfId="39586"/>
    <cellStyle name="ticc 3 2 8" xfId="39587"/>
    <cellStyle name="ticc 3 2 8 2" xfId="39588"/>
    <cellStyle name="ticc 3 2 8 2 2" xfId="39589"/>
    <cellStyle name="ticc 3 2 8 2 2 2" xfId="39590"/>
    <cellStyle name="ticc 3 2 8 2 3" xfId="39591"/>
    <cellStyle name="ticc 3 2 8 3" xfId="39592"/>
    <cellStyle name="ticc 3 2 8 3 2" xfId="39593"/>
    <cellStyle name="ticc 3 2 8 3 2 2" xfId="39594"/>
    <cellStyle name="ticc 3 2 8 3 3" xfId="39595"/>
    <cellStyle name="ticc 3 2 8 4" xfId="39596"/>
    <cellStyle name="ticc 3 2 8 4 2" xfId="39597"/>
    <cellStyle name="ticc 3 2 8 4 2 2" xfId="39598"/>
    <cellStyle name="ticc 3 2 8 4 3" xfId="39599"/>
    <cellStyle name="ticc 3 2 8 5" xfId="39600"/>
    <cellStyle name="ticc 3 2 8 5 2" xfId="39601"/>
    <cellStyle name="ticc 3 2 8 5 2 2" xfId="39602"/>
    <cellStyle name="ticc 3 2 8 5 3" xfId="39603"/>
    <cellStyle name="ticc 3 2 8 6" xfId="39604"/>
    <cellStyle name="ticc 3 2 8 6 2" xfId="39605"/>
    <cellStyle name="ticc 3 2 8 6 2 2" xfId="39606"/>
    <cellStyle name="ticc 3 2 8 6 3" xfId="39607"/>
    <cellStyle name="ticc 3 2 8 7" xfId="39608"/>
    <cellStyle name="ticc 3 2 8 7 2" xfId="39609"/>
    <cellStyle name="ticc 3 2 8 8" xfId="39610"/>
    <cellStyle name="ticc 3 2 9" xfId="39611"/>
    <cellStyle name="ticc 3 2 9 2" xfId="39612"/>
    <cellStyle name="ticc 3 2 9 2 2" xfId="39613"/>
    <cellStyle name="ticc 3 2 9 2 2 2" xfId="39614"/>
    <cellStyle name="ticc 3 2 9 2 3" xfId="39615"/>
    <cellStyle name="ticc 3 2 9 3" xfId="39616"/>
    <cellStyle name="ticc 3 2 9 3 2" xfId="39617"/>
    <cellStyle name="ticc 3 2 9 3 2 2" xfId="39618"/>
    <cellStyle name="ticc 3 2 9 3 3" xfId="39619"/>
    <cellStyle name="ticc 3 2 9 4" xfId="39620"/>
    <cellStyle name="ticc 3 2 9 4 2" xfId="39621"/>
    <cellStyle name="ticc 3 2 9 4 2 2" xfId="39622"/>
    <cellStyle name="ticc 3 2 9 4 3" xfId="39623"/>
    <cellStyle name="ticc 3 2 9 5" xfId="39624"/>
    <cellStyle name="ticc 3 2 9 5 2" xfId="39625"/>
    <cellStyle name="ticc 3 2 9 5 2 2" xfId="39626"/>
    <cellStyle name="ticc 3 2 9 5 3" xfId="39627"/>
    <cellStyle name="ticc 3 2 9 6" xfId="39628"/>
    <cellStyle name="ticc 3 2 9 6 2" xfId="39629"/>
    <cellStyle name="ticc 3 2 9 6 2 2" xfId="39630"/>
    <cellStyle name="ticc 3 2 9 6 3" xfId="39631"/>
    <cellStyle name="ticc 3 2 9 7" xfId="39632"/>
    <cellStyle name="ticc 3 2 9 7 2" xfId="39633"/>
    <cellStyle name="ticc 3 2 9 8" xfId="39634"/>
    <cellStyle name="ticc 3 20" xfId="39635"/>
    <cellStyle name="ticc 3 20 2" xfId="39636"/>
    <cellStyle name="ticc 3 20 2 2" xfId="39637"/>
    <cellStyle name="ticc 3 20 3" xfId="39638"/>
    <cellStyle name="ticc 3 21" xfId="39639"/>
    <cellStyle name="ticc 3 21 2" xfId="39640"/>
    <cellStyle name="ticc 3 21 2 2" xfId="39641"/>
    <cellStyle name="ticc 3 21 3" xfId="39642"/>
    <cellStyle name="ticc 3 22" xfId="39643"/>
    <cellStyle name="ticc 3 22 2" xfId="39644"/>
    <cellStyle name="ticc 3 23" xfId="39645"/>
    <cellStyle name="ticc 3 24" xfId="39646"/>
    <cellStyle name="ticc 3 25" xfId="39647"/>
    <cellStyle name="ticc 3 3" xfId="39648"/>
    <cellStyle name="ticc 3 3 10" xfId="39649"/>
    <cellStyle name="ticc 3 3 10 2" xfId="39650"/>
    <cellStyle name="ticc 3 3 10 2 2" xfId="39651"/>
    <cellStyle name="ticc 3 3 10 2 2 2" xfId="39652"/>
    <cellStyle name="ticc 3 3 10 2 3" xfId="39653"/>
    <cellStyle name="ticc 3 3 10 3" xfId="39654"/>
    <cellStyle name="ticc 3 3 10 3 2" xfId="39655"/>
    <cellStyle name="ticc 3 3 10 3 2 2" xfId="39656"/>
    <cellStyle name="ticc 3 3 10 3 3" xfId="39657"/>
    <cellStyle name="ticc 3 3 10 4" xfId="39658"/>
    <cellStyle name="ticc 3 3 10 4 2" xfId="39659"/>
    <cellStyle name="ticc 3 3 10 4 2 2" xfId="39660"/>
    <cellStyle name="ticc 3 3 10 4 3" xfId="39661"/>
    <cellStyle name="ticc 3 3 10 5" xfId="39662"/>
    <cellStyle name="ticc 3 3 10 5 2" xfId="39663"/>
    <cellStyle name="ticc 3 3 10 5 2 2" xfId="39664"/>
    <cellStyle name="ticc 3 3 10 5 3" xfId="39665"/>
    <cellStyle name="ticc 3 3 10 6" xfId="39666"/>
    <cellStyle name="ticc 3 3 10 6 2" xfId="39667"/>
    <cellStyle name="ticc 3 3 10 7" xfId="39668"/>
    <cellStyle name="ticc 3 3 11" xfId="39669"/>
    <cellStyle name="ticc 3 3 11 2" xfId="39670"/>
    <cellStyle name="ticc 3 3 11 2 2" xfId="39671"/>
    <cellStyle name="ticc 3 3 11 3" xfId="39672"/>
    <cellStyle name="ticc 3 3 12" xfId="39673"/>
    <cellStyle name="ticc 3 3 12 2" xfId="39674"/>
    <cellStyle name="ticc 3 3 12 2 2" xfId="39675"/>
    <cellStyle name="ticc 3 3 12 3" xfId="39676"/>
    <cellStyle name="ticc 3 3 13" xfId="39677"/>
    <cellStyle name="ticc 3 3 13 2" xfId="39678"/>
    <cellStyle name="ticc 3 3 13 2 2" xfId="39679"/>
    <cellStyle name="ticc 3 3 13 3" xfId="39680"/>
    <cellStyle name="ticc 3 3 14" xfId="39681"/>
    <cellStyle name="ticc 3 3 14 2" xfId="39682"/>
    <cellStyle name="ticc 3 3 14 2 2" xfId="39683"/>
    <cellStyle name="ticc 3 3 14 3" xfId="39684"/>
    <cellStyle name="ticc 3 3 15" xfId="39685"/>
    <cellStyle name="ticc 3 3 15 2" xfId="39686"/>
    <cellStyle name="ticc 3 3 15 2 2" xfId="39687"/>
    <cellStyle name="ticc 3 3 15 3" xfId="39688"/>
    <cellStyle name="ticc 3 3 16" xfId="39689"/>
    <cellStyle name="ticc 3 3 16 2" xfId="39690"/>
    <cellStyle name="ticc 3 3 17" xfId="39691"/>
    <cellStyle name="ticc 3 3 2" xfId="39692"/>
    <cellStyle name="ticc 3 3 2 2" xfId="39693"/>
    <cellStyle name="ticc 3 3 2 2 2" xfId="39694"/>
    <cellStyle name="ticc 3 3 2 2 2 2" xfId="39695"/>
    <cellStyle name="ticc 3 3 2 2 3" xfId="39696"/>
    <cellStyle name="ticc 3 3 2 3" xfId="39697"/>
    <cellStyle name="ticc 3 3 2 3 2" xfId="39698"/>
    <cellStyle name="ticc 3 3 2 3 2 2" xfId="39699"/>
    <cellStyle name="ticc 3 3 2 3 3" xfId="39700"/>
    <cellStyle name="ticc 3 3 2 4" xfId="39701"/>
    <cellStyle name="ticc 3 3 2 4 2" xfId="39702"/>
    <cellStyle name="ticc 3 3 2 4 2 2" xfId="39703"/>
    <cellStyle name="ticc 3 3 2 4 3" xfId="39704"/>
    <cellStyle name="ticc 3 3 2 5" xfId="39705"/>
    <cellStyle name="ticc 3 3 2 5 2" xfId="39706"/>
    <cellStyle name="ticc 3 3 2 5 2 2" xfId="39707"/>
    <cellStyle name="ticc 3 3 2 5 3" xfId="39708"/>
    <cellStyle name="ticc 3 3 2 6" xfId="39709"/>
    <cellStyle name="ticc 3 3 2 6 2" xfId="39710"/>
    <cellStyle name="ticc 3 3 2 6 2 2" xfId="39711"/>
    <cellStyle name="ticc 3 3 2 6 3" xfId="39712"/>
    <cellStyle name="ticc 3 3 2 7" xfId="39713"/>
    <cellStyle name="ticc 3 3 2 7 2" xfId="39714"/>
    <cellStyle name="ticc 3 3 2 8" xfId="39715"/>
    <cellStyle name="ticc 3 3 3" xfId="39716"/>
    <cellStyle name="ticc 3 3 3 2" xfId="39717"/>
    <cellStyle name="ticc 3 3 3 2 2" xfId="39718"/>
    <cellStyle name="ticc 3 3 3 2 2 2" xfId="39719"/>
    <cellStyle name="ticc 3 3 3 2 3" xfId="39720"/>
    <cellStyle name="ticc 3 3 3 3" xfId="39721"/>
    <cellStyle name="ticc 3 3 3 3 2" xfId="39722"/>
    <cellStyle name="ticc 3 3 3 3 2 2" xfId="39723"/>
    <cellStyle name="ticc 3 3 3 3 3" xfId="39724"/>
    <cellStyle name="ticc 3 3 3 4" xfId="39725"/>
    <cellStyle name="ticc 3 3 3 4 2" xfId="39726"/>
    <cellStyle name="ticc 3 3 3 4 2 2" xfId="39727"/>
    <cellStyle name="ticc 3 3 3 4 3" xfId="39728"/>
    <cellStyle name="ticc 3 3 3 5" xfId="39729"/>
    <cellStyle name="ticc 3 3 3 5 2" xfId="39730"/>
    <cellStyle name="ticc 3 3 3 5 2 2" xfId="39731"/>
    <cellStyle name="ticc 3 3 3 5 3" xfId="39732"/>
    <cellStyle name="ticc 3 3 3 6" xfId="39733"/>
    <cellStyle name="ticc 3 3 3 6 2" xfId="39734"/>
    <cellStyle name="ticc 3 3 3 6 2 2" xfId="39735"/>
    <cellStyle name="ticc 3 3 3 6 3" xfId="39736"/>
    <cellStyle name="ticc 3 3 3 7" xfId="39737"/>
    <cellStyle name="ticc 3 3 3 7 2" xfId="39738"/>
    <cellStyle name="ticc 3 3 3 8" xfId="39739"/>
    <cellStyle name="ticc 3 3 4" xfId="39740"/>
    <cellStyle name="ticc 3 3 4 2" xfId="39741"/>
    <cellStyle name="ticc 3 3 4 2 2" xfId="39742"/>
    <cellStyle name="ticc 3 3 4 2 2 2" xfId="39743"/>
    <cellStyle name="ticc 3 3 4 2 3" xfId="39744"/>
    <cellStyle name="ticc 3 3 4 3" xfId="39745"/>
    <cellStyle name="ticc 3 3 4 3 2" xfId="39746"/>
    <cellStyle name="ticc 3 3 4 3 2 2" xfId="39747"/>
    <cellStyle name="ticc 3 3 4 3 3" xfId="39748"/>
    <cellStyle name="ticc 3 3 4 4" xfId="39749"/>
    <cellStyle name="ticc 3 3 4 4 2" xfId="39750"/>
    <cellStyle name="ticc 3 3 4 4 2 2" xfId="39751"/>
    <cellStyle name="ticc 3 3 4 4 3" xfId="39752"/>
    <cellStyle name="ticc 3 3 4 5" xfId="39753"/>
    <cellStyle name="ticc 3 3 4 5 2" xfId="39754"/>
    <cellStyle name="ticc 3 3 4 5 2 2" xfId="39755"/>
    <cellStyle name="ticc 3 3 4 5 3" xfId="39756"/>
    <cellStyle name="ticc 3 3 4 6" xfId="39757"/>
    <cellStyle name="ticc 3 3 4 6 2" xfId="39758"/>
    <cellStyle name="ticc 3 3 4 6 2 2" xfId="39759"/>
    <cellStyle name="ticc 3 3 4 6 3" xfId="39760"/>
    <cellStyle name="ticc 3 3 4 7" xfId="39761"/>
    <cellStyle name="ticc 3 3 4 7 2" xfId="39762"/>
    <cellStyle name="ticc 3 3 4 8" xfId="39763"/>
    <cellStyle name="ticc 3 3 5" xfId="39764"/>
    <cellStyle name="ticc 3 3 5 2" xfId="39765"/>
    <cellStyle name="ticc 3 3 5 2 2" xfId="39766"/>
    <cellStyle name="ticc 3 3 5 2 2 2" xfId="39767"/>
    <cellStyle name="ticc 3 3 5 2 3" xfId="39768"/>
    <cellStyle name="ticc 3 3 5 3" xfId="39769"/>
    <cellStyle name="ticc 3 3 5 3 2" xfId="39770"/>
    <cellStyle name="ticc 3 3 5 3 2 2" xfId="39771"/>
    <cellStyle name="ticc 3 3 5 3 3" xfId="39772"/>
    <cellStyle name="ticc 3 3 5 4" xfId="39773"/>
    <cellStyle name="ticc 3 3 5 4 2" xfId="39774"/>
    <cellStyle name="ticc 3 3 5 4 2 2" xfId="39775"/>
    <cellStyle name="ticc 3 3 5 4 3" xfId="39776"/>
    <cellStyle name="ticc 3 3 5 5" xfId="39777"/>
    <cellStyle name="ticc 3 3 5 5 2" xfId="39778"/>
    <cellStyle name="ticc 3 3 5 5 2 2" xfId="39779"/>
    <cellStyle name="ticc 3 3 5 5 3" xfId="39780"/>
    <cellStyle name="ticc 3 3 5 6" xfId="39781"/>
    <cellStyle name="ticc 3 3 5 6 2" xfId="39782"/>
    <cellStyle name="ticc 3 3 5 6 2 2" xfId="39783"/>
    <cellStyle name="ticc 3 3 5 6 3" xfId="39784"/>
    <cellStyle name="ticc 3 3 5 7" xfId="39785"/>
    <cellStyle name="ticc 3 3 5 7 2" xfId="39786"/>
    <cellStyle name="ticc 3 3 5 8" xfId="39787"/>
    <cellStyle name="ticc 3 3 6" xfId="39788"/>
    <cellStyle name="ticc 3 3 6 2" xfId="39789"/>
    <cellStyle name="ticc 3 3 6 2 2" xfId="39790"/>
    <cellStyle name="ticc 3 3 6 2 2 2" xfId="39791"/>
    <cellStyle name="ticc 3 3 6 2 3" xfId="39792"/>
    <cellStyle name="ticc 3 3 6 3" xfId="39793"/>
    <cellStyle name="ticc 3 3 6 3 2" xfId="39794"/>
    <cellStyle name="ticc 3 3 6 3 2 2" xfId="39795"/>
    <cellStyle name="ticc 3 3 6 3 3" xfId="39796"/>
    <cellStyle name="ticc 3 3 6 4" xfId="39797"/>
    <cellStyle name="ticc 3 3 6 4 2" xfId="39798"/>
    <cellStyle name="ticc 3 3 6 4 2 2" xfId="39799"/>
    <cellStyle name="ticc 3 3 6 4 3" xfId="39800"/>
    <cellStyle name="ticc 3 3 6 5" xfId="39801"/>
    <cellStyle name="ticc 3 3 6 5 2" xfId="39802"/>
    <cellStyle name="ticc 3 3 6 5 2 2" xfId="39803"/>
    <cellStyle name="ticc 3 3 6 5 3" xfId="39804"/>
    <cellStyle name="ticc 3 3 6 6" xfId="39805"/>
    <cellStyle name="ticc 3 3 6 6 2" xfId="39806"/>
    <cellStyle name="ticc 3 3 6 7" xfId="39807"/>
    <cellStyle name="ticc 3 3 7" xfId="39808"/>
    <cellStyle name="ticc 3 3 7 2" xfId="39809"/>
    <cellStyle name="ticc 3 3 7 2 2" xfId="39810"/>
    <cellStyle name="ticc 3 3 7 2 2 2" xfId="39811"/>
    <cellStyle name="ticc 3 3 7 2 3" xfId="39812"/>
    <cellStyle name="ticc 3 3 7 3" xfId="39813"/>
    <cellStyle name="ticc 3 3 7 3 2" xfId="39814"/>
    <cellStyle name="ticc 3 3 7 3 2 2" xfId="39815"/>
    <cellStyle name="ticc 3 3 7 3 3" xfId="39816"/>
    <cellStyle name="ticc 3 3 7 4" xfId="39817"/>
    <cellStyle name="ticc 3 3 7 4 2" xfId="39818"/>
    <cellStyle name="ticc 3 3 7 4 2 2" xfId="39819"/>
    <cellStyle name="ticc 3 3 7 4 3" xfId="39820"/>
    <cellStyle name="ticc 3 3 7 5" xfId="39821"/>
    <cellStyle name="ticc 3 3 7 5 2" xfId="39822"/>
    <cellStyle name="ticc 3 3 7 5 2 2" xfId="39823"/>
    <cellStyle name="ticc 3 3 7 5 3" xfId="39824"/>
    <cellStyle name="ticc 3 3 7 6" xfId="39825"/>
    <cellStyle name="ticc 3 3 7 6 2" xfId="39826"/>
    <cellStyle name="ticc 3 3 7 7" xfId="39827"/>
    <cellStyle name="ticc 3 3 8" xfId="39828"/>
    <cellStyle name="ticc 3 3 8 2" xfId="39829"/>
    <cellStyle name="ticc 3 3 8 2 2" xfId="39830"/>
    <cellStyle name="ticc 3 3 8 2 2 2" xfId="39831"/>
    <cellStyle name="ticc 3 3 8 2 3" xfId="39832"/>
    <cellStyle name="ticc 3 3 8 3" xfId="39833"/>
    <cellStyle name="ticc 3 3 8 3 2" xfId="39834"/>
    <cellStyle name="ticc 3 3 8 3 2 2" xfId="39835"/>
    <cellStyle name="ticc 3 3 8 3 3" xfId="39836"/>
    <cellStyle name="ticc 3 3 8 4" xfId="39837"/>
    <cellStyle name="ticc 3 3 8 4 2" xfId="39838"/>
    <cellStyle name="ticc 3 3 8 4 2 2" xfId="39839"/>
    <cellStyle name="ticc 3 3 8 4 3" xfId="39840"/>
    <cellStyle name="ticc 3 3 8 5" xfId="39841"/>
    <cellStyle name="ticc 3 3 8 5 2" xfId="39842"/>
    <cellStyle name="ticc 3 3 8 5 2 2" xfId="39843"/>
    <cellStyle name="ticc 3 3 8 5 3" xfId="39844"/>
    <cellStyle name="ticc 3 3 8 6" xfId="39845"/>
    <cellStyle name="ticc 3 3 8 6 2" xfId="39846"/>
    <cellStyle name="ticc 3 3 8 7" xfId="39847"/>
    <cellStyle name="ticc 3 3 9" xfId="39848"/>
    <cellStyle name="ticc 3 3 9 2" xfId="39849"/>
    <cellStyle name="ticc 3 3 9 2 2" xfId="39850"/>
    <cellStyle name="ticc 3 3 9 2 2 2" xfId="39851"/>
    <cellStyle name="ticc 3 3 9 2 3" xfId="39852"/>
    <cellStyle name="ticc 3 3 9 3" xfId="39853"/>
    <cellStyle name="ticc 3 3 9 3 2" xfId="39854"/>
    <cellStyle name="ticc 3 3 9 3 2 2" xfId="39855"/>
    <cellStyle name="ticc 3 3 9 3 3" xfId="39856"/>
    <cellStyle name="ticc 3 3 9 4" xfId="39857"/>
    <cellStyle name="ticc 3 3 9 4 2" xfId="39858"/>
    <cellStyle name="ticc 3 3 9 4 2 2" xfId="39859"/>
    <cellStyle name="ticc 3 3 9 4 3" xfId="39860"/>
    <cellStyle name="ticc 3 3 9 5" xfId="39861"/>
    <cellStyle name="ticc 3 3 9 5 2" xfId="39862"/>
    <cellStyle name="ticc 3 3 9 5 2 2" xfId="39863"/>
    <cellStyle name="ticc 3 3 9 5 3" xfId="39864"/>
    <cellStyle name="ticc 3 3 9 6" xfId="39865"/>
    <cellStyle name="ticc 3 3 9 6 2" xfId="39866"/>
    <cellStyle name="ticc 3 3 9 7" xfId="39867"/>
    <cellStyle name="ticc 3 4" xfId="39868"/>
    <cellStyle name="ticc 3 4 10" xfId="39869"/>
    <cellStyle name="ticc 3 4 10 2" xfId="39870"/>
    <cellStyle name="ticc 3 4 10 2 2" xfId="39871"/>
    <cellStyle name="ticc 3 4 10 2 2 2" xfId="39872"/>
    <cellStyle name="ticc 3 4 10 2 3" xfId="39873"/>
    <cellStyle name="ticc 3 4 10 3" xfId="39874"/>
    <cellStyle name="ticc 3 4 10 3 2" xfId="39875"/>
    <cellStyle name="ticc 3 4 10 3 2 2" xfId="39876"/>
    <cellStyle name="ticc 3 4 10 3 3" xfId="39877"/>
    <cellStyle name="ticc 3 4 10 4" xfId="39878"/>
    <cellStyle name="ticc 3 4 10 4 2" xfId="39879"/>
    <cellStyle name="ticc 3 4 10 4 2 2" xfId="39880"/>
    <cellStyle name="ticc 3 4 10 4 3" xfId="39881"/>
    <cellStyle name="ticc 3 4 10 5" xfId="39882"/>
    <cellStyle name="ticc 3 4 10 5 2" xfId="39883"/>
    <cellStyle name="ticc 3 4 10 5 2 2" xfId="39884"/>
    <cellStyle name="ticc 3 4 10 5 3" xfId="39885"/>
    <cellStyle name="ticc 3 4 10 6" xfId="39886"/>
    <cellStyle name="ticc 3 4 10 6 2" xfId="39887"/>
    <cellStyle name="ticc 3 4 10 7" xfId="39888"/>
    <cellStyle name="ticc 3 4 11" xfId="39889"/>
    <cellStyle name="ticc 3 4 11 2" xfId="39890"/>
    <cellStyle name="ticc 3 4 11 2 2" xfId="39891"/>
    <cellStyle name="ticc 3 4 11 3" xfId="39892"/>
    <cellStyle name="ticc 3 4 12" xfId="39893"/>
    <cellStyle name="ticc 3 4 12 2" xfId="39894"/>
    <cellStyle name="ticc 3 4 12 2 2" xfId="39895"/>
    <cellStyle name="ticc 3 4 12 3" xfId="39896"/>
    <cellStyle name="ticc 3 4 13" xfId="39897"/>
    <cellStyle name="ticc 3 4 13 2" xfId="39898"/>
    <cellStyle name="ticc 3 4 13 2 2" xfId="39899"/>
    <cellStyle name="ticc 3 4 13 3" xfId="39900"/>
    <cellStyle name="ticc 3 4 14" xfId="39901"/>
    <cellStyle name="ticc 3 4 14 2" xfId="39902"/>
    <cellStyle name="ticc 3 4 14 2 2" xfId="39903"/>
    <cellStyle name="ticc 3 4 14 3" xfId="39904"/>
    <cellStyle name="ticc 3 4 15" xfId="39905"/>
    <cellStyle name="ticc 3 4 15 2" xfId="39906"/>
    <cellStyle name="ticc 3 4 15 2 2" xfId="39907"/>
    <cellStyle name="ticc 3 4 15 3" xfId="39908"/>
    <cellStyle name="ticc 3 4 16" xfId="39909"/>
    <cellStyle name="ticc 3 4 16 2" xfId="39910"/>
    <cellStyle name="ticc 3 4 17" xfId="39911"/>
    <cellStyle name="ticc 3 4 2" xfId="39912"/>
    <cellStyle name="ticc 3 4 2 2" xfId="39913"/>
    <cellStyle name="ticc 3 4 2 2 2" xfId="39914"/>
    <cellStyle name="ticc 3 4 2 2 2 2" xfId="39915"/>
    <cellStyle name="ticc 3 4 2 2 3" xfId="39916"/>
    <cellStyle name="ticc 3 4 2 3" xfId="39917"/>
    <cellStyle name="ticc 3 4 2 3 2" xfId="39918"/>
    <cellStyle name="ticc 3 4 2 3 2 2" xfId="39919"/>
    <cellStyle name="ticc 3 4 2 3 3" xfId="39920"/>
    <cellStyle name="ticc 3 4 2 4" xfId="39921"/>
    <cellStyle name="ticc 3 4 2 4 2" xfId="39922"/>
    <cellStyle name="ticc 3 4 2 4 2 2" xfId="39923"/>
    <cellStyle name="ticc 3 4 2 4 3" xfId="39924"/>
    <cellStyle name="ticc 3 4 2 5" xfId="39925"/>
    <cellStyle name="ticc 3 4 2 5 2" xfId="39926"/>
    <cellStyle name="ticc 3 4 2 5 2 2" xfId="39927"/>
    <cellStyle name="ticc 3 4 2 5 3" xfId="39928"/>
    <cellStyle name="ticc 3 4 2 6" xfId="39929"/>
    <cellStyle name="ticc 3 4 2 6 2" xfId="39930"/>
    <cellStyle name="ticc 3 4 2 6 2 2" xfId="39931"/>
    <cellStyle name="ticc 3 4 2 6 3" xfId="39932"/>
    <cellStyle name="ticc 3 4 2 7" xfId="39933"/>
    <cellStyle name="ticc 3 4 2 7 2" xfId="39934"/>
    <cellStyle name="ticc 3 4 2 8" xfId="39935"/>
    <cellStyle name="ticc 3 4 3" xfId="39936"/>
    <cellStyle name="ticc 3 4 3 2" xfId="39937"/>
    <cellStyle name="ticc 3 4 3 2 2" xfId="39938"/>
    <cellStyle name="ticc 3 4 3 2 2 2" xfId="39939"/>
    <cellStyle name="ticc 3 4 3 2 3" xfId="39940"/>
    <cellStyle name="ticc 3 4 3 3" xfId="39941"/>
    <cellStyle name="ticc 3 4 3 3 2" xfId="39942"/>
    <cellStyle name="ticc 3 4 3 3 2 2" xfId="39943"/>
    <cellStyle name="ticc 3 4 3 3 3" xfId="39944"/>
    <cellStyle name="ticc 3 4 3 4" xfId="39945"/>
    <cellStyle name="ticc 3 4 3 4 2" xfId="39946"/>
    <cellStyle name="ticc 3 4 3 4 2 2" xfId="39947"/>
    <cellStyle name="ticc 3 4 3 4 3" xfId="39948"/>
    <cellStyle name="ticc 3 4 3 5" xfId="39949"/>
    <cellStyle name="ticc 3 4 3 5 2" xfId="39950"/>
    <cellStyle name="ticc 3 4 3 5 2 2" xfId="39951"/>
    <cellStyle name="ticc 3 4 3 5 3" xfId="39952"/>
    <cellStyle name="ticc 3 4 3 6" xfId="39953"/>
    <cellStyle name="ticc 3 4 3 6 2" xfId="39954"/>
    <cellStyle name="ticc 3 4 3 6 2 2" xfId="39955"/>
    <cellStyle name="ticc 3 4 3 6 3" xfId="39956"/>
    <cellStyle name="ticc 3 4 3 7" xfId="39957"/>
    <cellStyle name="ticc 3 4 3 7 2" xfId="39958"/>
    <cellStyle name="ticc 3 4 3 8" xfId="39959"/>
    <cellStyle name="ticc 3 4 4" xfId="39960"/>
    <cellStyle name="ticc 3 4 4 2" xfId="39961"/>
    <cellStyle name="ticc 3 4 4 2 2" xfId="39962"/>
    <cellStyle name="ticc 3 4 4 2 2 2" xfId="39963"/>
    <cellStyle name="ticc 3 4 4 2 3" xfId="39964"/>
    <cellStyle name="ticc 3 4 4 3" xfId="39965"/>
    <cellStyle name="ticc 3 4 4 3 2" xfId="39966"/>
    <cellStyle name="ticc 3 4 4 3 2 2" xfId="39967"/>
    <cellStyle name="ticc 3 4 4 3 3" xfId="39968"/>
    <cellStyle name="ticc 3 4 4 4" xfId="39969"/>
    <cellStyle name="ticc 3 4 4 4 2" xfId="39970"/>
    <cellStyle name="ticc 3 4 4 4 2 2" xfId="39971"/>
    <cellStyle name="ticc 3 4 4 4 3" xfId="39972"/>
    <cellStyle name="ticc 3 4 4 5" xfId="39973"/>
    <cellStyle name="ticc 3 4 4 5 2" xfId="39974"/>
    <cellStyle name="ticc 3 4 4 5 2 2" xfId="39975"/>
    <cellStyle name="ticc 3 4 4 5 3" xfId="39976"/>
    <cellStyle name="ticc 3 4 4 6" xfId="39977"/>
    <cellStyle name="ticc 3 4 4 6 2" xfId="39978"/>
    <cellStyle name="ticc 3 4 4 6 2 2" xfId="39979"/>
    <cellStyle name="ticc 3 4 4 6 3" xfId="39980"/>
    <cellStyle name="ticc 3 4 4 7" xfId="39981"/>
    <cellStyle name="ticc 3 4 4 7 2" xfId="39982"/>
    <cellStyle name="ticc 3 4 4 8" xfId="39983"/>
    <cellStyle name="ticc 3 4 5" xfId="39984"/>
    <cellStyle name="ticc 3 4 5 2" xfId="39985"/>
    <cellStyle name="ticc 3 4 5 2 2" xfId="39986"/>
    <cellStyle name="ticc 3 4 5 2 2 2" xfId="39987"/>
    <cellStyle name="ticc 3 4 5 2 3" xfId="39988"/>
    <cellStyle name="ticc 3 4 5 3" xfId="39989"/>
    <cellStyle name="ticc 3 4 5 3 2" xfId="39990"/>
    <cellStyle name="ticc 3 4 5 3 2 2" xfId="39991"/>
    <cellStyle name="ticc 3 4 5 3 3" xfId="39992"/>
    <cellStyle name="ticc 3 4 5 4" xfId="39993"/>
    <cellStyle name="ticc 3 4 5 4 2" xfId="39994"/>
    <cellStyle name="ticc 3 4 5 4 2 2" xfId="39995"/>
    <cellStyle name="ticc 3 4 5 4 3" xfId="39996"/>
    <cellStyle name="ticc 3 4 5 5" xfId="39997"/>
    <cellStyle name="ticc 3 4 5 5 2" xfId="39998"/>
    <cellStyle name="ticc 3 4 5 5 2 2" xfId="39999"/>
    <cellStyle name="ticc 3 4 5 5 3" xfId="40000"/>
    <cellStyle name="ticc 3 4 5 6" xfId="40001"/>
    <cellStyle name="ticc 3 4 5 6 2" xfId="40002"/>
    <cellStyle name="ticc 3 4 5 7" xfId="40003"/>
    <cellStyle name="ticc 3 4 6" xfId="40004"/>
    <cellStyle name="ticc 3 4 6 2" xfId="40005"/>
    <cellStyle name="ticc 3 4 6 2 2" xfId="40006"/>
    <cellStyle name="ticc 3 4 6 2 2 2" xfId="40007"/>
    <cellStyle name="ticc 3 4 6 2 3" xfId="40008"/>
    <cellStyle name="ticc 3 4 6 3" xfId="40009"/>
    <cellStyle name="ticc 3 4 6 3 2" xfId="40010"/>
    <cellStyle name="ticc 3 4 6 3 2 2" xfId="40011"/>
    <cellStyle name="ticc 3 4 6 3 3" xfId="40012"/>
    <cellStyle name="ticc 3 4 6 4" xfId="40013"/>
    <cellStyle name="ticc 3 4 6 4 2" xfId="40014"/>
    <cellStyle name="ticc 3 4 6 4 2 2" xfId="40015"/>
    <cellStyle name="ticc 3 4 6 4 3" xfId="40016"/>
    <cellStyle name="ticc 3 4 6 5" xfId="40017"/>
    <cellStyle name="ticc 3 4 6 5 2" xfId="40018"/>
    <cellStyle name="ticc 3 4 6 5 2 2" xfId="40019"/>
    <cellStyle name="ticc 3 4 6 5 3" xfId="40020"/>
    <cellStyle name="ticc 3 4 6 6" xfId="40021"/>
    <cellStyle name="ticc 3 4 6 6 2" xfId="40022"/>
    <cellStyle name="ticc 3 4 6 7" xfId="40023"/>
    <cellStyle name="ticc 3 4 7" xfId="40024"/>
    <cellStyle name="ticc 3 4 7 2" xfId="40025"/>
    <cellStyle name="ticc 3 4 7 2 2" xfId="40026"/>
    <cellStyle name="ticc 3 4 7 2 2 2" xfId="40027"/>
    <cellStyle name="ticc 3 4 7 2 3" xfId="40028"/>
    <cellStyle name="ticc 3 4 7 3" xfId="40029"/>
    <cellStyle name="ticc 3 4 7 3 2" xfId="40030"/>
    <cellStyle name="ticc 3 4 7 3 2 2" xfId="40031"/>
    <cellStyle name="ticc 3 4 7 3 3" xfId="40032"/>
    <cellStyle name="ticc 3 4 7 4" xfId="40033"/>
    <cellStyle name="ticc 3 4 7 4 2" xfId="40034"/>
    <cellStyle name="ticc 3 4 7 4 2 2" xfId="40035"/>
    <cellStyle name="ticc 3 4 7 4 3" xfId="40036"/>
    <cellStyle name="ticc 3 4 7 5" xfId="40037"/>
    <cellStyle name="ticc 3 4 7 5 2" xfId="40038"/>
    <cellStyle name="ticc 3 4 7 5 2 2" xfId="40039"/>
    <cellStyle name="ticc 3 4 7 5 3" xfId="40040"/>
    <cellStyle name="ticc 3 4 7 6" xfId="40041"/>
    <cellStyle name="ticc 3 4 7 6 2" xfId="40042"/>
    <cellStyle name="ticc 3 4 7 7" xfId="40043"/>
    <cellStyle name="ticc 3 4 8" xfId="40044"/>
    <cellStyle name="ticc 3 4 8 2" xfId="40045"/>
    <cellStyle name="ticc 3 4 8 2 2" xfId="40046"/>
    <cellStyle name="ticc 3 4 8 2 2 2" xfId="40047"/>
    <cellStyle name="ticc 3 4 8 2 3" xfId="40048"/>
    <cellStyle name="ticc 3 4 8 3" xfId="40049"/>
    <cellStyle name="ticc 3 4 8 3 2" xfId="40050"/>
    <cellStyle name="ticc 3 4 8 3 2 2" xfId="40051"/>
    <cellStyle name="ticc 3 4 8 3 3" xfId="40052"/>
    <cellStyle name="ticc 3 4 8 4" xfId="40053"/>
    <cellStyle name="ticc 3 4 8 4 2" xfId="40054"/>
    <cellStyle name="ticc 3 4 8 4 2 2" xfId="40055"/>
    <cellStyle name="ticc 3 4 8 4 3" xfId="40056"/>
    <cellStyle name="ticc 3 4 8 5" xfId="40057"/>
    <cellStyle name="ticc 3 4 8 5 2" xfId="40058"/>
    <cellStyle name="ticc 3 4 8 5 2 2" xfId="40059"/>
    <cellStyle name="ticc 3 4 8 5 3" xfId="40060"/>
    <cellStyle name="ticc 3 4 8 6" xfId="40061"/>
    <cellStyle name="ticc 3 4 8 6 2" xfId="40062"/>
    <cellStyle name="ticc 3 4 8 7" xfId="40063"/>
    <cellStyle name="ticc 3 4 9" xfId="40064"/>
    <cellStyle name="ticc 3 4 9 2" xfId="40065"/>
    <cellStyle name="ticc 3 4 9 2 2" xfId="40066"/>
    <cellStyle name="ticc 3 4 9 2 2 2" xfId="40067"/>
    <cellStyle name="ticc 3 4 9 2 3" xfId="40068"/>
    <cellStyle name="ticc 3 4 9 3" xfId="40069"/>
    <cellStyle name="ticc 3 4 9 3 2" xfId="40070"/>
    <cellStyle name="ticc 3 4 9 3 2 2" xfId="40071"/>
    <cellStyle name="ticc 3 4 9 3 3" xfId="40072"/>
    <cellStyle name="ticc 3 4 9 4" xfId="40073"/>
    <cellStyle name="ticc 3 4 9 4 2" xfId="40074"/>
    <cellStyle name="ticc 3 4 9 4 2 2" xfId="40075"/>
    <cellStyle name="ticc 3 4 9 4 3" xfId="40076"/>
    <cellStyle name="ticc 3 4 9 5" xfId="40077"/>
    <cellStyle name="ticc 3 4 9 5 2" xfId="40078"/>
    <cellStyle name="ticc 3 4 9 5 2 2" xfId="40079"/>
    <cellStyle name="ticc 3 4 9 5 3" xfId="40080"/>
    <cellStyle name="ticc 3 4 9 6" xfId="40081"/>
    <cellStyle name="ticc 3 4 9 6 2" xfId="40082"/>
    <cellStyle name="ticc 3 4 9 7" xfId="40083"/>
    <cellStyle name="ticc 3 5" xfId="40084"/>
    <cellStyle name="ticc 3 5 10" xfId="40085"/>
    <cellStyle name="ticc 3 5 10 2" xfId="40086"/>
    <cellStyle name="ticc 3 5 10 2 2" xfId="40087"/>
    <cellStyle name="ticc 3 5 10 2 2 2" xfId="40088"/>
    <cellStyle name="ticc 3 5 10 2 3" xfId="40089"/>
    <cellStyle name="ticc 3 5 10 3" xfId="40090"/>
    <cellStyle name="ticc 3 5 10 3 2" xfId="40091"/>
    <cellStyle name="ticc 3 5 10 3 2 2" xfId="40092"/>
    <cellStyle name="ticc 3 5 10 3 3" xfId="40093"/>
    <cellStyle name="ticc 3 5 10 4" xfId="40094"/>
    <cellStyle name="ticc 3 5 10 4 2" xfId="40095"/>
    <cellStyle name="ticc 3 5 10 4 2 2" xfId="40096"/>
    <cellStyle name="ticc 3 5 10 4 3" xfId="40097"/>
    <cellStyle name="ticc 3 5 10 5" xfId="40098"/>
    <cellStyle name="ticc 3 5 10 5 2" xfId="40099"/>
    <cellStyle name="ticc 3 5 10 5 2 2" xfId="40100"/>
    <cellStyle name="ticc 3 5 10 5 3" xfId="40101"/>
    <cellStyle name="ticc 3 5 10 6" xfId="40102"/>
    <cellStyle name="ticc 3 5 10 6 2" xfId="40103"/>
    <cellStyle name="ticc 3 5 10 7" xfId="40104"/>
    <cellStyle name="ticc 3 5 11" xfId="40105"/>
    <cellStyle name="ticc 3 5 11 2" xfId="40106"/>
    <cellStyle name="ticc 3 5 11 2 2" xfId="40107"/>
    <cellStyle name="ticc 3 5 11 3" xfId="40108"/>
    <cellStyle name="ticc 3 5 12" xfId="40109"/>
    <cellStyle name="ticc 3 5 12 2" xfId="40110"/>
    <cellStyle name="ticc 3 5 12 2 2" xfId="40111"/>
    <cellStyle name="ticc 3 5 12 3" xfId="40112"/>
    <cellStyle name="ticc 3 5 13" xfId="40113"/>
    <cellStyle name="ticc 3 5 13 2" xfId="40114"/>
    <cellStyle name="ticc 3 5 13 2 2" xfId="40115"/>
    <cellStyle name="ticc 3 5 13 3" xfId="40116"/>
    <cellStyle name="ticc 3 5 14" xfId="40117"/>
    <cellStyle name="ticc 3 5 14 2" xfId="40118"/>
    <cellStyle name="ticc 3 5 14 2 2" xfId="40119"/>
    <cellStyle name="ticc 3 5 14 3" xfId="40120"/>
    <cellStyle name="ticc 3 5 15" xfId="40121"/>
    <cellStyle name="ticc 3 5 15 2" xfId="40122"/>
    <cellStyle name="ticc 3 5 15 2 2" xfId="40123"/>
    <cellStyle name="ticc 3 5 15 3" xfId="40124"/>
    <cellStyle name="ticc 3 5 16" xfId="40125"/>
    <cellStyle name="ticc 3 5 16 2" xfId="40126"/>
    <cellStyle name="ticc 3 5 17" xfId="40127"/>
    <cellStyle name="ticc 3 5 2" xfId="40128"/>
    <cellStyle name="ticc 3 5 2 2" xfId="40129"/>
    <cellStyle name="ticc 3 5 2 2 2" xfId="40130"/>
    <cellStyle name="ticc 3 5 2 2 2 2" xfId="40131"/>
    <cellStyle name="ticc 3 5 2 2 3" xfId="40132"/>
    <cellStyle name="ticc 3 5 2 3" xfId="40133"/>
    <cellStyle name="ticc 3 5 2 3 2" xfId="40134"/>
    <cellStyle name="ticc 3 5 2 3 2 2" xfId="40135"/>
    <cellStyle name="ticc 3 5 2 3 3" xfId="40136"/>
    <cellStyle name="ticc 3 5 2 4" xfId="40137"/>
    <cellStyle name="ticc 3 5 2 4 2" xfId="40138"/>
    <cellStyle name="ticc 3 5 2 4 2 2" xfId="40139"/>
    <cellStyle name="ticc 3 5 2 4 3" xfId="40140"/>
    <cellStyle name="ticc 3 5 2 5" xfId="40141"/>
    <cellStyle name="ticc 3 5 2 5 2" xfId="40142"/>
    <cellStyle name="ticc 3 5 2 5 2 2" xfId="40143"/>
    <cellStyle name="ticc 3 5 2 5 3" xfId="40144"/>
    <cellStyle name="ticc 3 5 2 6" xfId="40145"/>
    <cellStyle name="ticc 3 5 2 6 2" xfId="40146"/>
    <cellStyle name="ticc 3 5 2 6 2 2" xfId="40147"/>
    <cellStyle name="ticc 3 5 2 6 3" xfId="40148"/>
    <cellStyle name="ticc 3 5 2 7" xfId="40149"/>
    <cellStyle name="ticc 3 5 2 7 2" xfId="40150"/>
    <cellStyle name="ticc 3 5 2 8" xfId="40151"/>
    <cellStyle name="ticc 3 5 3" xfId="40152"/>
    <cellStyle name="ticc 3 5 3 2" xfId="40153"/>
    <cellStyle name="ticc 3 5 3 2 2" xfId="40154"/>
    <cellStyle name="ticc 3 5 3 2 2 2" xfId="40155"/>
    <cellStyle name="ticc 3 5 3 2 3" xfId="40156"/>
    <cellStyle name="ticc 3 5 3 3" xfId="40157"/>
    <cellStyle name="ticc 3 5 3 3 2" xfId="40158"/>
    <cellStyle name="ticc 3 5 3 3 2 2" xfId="40159"/>
    <cellStyle name="ticc 3 5 3 3 3" xfId="40160"/>
    <cellStyle name="ticc 3 5 3 4" xfId="40161"/>
    <cellStyle name="ticc 3 5 3 4 2" xfId="40162"/>
    <cellStyle name="ticc 3 5 3 4 2 2" xfId="40163"/>
    <cellStyle name="ticc 3 5 3 4 3" xfId="40164"/>
    <cellStyle name="ticc 3 5 3 5" xfId="40165"/>
    <cellStyle name="ticc 3 5 3 5 2" xfId="40166"/>
    <cellStyle name="ticc 3 5 3 5 2 2" xfId="40167"/>
    <cellStyle name="ticc 3 5 3 5 3" xfId="40168"/>
    <cellStyle name="ticc 3 5 3 6" xfId="40169"/>
    <cellStyle name="ticc 3 5 3 6 2" xfId="40170"/>
    <cellStyle name="ticc 3 5 3 6 2 2" xfId="40171"/>
    <cellStyle name="ticc 3 5 3 6 3" xfId="40172"/>
    <cellStyle name="ticc 3 5 3 7" xfId="40173"/>
    <cellStyle name="ticc 3 5 3 7 2" xfId="40174"/>
    <cellStyle name="ticc 3 5 3 8" xfId="40175"/>
    <cellStyle name="ticc 3 5 4" xfId="40176"/>
    <cellStyle name="ticc 3 5 4 2" xfId="40177"/>
    <cellStyle name="ticc 3 5 4 2 2" xfId="40178"/>
    <cellStyle name="ticc 3 5 4 2 2 2" xfId="40179"/>
    <cellStyle name="ticc 3 5 4 2 3" xfId="40180"/>
    <cellStyle name="ticc 3 5 4 3" xfId="40181"/>
    <cellStyle name="ticc 3 5 4 3 2" xfId="40182"/>
    <cellStyle name="ticc 3 5 4 3 2 2" xfId="40183"/>
    <cellStyle name="ticc 3 5 4 3 3" xfId="40184"/>
    <cellStyle name="ticc 3 5 4 4" xfId="40185"/>
    <cellStyle name="ticc 3 5 4 4 2" xfId="40186"/>
    <cellStyle name="ticc 3 5 4 4 2 2" xfId="40187"/>
    <cellStyle name="ticc 3 5 4 4 3" xfId="40188"/>
    <cellStyle name="ticc 3 5 4 5" xfId="40189"/>
    <cellStyle name="ticc 3 5 4 5 2" xfId="40190"/>
    <cellStyle name="ticc 3 5 4 5 2 2" xfId="40191"/>
    <cellStyle name="ticc 3 5 4 5 3" xfId="40192"/>
    <cellStyle name="ticc 3 5 4 6" xfId="40193"/>
    <cellStyle name="ticc 3 5 4 6 2" xfId="40194"/>
    <cellStyle name="ticc 3 5 4 7" xfId="40195"/>
    <cellStyle name="ticc 3 5 5" xfId="40196"/>
    <cellStyle name="ticc 3 5 5 2" xfId="40197"/>
    <cellStyle name="ticc 3 5 5 2 2" xfId="40198"/>
    <cellStyle name="ticc 3 5 5 2 2 2" xfId="40199"/>
    <cellStyle name="ticc 3 5 5 2 3" xfId="40200"/>
    <cellStyle name="ticc 3 5 5 3" xfId="40201"/>
    <cellStyle name="ticc 3 5 5 3 2" xfId="40202"/>
    <cellStyle name="ticc 3 5 5 3 2 2" xfId="40203"/>
    <cellStyle name="ticc 3 5 5 3 3" xfId="40204"/>
    <cellStyle name="ticc 3 5 5 4" xfId="40205"/>
    <cellStyle name="ticc 3 5 5 4 2" xfId="40206"/>
    <cellStyle name="ticc 3 5 5 4 2 2" xfId="40207"/>
    <cellStyle name="ticc 3 5 5 4 3" xfId="40208"/>
    <cellStyle name="ticc 3 5 5 5" xfId="40209"/>
    <cellStyle name="ticc 3 5 5 5 2" xfId="40210"/>
    <cellStyle name="ticc 3 5 5 5 2 2" xfId="40211"/>
    <cellStyle name="ticc 3 5 5 5 3" xfId="40212"/>
    <cellStyle name="ticc 3 5 5 6" xfId="40213"/>
    <cellStyle name="ticc 3 5 5 6 2" xfId="40214"/>
    <cellStyle name="ticc 3 5 5 7" xfId="40215"/>
    <cellStyle name="ticc 3 5 6" xfId="40216"/>
    <cellStyle name="ticc 3 5 6 2" xfId="40217"/>
    <cellStyle name="ticc 3 5 6 2 2" xfId="40218"/>
    <cellStyle name="ticc 3 5 6 2 2 2" xfId="40219"/>
    <cellStyle name="ticc 3 5 6 2 3" xfId="40220"/>
    <cellStyle name="ticc 3 5 6 3" xfId="40221"/>
    <cellStyle name="ticc 3 5 6 3 2" xfId="40222"/>
    <cellStyle name="ticc 3 5 6 3 2 2" xfId="40223"/>
    <cellStyle name="ticc 3 5 6 3 3" xfId="40224"/>
    <cellStyle name="ticc 3 5 6 4" xfId="40225"/>
    <cellStyle name="ticc 3 5 6 4 2" xfId="40226"/>
    <cellStyle name="ticc 3 5 6 4 2 2" xfId="40227"/>
    <cellStyle name="ticc 3 5 6 4 3" xfId="40228"/>
    <cellStyle name="ticc 3 5 6 5" xfId="40229"/>
    <cellStyle name="ticc 3 5 6 5 2" xfId="40230"/>
    <cellStyle name="ticc 3 5 6 5 2 2" xfId="40231"/>
    <cellStyle name="ticc 3 5 6 5 3" xfId="40232"/>
    <cellStyle name="ticc 3 5 6 6" xfId="40233"/>
    <cellStyle name="ticc 3 5 6 6 2" xfId="40234"/>
    <cellStyle name="ticc 3 5 6 7" xfId="40235"/>
    <cellStyle name="ticc 3 5 7" xfId="40236"/>
    <cellStyle name="ticc 3 5 7 2" xfId="40237"/>
    <cellStyle name="ticc 3 5 7 2 2" xfId="40238"/>
    <cellStyle name="ticc 3 5 7 2 2 2" xfId="40239"/>
    <cellStyle name="ticc 3 5 7 2 3" xfId="40240"/>
    <cellStyle name="ticc 3 5 7 3" xfId="40241"/>
    <cellStyle name="ticc 3 5 7 3 2" xfId="40242"/>
    <cellStyle name="ticc 3 5 7 3 2 2" xfId="40243"/>
    <cellStyle name="ticc 3 5 7 3 3" xfId="40244"/>
    <cellStyle name="ticc 3 5 7 4" xfId="40245"/>
    <cellStyle name="ticc 3 5 7 4 2" xfId="40246"/>
    <cellStyle name="ticc 3 5 7 4 2 2" xfId="40247"/>
    <cellStyle name="ticc 3 5 7 4 3" xfId="40248"/>
    <cellStyle name="ticc 3 5 7 5" xfId="40249"/>
    <cellStyle name="ticc 3 5 7 5 2" xfId="40250"/>
    <cellStyle name="ticc 3 5 7 5 2 2" xfId="40251"/>
    <cellStyle name="ticc 3 5 7 5 3" xfId="40252"/>
    <cellStyle name="ticc 3 5 7 6" xfId="40253"/>
    <cellStyle name="ticc 3 5 7 6 2" xfId="40254"/>
    <cellStyle name="ticc 3 5 7 7" xfId="40255"/>
    <cellStyle name="ticc 3 5 8" xfId="40256"/>
    <cellStyle name="ticc 3 5 8 2" xfId="40257"/>
    <cellStyle name="ticc 3 5 8 2 2" xfId="40258"/>
    <cellStyle name="ticc 3 5 8 2 2 2" xfId="40259"/>
    <cellStyle name="ticc 3 5 8 2 3" xfId="40260"/>
    <cellStyle name="ticc 3 5 8 3" xfId="40261"/>
    <cellStyle name="ticc 3 5 8 3 2" xfId="40262"/>
    <cellStyle name="ticc 3 5 8 3 2 2" xfId="40263"/>
    <cellStyle name="ticc 3 5 8 3 3" xfId="40264"/>
    <cellStyle name="ticc 3 5 8 4" xfId="40265"/>
    <cellStyle name="ticc 3 5 8 4 2" xfId="40266"/>
    <cellStyle name="ticc 3 5 8 4 2 2" xfId="40267"/>
    <cellStyle name="ticc 3 5 8 4 3" xfId="40268"/>
    <cellStyle name="ticc 3 5 8 5" xfId="40269"/>
    <cellStyle name="ticc 3 5 8 5 2" xfId="40270"/>
    <cellStyle name="ticc 3 5 8 5 2 2" xfId="40271"/>
    <cellStyle name="ticc 3 5 8 5 3" xfId="40272"/>
    <cellStyle name="ticc 3 5 8 6" xfId="40273"/>
    <cellStyle name="ticc 3 5 8 6 2" xfId="40274"/>
    <cellStyle name="ticc 3 5 8 7" xfId="40275"/>
    <cellStyle name="ticc 3 5 9" xfId="40276"/>
    <cellStyle name="ticc 3 5 9 2" xfId="40277"/>
    <cellStyle name="ticc 3 5 9 2 2" xfId="40278"/>
    <cellStyle name="ticc 3 5 9 2 2 2" xfId="40279"/>
    <cellStyle name="ticc 3 5 9 2 3" xfId="40280"/>
    <cellStyle name="ticc 3 5 9 3" xfId="40281"/>
    <cellStyle name="ticc 3 5 9 3 2" xfId="40282"/>
    <cellStyle name="ticc 3 5 9 3 2 2" xfId="40283"/>
    <cellStyle name="ticc 3 5 9 3 3" xfId="40284"/>
    <cellStyle name="ticc 3 5 9 4" xfId="40285"/>
    <cellStyle name="ticc 3 5 9 4 2" xfId="40286"/>
    <cellStyle name="ticc 3 5 9 4 2 2" xfId="40287"/>
    <cellStyle name="ticc 3 5 9 4 3" xfId="40288"/>
    <cellStyle name="ticc 3 5 9 5" xfId="40289"/>
    <cellStyle name="ticc 3 5 9 5 2" xfId="40290"/>
    <cellStyle name="ticc 3 5 9 5 2 2" xfId="40291"/>
    <cellStyle name="ticc 3 5 9 5 3" xfId="40292"/>
    <cellStyle name="ticc 3 5 9 6" xfId="40293"/>
    <cellStyle name="ticc 3 5 9 6 2" xfId="40294"/>
    <cellStyle name="ticc 3 5 9 7" xfId="40295"/>
    <cellStyle name="ticc 3 6" xfId="40296"/>
    <cellStyle name="ticc 3 6 10" xfId="40297"/>
    <cellStyle name="ticc 3 6 10 2" xfId="40298"/>
    <cellStyle name="ticc 3 6 10 2 2" xfId="40299"/>
    <cellStyle name="ticc 3 6 10 2 2 2" xfId="40300"/>
    <cellStyle name="ticc 3 6 10 2 3" xfId="40301"/>
    <cellStyle name="ticc 3 6 10 3" xfId="40302"/>
    <cellStyle name="ticc 3 6 10 3 2" xfId="40303"/>
    <cellStyle name="ticc 3 6 10 3 2 2" xfId="40304"/>
    <cellStyle name="ticc 3 6 10 3 3" xfId="40305"/>
    <cellStyle name="ticc 3 6 10 4" xfId="40306"/>
    <cellStyle name="ticc 3 6 10 4 2" xfId="40307"/>
    <cellStyle name="ticc 3 6 10 4 2 2" xfId="40308"/>
    <cellStyle name="ticc 3 6 10 4 3" xfId="40309"/>
    <cellStyle name="ticc 3 6 10 5" xfId="40310"/>
    <cellStyle name="ticc 3 6 10 5 2" xfId="40311"/>
    <cellStyle name="ticc 3 6 10 5 2 2" xfId="40312"/>
    <cellStyle name="ticc 3 6 10 5 3" xfId="40313"/>
    <cellStyle name="ticc 3 6 10 6" xfId="40314"/>
    <cellStyle name="ticc 3 6 10 6 2" xfId="40315"/>
    <cellStyle name="ticc 3 6 10 7" xfId="40316"/>
    <cellStyle name="ticc 3 6 11" xfId="40317"/>
    <cellStyle name="ticc 3 6 11 2" xfId="40318"/>
    <cellStyle name="ticc 3 6 11 2 2" xfId="40319"/>
    <cellStyle name="ticc 3 6 11 3" xfId="40320"/>
    <cellStyle name="ticc 3 6 12" xfId="40321"/>
    <cellStyle name="ticc 3 6 12 2" xfId="40322"/>
    <cellStyle name="ticc 3 6 12 2 2" xfId="40323"/>
    <cellStyle name="ticc 3 6 12 3" xfId="40324"/>
    <cellStyle name="ticc 3 6 13" xfId="40325"/>
    <cellStyle name="ticc 3 6 13 2" xfId="40326"/>
    <cellStyle name="ticc 3 6 13 2 2" xfId="40327"/>
    <cellStyle name="ticc 3 6 13 3" xfId="40328"/>
    <cellStyle name="ticc 3 6 14" xfId="40329"/>
    <cellStyle name="ticc 3 6 14 2" xfId="40330"/>
    <cellStyle name="ticc 3 6 14 2 2" xfId="40331"/>
    <cellStyle name="ticc 3 6 14 3" xfId="40332"/>
    <cellStyle name="ticc 3 6 15" xfId="40333"/>
    <cellStyle name="ticc 3 6 15 2" xfId="40334"/>
    <cellStyle name="ticc 3 6 15 2 2" xfId="40335"/>
    <cellStyle name="ticc 3 6 15 3" xfId="40336"/>
    <cellStyle name="ticc 3 6 16" xfId="40337"/>
    <cellStyle name="ticc 3 6 16 2" xfId="40338"/>
    <cellStyle name="ticc 3 6 17" xfId="40339"/>
    <cellStyle name="ticc 3 6 2" xfId="40340"/>
    <cellStyle name="ticc 3 6 2 2" xfId="40341"/>
    <cellStyle name="ticc 3 6 2 2 2" xfId="40342"/>
    <cellStyle name="ticc 3 6 2 2 2 2" xfId="40343"/>
    <cellStyle name="ticc 3 6 2 2 3" xfId="40344"/>
    <cellStyle name="ticc 3 6 2 3" xfId="40345"/>
    <cellStyle name="ticc 3 6 2 3 2" xfId="40346"/>
    <cellStyle name="ticc 3 6 2 3 2 2" xfId="40347"/>
    <cellStyle name="ticc 3 6 2 3 3" xfId="40348"/>
    <cellStyle name="ticc 3 6 2 4" xfId="40349"/>
    <cellStyle name="ticc 3 6 2 4 2" xfId="40350"/>
    <cellStyle name="ticc 3 6 2 4 2 2" xfId="40351"/>
    <cellStyle name="ticc 3 6 2 4 3" xfId="40352"/>
    <cellStyle name="ticc 3 6 2 5" xfId="40353"/>
    <cellStyle name="ticc 3 6 2 5 2" xfId="40354"/>
    <cellStyle name="ticc 3 6 2 5 2 2" xfId="40355"/>
    <cellStyle name="ticc 3 6 2 5 3" xfId="40356"/>
    <cellStyle name="ticc 3 6 2 6" xfId="40357"/>
    <cellStyle name="ticc 3 6 2 6 2" xfId="40358"/>
    <cellStyle name="ticc 3 6 2 6 2 2" xfId="40359"/>
    <cellStyle name="ticc 3 6 2 6 3" xfId="40360"/>
    <cellStyle name="ticc 3 6 2 7" xfId="40361"/>
    <cellStyle name="ticc 3 6 2 7 2" xfId="40362"/>
    <cellStyle name="ticc 3 6 2 8" xfId="40363"/>
    <cellStyle name="ticc 3 6 3" xfId="40364"/>
    <cellStyle name="ticc 3 6 3 2" xfId="40365"/>
    <cellStyle name="ticc 3 6 3 2 2" xfId="40366"/>
    <cellStyle name="ticc 3 6 3 2 2 2" xfId="40367"/>
    <cellStyle name="ticc 3 6 3 2 3" xfId="40368"/>
    <cellStyle name="ticc 3 6 3 3" xfId="40369"/>
    <cellStyle name="ticc 3 6 3 3 2" xfId="40370"/>
    <cellStyle name="ticc 3 6 3 3 2 2" xfId="40371"/>
    <cellStyle name="ticc 3 6 3 3 3" xfId="40372"/>
    <cellStyle name="ticc 3 6 3 4" xfId="40373"/>
    <cellStyle name="ticc 3 6 3 4 2" xfId="40374"/>
    <cellStyle name="ticc 3 6 3 4 2 2" xfId="40375"/>
    <cellStyle name="ticc 3 6 3 4 3" xfId="40376"/>
    <cellStyle name="ticc 3 6 3 5" xfId="40377"/>
    <cellStyle name="ticc 3 6 3 5 2" xfId="40378"/>
    <cellStyle name="ticc 3 6 3 5 2 2" xfId="40379"/>
    <cellStyle name="ticc 3 6 3 5 3" xfId="40380"/>
    <cellStyle name="ticc 3 6 3 6" xfId="40381"/>
    <cellStyle name="ticc 3 6 3 6 2" xfId="40382"/>
    <cellStyle name="ticc 3 6 3 6 2 2" xfId="40383"/>
    <cellStyle name="ticc 3 6 3 6 3" xfId="40384"/>
    <cellStyle name="ticc 3 6 3 7" xfId="40385"/>
    <cellStyle name="ticc 3 6 3 7 2" xfId="40386"/>
    <cellStyle name="ticc 3 6 3 8" xfId="40387"/>
    <cellStyle name="ticc 3 6 4" xfId="40388"/>
    <cellStyle name="ticc 3 6 4 2" xfId="40389"/>
    <cellStyle name="ticc 3 6 4 2 2" xfId="40390"/>
    <cellStyle name="ticc 3 6 4 2 2 2" xfId="40391"/>
    <cellStyle name="ticc 3 6 4 2 3" xfId="40392"/>
    <cellStyle name="ticc 3 6 4 3" xfId="40393"/>
    <cellStyle name="ticc 3 6 4 3 2" xfId="40394"/>
    <cellStyle name="ticc 3 6 4 3 2 2" xfId="40395"/>
    <cellStyle name="ticc 3 6 4 3 3" xfId="40396"/>
    <cellStyle name="ticc 3 6 4 4" xfId="40397"/>
    <cellStyle name="ticc 3 6 4 4 2" xfId="40398"/>
    <cellStyle name="ticc 3 6 4 4 2 2" xfId="40399"/>
    <cellStyle name="ticc 3 6 4 4 3" xfId="40400"/>
    <cellStyle name="ticc 3 6 4 5" xfId="40401"/>
    <cellStyle name="ticc 3 6 4 5 2" xfId="40402"/>
    <cellStyle name="ticc 3 6 4 5 2 2" xfId="40403"/>
    <cellStyle name="ticc 3 6 4 5 3" xfId="40404"/>
    <cellStyle name="ticc 3 6 4 6" xfId="40405"/>
    <cellStyle name="ticc 3 6 4 6 2" xfId="40406"/>
    <cellStyle name="ticc 3 6 4 7" xfId="40407"/>
    <cellStyle name="ticc 3 6 5" xfId="40408"/>
    <cellStyle name="ticc 3 6 5 2" xfId="40409"/>
    <cellStyle name="ticc 3 6 5 2 2" xfId="40410"/>
    <cellStyle name="ticc 3 6 5 2 2 2" xfId="40411"/>
    <cellStyle name="ticc 3 6 5 2 3" xfId="40412"/>
    <cellStyle name="ticc 3 6 5 3" xfId="40413"/>
    <cellStyle name="ticc 3 6 5 3 2" xfId="40414"/>
    <cellStyle name="ticc 3 6 5 3 2 2" xfId="40415"/>
    <cellStyle name="ticc 3 6 5 3 3" xfId="40416"/>
    <cellStyle name="ticc 3 6 5 4" xfId="40417"/>
    <cellStyle name="ticc 3 6 5 4 2" xfId="40418"/>
    <cellStyle name="ticc 3 6 5 4 2 2" xfId="40419"/>
    <cellStyle name="ticc 3 6 5 4 3" xfId="40420"/>
    <cellStyle name="ticc 3 6 5 5" xfId="40421"/>
    <cellStyle name="ticc 3 6 5 5 2" xfId="40422"/>
    <cellStyle name="ticc 3 6 5 5 2 2" xfId="40423"/>
    <cellStyle name="ticc 3 6 5 5 3" xfId="40424"/>
    <cellStyle name="ticc 3 6 5 6" xfId="40425"/>
    <cellStyle name="ticc 3 6 5 6 2" xfId="40426"/>
    <cellStyle name="ticc 3 6 5 7" xfId="40427"/>
    <cellStyle name="ticc 3 6 6" xfId="40428"/>
    <cellStyle name="ticc 3 6 6 2" xfId="40429"/>
    <cellStyle name="ticc 3 6 6 2 2" xfId="40430"/>
    <cellStyle name="ticc 3 6 6 2 2 2" xfId="40431"/>
    <cellStyle name="ticc 3 6 6 2 3" xfId="40432"/>
    <cellStyle name="ticc 3 6 6 3" xfId="40433"/>
    <cellStyle name="ticc 3 6 6 3 2" xfId="40434"/>
    <cellStyle name="ticc 3 6 6 3 2 2" xfId="40435"/>
    <cellStyle name="ticc 3 6 6 3 3" xfId="40436"/>
    <cellStyle name="ticc 3 6 6 4" xfId="40437"/>
    <cellStyle name="ticc 3 6 6 4 2" xfId="40438"/>
    <cellStyle name="ticc 3 6 6 4 2 2" xfId="40439"/>
    <cellStyle name="ticc 3 6 6 4 3" xfId="40440"/>
    <cellStyle name="ticc 3 6 6 5" xfId="40441"/>
    <cellStyle name="ticc 3 6 6 5 2" xfId="40442"/>
    <cellStyle name="ticc 3 6 6 5 2 2" xfId="40443"/>
    <cellStyle name="ticc 3 6 6 5 3" xfId="40444"/>
    <cellStyle name="ticc 3 6 6 6" xfId="40445"/>
    <cellStyle name="ticc 3 6 6 6 2" xfId="40446"/>
    <cellStyle name="ticc 3 6 6 7" xfId="40447"/>
    <cellStyle name="ticc 3 6 7" xfId="40448"/>
    <cellStyle name="ticc 3 6 7 2" xfId="40449"/>
    <cellStyle name="ticc 3 6 7 2 2" xfId="40450"/>
    <cellStyle name="ticc 3 6 7 2 2 2" xfId="40451"/>
    <cellStyle name="ticc 3 6 7 2 3" xfId="40452"/>
    <cellStyle name="ticc 3 6 7 3" xfId="40453"/>
    <cellStyle name="ticc 3 6 7 3 2" xfId="40454"/>
    <cellStyle name="ticc 3 6 7 3 2 2" xfId="40455"/>
    <cellStyle name="ticc 3 6 7 3 3" xfId="40456"/>
    <cellStyle name="ticc 3 6 7 4" xfId="40457"/>
    <cellStyle name="ticc 3 6 7 4 2" xfId="40458"/>
    <cellStyle name="ticc 3 6 7 4 2 2" xfId="40459"/>
    <cellStyle name="ticc 3 6 7 4 3" xfId="40460"/>
    <cellStyle name="ticc 3 6 7 5" xfId="40461"/>
    <cellStyle name="ticc 3 6 7 5 2" xfId="40462"/>
    <cellStyle name="ticc 3 6 7 5 2 2" xfId="40463"/>
    <cellStyle name="ticc 3 6 7 5 3" xfId="40464"/>
    <cellStyle name="ticc 3 6 7 6" xfId="40465"/>
    <cellStyle name="ticc 3 6 7 6 2" xfId="40466"/>
    <cellStyle name="ticc 3 6 7 7" xfId="40467"/>
    <cellStyle name="ticc 3 6 8" xfId="40468"/>
    <cellStyle name="ticc 3 6 8 2" xfId="40469"/>
    <cellStyle name="ticc 3 6 8 2 2" xfId="40470"/>
    <cellStyle name="ticc 3 6 8 2 2 2" xfId="40471"/>
    <cellStyle name="ticc 3 6 8 2 3" xfId="40472"/>
    <cellStyle name="ticc 3 6 8 3" xfId="40473"/>
    <cellStyle name="ticc 3 6 8 3 2" xfId="40474"/>
    <cellStyle name="ticc 3 6 8 3 2 2" xfId="40475"/>
    <cellStyle name="ticc 3 6 8 3 3" xfId="40476"/>
    <cellStyle name="ticc 3 6 8 4" xfId="40477"/>
    <cellStyle name="ticc 3 6 8 4 2" xfId="40478"/>
    <cellStyle name="ticc 3 6 8 4 2 2" xfId="40479"/>
    <cellStyle name="ticc 3 6 8 4 3" xfId="40480"/>
    <cellStyle name="ticc 3 6 8 5" xfId="40481"/>
    <cellStyle name="ticc 3 6 8 5 2" xfId="40482"/>
    <cellStyle name="ticc 3 6 8 5 2 2" xfId="40483"/>
    <cellStyle name="ticc 3 6 8 5 3" xfId="40484"/>
    <cellStyle name="ticc 3 6 8 6" xfId="40485"/>
    <cellStyle name="ticc 3 6 8 6 2" xfId="40486"/>
    <cellStyle name="ticc 3 6 8 7" xfId="40487"/>
    <cellStyle name="ticc 3 6 9" xfId="40488"/>
    <cellStyle name="ticc 3 6 9 2" xfId="40489"/>
    <cellStyle name="ticc 3 6 9 2 2" xfId="40490"/>
    <cellStyle name="ticc 3 6 9 2 2 2" xfId="40491"/>
    <cellStyle name="ticc 3 6 9 2 3" xfId="40492"/>
    <cellStyle name="ticc 3 6 9 3" xfId="40493"/>
    <cellStyle name="ticc 3 6 9 3 2" xfId="40494"/>
    <cellStyle name="ticc 3 6 9 3 2 2" xfId="40495"/>
    <cellStyle name="ticc 3 6 9 3 3" xfId="40496"/>
    <cellStyle name="ticc 3 6 9 4" xfId="40497"/>
    <cellStyle name="ticc 3 6 9 4 2" xfId="40498"/>
    <cellStyle name="ticc 3 6 9 4 2 2" xfId="40499"/>
    <cellStyle name="ticc 3 6 9 4 3" xfId="40500"/>
    <cellStyle name="ticc 3 6 9 5" xfId="40501"/>
    <cellStyle name="ticc 3 6 9 5 2" xfId="40502"/>
    <cellStyle name="ticc 3 6 9 5 2 2" xfId="40503"/>
    <cellStyle name="ticc 3 6 9 5 3" xfId="40504"/>
    <cellStyle name="ticc 3 6 9 6" xfId="40505"/>
    <cellStyle name="ticc 3 6 9 6 2" xfId="40506"/>
    <cellStyle name="ticc 3 6 9 7" xfId="40507"/>
    <cellStyle name="ticc 3 7" xfId="40508"/>
    <cellStyle name="ticc 3 7 10" xfId="40509"/>
    <cellStyle name="ticc 3 7 10 2" xfId="40510"/>
    <cellStyle name="ticc 3 7 10 2 2" xfId="40511"/>
    <cellStyle name="ticc 3 7 10 2 2 2" xfId="40512"/>
    <cellStyle name="ticc 3 7 10 2 3" xfId="40513"/>
    <cellStyle name="ticc 3 7 10 3" xfId="40514"/>
    <cellStyle name="ticc 3 7 10 3 2" xfId="40515"/>
    <cellStyle name="ticc 3 7 10 3 2 2" xfId="40516"/>
    <cellStyle name="ticc 3 7 10 3 3" xfId="40517"/>
    <cellStyle name="ticc 3 7 10 4" xfId="40518"/>
    <cellStyle name="ticc 3 7 10 4 2" xfId="40519"/>
    <cellStyle name="ticc 3 7 10 4 2 2" xfId="40520"/>
    <cellStyle name="ticc 3 7 10 4 3" xfId="40521"/>
    <cellStyle name="ticc 3 7 10 5" xfId="40522"/>
    <cellStyle name="ticc 3 7 10 5 2" xfId="40523"/>
    <cellStyle name="ticc 3 7 10 5 2 2" xfId="40524"/>
    <cellStyle name="ticc 3 7 10 5 3" xfId="40525"/>
    <cellStyle name="ticc 3 7 10 6" xfId="40526"/>
    <cellStyle name="ticc 3 7 10 6 2" xfId="40527"/>
    <cellStyle name="ticc 3 7 10 7" xfId="40528"/>
    <cellStyle name="ticc 3 7 11" xfId="40529"/>
    <cellStyle name="ticc 3 7 11 2" xfId="40530"/>
    <cellStyle name="ticc 3 7 11 2 2" xfId="40531"/>
    <cellStyle name="ticc 3 7 11 3" xfId="40532"/>
    <cellStyle name="ticc 3 7 12" xfId="40533"/>
    <cellStyle name="ticc 3 7 12 2" xfId="40534"/>
    <cellStyle name="ticc 3 7 12 2 2" xfId="40535"/>
    <cellStyle name="ticc 3 7 12 3" xfId="40536"/>
    <cellStyle name="ticc 3 7 13" xfId="40537"/>
    <cellStyle name="ticc 3 7 13 2" xfId="40538"/>
    <cellStyle name="ticc 3 7 13 2 2" xfId="40539"/>
    <cellStyle name="ticc 3 7 13 3" xfId="40540"/>
    <cellStyle name="ticc 3 7 14" xfId="40541"/>
    <cellStyle name="ticc 3 7 14 2" xfId="40542"/>
    <cellStyle name="ticc 3 7 14 2 2" xfId="40543"/>
    <cellStyle name="ticc 3 7 14 3" xfId="40544"/>
    <cellStyle name="ticc 3 7 15" xfId="40545"/>
    <cellStyle name="ticc 3 7 15 2" xfId="40546"/>
    <cellStyle name="ticc 3 7 15 2 2" xfId="40547"/>
    <cellStyle name="ticc 3 7 15 3" xfId="40548"/>
    <cellStyle name="ticc 3 7 16" xfId="40549"/>
    <cellStyle name="ticc 3 7 16 2" xfId="40550"/>
    <cellStyle name="ticc 3 7 17" xfId="40551"/>
    <cellStyle name="ticc 3 7 2" xfId="40552"/>
    <cellStyle name="ticc 3 7 2 2" xfId="40553"/>
    <cellStyle name="ticc 3 7 2 2 2" xfId="40554"/>
    <cellStyle name="ticc 3 7 2 2 2 2" xfId="40555"/>
    <cellStyle name="ticc 3 7 2 2 3" xfId="40556"/>
    <cellStyle name="ticc 3 7 2 3" xfId="40557"/>
    <cellStyle name="ticc 3 7 2 3 2" xfId="40558"/>
    <cellStyle name="ticc 3 7 2 3 2 2" xfId="40559"/>
    <cellStyle name="ticc 3 7 2 3 3" xfId="40560"/>
    <cellStyle name="ticc 3 7 2 4" xfId="40561"/>
    <cellStyle name="ticc 3 7 2 4 2" xfId="40562"/>
    <cellStyle name="ticc 3 7 2 4 2 2" xfId="40563"/>
    <cellStyle name="ticc 3 7 2 4 3" xfId="40564"/>
    <cellStyle name="ticc 3 7 2 5" xfId="40565"/>
    <cellStyle name="ticc 3 7 2 5 2" xfId="40566"/>
    <cellStyle name="ticc 3 7 2 5 2 2" xfId="40567"/>
    <cellStyle name="ticc 3 7 2 5 3" xfId="40568"/>
    <cellStyle name="ticc 3 7 2 6" xfId="40569"/>
    <cellStyle name="ticc 3 7 2 6 2" xfId="40570"/>
    <cellStyle name="ticc 3 7 2 6 2 2" xfId="40571"/>
    <cellStyle name="ticc 3 7 2 6 3" xfId="40572"/>
    <cellStyle name="ticc 3 7 2 7" xfId="40573"/>
    <cellStyle name="ticc 3 7 2 7 2" xfId="40574"/>
    <cellStyle name="ticc 3 7 2 8" xfId="40575"/>
    <cellStyle name="ticc 3 7 3" xfId="40576"/>
    <cellStyle name="ticc 3 7 3 2" xfId="40577"/>
    <cellStyle name="ticc 3 7 3 2 2" xfId="40578"/>
    <cellStyle name="ticc 3 7 3 2 2 2" xfId="40579"/>
    <cellStyle name="ticc 3 7 3 2 3" xfId="40580"/>
    <cellStyle name="ticc 3 7 3 3" xfId="40581"/>
    <cellStyle name="ticc 3 7 3 3 2" xfId="40582"/>
    <cellStyle name="ticc 3 7 3 3 2 2" xfId="40583"/>
    <cellStyle name="ticc 3 7 3 3 3" xfId="40584"/>
    <cellStyle name="ticc 3 7 3 4" xfId="40585"/>
    <cellStyle name="ticc 3 7 3 4 2" xfId="40586"/>
    <cellStyle name="ticc 3 7 3 4 2 2" xfId="40587"/>
    <cellStyle name="ticc 3 7 3 4 3" xfId="40588"/>
    <cellStyle name="ticc 3 7 3 5" xfId="40589"/>
    <cellStyle name="ticc 3 7 3 5 2" xfId="40590"/>
    <cellStyle name="ticc 3 7 3 5 2 2" xfId="40591"/>
    <cellStyle name="ticc 3 7 3 5 3" xfId="40592"/>
    <cellStyle name="ticc 3 7 3 6" xfId="40593"/>
    <cellStyle name="ticc 3 7 3 6 2" xfId="40594"/>
    <cellStyle name="ticc 3 7 3 6 2 2" xfId="40595"/>
    <cellStyle name="ticc 3 7 3 6 3" xfId="40596"/>
    <cellStyle name="ticc 3 7 3 7" xfId="40597"/>
    <cellStyle name="ticc 3 7 3 7 2" xfId="40598"/>
    <cellStyle name="ticc 3 7 3 8" xfId="40599"/>
    <cellStyle name="ticc 3 7 4" xfId="40600"/>
    <cellStyle name="ticc 3 7 4 2" xfId="40601"/>
    <cellStyle name="ticc 3 7 4 2 2" xfId="40602"/>
    <cellStyle name="ticc 3 7 4 2 2 2" xfId="40603"/>
    <cellStyle name="ticc 3 7 4 2 3" xfId="40604"/>
    <cellStyle name="ticc 3 7 4 3" xfId="40605"/>
    <cellStyle name="ticc 3 7 4 3 2" xfId="40606"/>
    <cellStyle name="ticc 3 7 4 3 2 2" xfId="40607"/>
    <cellStyle name="ticc 3 7 4 3 3" xfId="40608"/>
    <cellStyle name="ticc 3 7 4 4" xfId="40609"/>
    <cellStyle name="ticc 3 7 4 4 2" xfId="40610"/>
    <cellStyle name="ticc 3 7 4 4 2 2" xfId="40611"/>
    <cellStyle name="ticc 3 7 4 4 3" xfId="40612"/>
    <cellStyle name="ticc 3 7 4 5" xfId="40613"/>
    <cellStyle name="ticc 3 7 4 5 2" xfId="40614"/>
    <cellStyle name="ticc 3 7 4 5 2 2" xfId="40615"/>
    <cellStyle name="ticc 3 7 4 5 3" xfId="40616"/>
    <cellStyle name="ticc 3 7 4 6" xfId="40617"/>
    <cellStyle name="ticc 3 7 4 6 2" xfId="40618"/>
    <cellStyle name="ticc 3 7 4 7" xfId="40619"/>
    <cellStyle name="ticc 3 7 5" xfId="40620"/>
    <cellStyle name="ticc 3 7 5 2" xfId="40621"/>
    <cellStyle name="ticc 3 7 5 2 2" xfId="40622"/>
    <cellStyle name="ticc 3 7 5 2 2 2" xfId="40623"/>
    <cellStyle name="ticc 3 7 5 2 3" xfId="40624"/>
    <cellStyle name="ticc 3 7 5 3" xfId="40625"/>
    <cellStyle name="ticc 3 7 5 3 2" xfId="40626"/>
    <cellStyle name="ticc 3 7 5 3 2 2" xfId="40627"/>
    <cellStyle name="ticc 3 7 5 3 3" xfId="40628"/>
    <cellStyle name="ticc 3 7 5 4" xfId="40629"/>
    <cellStyle name="ticc 3 7 5 4 2" xfId="40630"/>
    <cellStyle name="ticc 3 7 5 4 2 2" xfId="40631"/>
    <cellStyle name="ticc 3 7 5 4 3" xfId="40632"/>
    <cellStyle name="ticc 3 7 5 5" xfId="40633"/>
    <cellStyle name="ticc 3 7 5 5 2" xfId="40634"/>
    <cellStyle name="ticc 3 7 5 5 2 2" xfId="40635"/>
    <cellStyle name="ticc 3 7 5 5 3" xfId="40636"/>
    <cellStyle name="ticc 3 7 5 6" xfId="40637"/>
    <cellStyle name="ticc 3 7 5 6 2" xfId="40638"/>
    <cellStyle name="ticc 3 7 5 7" xfId="40639"/>
    <cellStyle name="ticc 3 7 6" xfId="40640"/>
    <cellStyle name="ticc 3 7 6 2" xfId="40641"/>
    <cellStyle name="ticc 3 7 6 2 2" xfId="40642"/>
    <cellStyle name="ticc 3 7 6 2 2 2" xfId="40643"/>
    <cellStyle name="ticc 3 7 6 2 3" xfId="40644"/>
    <cellStyle name="ticc 3 7 6 3" xfId="40645"/>
    <cellStyle name="ticc 3 7 6 3 2" xfId="40646"/>
    <cellStyle name="ticc 3 7 6 3 2 2" xfId="40647"/>
    <cellStyle name="ticc 3 7 6 3 3" xfId="40648"/>
    <cellStyle name="ticc 3 7 6 4" xfId="40649"/>
    <cellStyle name="ticc 3 7 6 4 2" xfId="40650"/>
    <cellStyle name="ticc 3 7 6 4 2 2" xfId="40651"/>
    <cellStyle name="ticc 3 7 6 4 3" xfId="40652"/>
    <cellStyle name="ticc 3 7 6 5" xfId="40653"/>
    <cellStyle name="ticc 3 7 6 5 2" xfId="40654"/>
    <cellStyle name="ticc 3 7 6 5 2 2" xfId="40655"/>
    <cellStyle name="ticc 3 7 6 5 3" xfId="40656"/>
    <cellStyle name="ticc 3 7 6 6" xfId="40657"/>
    <cellStyle name="ticc 3 7 6 6 2" xfId="40658"/>
    <cellStyle name="ticc 3 7 6 7" xfId="40659"/>
    <cellStyle name="ticc 3 7 7" xfId="40660"/>
    <cellStyle name="ticc 3 7 7 2" xfId="40661"/>
    <cellStyle name="ticc 3 7 7 2 2" xfId="40662"/>
    <cellStyle name="ticc 3 7 7 2 2 2" xfId="40663"/>
    <cellStyle name="ticc 3 7 7 2 3" xfId="40664"/>
    <cellStyle name="ticc 3 7 7 3" xfId="40665"/>
    <cellStyle name="ticc 3 7 7 3 2" xfId="40666"/>
    <cellStyle name="ticc 3 7 7 3 2 2" xfId="40667"/>
    <cellStyle name="ticc 3 7 7 3 3" xfId="40668"/>
    <cellStyle name="ticc 3 7 7 4" xfId="40669"/>
    <cellStyle name="ticc 3 7 7 4 2" xfId="40670"/>
    <cellStyle name="ticc 3 7 7 4 2 2" xfId="40671"/>
    <cellStyle name="ticc 3 7 7 4 3" xfId="40672"/>
    <cellStyle name="ticc 3 7 7 5" xfId="40673"/>
    <cellStyle name="ticc 3 7 7 5 2" xfId="40674"/>
    <cellStyle name="ticc 3 7 7 5 2 2" xfId="40675"/>
    <cellStyle name="ticc 3 7 7 5 3" xfId="40676"/>
    <cellStyle name="ticc 3 7 7 6" xfId="40677"/>
    <cellStyle name="ticc 3 7 7 6 2" xfId="40678"/>
    <cellStyle name="ticc 3 7 7 7" xfId="40679"/>
    <cellStyle name="ticc 3 7 8" xfId="40680"/>
    <cellStyle name="ticc 3 7 8 2" xfId="40681"/>
    <cellStyle name="ticc 3 7 8 2 2" xfId="40682"/>
    <cellStyle name="ticc 3 7 8 2 2 2" xfId="40683"/>
    <cellStyle name="ticc 3 7 8 2 3" xfId="40684"/>
    <cellStyle name="ticc 3 7 8 3" xfId="40685"/>
    <cellStyle name="ticc 3 7 8 3 2" xfId="40686"/>
    <cellStyle name="ticc 3 7 8 3 2 2" xfId="40687"/>
    <cellStyle name="ticc 3 7 8 3 3" xfId="40688"/>
    <cellStyle name="ticc 3 7 8 4" xfId="40689"/>
    <cellStyle name="ticc 3 7 8 4 2" xfId="40690"/>
    <cellStyle name="ticc 3 7 8 4 2 2" xfId="40691"/>
    <cellStyle name="ticc 3 7 8 4 3" xfId="40692"/>
    <cellStyle name="ticc 3 7 8 5" xfId="40693"/>
    <cellStyle name="ticc 3 7 8 5 2" xfId="40694"/>
    <cellStyle name="ticc 3 7 8 5 2 2" xfId="40695"/>
    <cellStyle name="ticc 3 7 8 5 3" xfId="40696"/>
    <cellStyle name="ticc 3 7 8 6" xfId="40697"/>
    <cellStyle name="ticc 3 7 8 6 2" xfId="40698"/>
    <cellStyle name="ticc 3 7 8 7" xfId="40699"/>
    <cellStyle name="ticc 3 7 9" xfId="40700"/>
    <cellStyle name="ticc 3 7 9 2" xfId="40701"/>
    <cellStyle name="ticc 3 7 9 2 2" xfId="40702"/>
    <cellStyle name="ticc 3 7 9 2 2 2" xfId="40703"/>
    <cellStyle name="ticc 3 7 9 2 3" xfId="40704"/>
    <cellStyle name="ticc 3 7 9 3" xfId="40705"/>
    <cellStyle name="ticc 3 7 9 3 2" xfId="40706"/>
    <cellStyle name="ticc 3 7 9 3 2 2" xfId="40707"/>
    <cellStyle name="ticc 3 7 9 3 3" xfId="40708"/>
    <cellStyle name="ticc 3 7 9 4" xfId="40709"/>
    <cellStyle name="ticc 3 7 9 4 2" xfId="40710"/>
    <cellStyle name="ticc 3 7 9 4 2 2" xfId="40711"/>
    <cellStyle name="ticc 3 7 9 4 3" xfId="40712"/>
    <cellStyle name="ticc 3 7 9 5" xfId="40713"/>
    <cellStyle name="ticc 3 7 9 5 2" xfId="40714"/>
    <cellStyle name="ticc 3 7 9 5 2 2" xfId="40715"/>
    <cellStyle name="ticc 3 7 9 5 3" xfId="40716"/>
    <cellStyle name="ticc 3 7 9 6" xfId="40717"/>
    <cellStyle name="ticc 3 7 9 6 2" xfId="40718"/>
    <cellStyle name="ticc 3 7 9 7" xfId="40719"/>
    <cellStyle name="ticc 3 8" xfId="40720"/>
    <cellStyle name="ticc 3 8 10" xfId="40721"/>
    <cellStyle name="ticc 3 8 10 2" xfId="40722"/>
    <cellStyle name="ticc 3 8 10 2 2" xfId="40723"/>
    <cellStyle name="ticc 3 8 10 3" xfId="40724"/>
    <cellStyle name="ticc 3 8 11" xfId="40725"/>
    <cellStyle name="ticc 3 8 11 2" xfId="40726"/>
    <cellStyle name="ticc 3 8 11 2 2" xfId="40727"/>
    <cellStyle name="ticc 3 8 11 3" xfId="40728"/>
    <cellStyle name="ticc 3 8 12" xfId="40729"/>
    <cellStyle name="ticc 3 8 12 2" xfId="40730"/>
    <cellStyle name="ticc 3 8 12 2 2" xfId="40731"/>
    <cellStyle name="ticc 3 8 12 3" xfId="40732"/>
    <cellStyle name="ticc 3 8 13" xfId="40733"/>
    <cellStyle name="ticc 3 8 13 2" xfId="40734"/>
    <cellStyle name="ticc 3 8 13 2 2" xfId="40735"/>
    <cellStyle name="ticc 3 8 13 3" xfId="40736"/>
    <cellStyle name="ticc 3 8 14" xfId="40737"/>
    <cellStyle name="ticc 3 8 14 2" xfId="40738"/>
    <cellStyle name="ticc 3 8 14 2 2" xfId="40739"/>
    <cellStyle name="ticc 3 8 14 3" xfId="40740"/>
    <cellStyle name="ticc 3 8 15" xfId="40741"/>
    <cellStyle name="ticc 3 8 15 2" xfId="40742"/>
    <cellStyle name="ticc 3 8 16" xfId="40743"/>
    <cellStyle name="ticc 3 8 2" xfId="40744"/>
    <cellStyle name="ticc 3 8 2 2" xfId="40745"/>
    <cellStyle name="ticc 3 8 2 2 2" xfId="40746"/>
    <cellStyle name="ticc 3 8 2 2 2 2" xfId="40747"/>
    <cellStyle name="ticc 3 8 2 2 3" xfId="40748"/>
    <cellStyle name="ticc 3 8 2 3" xfId="40749"/>
    <cellStyle name="ticc 3 8 2 3 2" xfId="40750"/>
    <cellStyle name="ticc 3 8 2 3 2 2" xfId="40751"/>
    <cellStyle name="ticc 3 8 2 3 3" xfId="40752"/>
    <cellStyle name="ticc 3 8 2 4" xfId="40753"/>
    <cellStyle name="ticc 3 8 2 4 2" xfId="40754"/>
    <cellStyle name="ticc 3 8 2 4 2 2" xfId="40755"/>
    <cellStyle name="ticc 3 8 2 4 3" xfId="40756"/>
    <cellStyle name="ticc 3 8 2 5" xfId="40757"/>
    <cellStyle name="ticc 3 8 2 5 2" xfId="40758"/>
    <cellStyle name="ticc 3 8 2 5 2 2" xfId="40759"/>
    <cellStyle name="ticc 3 8 2 5 3" xfId="40760"/>
    <cellStyle name="ticc 3 8 2 6" xfId="40761"/>
    <cellStyle name="ticc 3 8 2 6 2" xfId="40762"/>
    <cellStyle name="ticc 3 8 2 6 2 2" xfId="40763"/>
    <cellStyle name="ticc 3 8 2 6 3" xfId="40764"/>
    <cellStyle name="ticc 3 8 2 7" xfId="40765"/>
    <cellStyle name="ticc 3 8 2 7 2" xfId="40766"/>
    <cellStyle name="ticc 3 8 2 8" xfId="40767"/>
    <cellStyle name="ticc 3 8 3" xfId="40768"/>
    <cellStyle name="ticc 3 8 3 2" xfId="40769"/>
    <cellStyle name="ticc 3 8 3 2 2" xfId="40770"/>
    <cellStyle name="ticc 3 8 3 2 2 2" xfId="40771"/>
    <cellStyle name="ticc 3 8 3 2 3" xfId="40772"/>
    <cellStyle name="ticc 3 8 3 3" xfId="40773"/>
    <cellStyle name="ticc 3 8 3 3 2" xfId="40774"/>
    <cellStyle name="ticc 3 8 3 3 2 2" xfId="40775"/>
    <cellStyle name="ticc 3 8 3 3 3" xfId="40776"/>
    <cellStyle name="ticc 3 8 3 4" xfId="40777"/>
    <cellStyle name="ticc 3 8 3 4 2" xfId="40778"/>
    <cellStyle name="ticc 3 8 3 4 2 2" xfId="40779"/>
    <cellStyle name="ticc 3 8 3 4 3" xfId="40780"/>
    <cellStyle name="ticc 3 8 3 5" xfId="40781"/>
    <cellStyle name="ticc 3 8 3 5 2" xfId="40782"/>
    <cellStyle name="ticc 3 8 3 5 2 2" xfId="40783"/>
    <cellStyle name="ticc 3 8 3 5 3" xfId="40784"/>
    <cellStyle name="ticc 3 8 3 6" xfId="40785"/>
    <cellStyle name="ticc 3 8 3 6 2" xfId="40786"/>
    <cellStyle name="ticc 3 8 3 6 2 2" xfId="40787"/>
    <cellStyle name="ticc 3 8 3 6 3" xfId="40788"/>
    <cellStyle name="ticc 3 8 3 7" xfId="40789"/>
    <cellStyle name="ticc 3 8 3 7 2" xfId="40790"/>
    <cellStyle name="ticc 3 8 3 8" xfId="40791"/>
    <cellStyle name="ticc 3 8 4" xfId="40792"/>
    <cellStyle name="ticc 3 8 4 2" xfId="40793"/>
    <cellStyle name="ticc 3 8 4 2 2" xfId="40794"/>
    <cellStyle name="ticc 3 8 4 2 2 2" xfId="40795"/>
    <cellStyle name="ticc 3 8 4 2 3" xfId="40796"/>
    <cellStyle name="ticc 3 8 4 3" xfId="40797"/>
    <cellStyle name="ticc 3 8 4 3 2" xfId="40798"/>
    <cellStyle name="ticc 3 8 4 3 2 2" xfId="40799"/>
    <cellStyle name="ticc 3 8 4 3 3" xfId="40800"/>
    <cellStyle name="ticc 3 8 4 4" xfId="40801"/>
    <cellStyle name="ticc 3 8 4 4 2" xfId="40802"/>
    <cellStyle name="ticc 3 8 4 4 2 2" xfId="40803"/>
    <cellStyle name="ticc 3 8 4 4 3" xfId="40804"/>
    <cellStyle name="ticc 3 8 4 5" xfId="40805"/>
    <cellStyle name="ticc 3 8 4 5 2" xfId="40806"/>
    <cellStyle name="ticc 3 8 4 5 2 2" xfId="40807"/>
    <cellStyle name="ticc 3 8 4 5 3" xfId="40808"/>
    <cellStyle name="ticc 3 8 4 6" xfId="40809"/>
    <cellStyle name="ticc 3 8 4 6 2" xfId="40810"/>
    <cellStyle name="ticc 3 8 4 7" xfId="40811"/>
    <cellStyle name="ticc 3 8 5" xfId="40812"/>
    <cellStyle name="ticc 3 8 5 2" xfId="40813"/>
    <cellStyle name="ticc 3 8 5 2 2" xfId="40814"/>
    <cellStyle name="ticc 3 8 5 2 2 2" xfId="40815"/>
    <cellStyle name="ticc 3 8 5 2 3" xfId="40816"/>
    <cellStyle name="ticc 3 8 5 3" xfId="40817"/>
    <cellStyle name="ticc 3 8 5 3 2" xfId="40818"/>
    <cellStyle name="ticc 3 8 5 3 2 2" xfId="40819"/>
    <cellStyle name="ticc 3 8 5 3 3" xfId="40820"/>
    <cellStyle name="ticc 3 8 5 4" xfId="40821"/>
    <cellStyle name="ticc 3 8 5 4 2" xfId="40822"/>
    <cellStyle name="ticc 3 8 5 4 2 2" xfId="40823"/>
    <cellStyle name="ticc 3 8 5 4 3" xfId="40824"/>
    <cellStyle name="ticc 3 8 5 5" xfId="40825"/>
    <cellStyle name="ticc 3 8 5 5 2" xfId="40826"/>
    <cellStyle name="ticc 3 8 5 5 2 2" xfId="40827"/>
    <cellStyle name="ticc 3 8 5 5 3" xfId="40828"/>
    <cellStyle name="ticc 3 8 5 6" xfId="40829"/>
    <cellStyle name="ticc 3 8 5 6 2" xfId="40830"/>
    <cellStyle name="ticc 3 8 5 7" xfId="40831"/>
    <cellStyle name="ticc 3 8 6" xfId="40832"/>
    <cellStyle name="ticc 3 8 6 2" xfId="40833"/>
    <cellStyle name="ticc 3 8 6 2 2" xfId="40834"/>
    <cellStyle name="ticc 3 8 6 2 2 2" xfId="40835"/>
    <cellStyle name="ticc 3 8 6 2 3" xfId="40836"/>
    <cellStyle name="ticc 3 8 6 3" xfId="40837"/>
    <cellStyle name="ticc 3 8 6 3 2" xfId="40838"/>
    <cellStyle name="ticc 3 8 6 3 2 2" xfId="40839"/>
    <cellStyle name="ticc 3 8 6 3 3" xfId="40840"/>
    <cellStyle name="ticc 3 8 6 4" xfId="40841"/>
    <cellStyle name="ticc 3 8 6 4 2" xfId="40842"/>
    <cellStyle name="ticc 3 8 6 4 2 2" xfId="40843"/>
    <cellStyle name="ticc 3 8 6 4 3" xfId="40844"/>
    <cellStyle name="ticc 3 8 6 5" xfId="40845"/>
    <cellStyle name="ticc 3 8 6 5 2" xfId="40846"/>
    <cellStyle name="ticc 3 8 6 5 2 2" xfId="40847"/>
    <cellStyle name="ticc 3 8 6 5 3" xfId="40848"/>
    <cellStyle name="ticc 3 8 6 6" xfId="40849"/>
    <cellStyle name="ticc 3 8 6 6 2" xfId="40850"/>
    <cellStyle name="ticc 3 8 6 7" xfId="40851"/>
    <cellStyle name="ticc 3 8 7" xfId="40852"/>
    <cellStyle name="ticc 3 8 7 2" xfId="40853"/>
    <cellStyle name="ticc 3 8 7 2 2" xfId="40854"/>
    <cellStyle name="ticc 3 8 7 2 2 2" xfId="40855"/>
    <cellStyle name="ticc 3 8 7 2 3" xfId="40856"/>
    <cellStyle name="ticc 3 8 7 3" xfId="40857"/>
    <cellStyle name="ticc 3 8 7 3 2" xfId="40858"/>
    <cellStyle name="ticc 3 8 7 3 2 2" xfId="40859"/>
    <cellStyle name="ticc 3 8 7 3 3" xfId="40860"/>
    <cellStyle name="ticc 3 8 7 4" xfId="40861"/>
    <cellStyle name="ticc 3 8 7 4 2" xfId="40862"/>
    <cellStyle name="ticc 3 8 7 4 2 2" xfId="40863"/>
    <cellStyle name="ticc 3 8 7 4 3" xfId="40864"/>
    <cellStyle name="ticc 3 8 7 5" xfId="40865"/>
    <cellStyle name="ticc 3 8 7 5 2" xfId="40866"/>
    <cellStyle name="ticc 3 8 7 5 2 2" xfId="40867"/>
    <cellStyle name="ticc 3 8 7 5 3" xfId="40868"/>
    <cellStyle name="ticc 3 8 7 6" xfId="40869"/>
    <cellStyle name="ticc 3 8 7 6 2" xfId="40870"/>
    <cellStyle name="ticc 3 8 7 7" xfId="40871"/>
    <cellStyle name="ticc 3 8 8" xfId="40872"/>
    <cellStyle name="ticc 3 8 8 2" xfId="40873"/>
    <cellStyle name="ticc 3 8 8 2 2" xfId="40874"/>
    <cellStyle name="ticc 3 8 8 2 2 2" xfId="40875"/>
    <cellStyle name="ticc 3 8 8 2 3" xfId="40876"/>
    <cellStyle name="ticc 3 8 8 3" xfId="40877"/>
    <cellStyle name="ticc 3 8 8 3 2" xfId="40878"/>
    <cellStyle name="ticc 3 8 8 3 2 2" xfId="40879"/>
    <cellStyle name="ticc 3 8 8 3 3" xfId="40880"/>
    <cellStyle name="ticc 3 8 8 4" xfId="40881"/>
    <cellStyle name="ticc 3 8 8 4 2" xfId="40882"/>
    <cellStyle name="ticc 3 8 8 4 2 2" xfId="40883"/>
    <cellStyle name="ticc 3 8 8 4 3" xfId="40884"/>
    <cellStyle name="ticc 3 8 8 5" xfId="40885"/>
    <cellStyle name="ticc 3 8 8 5 2" xfId="40886"/>
    <cellStyle name="ticc 3 8 8 5 2 2" xfId="40887"/>
    <cellStyle name="ticc 3 8 8 5 3" xfId="40888"/>
    <cellStyle name="ticc 3 8 8 6" xfId="40889"/>
    <cellStyle name="ticc 3 8 8 6 2" xfId="40890"/>
    <cellStyle name="ticc 3 8 8 7" xfId="40891"/>
    <cellStyle name="ticc 3 8 9" xfId="40892"/>
    <cellStyle name="ticc 3 8 9 2" xfId="40893"/>
    <cellStyle name="ticc 3 8 9 2 2" xfId="40894"/>
    <cellStyle name="ticc 3 8 9 2 2 2" xfId="40895"/>
    <cellStyle name="ticc 3 8 9 2 3" xfId="40896"/>
    <cellStyle name="ticc 3 8 9 3" xfId="40897"/>
    <cellStyle name="ticc 3 8 9 3 2" xfId="40898"/>
    <cellStyle name="ticc 3 8 9 3 2 2" xfId="40899"/>
    <cellStyle name="ticc 3 8 9 3 3" xfId="40900"/>
    <cellStyle name="ticc 3 8 9 4" xfId="40901"/>
    <cellStyle name="ticc 3 8 9 4 2" xfId="40902"/>
    <cellStyle name="ticc 3 8 9 4 2 2" xfId="40903"/>
    <cellStyle name="ticc 3 8 9 4 3" xfId="40904"/>
    <cellStyle name="ticc 3 8 9 5" xfId="40905"/>
    <cellStyle name="ticc 3 8 9 5 2" xfId="40906"/>
    <cellStyle name="ticc 3 8 9 5 2 2" xfId="40907"/>
    <cellStyle name="ticc 3 8 9 5 3" xfId="40908"/>
    <cellStyle name="ticc 3 8 9 6" xfId="40909"/>
    <cellStyle name="ticc 3 8 9 6 2" xfId="40910"/>
    <cellStyle name="ticc 3 8 9 7" xfId="40911"/>
    <cellStyle name="ticc 3 9" xfId="40912"/>
    <cellStyle name="ticc 3 9 2" xfId="40913"/>
    <cellStyle name="ticc 3 9 2 2" xfId="40914"/>
    <cellStyle name="ticc 3 9 2 2 2" xfId="40915"/>
    <cellStyle name="ticc 3 9 2 3" xfId="40916"/>
    <cellStyle name="ticc 3 9 3" xfId="40917"/>
    <cellStyle name="ticc 3 9 3 2" xfId="40918"/>
    <cellStyle name="ticc 3 9 3 2 2" xfId="40919"/>
    <cellStyle name="ticc 3 9 3 3" xfId="40920"/>
    <cellStyle name="ticc 3 9 4" xfId="40921"/>
    <cellStyle name="ticc 3 9 4 2" xfId="40922"/>
    <cellStyle name="ticc 3 9 4 2 2" xfId="40923"/>
    <cellStyle name="ticc 3 9 4 3" xfId="40924"/>
    <cellStyle name="ticc 3 9 5" xfId="40925"/>
    <cellStyle name="ticc 3 9 5 2" xfId="40926"/>
    <cellStyle name="ticc 3 9 5 2 2" xfId="40927"/>
    <cellStyle name="ticc 3 9 5 3" xfId="40928"/>
    <cellStyle name="ticc 3 9 6" xfId="40929"/>
    <cellStyle name="ticc 3 9 6 2" xfId="40930"/>
    <cellStyle name="ticc 3 9 6 2 2" xfId="40931"/>
    <cellStyle name="ticc 3 9 6 3" xfId="40932"/>
    <cellStyle name="ticc 3 9 7" xfId="40933"/>
    <cellStyle name="ticc 3 9 7 2" xfId="40934"/>
    <cellStyle name="ticc 3 9 8" xfId="40935"/>
    <cellStyle name="ticc 4" xfId="40936"/>
    <cellStyle name="ticc 4 10" xfId="40937"/>
    <cellStyle name="ticc 4 10 2" xfId="40938"/>
    <cellStyle name="ticc 4 10 2 2" xfId="40939"/>
    <cellStyle name="ticc 4 10 2 2 2" xfId="40940"/>
    <cellStyle name="ticc 4 10 2 3" xfId="40941"/>
    <cellStyle name="ticc 4 10 3" xfId="40942"/>
    <cellStyle name="ticc 4 10 3 2" xfId="40943"/>
    <cellStyle name="ticc 4 10 3 2 2" xfId="40944"/>
    <cellStyle name="ticc 4 10 3 3" xfId="40945"/>
    <cellStyle name="ticc 4 10 4" xfId="40946"/>
    <cellStyle name="ticc 4 10 4 2" xfId="40947"/>
    <cellStyle name="ticc 4 10 4 2 2" xfId="40948"/>
    <cellStyle name="ticc 4 10 4 3" xfId="40949"/>
    <cellStyle name="ticc 4 10 5" xfId="40950"/>
    <cellStyle name="ticc 4 10 5 2" xfId="40951"/>
    <cellStyle name="ticc 4 10 5 2 2" xfId="40952"/>
    <cellStyle name="ticc 4 10 5 3" xfId="40953"/>
    <cellStyle name="ticc 4 10 6" xfId="40954"/>
    <cellStyle name="ticc 4 10 6 2" xfId="40955"/>
    <cellStyle name="ticc 4 10 6 2 2" xfId="40956"/>
    <cellStyle name="ticc 4 10 6 3" xfId="40957"/>
    <cellStyle name="ticc 4 10 7" xfId="40958"/>
    <cellStyle name="ticc 4 10 7 2" xfId="40959"/>
    <cellStyle name="ticc 4 10 8" xfId="40960"/>
    <cellStyle name="ticc 4 11" xfId="40961"/>
    <cellStyle name="ticc 4 11 2" xfId="40962"/>
    <cellStyle name="ticc 4 11 2 2" xfId="40963"/>
    <cellStyle name="ticc 4 11 2 2 2" xfId="40964"/>
    <cellStyle name="ticc 4 11 2 3" xfId="40965"/>
    <cellStyle name="ticc 4 11 3" xfId="40966"/>
    <cellStyle name="ticc 4 11 3 2" xfId="40967"/>
    <cellStyle name="ticc 4 11 3 2 2" xfId="40968"/>
    <cellStyle name="ticc 4 11 3 3" xfId="40969"/>
    <cellStyle name="ticc 4 11 4" xfId="40970"/>
    <cellStyle name="ticc 4 11 4 2" xfId="40971"/>
    <cellStyle name="ticc 4 11 4 2 2" xfId="40972"/>
    <cellStyle name="ticc 4 11 4 3" xfId="40973"/>
    <cellStyle name="ticc 4 11 5" xfId="40974"/>
    <cellStyle name="ticc 4 11 5 2" xfId="40975"/>
    <cellStyle name="ticc 4 11 5 2 2" xfId="40976"/>
    <cellStyle name="ticc 4 11 5 3" xfId="40977"/>
    <cellStyle name="ticc 4 11 6" xfId="40978"/>
    <cellStyle name="ticc 4 11 6 2" xfId="40979"/>
    <cellStyle name="ticc 4 11 7" xfId="40980"/>
    <cellStyle name="ticc 4 12" xfId="40981"/>
    <cellStyle name="ticc 4 12 2" xfId="40982"/>
    <cellStyle name="ticc 4 12 2 2" xfId="40983"/>
    <cellStyle name="ticc 4 12 2 2 2" xfId="40984"/>
    <cellStyle name="ticc 4 12 2 3" xfId="40985"/>
    <cellStyle name="ticc 4 12 3" xfId="40986"/>
    <cellStyle name="ticc 4 12 3 2" xfId="40987"/>
    <cellStyle name="ticc 4 12 3 2 2" xfId="40988"/>
    <cellStyle name="ticc 4 12 3 3" xfId="40989"/>
    <cellStyle name="ticc 4 12 4" xfId="40990"/>
    <cellStyle name="ticc 4 12 4 2" xfId="40991"/>
    <cellStyle name="ticc 4 12 4 2 2" xfId="40992"/>
    <cellStyle name="ticc 4 12 4 3" xfId="40993"/>
    <cellStyle name="ticc 4 12 5" xfId="40994"/>
    <cellStyle name="ticc 4 12 5 2" xfId="40995"/>
    <cellStyle name="ticc 4 12 5 2 2" xfId="40996"/>
    <cellStyle name="ticc 4 12 5 3" xfId="40997"/>
    <cellStyle name="ticc 4 12 6" xfId="40998"/>
    <cellStyle name="ticc 4 12 6 2" xfId="40999"/>
    <cellStyle name="ticc 4 12 7" xfId="41000"/>
    <cellStyle name="ticc 4 13" xfId="41001"/>
    <cellStyle name="ticc 4 13 2" xfId="41002"/>
    <cellStyle name="ticc 4 13 2 2" xfId="41003"/>
    <cellStyle name="ticc 4 13 2 2 2" xfId="41004"/>
    <cellStyle name="ticc 4 13 2 3" xfId="41005"/>
    <cellStyle name="ticc 4 13 3" xfId="41006"/>
    <cellStyle name="ticc 4 13 3 2" xfId="41007"/>
    <cellStyle name="ticc 4 13 3 2 2" xfId="41008"/>
    <cellStyle name="ticc 4 13 3 3" xfId="41009"/>
    <cellStyle name="ticc 4 13 4" xfId="41010"/>
    <cellStyle name="ticc 4 13 4 2" xfId="41011"/>
    <cellStyle name="ticc 4 13 4 2 2" xfId="41012"/>
    <cellStyle name="ticc 4 13 4 3" xfId="41013"/>
    <cellStyle name="ticc 4 13 5" xfId="41014"/>
    <cellStyle name="ticc 4 13 5 2" xfId="41015"/>
    <cellStyle name="ticc 4 13 5 2 2" xfId="41016"/>
    <cellStyle name="ticc 4 13 5 3" xfId="41017"/>
    <cellStyle name="ticc 4 13 6" xfId="41018"/>
    <cellStyle name="ticc 4 13 6 2" xfId="41019"/>
    <cellStyle name="ticc 4 13 7" xfId="41020"/>
    <cellStyle name="ticc 4 14" xfId="41021"/>
    <cellStyle name="ticc 4 14 2" xfId="41022"/>
    <cellStyle name="ticc 4 14 2 2" xfId="41023"/>
    <cellStyle name="ticc 4 14 2 2 2" xfId="41024"/>
    <cellStyle name="ticc 4 14 2 3" xfId="41025"/>
    <cellStyle name="ticc 4 14 3" xfId="41026"/>
    <cellStyle name="ticc 4 14 3 2" xfId="41027"/>
    <cellStyle name="ticc 4 14 3 2 2" xfId="41028"/>
    <cellStyle name="ticc 4 14 3 3" xfId="41029"/>
    <cellStyle name="ticc 4 14 4" xfId="41030"/>
    <cellStyle name="ticc 4 14 4 2" xfId="41031"/>
    <cellStyle name="ticc 4 14 4 2 2" xfId="41032"/>
    <cellStyle name="ticc 4 14 4 3" xfId="41033"/>
    <cellStyle name="ticc 4 14 5" xfId="41034"/>
    <cellStyle name="ticc 4 14 5 2" xfId="41035"/>
    <cellStyle name="ticc 4 14 5 2 2" xfId="41036"/>
    <cellStyle name="ticc 4 14 5 3" xfId="41037"/>
    <cellStyle name="ticc 4 14 6" xfId="41038"/>
    <cellStyle name="ticc 4 14 6 2" xfId="41039"/>
    <cellStyle name="ticc 4 14 7" xfId="41040"/>
    <cellStyle name="ticc 4 15" xfId="41041"/>
    <cellStyle name="ticc 4 15 2" xfId="41042"/>
    <cellStyle name="ticc 4 15 2 2" xfId="41043"/>
    <cellStyle name="ticc 4 15 2 2 2" xfId="41044"/>
    <cellStyle name="ticc 4 15 2 3" xfId="41045"/>
    <cellStyle name="ticc 4 15 3" xfId="41046"/>
    <cellStyle name="ticc 4 15 3 2" xfId="41047"/>
    <cellStyle name="ticc 4 15 3 2 2" xfId="41048"/>
    <cellStyle name="ticc 4 15 3 3" xfId="41049"/>
    <cellStyle name="ticc 4 15 4" xfId="41050"/>
    <cellStyle name="ticc 4 15 4 2" xfId="41051"/>
    <cellStyle name="ticc 4 15 4 2 2" xfId="41052"/>
    <cellStyle name="ticc 4 15 4 3" xfId="41053"/>
    <cellStyle name="ticc 4 15 5" xfId="41054"/>
    <cellStyle name="ticc 4 15 5 2" xfId="41055"/>
    <cellStyle name="ticc 4 15 5 2 2" xfId="41056"/>
    <cellStyle name="ticc 4 15 5 3" xfId="41057"/>
    <cellStyle name="ticc 4 15 6" xfId="41058"/>
    <cellStyle name="ticc 4 15 6 2" xfId="41059"/>
    <cellStyle name="ticc 4 15 7" xfId="41060"/>
    <cellStyle name="ticc 4 16" xfId="41061"/>
    <cellStyle name="ticc 4 16 2" xfId="41062"/>
    <cellStyle name="ticc 4 16 2 2" xfId="41063"/>
    <cellStyle name="ticc 4 16 3" xfId="41064"/>
    <cellStyle name="ticc 4 17" xfId="41065"/>
    <cellStyle name="ticc 4 17 2" xfId="41066"/>
    <cellStyle name="ticc 4 17 2 2" xfId="41067"/>
    <cellStyle name="ticc 4 17 3" xfId="41068"/>
    <cellStyle name="ticc 4 18" xfId="41069"/>
    <cellStyle name="ticc 4 18 2" xfId="41070"/>
    <cellStyle name="ticc 4 18 2 2" xfId="41071"/>
    <cellStyle name="ticc 4 18 3" xfId="41072"/>
    <cellStyle name="ticc 4 19" xfId="41073"/>
    <cellStyle name="ticc 4 19 2" xfId="41074"/>
    <cellStyle name="ticc 4 19 2 2" xfId="41075"/>
    <cellStyle name="ticc 4 19 3" xfId="41076"/>
    <cellStyle name="ticc 4 2" xfId="41077"/>
    <cellStyle name="ticc 4 2 10" xfId="41078"/>
    <cellStyle name="ticc 4 2 10 2" xfId="41079"/>
    <cellStyle name="ticc 4 2 10 2 2" xfId="41080"/>
    <cellStyle name="ticc 4 2 10 2 2 2" xfId="41081"/>
    <cellStyle name="ticc 4 2 10 2 3" xfId="41082"/>
    <cellStyle name="ticc 4 2 10 3" xfId="41083"/>
    <cellStyle name="ticc 4 2 10 3 2" xfId="41084"/>
    <cellStyle name="ticc 4 2 10 3 2 2" xfId="41085"/>
    <cellStyle name="ticc 4 2 10 3 3" xfId="41086"/>
    <cellStyle name="ticc 4 2 10 4" xfId="41087"/>
    <cellStyle name="ticc 4 2 10 4 2" xfId="41088"/>
    <cellStyle name="ticc 4 2 10 4 2 2" xfId="41089"/>
    <cellStyle name="ticc 4 2 10 4 3" xfId="41090"/>
    <cellStyle name="ticc 4 2 10 5" xfId="41091"/>
    <cellStyle name="ticc 4 2 10 5 2" xfId="41092"/>
    <cellStyle name="ticc 4 2 10 5 2 2" xfId="41093"/>
    <cellStyle name="ticc 4 2 10 5 3" xfId="41094"/>
    <cellStyle name="ticc 4 2 10 6" xfId="41095"/>
    <cellStyle name="ticc 4 2 10 6 2" xfId="41096"/>
    <cellStyle name="ticc 4 2 10 7" xfId="41097"/>
    <cellStyle name="ticc 4 2 11" xfId="41098"/>
    <cellStyle name="ticc 4 2 11 2" xfId="41099"/>
    <cellStyle name="ticc 4 2 11 2 2" xfId="41100"/>
    <cellStyle name="ticc 4 2 11 3" xfId="41101"/>
    <cellStyle name="ticc 4 2 12" xfId="41102"/>
    <cellStyle name="ticc 4 2 12 2" xfId="41103"/>
    <cellStyle name="ticc 4 2 12 2 2" xfId="41104"/>
    <cellStyle name="ticc 4 2 12 3" xfId="41105"/>
    <cellStyle name="ticc 4 2 13" xfId="41106"/>
    <cellStyle name="ticc 4 2 13 2" xfId="41107"/>
    <cellStyle name="ticc 4 2 13 2 2" xfId="41108"/>
    <cellStyle name="ticc 4 2 13 3" xfId="41109"/>
    <cellStyle name="ticc 4 2 14" xfId="41110"/>
    <cellStyle name="ticc 4 2 14 2" xfId="41111"/>
    <cellStyle name="ticc 4 2 14 2 2" xfId="41112"/>
    <cellStyle name="ticc 4 2 14 3" xfId="41113"/>
    <cellStyle name="ticc 4 2 15" xfId="41114"/>
    <cellStyle name="ticc 4 2 15 2" xfId="41115"/>
    <cellStyle name="ticc 4 2 15 2 2" xfId="41116"/>
    <cellStyle name="ticc 4 2 15 3" xfId="41117"/>
    <cellStyle name="ticc 4 2 16" xfId="41118"/>
    <cellStyle name="ticc 4 2 16 2" xfId="41119"/>
    <cellStyle name="ticc 4 2 17" xfId="41120"/>
    <cellStyle name="ticc 4 2 2" xfId="41121"/>
    <cellStyle name="ticc 4 2 2 2" xfId="41122"/>
    <cellStyle name="ticc 4 2 2 2 2" xfId="41123"/>
    <cellStyle name="ticc 4 2 2 2 2 2" xfId="41124"/>
    <cellStyle name="ticc 4 2 2 2 3" xfId="41125"/>
    <cellStyle name="ticc 4 2 2 3" xfId="41126"/>
    <cellStyle name="ticc 4 2 2 3 2" xfId="41127"/>
    <cellStyle name="ticc 4 2 2 3 2 2" xfId="41128"/>
    <cellStyle name="ticc 4 2 2 3 3" xfId="41129"/>
    <cellStyle name="ticc 4 2 2 4" xfId="41130"/>
    <cellStyle name="ticc 4 2 2 4 2" xfId="41131"/>
    <cellStyle name="ticc 4 2 2 4 2 2" xfId="41132"/>
    <cellStyle name="ticc 4 2 2 4 3" xfId="41133"/>
    <cellStyle name="ticc 4 2 2 5" xfId="41134"/>
    <cellStyle name="ticc 4 2 2 5 2" xfId="41135"/>
    <cellStyle name="ticc 4 2 2 5 2 2" xfId="41136"/>
    <cellStyle name="ticc 4 2 2 5 3" xfId="41137"/>
    <cellStyle name="ticc 4 2 2 6" xfId="41138"/>
    <cellStyle name="ticc 4 2 2 6 2" xfId="41139"/>
    <cellStyle name="ticc 4 2 2 6 2 2" xfId="41140"/>
    <cellStyle name="ticc 4 2 2 6 3" xfId="41141"/>
    <cellStyle name="ticc 4 2 2 7" xfId="41142"/>
    <cellStyle name="ticc 4 2 2 7 2" xfId="41143"/>
    <cellStyle name="ticc 4 2 2 8" xfId="41144"/>
    <cellStyle name="ticc 4 2 3" xfId="41145"/>
    <cellStyle name="ticc 4 2 3 2" xfId="41146"/>
    <cellStyle name="ticc 4 2 3 2 2" xfId="41147"/>
    <cellStyle name="ticc 4 2 3 2 2 2" xfId="41148"/>
    <cellStyle name="ticc 4 2 3 2 3" xfId="41149"/>
    <cellStyle name="ticc 4 2 3 3" xfId="41150"/>
    <cellStyle name="ticc 4 2 3 3 2" xfId="41151"/>
    <cellStyle name="ticc 4 2 3 3 2 2" xfId="41152"/>
    <cellStyle name="ticc 4 2 3 3 3" xfId="41153"/>
    <cellStyle name="ticc 4 2 3 4" xfId="41154"/>
    <cellStyle name="ticc 4 2 3 4 2" xfId="41155"/>
    <cellStyle name="ticc 4 2 3 4 2 2" xfId="41156"/>
    <cellStyle name="ticc 4 2 3 4 3" xfId="41157"/>
    <cellStyle name="ticc 4 2 3 5" xfId="41158"/>
    <cellStyle name="ticc 4 2 3 5 2" xfId="41159"/>
    <cellStyle name="ticc 4 2 3 5 2 2" xfId="41160"/>
    <cellStyle name="ticc 4 2 3 5 3" xfId="41161"/>
    <cellStyle name="ticc 4 2 3 6" xfId="41162"/>
    <cellStyle name="ticc 4 2 3 6 2" xfId="41163"/>
    <cellStyle name="ticc 4 2 3 6 2 2" xfId="41164"/>
    <cellStyle name="ticc 4 2 3 6 3" xfId="41165"/>
    <cellStyle name="ticc 4 2 3 7" xfId="41166"/>
    <cellStyle name="ticc 4 2 3 7 2" xfId="41167"/>
    <cellStyle name="ticc 4 2 3 8" xfId="41168"/>
    <cellStyle name="ticc 4 2 4" xfId="41169"/>
    <cellStyle name="ticc 4 2 4 2" xfId="41170"/>
    <cellStyle name="ticc 4 2 4 2 2" xfId="41171"/>
    <cellStyle name="ticc 4 2 4 2 2 2" xfId="41172"/>
    <cellStyle name="ticc 4 2 4 2 3" xfId="41173"/>
    <cellStyle name="ticc 4 2 4 3" xfId="41174"/>
    <cellStyle name="ticc 4 2 4 3 2" xfId="41175"/>
    <cellStyle name="ticc 4 2 4 3 2 2" xfId="41176"/>
    <cellStyle name="ticc 4 2 4 3 3" xfId="41177"/>
    <cellStyle name="ticc 4 2 4 4" xfId="41178"/>
    <cellStyle name="ticc 4 2 4 4 2" xfId="41179"/>
    <cellStyle name="ticc 4 2 4 4 2 2" xfId="41180"/>
    <cellStyle name="ticc 4 2 4 4 3" xfId="41181"/>
    <cellStyle name="ticc 4 2 4 5" xfId="41182"/>
    <cellStyle name="ticc 4 2 4 5 2" xfId="41183"/>
    <cellStyle name="ticc 4 2 4 5 2 2" xfId="41184"/>
    <cellStyle name="ticc 4 2 4 5 3" xfId="41185"/>
    <cellStyle name="ticc 4 2 4 6" xfId="41186"/>
    <cellStyle name="ticc 4 2 4 6 2" xfId="41187"/>
    <cellStyle name="ticc 4 2 4 6 2 2" xfId="41188"/>
    <cellStyle name="ticc 4 2 4 6 3" xfId="41189"/>
    <cellStyle name="ticc 4 2 4 7" xfId="41190"/>
    <cellStyle name="ticc 4 2 4 7 2" xfId="41191"/>
    <cellStyle name="ticc 4 2 4 8" xfId="41192"/>
    <cellStyle name="ticc 4 2 5" xfId="41193"/>
    <cellStyle name="ticc 4 2 5 2" xfId="41194"/>
    <cellStyle name="ticc 4 2 5 2 2" xfId="41195"/>
    <cellStyle name="ticc 4 2 5 2 2 2" xfId="41196"/>
    <cellStyle name="ticc 4 2 5 2 3" xfId="41197"/>
    <cellStyle name="ticc 4 2 5 3" xfId="41198"/>
    <cellStyle name="ticc 4 2 5 3 2" xfId="41199"/>
    <cellStyle name="ticc 4 2 5 3 2 2" xfId="41200"/>
    <cellStyle name="ticc 4 2 5 3 3" xfId="41201"/>
    <cellStyle name="ticc 4 2 5 4" xfId="41202"/>
    <cellStyle name="ticc 4 2 5 4 2" xfId="41203"/>
    <cellStyle name="ticc 4 2 5 4 2 2" xfId="41204"/>
    <cellStyle name="ticc 4 2 5 4 3" xfId="41205"/>
    <cellStyle name="ticc 4 2 5 5" xfId="41206"/>
    <cellStyle name="ticc 4 2 5 5 2" xfId="41207"/>
    <cellStyle name="ticc 4 2 5 5 2 2" xfId="41208"/>
    <cellStyle name="ticc 4 2 5 5 3" xfId="41209"/>
    <cellStyle name="ticc 4 2 5 6" xfId="41210"/>
    <cellStyle name="ticc 4 2 5 6 2" xfId="41211"/>
    <cellStyle name="ticc 4 2 5 6 2 2" xfId="41212"/>
    <cellStyle name="ticc 4 2 5 6 3" xfId="41213"/>
    <cellStyle name="ticc 4 2 5 7" xfId="41214"/>
    <cellStyle name="ticc 4 2 5 7 2" xfId="41215"/>
    <cellStyle name="ticc 4 2 5 8" xfId="41216"/>
    <cellStyle name="ticc 4 2 6" xfId="41217"/>
    <cellStyle name="ticc 4 2 6 2" xfId="41218"/>
    <cellStyle name="ticc 4 2 6 2 2" xfId="41219"/>
    <cellStyle name="ticc 4 2 6 2 2 2" xfId="41220"/>
    <cellStyle name="ticc 4 2 6 2 3" xfId="41221"/>
    <cellStyle name="ticc 4 2 6 3" xfId="41222"/>
    <cellStyle name="ticc 4 2 6 3 2" xfId="41223"/>
    <cellStyle name="ticc 4 2 6 3 2 2" xfId="41224"/>
    <cellStyle name="ticc 4 2 6 3 3" xfId="41225"/>
    <cellStyle name="ticc 4 2 6 4" xfId="41226"/>
    <cellStyle name="ticc 4 2 6 4 2" xfId="41227"/>
    <cellStyle name="ticc 4 2 6 4 2 2" xfId="41228"/>
    <cellStyle name="ticc 4 2 6 4 3" xfId="41229"/>
    <cellStyle name="ticc 4 2 6 5" xfId="41230"/>
    <cellStyle name="ticc 4 2 6 5 2" xfId="41231"/>
    <cellStyle name="ticc 4 2 6 5 2 2" xfId="41232"/>
    <cellStyle name="ticc 4 2 6 5 3" xfId="41233"/>
    <cellStyle name="ticc 4 2 6 6" xfId="41234"/>
    <cellStyle name="ticc 4 2 6 6 2" xfId="41235"/>
    <cellStyle name="ticc 4 2 6 7" xfId="41236"/>
    <cellStyle name="ticc 4 2 7" xfId="41237"/>
    <cellStyle name="ticc 4 2 7 2" xfId="41238"/>
    <cellStyle name="ticc 4 2 7 2 2" xfId="41239"/>
    <cellStyle name="ticc 4 2 7 2 2 2" xfId="41240"/>
    <cellStyle name="ticc 4 2 7 2 3" xfId="41241"/>
    <cellStyle name="ticc 4 2 7 3" xfId="41242"/>
    <cellStyle name="ticc 4 2 7 3 2" xfId="41243"/>
    <cellStyle name="ticc 4 2 7 3 2 2" xfId="41244"/>
    <cellStyle name="ticc 4 2 7 3 3" xfId="41245"/>
    <cellStyle name="ticc 4 2 7 4" xfId="41246"/>
    <cellStyle name="ticc 4 2 7 4 2" xfId="41247"/>
    <cellStyle name="ticc 4 2 7 4 2 2" xfId="41248"/>
    <cellStyle name="ticc 4 2 7 4 3" xfId="41249"/>
    <cellStyle name="ticc 4 2 7 5" xfId="41250"/>
    <cellStyle name="ticc 4 2 7 5 2" xfId="41251"/>
    <cellStyle name="ticc 4 2 7 5 2 2" xfId="41252"/>
    <cellStyle name="ticc 4 2 7 5 3" xfId="41253"/>
    <cellStyle name="ticc 4 2 7 6" xfId="41254"/>
    <cellStyle name="ticc 4 2 7 6 2" xfId="41255"/>
    <cellStyle name="ticc 4 2 7 7" xfId="41256"/>
    <cellStyle name="ticc 4 2 8" xfId="41257"/>
    <cellStyle name="ticc 4 2 8 2" xfId="41258"/>
    <cellStyle name="ticc 4 2 8 2 2" xfId="41259"/>
    <cellStyle name="ticc 4 2 8 2 2 2" xfId="41260"/>
    <cellStyle name="ticc 4 2 8 2 3" xfId="41261"/>
    <cellStyle name="ticc 4 2 8 3" xfId="41262"/>
    <cellStyle name="ticc 4 2 8 3 2" xfId="41263"/>
    <cellStyle name="ticc 4 2 8 3 2 2" xfId="41264"/>
    <cellStyle name="ticc 4 2 8 3 3" xfId="41265"/>
    <cellStyle name="ticc 4 2 8 4" xfId="41266"/>
    <cellStyle name="ticc 4 2 8 4 2" xfId="41267"/>
    <cellStyle name="ticc 4 2 8 4 2 2" xfId="41268"/>
    <cellStyle name="ticc 4 2 8 4 3" xfId="41269"/>
    <cellStyle name="ticc 4 2 8 5" xfId="41270"/>
    <cellStyle name="ticc 4 2 8 5 2" xfId="41271"/>
    <cellStyle name="ticc 4 2 8 5 2 2" xfId="41272"/>
    <cellStyle name="ticc 4 2 8 5 3" xfId="41273"/>
    <cellStyle name="ticc 4 2 8 6" xfId="41274"/>
    <cellStyle name="ticc 4 2 8 6 2" xfId="41275"/>
    <cellStyle name="ticc 4 2 8 7" xfId="41276"/>
    <cellStyle name="ticc 4 2 9" xfId="41277"/>
    <cellStyle name="ticc 4 2 9 2" xfId="41278"/>
    <cellStyle name="ticc 4 2 9 2 2" xfId="41279"/>
    <cellStyle name="ticc 4 2 9 2 2 2" xfId="41280"/>
    <cellStyle name="ticc 4 2 9 2 3" xfId="41281"/>
    <cellStyle name="ticc 4 2 9 3" xfId="41282"/>
    <cellStyle name="ticc 4 2 9 3 2" xfId="41283"/>
    <cellStyle name="ticc 4 2 9 3 2 2" xfId="41284"/>
    <cellStyle name="ticc 4 2 9 3 3" xfId="41285"/>
    <cellStyle name="ticc 4 2 9 4" xfId="41286"/>
    <cellStyle name="ticc 4 2 9 4 2" xfId="41287"/>
    <cellStyle name="ticc 4 2 9 4 2 2" xfId="41288"/>
    <cellStyle name="ticc 4 2 9 4 3" xfId="41289"/>
    <cellStyle name="ticc 4 2 9 5" xfId="41290"/>
    <cellStyle name="ticc 4 2 9 5 2" xfId="41291"/>
    <cellStyle name="ticc 4 2 9 5 2 2" xfId="41292"/>
    <cellStyle name="ticc 4 2 9 5 3" xfId="41293"/>
    <cellStyle name="ticc 4 2 9 6" xfId="41294"/>
    <cellStyle name="ticc 4 2 9 6 2" xfId="41295"/>
    <cellStyle name="ticc 4 2 9 7" xfId="41296"/>
    <cellStyle name="ticc 4 20" xfId="41297"/>
    <cellStyle name="ticc 4 20 2" xfId="41298"/>
    <cellStyle name="ticc 4 20 2 2" xfId="41299"/>
    <cellStyle name="ticc 4 20 3" xfId="41300"/>
    <cellStyle name="ticc 4 21" xfId="41301"/>
    <cellStyle name="ticc 4 21 2" xfId="41302"/>
    <cellStyle name="ticc 4 22" xfId="41303"/>
    <cellStyle name="ticc 4 3" xfId="41304"/>
    <cellStyle name="ticc 4 3 10" xfId="41305"/>
    <cellStyle name="ticc 4 3 10 2" xfId="41306"/>
    <cellStyle name="ticc 4 3 10 2 2" xfId="41307"/>
    <cellStyle name="ticc 4 3 10 2 2 2" xfId="41308"/>
    <cellStyle name="ticc 4 3 10 2 3" xfId="41309"/>
    <cellStyle name="ticc 4 3 10 3" xfId="41310"/>
    <cellStyle name="ticc 4 3 10 3 2" xfId="41311"/>
    <cellStyle name="ticc 4 3 10 3 2 2" xfId="41312"/>
    <cellStyle name="ticc 4 3 10 3 3" xfId="41313"/>
    <cellStyle name="ticc 4 3 10 4" xfId="41314"/>
    <cellStyle name="ticc 4 3 10 4 2" xfId="41315"/>
    <cellStyle name="ticc 4 3 10 4 2 2" xfId="41316"/>
    <cellStyle name="ticc 4 3 10 4 3" xfId="41317"/>
    <cellStyle name="ticc 4 3 10 5" xfId="41318"/>
    <cellStyle name="ticc 4 3 10 5 2" xfId="41319"/>
    <cellStyle name="ticc 4 3 10 5 2 2" xfId="41320"/>
    <cellStyle name="ticc 4 3 10 5 3" xfId="41321"/>
    <cellStyle name="ticc 4 3 10 6" xfId="41322"/>
    <cellStyle name="ticc 4 3 10 6 2" xfId="41323"/>
    <cellStyle name="ticc 4 3 10 7" xfId="41324"/>
    <cellStyle name="ticc 4 3 11" xfId="41325"/>
    <cellStyle name="ticc 4 3 11 2" xfId="41326"/>
    <cellStyle name="ticc 4 3 11 2 2" xfId="41327"/>
    <cellStyle name="ticc 4 3 11 3" xfId="41328"/>
    <cellStyle name="ticc 4 3 12" xfId="41329"/>
    <cellStyle name="ticc 4 3 12 2" xfId="41330"/>
    <cellStyle name="ticc 4 3 12 2 2" xfId="41331"/>
    <cellStyle name="ticc 4 3 12 3" xfId="41332"/>
    <cellStyle name="ticc 4 3 13" xfId="41333"/>
    <cellStyle name="ticc 4 3 13 2" xfId="41334"/>
    <cellStyle name="ticc 4 3 13 2 2" xfId="41335"/>
    <cellStyle name="ticc 4 3 13 3" xfId="41336"/>
    <cellStyle name="ticc 4 3 14" xfId="41337"/>
    <cellStyle name="ticc 4 3 14 2" xfId="41338"/>
    <cellStyle name="ticc 4 3 14 2 2" xfId="41339"/>
    <cellStyle name="ticc 4 3 14 3" xfId="41340"/>
    <cellStyle name="ticc 4 3 15" xfId="41341"/>
    <cellStyle name="ticc 4 3 15 2" xfId="41342"/>
    <cellStyle name="ticc 4 3 15 2 2" xfId="41343"/>
    <cellStyle name="ticc 4 3 15 3" xfId="41344"/>
    <cellStyle name="ticc 4 3 16" xfId="41345"/>
    <cellStyle name="ticc 4 3 16 2" xfId="41346"/>
    <cellStyle name="ticc 4 3 17" xfId="41347"/>
    <cellStyle name="ticc 4 3 2" xfId="41348"/>
    <cellStyle name="ticc 4 3 2 2" xfId="41349"/>
    <cellStyle name="ticc 4 3 2 2 2" xfId="41350"/>
    <cellStyle name="ticc 4 3 2 2 2 2" xfId="41351"/>
    <cellStyle name="ticc 4 3 2 2 3" xfId="41352"/>
    <cellStyle name="ticc 4 3 2 3" xfId="41353"/>
    <cellStyle name="ticc 4 3 2 3 2" xfId="41354"/>
    <cellStyle name="ticc 4 3 2 3 2 2" xfId="41355"/>
    <cellStyle name="ticc 4 3 2 3 3" xfId="41356"/>
    <cellStyle name="ticc 4 3 2 4" xfId="41357"/>
    <cellStyle name="ticc 4 3 2 4 2" xfId="41358"/>
    <cellStyle name="ticc 4 3 2 4 2 2" xfId="41359"/>
    <cellStyle name="ticc 4 3 2 4 3" xfId="41360"/>
    <cellStyle name="ticc 4 3 2 5" xfId="41361"/>
    <cellStyle name="ticc 4 3 2 5 2" xfId="41362"/>
    <cellStyle name="ticc 4 3 2 5 2 2" xfId="41363"/>
    <cellStyle name="ticc 4 3 2 5 3" xfId="41364"/>
    <cellStyle name="ticc 4 3 2 6" xfId="41365"/>
    <cellStyle name="ticc 4 3 2 6 2" xfId="41366"/>
    <cellStyle name="ticc 4 3 2 6 2 2" xfId="41367"/>
    <cellStyle name="ticc 4 3 2 6 3" xfId="41368"/>
    <cellStyle name="ticc 4 3 2 7" xfId="41369"/>
    <cellStyle name="ticc 4 3 2 7 2" xfId="41370"/>
    <cellStyle name="ticc 4 3 2 8" xfId="41371"/>
    <cellStyle name="ticc 4 3 3" xfId="41372"/>
    <cellStyle name="ticc 4 3 3 2" xfId="41373"/>
    <cellStyle name="ticc 4 3 3 2 2" xfId="41374"/>
    <cellStyle name="ticc 4 3 3 2 2 2" xfId="41375"/>
    <cellStyle name="ticc 4 3 3 2 3" xfId="41376"/>
    <cellStyle name="ticc 4 3 3 3" xfId="41377"/>
    <cellStyle name="ticc 4 3 3 3 2" xfId="41378"/>
    <cellStyle name="ticc 4 3 3 3 2 2" xfId="41379"/>
    <cellStyle name="ticc 4 3 3 3 3" xfId="41380"/>
    <cellStyle name="ticc 4 3 3 4" xfId="41381"/>
    <cellStyle name="ticc 4 3 3 4 2" xfId="41382"/>
    <cellStyle name="ticc 4 3 3 4 2 2" xfId="41383"/>
    <cellStyle name="ticc 4 3 3 4 3" xfId="41384"/>
    <cellStyle name="ticc 4 3 3 5" xfId="41385"/>
    <cellStyle name="ticc 4 3 3 5 2" xfId="41386"/>
    <cellStyle name="ticc 4 3 3 5 2 2" xfId="41387"/>
    <cellStyle name="ticc 4 3 3 5 3" xfId="41388"/>
    <cellStyle name="ticc 4 3 3 6" xfId="41389"/>
    <cellStyle name="ticc 4 3 3 6 2" xfId="41390"/>
    <cellStyle name="ticc 4 3 3 6 2 2" xfId="41391"/>
    <cellStyle name="ticc 4 3 3 6 3" xfId="41392"/>
    <cellStyle name="ticc 4 3 3 7" xfId="41393"/>
    <cellStyle name="ticc 4 3 3 7 2" xfId="41394"/>
    <cellStyle name="ticc 4 3 3 8" xfId="41395"/>
    <cellStyle name="ticc 4 3 4" xfId="41396"/>
    <cellStyle name="ticc 4 3 4 2" xfId="41397"/>
    <cellStyle name="ticc 4 3 4 2 2" xfId="41398"/>
    <cellStyle name="ticc 4 3 4 2 2 2" xfId="41399"/>
    <cellStyle name="ticc 4 3 4 2 3" xfId="41400"/>
    <cellStyle name="ticc 4 3 4 3" xfId="41401"/>
    <cellStyle name="ticc 4 3 4 3 2" xfId="41402"/>
    <cellStyle name="ticc 4 3 4 3 2 2" xfId="41403"/>
    <cellStyle name="ticc 4 3 4 3 3" xfId="41404"/>
    <cellStyle name="ticc 4 3 4 4" xfId="41405"/>
    <cellStyle name="ticc 4 3 4 4 2" xfId="41406"/>
    <cellStyle name="ticc 4 3 4 4 2 2" xfId="41407"/>
    <cellStyle name="ticc 4 3 4 4 3" xfId="41408"/>
    <cellStyle name="ticc 4 3 4 5" xfId="41409"/>
    <cellStyle name="ticc 4 3 4 5 2" xfId="41410"/>
    <cellStyle name="ticc 4 3 4 5 2 2" xfId="41411"/>
    <cellStyle name="ticc 4 3 4 5 3" xfId="41412"/>
    <cellStyle name="ticc 4 3 4 6" xfId="41413"/>
    <cellStyle name="ticc 4 3 4 6 2" xfId="41414"/>
    <cellStyle name="ticc 4 3 4 6 2 2" xfId="41415"/>
    <cellStyle name="ticc 4 3 4 6 3" xfId="41416"/>
    <cellStyle name="ticc 4 3 4 7" xfId="41417"/>
    <cellStyle name="ticc 4 3 4 7 2" xfId="41418"/>
    <cellStyle name="ticc 4 3 4 8" xfId="41419"/>
    <cellStyle name="ticc 4 3 5" xfId="41420"/>
    <cellStyle name="ticc 4 3 5 2" xfId="41421"/>
    <cellStyle name="ticc 4 3 5 2 2" xfId="41422"/>
    <cellStyle name="ticc 4 3 5 2 2 2" xfId="41423"/>
    <cellStyle name="ticc 4 3 5 2 3" xfId="41424"/>
    <cellStyle name="ticc 4 3 5 3" xfId="41425"/>
    <cellStyle name="ticc 4 3 5 3 2" xfId="41426"/>
    <cellStyle name="ticc 4 3 5 3 2 2" xfId="41427"/>
    <cellStyle name="ticc 4 3 5 3 3" xfId="41428"/>
    <cellStyle name="ticc 4 3 5 4" xfId="41429"/>
    <cellStyle name="ticc 4 3 5 4 2" xfId="41430"/>
    <cellStyle name="ticc 4 3 5 4 2 2" xfId="41431"/>
    <cellStyle name="ticc 4 3 5 4 3" xfId="41432"/>
    <cellStyle name="ticc 4 3 5 5" xfId="41433"/>
    <cellStyle name="ticc 4 3 5 5 2" xfId="41434"/>
    <cellStyle name="ticc 4 3 5 5 2 2" xfId="41435"/>
    <cellStyle name="ticc 4 3 5 5 3" xfId="41436"/>
    <cellStyle name="ticc 4 3 5 6" xfId="41437"/>
    <cellStyle name="ticc 4 3 5 6 2" xfId="41438"/>
    <cellStyle name="ticc 4 3 5 7" xfId="41439"/>
    <cellStyle name="ticc 4 3 6" xfId="41440"/>
    <cellStyle name="ticc 4 3 6 2" xfId="41441"/>
    <cellStyle name="ticc 4 3 6 2 2" xfId="41442"/>
    <cellStyle name="ticc 4 3 6 2 2 2" xfId="41443"/>
    <cellStyle name="ticc 4 3 6 2 3" xfId="41444"/>
    <cellStyle name="ticc 4 3 6 3" xfId="41445"/>
    <cellStyle name="ticc 4 3 6 3 2" xfId="41446"/>
    <cellStyle name="ticc 4 3 6 3 2 2" xfId="41447"/>
    <cellStyle name="ticc 4 3 6 3 3" xfId="41448"/>
    <cellStyle name="ticc 4 3 6 4" xfId="41449"/>
    <cellStyle name="ticc 4 3 6 4 2" xfId="41450"/>
    <cellStyle name="ticc 4 3 6 4 2 2" xfId="41451"/>
    <cellStyle name="ticc 4 3 6 4 3" xfId="41452"/>
    <cellStyle name="ticc 4 3 6 5" xfId="41453"/>
    <cellStyle name="ticc 4 3 6 5 2" xfId="41454"/>
    <cellStyle name="ticc 4 3 6 5 2 2" xfId="41455"/>
    <cellStyle name="ticc 4 3 6 5 3" xfId="41456"/>
    <cellStyle name="ticc 4 3 6 6" xfId="41457"/>
    <cellStyle name="ticc 4 3 6 6 2" xfId="41458"/>
    <cellStyle name="ticc 4 3 6 7" xfId="41459"/>
    <cellStyle name="ticc 4 3 7" xfId="41460"/>
    <cellStyle name="ticc 4 3 7 2" xfId="41461"/>
    <cellStyle name="ticc 4 3 7 2 2" xfId="41462"/>
    <cellStyle name="ticc 4 3 7 2 2 2" xfId="41463"/>
    <cellStyle name="ticc 4 3 7 2 3" xfId="41464"/>
    <cellStyle name="ticc 4 3 7 3" xfId="41465"/>
    <cellStyle name="ticc 4 3 7 3 2" xfId="41466"/>
    <cellStyle name="ticc 4 3 7 3 2 2" xfId="41467"/>
    <cellStyle name="ticc 4 3 7 3 3" xfId="41468"/>
    <cellStyle name="ticc 4 3 7 4" xfId="41469"/>
    <cellStyle name="ticc 4 3 7 4 2" xfId="41470"/>
    <cellStyle name="ticc 4 3 7 4 2 2" xfId="41471"/>
    <cellStyle name="ticc 4 3 7 4 3" xfId="41472"/>
    <cellStyle name="ticc 4 3 7 5" xfId="41473"/>
    <cellStyle name="ticc 4 3 7 5 2" xfId="41474"/>
    <cellStyle name="ticc 4 3 7 5 2 2" xfId="41475"/>
    <cellStyle name="ticc 4 3 7 5 3" xfId="41476"/>
    <cellStyle name="ticc 4 3 7 6" xfId="41477"/>
    <cellStyle name="ticc 4 3 7 6 2" xfId="41478"/>
    <cellStyle name="ticc 4 3 7 7" xfId="41479"/>
    <cellStyle name="ticc 4 3 8" xfId="41480"/>
    <cellStyle name="ticc 4 3 8 2" xfId="41481"/>
    <cellStyle name="ticc 4 3 8 2 2" xfId="41482"/>
    <cellStyle name="ticc 4 3 8 2 2 2" xfId="41483"/>
    <cellStyle name="ticc 4 3 8 2 3" xfId="41484"/>
    <cellStyle name="ticc 4 3 8 3" xfId="41485"/>
    <cellStyle name="ticc 4 3 8 3 2" xfId="41486"/>
    <cellStyle name="ticc 4 3 8 3 2 2" xfId="41487"/>
    <cellStyle name="ticc 4 3 8 3 3" xfId="41488"/>
    <cellStyle name="ticc 4 3 8 4" xfId="41489"/>
    <cellStyle name="ticc 4 3 8 4 2" xfId="41490"/>
    <cellStyle name="ticc 4 3 8 4 2 2" xfId="41491"/>
    <cellStyle name="ticc 4 3 8 4 3" xfId="41492"/>
    <cellStyle name="ticc 4 3 8 5" xfId="41493"/>
    <cellStyle name="ticc 4 3 8 5 2" xfId="41494"/>
    <cellStyle name="ticc 4 3 8 5 2 2" xfId="41495"/>
    <cellStyle name="ticc 4 3 8 5 3" xfId="41496"/>
    <cellStyle name="ticc 4 3 8 6" xfId="41497"/>
    <cellStyle name="ticc 4 3 8 6 2" xfId="41498"/>
    <cellStyle name="ticc 4 3 8 7" xfId="41499"/>
    <cellStyle name="ticc 4 3 9" xfId="41500"/>
    <cellStyle name="ticc 4 3 9 2" xfId="41501"/>
    <cellStyle name="ticc 4 3 9 2 2" xfId="41502"/>
    <cellStyle name="ticc 4 3 9 2 2 2" xfId="41503"/>
    <cellStyle name="ticc 4 3 9 2 3" xfId="41504"/>
    <cellStyle name="ticc 4 3 9 3" xfId="41505"/>
    <cellStyle name="ticc 4 3 9 3 2" xfId="41506"/>
    <cellStyle name="ticc 4 3 9 3 2 2" xfId="41507"/>
    <cellStyle name="ticc 4 3 9 3 3" xfId="41508"/>
    <cellStyle name="ticc 4 3 9 4" xfId="41509"/>
    <cellStyle name="ticc 4 3 9 4 2" xfId="41510"/>
    <cellStyle name="ticc 4 3 9 4 2 2" xfId="41511"/>
    <cellStyle name="ticc 4 3 9 4 3" xfId="41512"/>
    <cellStyle name="ticc 4 3 9 5" xfId="41513"/>
    <cellStyle name="ticc 4 3 9 5 2" xfId="41514"/>
    <cellStyle name="ticc 4 3 9 5 2 2" xfId="41515"/>
    <cellStyle name="ticc 4 3 9 5 3" xfId="41516"/>
    <cellStyle name="ticc 4 3 9 6" xfId="41517"/>
    <cellStyle name="ticc 4 3 9 6 2" xfId="41518"/>
    <cellStyle name="ticc 4 3 9 7" xfId="41519"/>
    <cellStyle name="ticc 4 4" xfId="41520"/>
    <cellStyle name="ticc 4 4 10" xfId="41521"/>
    <cellStyle name="ticc 4 4 10 2" xfId="41522"/>
    <cellStyle name="ticc 4 4 10 2 2" xfId="41523"/>
    <cellStyle name="ticc 4 4 10 2 2 2" xfId="41524"/>
    <cellStyle name="ticc 4 4 10 2 3" xfId="41525"/>
    <cellStyle name="ticc 4 4 10 3" xfId="41526"/>
    <cellStyle name="ticc 4 4 10 3 2" xfId="41527"/>
    <cellStyle name="ticc 4 4 10 3 2 2" xfId="41528"/>
    <cellStyle name="ticc 4 4 10 3 3" xfId="41529"/>
    <cellStyle name="ticc 4 4 10 4" xfId="41530"/>
    <cellStyle name="ticc 4 4 10 4 2" xfId="41531"/>
    <cellStyle name="ticc 4 4 10 4 2 2" xfId="41532"/>
    <cellStyle name="ticc 4 4 10 4 3" xfId="41533"/>
    <cellStyle name="ticc 4 4 10 5" xfId="41534"/>
    <cellStyle name="ticc 4 4 10 5 2" xfId="41535"/>
    <cellStyle name="ticc 4 4 10 5 2 2" xfId="41536"/>
    <cellStyle name="ticc 4 4 10 5 3" xfId="41537"/>
    <cellStyle name="ticc 4 4 10 6" xfId="41538"/>
    <cellStyle name="ticc 4 4 10 6 2" xfId="41539"/>
    <cellStyle name="ticc 4 4 10 7" xfId="41540"/>
    <cellStyle name="ticc 4 4 11" xfId="41541"/>
    <cellStyle name="ticc 4 4 11 2" xfId="41542"/>
    <cellStyle name="ticc 4 4 11 2 2" xfId="41543"/>
    <cellStyle name="ticc 4 4 11 3" xfId="41544"/>
    <cellStyle name="ticc 4 4 12" xfId="41545"/>
    <cellStyle name="ticc 4 4 12 2" xfId="41546"/>
    <cellStyle name="ticc 4 4 12 2 2" xfId="41547"/>
    <cellStyle name="ticc 4 4 12 3" xfId="41548"/>
    <cellStyle name="ticc 4 4 13" xfId="41549"/>
    <cellStyle name="ticc 4 4 13 2" xfId="41550"/>
    <cellStyle name="ticc 4 4 13 2 2" xfId="41551"/>
    <cellStyle name="ticc 4 4 13 3" xfId="41552"/>
    <cellStyle name="ticc 4 4 14" xfId="41553"/>
    <cellStyle name="ticc 4 4 14 2" xfId="41554"/>
    <cellStyle name="ticc 4 4 14 2 2" xfId="41555"/>
    <cellStyle name="ticc 4 4 14 3" xfId="41556"/>
    <cellStyle name="ticc 4 4 15" xfId="41557"/>
    <cellStyle name="ticc 4 4 15 2" xfId="41558"/>
    <cellStyle name="ticc 4 4 15 2 2" xfId="41559"/>
    <cellStyle name="ticc 4 4 15 3" xfId="41560"/>
    <cellStyle name="ticc 4 4 16" xfId="41561"/>
    <cellStyle name="ticc 4 4 16 2" xfId="41562"/>
    <cellStyle name="ticc 4 4 17" xfId="41563"/>
    <cellStyle name="ticc 4 4 2" xfId="41564"/>
    <cellStyle name="ticc 4 4 2 2" xfId="41565"/>
    <cellStyle name="ticc 4 4 2 2 2" xfId="41566"/>
    <cellStyle name="ticc 4 4 2 2 2 2" xfId="41567"/>
    <cellStyle name="ticc 4 4 2 2 3" xfId="41568"/>
    <cellStyle name="ticc 4 4 2 3" xfId="41569"/>
    <cellStyle name="ticc 4 4 2 3 2" xfId="41570"/>
    <cellStyle name="ticc 4 4 2 3 2 2" xfId="41571"/>
    <cellStyle name="ticc 4 4 2 3 3" xfId="41572"/>
    <cellStyle name="ticc 4 4 2 4" xfId="41573"/>
    <cellStyle name="ticc 4 4 2 4 2" xfId="41574"/>
    <cellStyle name="ticc 4 4 2 4 2 2" xfId="41575"/>
    <cellStyle name="ticc 4 4 2 4 3" xfId="41576"/>
    <cellStyle name="ticc 4 4 2 5" xfId="41577"/>
    <cellStyle name="ticc 4 4 2 5 2" xfId="41578"/>
    <cellStyle name="ticc 4 4 2 5 2 2" xfId="41579"/>
    <cellStyle name="ticc 4 4 2 5 3" xfId="41580"/>
    <cellStyle name="ticc 4 4 2 6" xfId="41581"/>
    <cellStyle name="ticc 4 4 2 6 2" xfId="41582"/>
    <cellStyle name="ticc 4 4 2 6 2 2" xfId="41583"/>
    <cellStyle name="ticc 4 4 2 6 3" xfId="41584"/>
    <cellStyle name="ticc 4 4 2 7" xfId="41585"/>
    <cellStyle name="ticc 4 4 2 7 2" xfId="41586"/>
    <cellStyle name="ticc 4 4 2 8" xfId="41587"/>
    <cellStyle name="ticc 4 4 3" xfId="41588"/>
    <cellStyle name="ticc 4 4 3 2" xfId="41589"/>
    <cellStyle name="ticc 4 4 3 2 2" xfId="41590"/>
    <cellStyle name="ticc 4 4 3 2 2 2" xfId="41591"/>
    <cellStyle name="ticc 4 4 3 2 3" xfId="41592"/>
    <cellStyle name="ticc 4 4 3 3" xfId="41593"/>
    <cellStyle name="ticc 4 4 3 3 2" xfId="41594"/>
    <cellStyle name="ticc 4 4 3 3 2 2" xfId="41595"/>
    <cellStyle name="ticc 4 4 3 3 3" xfId="41596"/>
    <cellStyle name="ticc 4 4 3 4" xfId="41597"/>
    <cellStyle name="ticc 4 4 3 4 2" xfId="41598"/>
    <cellStyle name="ticc 4 4 3 4 2 2" xfId="41599"/>
    <cellStyle name="ticc 4 4 3 4 3" xfId="41600"/>
    <cellStyle name="ticc 4 4 3 5" xfId="41601"/>
    <cellStyle name="ticc 4 4 3 5 2" xfId="41602"/>
    <cellStyle name="ticc 4 4 3 5 2 2" xfId="41603"/>
    <cellStyle name="ticc 4 4 3 5 3" xfId="41604"/>
    <cellStyle name="ticc 4 4 3 6" xfId="41605"/>
    <cellStyle name="ticc 4 4 3 6 2" xfId="41606"/>
    <cellStyle name="ticc 4 4 3 6 2 2" xfId="41607"/>
    <cellStyle name="ticc 4 4 3 6 3" xfId="41608"/>
    <cellStyle name="ticc 4 4 3 7" xfId="41609"/>
    <cellStyle name="ticc 4 4 3 7 2" xfId="41610"/>
    <cellStyle name="ticc 4 4 3 8" xfId="41611"/>
    <cellStyle name="ticc 4 4 4" xfId="41612"/>
    <cellStyle name="ticc 4 4 4 2" xfId="41613"/>
    <cellStyle name="ticc 4 4 4 2 2" xfId="41614"/>
    <cellStyle name="ticc 4 4 4 2 2 2" xfId="41615"/>
    <cellStyle name="ticc 4 4 4 2 3" xfId="41616"/>
    <cellStyle name="ticc 4 4 4 3" xfId="41617"/>
    <cellStyle name="ticc 4 4 4 3 2" xfId="41618"/>
    <cellStyle name="ticc 4 4 4 3 2 2" xfId="41619"/>
    <cellStyle name="ticc 4 4 4 3 3" xfId="41620"/>
    <cellStyle name="ticc 4 4 4 4" xfId="41621"/>
    <cellStyle name="ticc 4 4 4 4 2" xfId="41622"/>
    <cellStyle name="ticc 4 4 4 4 2 2" xfId="41623"/>
    <cellStyle name="ticc 4 4 4 4 3" xfId="41624"/>
    <cellStyle name="ticc 4 4 4 5" xfId="41625"/>
    <cellStyle name="ticc 4 4 4 5 2" xfId="41626"/>
    <cellStyle name="ticc 4 4 4 5 2 2" xfId="41627"/>
    <cellStyle name="ticc 4 4 4 5 3" xfId="41628"/>
    <cellStyle name="ticc 4 4 4 6" xfId="41629"/>
    <cellStyle name="ticc 4 4 4 6 2" xfId="41630"/>
    <cellStyle name="ticc 4 4 4 7" xfId="41631"/>
    <cellStyle name="ticc 4 4 5" xfId="41632"/>
    <cellStyle name="ticc 4 4 5 2" xfId="41633"/>
    <cellStyle name="ticc 4 4 5 2 2" xfId="41634"/>
    <cellStyle name="ticc 4 4 5 2 2 2" xfId="41635"/>
    <cellStyle name="ticc 4 4 5 2 3" xfId="41636"/>
    <cellStyle name="ticc 4 4 5 3" xfId="41637"/>
    <cellStyle name="ticc 4 4 5 3 2" xfId="41638"/>
    <cellStyle name="ticc 4 4 5 3 2 2" xfId="41639"/>
    <cellStyle name="ticc 4 4 5 3 3" xfId="41640"/>
    <cellStyle name="ticc 4 4 5 4" xfId="41641"/>
    <cellStyle name="ticc 4 4 5 4 2" xfId="41642"/>
    <cellStyle name="ticc 4 4 5 4 2 2" xfId="41643"/>
    <cellStyle name="ticc 4 4 5 4 3" xfId="41644"/>
    <cellStyle name="ticc 4 4 5 5" xfId="41645"/>
    <cellStyle name="ticc 4 4 5 5 2" xfId="41646"/>
    <cellStyle name="ticc 4 4 5 5 2 2" xfId="41647"/>
    <cellStyle name="ticc 4 4 5 5 3" xfId="41648"/>
    <cellStyle name="ticc 4 4 5 6" xfId="41649"/>
    <cellStyle name="ticc 4 4 5 6 2" xfId="41650"/>
    <cellStyle name="ticc 4 4 5 7" xfId="41651"/>
    <cellStyle name="ticc 4 4 6" xfId="41652"/>
    <cellStyle name="ticc 4 4 6 2" xfId="41653"/>
    <cellStyle name="ticc 4 4 6 2 2" xfId="41654"/>
    <cellStyle name="ticc 4 4 6 2 2 2" xfId="41655"/>
    <cellStyle name="ticc 4 4 6 2 3" xfId="41656"/>
    <cellStyle name="ticc 4 4 6 3" xfId="41657"/>
    <cellStyle name="ticc 4 4 6 3 2" xfId="41658"/>
    <cellStyle name="ticc 4 4 6 3 2 2" xfId="41659"/>
    <cellStyle name="ticc 4 4 6 3 3" xfId="41660"/>
    <cellStyle name="ticc 4 4 6 4" xfId="41661"/>
    <cellStyle name="ticc 4 4 6 4 2" xfId="41662"/>
    <cellStyle name="ticc 4 4 6 4 2 2" xfId="41663"/>
    <cellStyle name="ticc 4 4 6 4 3" xfId="41664"/>
    <cellStyle name="ticc 4 4 6 5" xfId="41665"/>
    <cellStyle name="ticc 4 4 6 5 2" xfId="41666"/>
    <cellStyle name="ticc 4 4 6 5 2 2" xfId="41667"/>
    <cellStyle name="ticc 4 4 6 5 3" xfId="41668"/>
    <cellStyle name="ticc 4 4 6 6" xfId="41669"/>
    <cellStyle name="ticc 4 4 6 6 2" xfId="41670"/>
    <cellStyle name="ticc 4 4 6 7" xfId="41671"/>
    <cellStyle name="ticc 4 4 7" xfId="41672"/>
    <cellStyle name="ticc 4 4 7 2" xfId="41673"/>
    <cellStyle name="ticc 4 4 7 2 2" xfId="41674"/>
    <cellStyle name="ticc 4 4 7 2 2 2" xfId="41675"/>
    <cellStyle name="ticc 4 4 7 2 3" xfId="41676"/>
    <cellStyle name="ticc 4 4 7 3" xfId="41677"/>
    <cellStyle name="ticc 4 4 7 3 2" xfId="41678"/>
    <cellStyle name="ticc 4 4 7 3 2 2" xfId="41679"/>
    <cellStyle name="ticc 4 4 7 3 3" xfId="41680"/>
    <cellStyle name="ticc 4 4 7 4" xfId="41681"/>
    <cellStyle name="ticc 4 4 7 4 2" xfId="41682"/>
    <cellStyle name="ticc 4 4 7 4 2 2" xfId="41683"/>
    <cellStyle name="ticc 4 4 7 4 3" xfId="41684"/>
    <cellStyle name="ticc 4 4 7 5" xfId="41685"/>
    <cellStyle name="ticc 4 4 7 5 2" xfId="41686"/>
    <cellStyle name="ticc 4 4 7 5 2 2" xfId="41687"/>
    <cellStyle name="ticc 4 4 7 5 3" xfId="41688"/>
    <cellStyle name="ticc 4 4 7 6" xfId="41689"/>
    <cellStyle name="ticc 4 4 7 6 2" xfId="41690"/>
    <cellStyle name="ticc 4 4 7 7" xfId="41691"/>
    <cellStyle name="ticc 4 4 8" xfId="41692"/>
    <cellStyle name="ticc 4 4 8 2" xfId="41693"/>
    <cellStyle name="ticc 4 4 8 2 2" xfId="41694"/>
    <cellStyle name="ticc 4 4 8 2 2 2" xfId="41695"/>
    <cellStyle name="ticc 4 4 8 2 3" xfId="41696"/>
    <cellStyle name="ticc 4 4 8 3" xfId="41697"/>
    <cellStyle name="ticc 4 4 8 3 2" xfId="41698"/>
    <cellStyle name="ticc 4 4 8 3 2 2" xfId="41699"/>
    <cellStyle name="ticc 4 4 8 3 3" xfId="41700"/>
    <cellStyle name="ticc 4 4 8 4" xfId="41701"/>
    <cellStyle name="ticc 4 4 8 4 2" xfId="41702"/>
    <cellStyle name="ticc 4 4 8 4 2 2" xfId="41703"/>
    <cellStyle name="ticc 4 4 8 4 3" xfId="41704"/>
    <cellStyle name="ticc 4 4 8 5" xfId="41705"/>
    <cellStyle name="ticc 4 4 8 5 2" xfId="41706"/>
    <cellStyle name="ticc 4 4 8 5 2 2" xfId="41707"/>
    <cellStyle name="ticc 4 4 8 5 3" xfId="41708"/>
    <cellStyle name="ticc 4 4 8 6" xfId="41709"/>
    <cellStyle name="ticc 4 4 8 6 2" xfId="41710"/>
    <cellStyle name="ticc 4 4 8 7" xfId="41711"/>
    <cellStyle name="ticc 4 4 9" xfId="41712"/>
    <cellStyle name="ticc 4 4 9 2" xfId="41713"/>
    <cellStyle name="ticc 4 4 9 2 2" xfId="41714"/>
    <cellStyle name="ticc 4 4 9 2 2 2" xfId="41715"/>
    <cellStyle name="ticc 4 4 9 2 3" xfId="41716"/>
    <cellStyle name="ticc 4 4 9 3" xfId="41717"/>
    <cellStyle name="ticc 4 4 9 3 2" xfId="41718"/>
    <cellStyle name="ticc 4 4 9 3 2 2" xfId="41719"/>
    <cellStyle name="ticc 4 4 9 3 3" xfId="41720"/>
    <cellStyle name="ticc 4 4 9 4" xfId="41721"/>
    <cellStyle name="ticc 4 4 9 4 2" xfId="41722"/>
    <cellStyle name="ticc 4 4 9 4 2 2" xfId="41723"/>
    <cellStyle name="ticc 4 4 9 4 3" xfId="41724"/>
    <cellStyle name="ticc 4 4 9 5" xfId="41725"/>
    <cellStyle name="ticc 4 4 9 5 2" xfId="41726"/>
    <cellStyle name="ticc 4 4 9 5 2 2" xfId="41727"/>
    <cellStyle name="ticc 4 4 9 5 3" xfId="41728"/>
    <cellStyle name="ticc 4 4 9 6" xfId="41729"/>
    <cellStyle name="ticc 4 4 9 6 2" xfId="41730"/>
    <cellStyle name="ticc 4 4 9 7" xfId="41731"/>
    <cellStyle name="ticc 4 5" xfId="41732"/>
    <cellStyle name="ticc 4 5 10" xfId="41733"/>
    <cellStyle name="ticc 4 5 10 2" xfId="41734"/>
    <cellStyle name="ticc 4 5 10 2 2" xfId="41735"/>
    <cellStyle name="ticc 4 5 10 2 2 2" xfId="41736"/>
    <cellStyle name="ticc 4 5 10 2 3" xfId="41737"/>
    <cellStyle name="ticc 4 5 10 3" xfId="41738"/>
    <cellStyle name="ticc 4 5 10 3 2" xfId="41739"/>
    <cellStyle name="ticc 4 5 10 3 2 2" xfId="41740"/>
    <cellStyle name="ticc 4 5 10 3 3" xfId="41741"/>
    <cellStyle name="ticc 4 5 10 4" xfId="41742"/>
    <cellStyle name="ticc 4 5 10 4 2" xfId="41743"/>
    <cellStyle name="ticc 4 5 10 4 2 2" xfId="41744"/>
    <cellStyle name="ticc 4 5 10 4 3" xfId="41745"/>
    <cellStyle name="ticc 4 5 10 5" xfId="41746"/>
    <cellStyle name="ticc 4 5 10 5 2" xfId="41747"/>
    <cellStyle name="ticc 4 5 10 5 2 2" xfId="41748"/>
    <cellStyle name="ticc 4 5 10 5 3" xfId="41749"/>
    <cellStyle name="ticc 4 5 10 6" xfId="41750"/>
    <cellStyle name="ticc 4 5 10 6 2" xfId="41751"/>
    <cellStyle name="ticc 4 5 10 7" xfId="41752"/>
    <cellStyle name="ticc 4 5 11" xfId="41753"/>
    <cellStyle name="ticc 4 5 11 2" xfId="41754"/>
    <cellStyle name="ticc 4 5 11 2 2" xfId="41755"/>
    <cellStyle name="ticc 4 5 11 3" xfId="41756"/>
    <cellStyle name="ticc 4 5 12" xfId="41757"/>
    <cellStyle name="ticc 4 5 12 2" xfId="41758"/>
    <cellStyle name="ticc 4 5 12 2 2" xfId="41759"/>
    <cellStyle name="ticc 4 5 12 3" xfId="41760"/>
    <cellStyle name="ticc 4 5 13" xfId="41761"/>
    <cellStyle name="ticc 4 5 13 2" xfId="41762"/>
    <cellStyle name="ticc 4 5 13 2 2" xfId="41763"/>
    <cellStyle name="ticc 4 5 13 3" xfId="41764"/>
    <cellStyle name="ticc 4 5 14" xfId="41765"/>
    <cellStyle name="ticc 4 5 14 2" xfId="41766"/>
    <cellStyle name="ticc 4 5 14 2 2" xfId="41767"/>
    <cellStyle name="ticc 4 5 14 3" xfId="41768"/>
    <cellStyle name="ticc 4 5 15" xfId="41769"/>
    <cellStyle name="ticc 4 5 15 2" xfId="41770"/>
    <cellStyle name="ticc 4 5 15 2 2" xfId="41771"/>
    <cellStyle name="ticc 4 5 15 3" xfId="41772"/>
    <cellStyle name="ticc 4 5 16" xfId="41773"/>
    <cellStyle name="ticc 4 5 16 2" xfId="41774"/>
    <cellStyle name="ticc 4 5 17" xfId="41775"/>
    <cellStyle name="ticc 4 5 2" xfId="41776"/>
    <cellStyle name="ticc 4 5 2 2" xfId="41777"/>
    <cellStyle name="ticc 4 5 2 2 2" xfId="41778"/>
    <cellStyle name="ticc 4 5 2 2 2 2" xfId="41779"/>
    <cellStyle name="ticc 4 5 2 2 3" xfId="41780"/>
    <cellStyle name="ticc 4 5 2 3" xfId="41781"/>
    <cellStyle name="ticc 4 5 2 3 2" xfId="41782"/>
    <cellStyle name="ticc 4 5 2 3 2 2" xfId="41783"/>
    <cellStyle name="ticc 4 5 2 3 3" xfId="41784"/>
    <cellStyle name="ticc 4 5 2 4" xfId="41785"/>
    <cellStyle name="ticc 4 5 2 4 2" xfId="41786"/>
    <cellStyle name="ticc 4 5 2 4 2 2" xfId="41787"/>
    <cellStyle name="ticc 4 5 2 4 3" xfId="41788"/>
    <cellStyle name="ticc 4 5 2 5" xfId="41789"/>
    <cellStyle name="ticc 4 5 2 5 2" xfId="41790"/>
    <cellStyle name="ticc 4 5 2 5 2 2" xfId="41791"/>
    <cellStyle name="ticc 4 5 2 5 3" xfId="41792"/>
    <cellStyle name="ticc 4 5 2 6" xfId="41793"/>
    <cellStyle name="ticc 4 5 2 6 2" xfId="41794"/>
    <cellStyle name="ticc 4 5 2 6 2 2" xfId="41795"/>
    <cellStyle name="ticc 4 5 2 6 3" xfId="41796"/>
    <cellStyle name="ticc 4 5 2 7" xfId="41797"/>
    <cellStyle name="ticc 4 5 2 7 2" xfId="41798"/>
    <cellStyle name="ticc 4 5 2 8" xfId="41799"/>
    <cellStyle name="ticc 4 5 3" xfId="41800"/>
    <cellStyle name="ticc 4 5 3 2" xfId="41801"/>
    <cellStyle name="ticc 4 5 3 2 2" xfId="41802"/>
    <cellStyle name="ticc 4 5 3 2 2 2" xfId="41803"/>
    <cellStyle name="ticc 4 5 3 2 3" xfId="41804"/>
    <cellStyle name="ticc 4 5 3 3" xfId="41805"/>
    <cellStyle name="ticc 4 5 3 3 2" xfId="41806"/>
    <cellStyle name="ticc 4 5 3 3 2 2" xfId="41807"/>
    <cellStyle name="ticc 4 5 3 3 3" xfId="41808"/>
    <cellStyle name="ticc 4 5 3 4" xfId="41809"/>
    <cellStyle name="ticc 4 5 3 4 2" xfId="41810"/>
    <cellStyle name="ticc 4 5 3 4 2 2" xfId="41811"/>
    <cellStyle name="ticc 4 5 3 4 3" xfId="41812"/>
    <cellStyle name="ticc 4 5 3 5" xfId="41813"/>
    <cellStyle name="ticc 4 5 3 5 2" xfId="41814"/>
    <cellStyle name="ticc 4 5 3 5 2 2" xfId="41815"/>
    <cellStyle name="ticc 4 5 3 5 3" xfId="41816"/>
    <cellStyle name="ticc 4 5 3 6" xfId="41817"/>
    <cellStyle name="ticc 4 5 3 6 2" xfId="41818"/>
    <cellStyle name="ticc 4 5 3 6 2 2" xfId="41819"/>
    <cellStyle name="ticc 4 5 3 6 3" xfId="41820"/>
    <cellStyle name="ticc 4 5 3 7" xfId="41821"/>
    <cellStyle name="ticc 4 5 3 7 2" xfId="41822"/>
    <cellStyle name="ticc 4 5 3 8" xfId="41823"/>
    <cellStyle name="ticc 4 5 4" xfId="41824"/>
    <cellStyle name="ticc 4 5 4 2" xfId="41825"/>
    <cellStyle name="ticc 4 5 4 2 2" xfId="41826"/>
    <cellStyle name="ticc 4 5 4 2 2 2" xfId="41827"/>
    <cellStyle name="ticc 4 5 4 2 3" xfId="41828"/>
    <cellStyle name="ticc 4 5 4 3" xfId="41829"/>
    <cellStyle name="ticc 4 5 4 3 2" xfId="41830"/>
    <cellStyle name="ticc 4 5 4 3 2 2" xfId="41831"/>
    <cellStyle name="ticc 4 5 4 3 3" xfId="41832"/>
    <cellStyle name="ticc 4 5 4 4" xfId="41833"/>
    <cellStyle name="ticc 4 5 4 4 2" xfId="41834"/>
    <cellStyle name="ticc 4 5 4 4 2 2" xfId="41835"/>
    <cellStyle name="ticc 4 5 4 4 3" xfId="41836"/>
    <cellStyle name="ticc 4 5 4 5" xfId="41837"/>
    <cellStyle name="ticc 4 5 4 5 2" xfId="41838"/>
    <cellStyle name="ticc 4 5 4 5 2 2" xfId="41839"/>
    <cellStyle name="ticc 4 5 4 5 3" xfId="41840"/>
    <cellStyle name="ticc 4 5 4 6" xfId="41841"/>
    <cellStyle name="ticc 4 5 4 6 2" xfId="41842"/>
    <cellStyle name="ticc 4 5 4 7" xfId="41843"/>
    <cellStyle name="ticc 4 5 5" xfId="41844"/>
    <cellStyle name="ticc 4 5 5 2" xfId="41845"/>
    <cellStyle name="ticc 4 5 5 2 2" xfId="41846"/>
    <cellStyle name="ticc 4 5 5 2 2 2" xfId="41847"/>
    <cellStyle name="ticc 4 5 5 2 3" xfId="41848"/>
    <cellStyle name="ticc 4 5 5 3" xfId="41849"/>
    <cellStyle name="ticc 4 5 5 3 2" xfId="41850"/>
    <cellStyle name="ticc 4 5 5 3 2 2" xfId="41851"/>
    <cellStyle name="ticc 4 5 5 3 3" xfId="41852"/>
    <cellStyle name="ticc 4 5 5 4" xfId="41853"/>
    <cellStyle name="ticc 4 5 5 4 2" xfId="41854"/>
    <cellStyle name="ticc 4 5 5 4 2 2" xfId="41855"/>
    <cellStyle name="ticc 4 5 5 4 3" xfId="41856"/>
    <cellStyle name="ticc 4 5 5 5" xfId="41857"/>
    <cellStyle name="ticc 4 5 5 5 2" xfId="41858"/>
    <cellStyle name="ticc 4 5 5 5 2 2" xfId="41859"/>
    <cellStyle name="ticc 4 5 5 5 3" xfId="41860"/>
    <cellStyle name="ticc 4 5 5 6" xfId="41861"/>
    <cellStyle name="ticc 4 5 5 6 2" xfId="41862"/>
    <cellStyle name="ticc 4 5 5 7" xfId="41863"/>
    <cellStyle name="ticc 4 5 6" xfId="41864"/>
    <cellStyle name="ticc 4 5 6 2" xfId="41865"/>
    <cellStyle name="ticc 4 5 6 2 2" xfId="41866"/>
    <cellStyle name="ticc 4 5 6 2 2 2" xfId="41867"/>
    <cellStyle name="ticc 4 5 6 2 3" xfId="41868"/>
    <cellStyle name="ticc 4 5 6 3" xfId="41869"/>
    <cellStyle name="ticc 4 5 6 3 2" xfId="41870"/>
    <cellStyle name="ticc 4 5 6 3 2 2" xfId="41871"/>
    <cellStyle name="ticc 4 5 6 3 3" xfId="41872"/>
    <cellStyle name="ticc 4 5 6 4" xfId="41873"/>
    <cellStyle name="ticc 4 5 6 4 2" xfId="41874"/>
    <cellStyle name="ticc 4 5 6 4 2 2" xfId="41875"/>
    <cellStyle name="ticc 4 5 6 4 3" xfId="41876"/>
    <cellStyle name="ticc 4 5 6 5" xfId="41877"/>
    <cellStyle name="ticc 4 5 6 5 2" xfId="41878"/>
    <cellStyle name="ticc 4 5 6 5 2 2" xfId="41879"/>
    <cellStyle name="ticc 4 5 6 5 3" xfId="41880"/>
    <cellStyle name="ticc 4 5 6 6" xfId="41881"/>
    <cellStyle name="ticc 4 5 6 6 2" xfId="41882"/>
    <cellStyle name="ticc 4 5 6 7" xfId="41883"/>
    <cellStyle name="ticc 4 5 7" xfId="41884"/>
    <cellStyle name="ticc 4 5 7 2" xfId="41885"/>
    <cellStyle name="ticc 4 5 7 2 2" xfId="41886"/>
    <cellStyle name="ticc 4 5 7 2 2 2" xfId="41887"/>
    <cellStyle name="ticc 4 5 7 2 3" xfId="41888"/>
    <cellStyle name="ticc 4 5 7 3" xfId="41889"/>
    <cellStyle name="ticc 4 5 7 3 2" xfId="41890"/>
    <cellStyle name="ticc 4 5 7 3 2 2" xfId="41891"/>
    <cellStyle name="ticc 4 5 7 3 3" xfId="41892"/>
    <cellStyle name="ticc 4 5 7 4" xfId="41893"/>
    <cellStyle name="ticc 4 5 7 4 2" xfId="41894"/>
    <cellStyle name="ticc 4 5 7 4 2 2" xfId="41895"/>
    <cellStyle name="ticc 4 5 7 4 3" xfId="41896"/>
    <cellStyle name="ticc 4 5 7 5" xfId="41897"/>
    <cellStyle name="ticc 4 5 7 5 2" xfId="41898"/>
    <cellStyle name="ticc 4 5 7 5 2 2" xfId="41899"/>
    <cellStyle name="ticc 4 5 7 5 3" xfId="41900"/>
    <cellStyle name="ticc 4 5 7 6" xfId="41901"/>
    <cellStyle name="ticc 4 5 7 6 2" xfId="41902"/>
    <cellStyle name="ticc 4 5 7 7" xfId="41903"/>
    <cellStyle name="ticc 4 5 8" xfId="41904"/>
    <cellStyle name="ticc 4 5 8 2" xfId="41905"/>
    <cellStyle name="ticc 4 5 8 2 2" xfId="41906"/>
    <cellStyle name="ticc 4 5 8 2 2 2" xfId="41907"/>
    <cellStyle name="ticc 4 5 8 2 3" xfId="41908"/>
    <cellStyle name="ticc 4 5 8 3" xfId="41909"/>
    <cellStyle name="ticc 4 5 8 3 2" xfId="41910"/>
    <cellStyle name="ticc 4 5 8 3 2 2" xfId="41911"/>
    <cellStyle name="ticc 4 5 8 3 3" xfId="41912"/>
    <cellStyle name="ticc 4 5 8 4" xfId="41913"/>
    <cellStyle name="ticc 4 5 8 4 2" xfId="41914"/>
    <cellStyle name="ticc 4 5 8 4 2 2" xfId="41915"/>
    <cellStyle name="ticc 4 5 8 4 3" xfId="41916"/>
    <cellStyle name="ticc 4 5 8 5" xfId="41917"/>
    <cellStyle name="ticc 4 5 8 5 2" xfId="41918"/>
    <cellStyle name="ticc 4 5 8 5 2 2" xfId="41919"/>
    <cellStyle name="ticc 4 5 8 5 3" xfId="41920"/>
    <cellStyle name="ticc 4 5 8 6" xfId="41921"/>
    <cellStyle name="ticc 4 5 8 6 2" xfId="41922"/>
    <cellStyle name="ticc 4 5 8 7" xfId="41923"/>
    <cellStyle name="ticc 4 5 9" xfId="41924"/>
    <cellStyle name="ticc 4 5 9 2" xfId="41925"/>
    <cellStyle name="ticc 4 5 9 2 2" xfId="41926"/>
    <cellStyle name="ticc 4 5 9 2 2 2" xfId="41927"/>
    <cellStyle name="ticc 4 5 9 2 3" xfId="41928"/>
    <cellStyle name="ticc 4 5 9 3" xfId="41929"/>
    <cellStyle name="ticc 4 5 9 3 2" xfId="41930"/>
    <cellStyle name="ticc 4 5 9 3 2 2" xfId="41931"/>
    <cellStyle name="ticc 4 5 9 3 3" xfId="41932"/>
    <cellStyle name="ticc 4 5 9 4" xfId="41933"/>
    <cellStyle name="ticc 4 5 9 4 2" xfId="41934"/>
    <cellStyle name="ticc 4 5 9 4 2 2" xfId="41935"/>
    <cellStyle name="ticc 4 5 9 4 3" xfId="41936"/>
    <cellStyle name="ticc 4 5 9 5" xfId="41937"/>
    <cellStyle name="ticc 4 5 9 5 2" xfId="41938"/>
    <cellStyle name="ticc 4 5 9 5 2 2" xfId="41939"/>
    <cellStyle name="ticc 4 5 9 5 3" xfId="41940"/>
    <cellStyle name="ticc 4 5 9 6" xfId="41941"/>
    <cellStyle name="ticc 4 5 9 6 2" xfId="41942"/>
    <cellStyle name="ticc 4 5 9 7" xfId="41943"/>
    <cellStyle name="ticc 4 6" xfId="41944"/>
    <cellStyle name="ticc 4 6 10" xfId="41945"/>
    <cellStyle name="ticc 4 6 10 2" xfId="41946"/>
    <cellStyle name="ticc 4 6 10 2 2" xfId="41947"/>
    <cellStyle name="ticc 4 6 10 2 2 2" xfId="41948"/>
    <cellStyle name="ticc 4 6 10 2 3" xfId="41949"/>
    <cellStyle name="ticc 4 6 10 3" xfId="41950"/>
    <cellStyle name="ticc 4 6 10 3 2" xfId="41951"/>
    <cellStyle name="ticc 4 6 10 3 2 2" xfId="41952"/>
    <cellStyle name="ticc 4 6 10 3 3" xfId="41953"/>
    <cellStyle name="ticc 4 6 10 4" xfId="41954"/>
    <cellStyle name="ticc 4 6 10 4 2" xfId="41955"/>
    <cellStyle name="ticc 4 6 10 4 2 2" xfId="41956"/>
    <cellStyle name="ticc 4 6 10 4 3" xfId="41957"/>
    <cellStyle name="ticc 4 6 10 5" xfId="41958"/>
    <cellStyle name="ticc 4 6 10 5 2" xfId="41959"/>
    <cellStyle name="ticc 4 6 10 5 2 2" xfId="41960"/>
    <cellStyle name="ticc 4 6 10 5 3" xfId="41961"/>
    <cellStyle name="ticc 4 6 10 6" xfId="41962"/>
    <cellStyle name="ticc 4 6 10 6 2" xfId="41963"/>
    <cellStyle name="ticc 4 6 10 7" xfId="41964"/>
    <cellStyle name="ticc 4 6 11" xfId="41965"/>
    <cellStyle name="ticc 4 6 11 2" xfId="41966"/>
    <cellStyle name="ticc 4 6 11 2 2" xfId="41967"/>
    <cellStyle name="ticc 4 6 11 3" xfId="41968"/>
    <cellStyle name="ticc 4 6 12" xfId="41969"/>
    <cellStyle name="ticc 4 6 12 2" xfId="41970"/>
    <cellStyle name="ticc 4 6 12 2 2" xfId="41971"/>
    <cellStyle name="ticc 4 6 12 3" xfId="41972"/>
    <cellStyle name="ticc 4 6 13" xfId="41973"/>
    <cellStyle name="ticc 4 6 13 2" xfId="41974"/>
    <cellStyle name="ticc 4 6 13 2 2" xfId="41975"/>
    <cellStyle name="ticc 4 6 13 3" xfId="41976"/>
    <cellStyle name="ticc 4 6 14" xfId="41977"/>
    <cellStyle name="ticc 4 6 14 2" xfId="41978"/>
    <cellStyle name="ticc 4 6 14 2 2" xfId="41979"/>
    <cellStyle name="ticc 4 6 14 3" xfId="41980"/>
    <cellStyle name="ticc 4 6 15" xfId="41981"/>
    <cellStyle name="ticc 4 6 15 2" xfId="41982"/>
    <cellStyle name="ticc 4 6 15 2 2" xfId="41983"/>
    <cellStyle name="ticc 4 6 15 3" xfId="41984"/>
    <cellStyle name="ticc 4 6 16" xfId="41985"/>
    <cellStyle name="ticc 4 6 16 2" xfId="41986"/>
    <cellStyle name="ticc 4 6 17" xfId="41987"/>
    <cellStyle name="ticc 4 6 2" xfId="41988"/>
    <cellStyle name="ticc 4 6 2 2" xfId="41989"/>
    <cellStyle name="ticc 4 6 2 2 2" xfId="41990"/>
    <cellStyle name="ticc 4 6 2 2 2 2" xfId="41991"/>
    <cellStyle name="ticc 4 6 2 2 3" xfId="41992"/>
    <cellStyle name="ticc 4 6 2 3" xfId="41993"/>
    <cellStyle name="ticc 4 6 2 3 2" xfId="41994"/>
    <cellStyle name="ticc 4 6 2 3 2 2" xfId="41995"/>
    <cellStyle name="ticc 4 6 2 3 3" xfId="41996"/>
    <cellStyle name="ticc 4 6 2 4" xfId="41997"/>
    <cellStyle name="ticc 4 6 2 4 2" xfId="41998"/>
    <cellStyle name="ticc 4 6 2 4 2 2" xfId="41999"/>
    <cellStyle name="ticc 4 6 2 4 3" xfId="42000"/>
    <cellStyle name="ticc 4 6 2 5" xfId="42001"/>
    <cellStyle name="ticc 4 6 2 5 2" xfId="42002"/>
    <cellStyle name="ticc 4 6 2 5 2 2" xfId="42003"/>
    <cellStyle name="ticc 4 6 2 5 3" xfId="42004"/>
    <cellStyle name="ticc 4 6 2 6" xfId="42005"/>
    <cellStyle name="ticc 4 6 2 6 2" xfId="42006"/>
    <cellStyle name="ticc 4 6 2 6 2 2" xfId="42007"/>
    <cellStyle name="ticc 4 6 2 6 3" xfId="42008"/>
    <cellStyle name="ticc 4 6 2 7" xfId="42009"/>
    <cellStyle name="ticc 4 6 2 7 2" xfId="42010"/>
    <cellStyle name="ticc 4 6 2 8" xfId="42011"/>
    <cellStyle name="ticc 4 6 3" xfId="42012"/>
    <cellStyle name="ticc 4 6 3 2" xfId="42013"/>
    <cellStyle name="ticc 4 6 3 2 2" xfId="42014"/>
    <cellStyle name="ticc 4 6 3 2 2 2" xfId="42015"/>
    <cellStyle name="ticc 4 6 3 2 3" xfId="42016"/>
    <cellStyle name="ticc 4 6 3 3" xfId="42017"/>
    <cellStyle name="ticc 4 6 3 3 2" xfId="42018"/>
    <cellStyle name="ticc 4 6 3 3 2 2" xfId="42019"/>
    <cellStyle name="ticc 4 6 3 3 3" xfId="42020"/>
    <cellStyle name="ticc 4 6 3 4" xfId="42021"/>
    <cellStyle name="ticc 4 6 3 4 2" xfId="42022"/>
    <cellStyle name="ticc 4 6 3 4 2 2" xfId="42023"/>
    <cellStyle name="ticc 4 6 3 4 3" xfId="42024"/>
    <cellStyle name="ticc 4 6 3 5" xfId="42025"/>
    <cellStyle name="ticc 4 6 3 5 2" xfId="42026"/>
    <cellStyle name="ticc 4 6 3 5 2 2" xfId="42027"/>
    <cellStyle name="ticc 4 6 3 5 3" xfId="42028"/>
    <cellStyle name="ticc 4 6 3 6" xfId="42029"/>
    <cellStyle name="ticc 4 6 3 6 2" xfId="42030"/>
    <cellStyle name="ticc 4 6 3 6 2 2" xfId="42031"/>
    <cellStyle name="ticc 4 6 3 6 3" xfId="42032"/>
    <cellStyle name="ticc 4 6 3 7" xfId="42033"/>
    <cellStyle name="ticc 4 6 3 7 2" xfId="42034"/>
    <cellStyle name="ticc 4 6 3 8" xfId="42035"/>
    <cellStyle name="ticc 4 6 4" xfId="42036"/>
    <cellStyle name="ticc 4 6 4 2" xfId="42037"/>
    <cellStyle name="ticc 4 6 4 2 2" xfId="42038"/>
    <cellStyle name="ticc 4 6 4 2 2 2" xfId="42039"/>
    <cellStyle name="ticc 4 6 4 2 3" xfId="42040"/>
    <cellStyle name="ticc 4 6 4 3" xfId="42041"/>
    <cellStyle name="ticc 4 6 4 3 2" xfId="42042"/>
    <cellStyle name="ticc 4 6 4 3 2 2" xfId="42043"/>
    <cellStyle name="ticc 4 6 4 3 3" xfId="42044"/>
    <cellStyle name="ticc 4 6 4 4" xfId="42045"/>
    <cellStyle name="ticc 4 6 4 4 2" xfId="42046"/>
    <cellStyle name="ticc 4 6 4 4 2 2" xfId="42047"/>
    <cellStyle name="ticc 4 6 4 4 3" xfId="42048"/>
    <cellStyle name="ticc 4 6 4 5" xfId="42049"/>
    <cellStyle name="ticc 4 6 4 5 2" xfId="42050"/>
    <cellStyle name="ticc 4 6 4 5 2 2" xfId="42051"/>
    <cellStyle name="ticc 4 6 4 5 3" xfId="42052"/>
    <cellStyle name="ticc 4 6 4 6" xfId="42053"/>
    <cellStyle name="ticc 4 6 4 6 2" xfId="42054"/>
    <cellStyle name="ticc 4 6 4 7" xfId="42055"/>
    <cellStyle name="ticc 4 6 5" xfId="42056"/>
    <cellStyle name="ticc 4 6 5 2" xfId="42057"/>
    <cellStyle name="ticc 4 6 5 2 2" xfId="42058"/>
    <cellStyle name="ticc 4 6 5 2 2 2" xfId="42059"/>
    <cellStyle name="ticc 4 6 5 2 3" xfId="42060"/>
    <cellStyle name="ticc 4 6 5 3" xfId="42061"/>
    <cellStyle name="ticc 4 6 5 3 2" xfId="42062"/>
    <cellStyle name="ticc 4 6 5 3 2 2" xfId="42063"/>
    <cellStyle name="ticc 4 6 5 3 3" xfId="42064"/>
    <cellStyle name="ticc 4 6 5 4" xfId="42065"/>
    <cellStyle name="ticc 4 6 5 4 2" xfId="42066"/>
    <cellStyle name="ticc 4 6 5 4 2 2" xfId="42067"/>
    <cellStyle name="ticc 4 6 5 4 3" xfId="42068"/>
    <cellStyle name="ticc 4 6 5 5" xfId="42069"/>
    <cellStyle name="ticc 4 6 5 5 2" xfId="42070"/>
    <cellStyle name="ticc 4 6 5 5 2 2" xfId="42071"/>
    <cellStyle name="ticc 4 6 5 5 3" xfId="42072"/>
    <cellStyle name="ticc 4 6 5 6" xfId="42073"/>
    <cellStyle name="ticc 4 6 5 6 2" xfId="42074"/>
    <cellStyle name="ticc 4 6 5 7" xfId="42075"/>
    <cellStyle name="ticc 4 6 6" xfId="42076"/>
    <cellStyle name="ticc 4 6 6 2" xfId="42077"/>
    <cellStyle name="ticc 4 6 6 2 2" xfId="42078"/>
    <cellStyle name="ticc 4 6 6 2 2 2" xfId="42079"/>
    <cellStyle name="ticc 4 6 6 2 3" xfId="42080"/>
    <cellStyle name="ticc 4 6 6 3" xfId="42081"/>
    <cellStyle name="ticc 4 6 6 3 2" xfId="42082"/>
    <cellStyle name="ticc 4 6 6 3 2 2" xfId="42083"/>
    <cellStyle name="ticc 4 6 6 3 3" xfId="42084"/>
    <cellStyle name="ticc 4 6 6 4" xfId="42085"/>
    <cellStyle name="ticc 4 6 6 4 2" xfId="42086"/>
    <cellStyle name="ticc 4 6 6 4 2 2" xfId="42087"/>
    <cellStyle name="ticc 4 6 6 4 3" xfId="42088"/>
    <cellStyle name="ticc 4 6 6 5" xfId="42089"/>
    <cellStyle name="ticc 4 6 6 5 2" xfId="42090"/>
    <cellStyle name="ticc 4 6 6 5 2 2" xfId="42091"/>
    <cellStyle name="ticc 4 6 6 5 3" xfId="42092"/>
    <cellStyle name="ticc 4 6 6 6" xfId="42093"/>
    <cellStyle name="ticc 4 6 6 6 2" xfId="42094"/>
    <cellStyle name="ticc 4 6 6 7" xfId="42095"/>
    <cellStyle name="ticc 4 6 7" xfId="42096"/>
    <cellStyle name="ticc 4 6 7 2" xfId="42097"/>
    <cellStyle name="ticc 4 6 7 2 2" xfId="42098"/>
    <cellStyle name="ticc 4 6 7 2 2 2" xfId="42099"/>
    <cellStyle name="ticc 4 6 7 2 3" xfId="42100"/>
    <cellStyle name="ticc 4 6 7 3" xfId="42101"/>
    <cellStyle name="ticc 4 6 7 3 2" xfId="42102"/>
    <cellStyle name="ticc 4 6 7 3 2 2" xfId="42103"/>
    <cellStyle name="ticc 4 6 7 3 3" xfId="42104"/>
    <cellStyle name="ticc 4 6 7 4" xfId="42105"/>
    <cellStyle name="ticc 4 6 7 4 2" xfId="42106"/>
    <cellStyle name="ticc 4 6 7 4 2 2" xfId="42107"/>
    <cellStyle name="ticc 4 6 7 4 3" xfId="42108"/>
    <cellStyle name="ticc 4 6 7 5" xfId="42109"/>
    <cellStyle name="ticc 4 6 7 5 2" xfId="42110"/>
    <cellStyle name="ticc 4 6 7 5 2 2" xfId="42111"/>
    <cellStyle name="ticc 4 6 7 5 3" xfId="42112"/>
    <cellStyle name="ticc 4 6 7 6" xfId="42113"/>
    <cellStyle name="ticc 4 6 7 6 2" xfId="42114"/>
    <cellStyle name="ticc 4 6 7 7" xfId="42115"/>
    <cellStyle name="ticc 4 6 8" xfId="42116"/>
    <cellStyle name="ticc 4 6 8 2" xfId="42117"/>
    <cellStyle name="ticc 4 6 8 2 2" xfId="42118"/>
    <cellStyle name="ticc 4 6 8 2 2 2" xfId="42119"/>
    <cellStyle name="ticc 4 6 8 2 3" xfId="42120"/>
    <cellStyle name="ticc 4 6 8 3" xfId="42121"/>
    <cellStyle name="ticc 4 6 8 3 2" xfId="42122"/>
    <cellStyle name="ticc 4 6 8 3 2 2" xfId="42123"/>
    <cellStyle name="ticc 4 6 8 3 3" xfId="42124"/>
    <cellStyle name="ticc 4 6 8 4" xfId="42125"/>
    <cellStyle name="ticc 4 6 8 4 2" xfId="42126"/>
    <cellStyle name="ticc 4 6 8 4 2 2" xfId="42127"/>
    <cellStyle name="ticc 4 6 8 4 3" xfId="42128"/>
    <cellStyle name="ticc 4 6 8 5" xfId="42129"/>
    <cellStyle name="ticc 4 6 8 5 2" xfId="42130"/>
    <cellStyle name="ticc 4 6 8 5 2 2" xfId="42131"/>
    <cellStyle name="ticc 4 6 8 5 3" xfId="42132"/>
    <cellStyle name="ticc 4 6 8 6" xfId="42133"/>
    <cellStyle name="ticc 4 6 8 6 2" xfId="42134"/>
    <cellStyle name="ticc 4 6 8 7" xfId="42135"/>
    <cellStyle name="ticc 4 6 9" xfId="42136"/>
    <cellStyle name="ticc 4 6 9 2" xfId="42137"/>
    <cellStyle name="ticc 4 6 9 2 2" xfId="42138"/>
    <cellStyle name="ticc 4 6 9 2 2 2" xfId="42139"/>
    <cellStyle name="ticc 4 6 9 2 3" xfId="42140"/>
    <cellStyle name="ticc 4 6 9 3" xfId="42141"/>
    <cellStyle name="ticc 4 6 9 3 2" xfId="42142"/>
    <cellStyle name="ticc 4 6 9 3 2 2" xfId="42143"/>
    <cellStyle name="ticc 4 6 9 3 3" xfId="42144"/>
    <cellStyle name="ticc 4 6 9 4" xfId="42145"/>
    <cellStyle name="ticc 4 6 9 4 2" xfId="42146"/>
    <cellStyle name="ticc 4 6 9 4 2 2" xfId="42147"/>
    <cellStyle name="ticc 4 6 9 4 3" xfId="42148"/>
    <cellStyle name="ticc 4 6 9 5" xfId="42149"/>
    <cellStyle name="ticc 4 6 9 5 2" xfId="42150"/>
    <cellStyle name="ticc 4 6 9 5 2 2" xfId="42151"/>
    <cellStyle name="ticc 4 6 9 5 3" xfId="42152"/>
    <cellStyle name="ticc 4 6 9 6" xfId="42153"/>
    <cellStyle name="ticc 4 6 9 6 2" xfId="42154"/>
    <cellStyle name="ticc 4 6 9 7" xfId="42155"/>
    <cellStyle name="ticc 4 7" xfId="42156"/>
    <cellStyle name="ticc 4 7 10" xfId="42157"/>
    <cellStyle name="ticc 4 7 10 2" xfId="42158"/>
    <cellStyle name="ticc 4 7 10 2 2" xfId="42159"/>
    <cellStyle name="ticc 4 7 10 3" xfId="42160"/>
    <cellStyle name="ticc 4 7 11" xfId="42161"/>
    <cellStyle name="ticc 4 7 11 2" xfId="42162"/>
    <cellStyle name="ticc 4 7 11 2 2" xfId="42163"/>
    <cellStyle name="ticc 4 7 11 3" xfId="42164"/>
    <cellStyle name="ticc 4 7 12" xfId="42165"/>
    <cellStyle name="ticc 4 7 12 2" xfId="42166"/>
    <cellStyle name="ticc 4 7 12 2 2" xfId="42167"/>
    <cellStyle name="ticc 4 7 12 3" xfId="42168"/>
    <cellStyle name="ticc 4 7 13" xfId="42169"/>
    <cellStyle name="ticc 4 7 13 2" xfId="42170"/>
    <cellStyle name="ticc 4 7 13 2 2" xfId="42171"/>
    <cellStyle name="ticc 4 7 13 3" xfId="42172"/>
    <cellStyle name="ticc 4 7 14" xfId="42173"/>
    <cellStyle name="ticc 4 7 14 2" xfId="42174"/>
    <cellStyle name="ticc 4 7 14 2 2" xfId="42175"/>
    <cellStyle name="ticc 4 7 14 3" xfId="42176"/>
    <cellStyle name="ticc 4 7 15" xfId="42177"/>
    <cellStyle name="ticc 4 7 15 2" xfId="42178"/>
    <cellStyle name="ticc 4 7 16" xfId="42179"/>
    <cellStyle name="ticc 4 7 2" xfId="42180"/>
    <cellStyle name="ticc 4 7 2 2" xfId="42181"/>
    <cellStyle name="ticc 4 7 2 2 2" xfId="42182"/>
    <cellStyle name="ticc 4 7 2 2 2 2" xfId="42183"/>
    <cellStyle name="ticc 4 7 2 2 3" xfId="42184"/>
    <cellStyle name="ticc 4 7 2 3" xfId="42185"/>
    <cellStyle name="ticc 4 7 2 3 2" xfId="42186"/>
    <cellStyle name="ticc 4 7 2 3 2 2" xfId="42187"/>
    <cellStyle name="ticc 4 7 2 3 3" xfId="42188"/>
    <cellStyle name="ticc 4 7 2 4" xfId="42189"/>
    <cellStyle name="ticc 4 7 2 4 2" xfId="42190"/>
    <cellStyle name="ticc 4 7 2 4 2 2" xfId="42191"/>
    <cellStyle name="ticc 4 7 2 4 3" xfId="42192"/>
    <cellStyle name="ticc 4 7 2 5" xfId="42193"/>
    <cellStyle name="ticc 4 7 2 5 2" xfId="42194"/>
    <cellStyle name="ticc 4 7 2 5 2 2" xfId="42195"/>
    <cellStyle name="ticc 4 7 2 5 3" xfId="42196"/>
    <cellStyle name="ticc 4 7 2 6" xfId="42197"/>
    <cellStyle name="ticc 4 7 2 6 2" xfId="42198"/>
    <cellStyle name="ticc 4 7 2 6 2 2" xfId="42199"/>
    <cellStyle name="ticc 4 7 2 6 3" xfId="42200"/>
    <cellStyle name="ticc 4 7 2 7" xfId="42201"/>
    <cellStyle name="ticc 4 7 2 7 2" xfId="42202"/>
    <cellStyle name="ticc 4 7 2 8" xfId="42203"/>
    <cellStyle name="ticc 4 7 3" xfId="42204"/>
    <cellStyle name="ticc 4 7 3 2" xfId="42205"/>
    <cellStyle name="ticc 4 7 3 2 2" xfId="42206"/>
    <cellStyle name="ticc 4 7 3 2 2 2" xfId="42207"/>
    <cellStyle name="ticc 4 7 3 2 3" xfId="42208"/>
    <cellStyle name="ticc 4 7 3 3" xfId="42209"/>
    <cellStyle name="ticc 4 7 3 3 2" xfId="42210"/>
    <cellStyle name="ticc 4 7 3 3 2 2" xfId="42211"/>
    <cellStyle name="ticc 4 7 3 3 3" xfId="42212"/>
    <cellStyle name="ticc 4 7 3 4" xfId="42213"/>
    <cellStyle name="ticc 4 7 3 4 2" xfId="42214"/>
    <cellStyle name="ticc 4 7 3 4 2 2" xfId="42215"/>
    <cellStyle name="ticc 4 7 3 4 3" xfId="42216"/>
    <cellStyle name="ticc 4 7 3 5" xfId="42217"/>
    <cellStyle name="ticc 4 7 3 5 2" xfId="42218"/>
    <cellStyle name="ticc 4 7 3 5 2 2" xfId="42219"/>
    <cellStyle name="ticc 4 7 3 5 3" xfId="42220"/>
    <cellStyle name="ticc 4 7 3 6" xfId="42221"/>
    <cellStyle name="ticc 4 7 3 6 2" xfId="42222"/>
    <cellStyle name="ticc 4 7 3 6 2 2" xfId="42223"/>
    <cellStyle name="ticc 4 7 3 6 3" xfId="42224"/>
    <cellStyle name="ticc 4 7 3 7" xfId="42225"/>
    <cellStyle name="ticc 4 7 3 7 2" xfId="42226"/>
    <cellStyle name="ticc 4 7 3 8" xfId="42227"/>
    <cellStyle name="ticc 4 7 4" xfId="42228"/>
    <cellStyle name="ticc 4 7 4 2" xfId="42229"/>
    <cellStyle name="ticc 4 7 4 2 2" xfId="42230"/>
    <cellStyle name="ticc 4 7 4 2 2 2" xfId="42231"/>
    <cellStyle name="ticc 4 7 4 2 3" xfId="42232"/>
    <cellStyle name="ticc 4 7 4 3" xfId="42233"/>
    <cellStyle name="ticc 4 7 4 3 2" xfId="42234"/>
    <cellStyle name="ticc 4 7 4 3 2 2" xfId="42235"/>
    <cellStyle name="ticc 4 7 4 3 3" xfId="42236"/>
    <cellStyle name="ticc 4 7 4 4" xfId="42237"/>
    <cellStyle name="ticc 4 7 4 4 2" xfId="42238"/>
    <cellStyle name="ticc 4 7 4 4 2 2" xfId="42239"/>
    <cellStyle name="ticc 4 7 4 4 3" xfId="42240"/>
    <cellStyle name="ticc 4 7 4 5" xfId="42241"/>
    <cellStyle name="ticc 4 7 4 5 2" xfId="42242"/>
    <cellStyle name="ticc 4 7 4 5 2 2" xfId="42243"/>
    <cellStyle name="ticc 4 7 4 5 3" xfId="42244"/>
    <cellStyle name="ticc 4 7 4 6" xfId="42245"/>
    <cellStyle name="ticc 4 7 4 6 2" xfId="42246"/>
    <cellStyle name="ticc 4 7 4 7" xfId="42247"/>
    <cellStyle name="ticc 4 7 5" xfId="42248"/>
    <cellStyle name="ticc 4 7 5 2" xfId="42249"/>
    <cellStyle name="ticc 4 7 5 2 2" xfId="42250"/>
    <cellStyle name="ticc 4 7 5 2 2 2" xfId="42251"/>
    <cellStyle name="ticc 4 7 5 2 3" xfId="42252"/>
    <cellStyle name="ticc 4 7 5 3" xfId="42253"/>
    <cellStyle name="ticc 4 7 5 3 2" xfId="42254"/>
    <cellStyle name="ticc 4 7 5 3 2 2" xfId="42255"/>
    <cellStyle name="ticc 4 7 5 3 3" xfId="42256"/>
    <cellStyle name="ticc 4 7 5 4" xfId="42257"/>
    <cellStyle name="ticc 4 7 5 4 2" xfId="42258"/>
    <cellStyle name="ticc 4 7 5 4 2 2" xfId="42259"/>
    <cellStyle name="ticc 4 7 5 4 3" xfId="42260"/>
    <cellStyle name="ticc 4 7 5 5" xfId="42261"/>
    <cellStyle name="ticc 4 7 5 5 2" xfId="42262"/>
    <cellStyle name="ticc 4 7 5 5 2 2" xfId="42263"/>
    <cellStyle name="ticc 4 7 5 5 3" xfId="42264"/>
    <cellStyle name="ticc 4 7 5 6" xfId="42265"/>
    <cellStyle name="ticc 4 7 5 6 2" xfId="42266"/>
    <cellStyle name="ticc 4 7 5 7" xfId="42267"/>
    <cellStyle name="ticc 4 7 6" xfId="42268"/>
    <cellStyle name="ticc 4 7 6 2" xfId="42269"/>
    <cellStyle name="ticc 4 7 6 2 2" xfId="42270"/>
    <cellStyle name="ticc 4 7 6 2 2 2" xfId="42271"/>
    <cellStyle name="ticc 4 7 6 2 3" xfId="42272"/>
    <cellStyle name="ticc 4 7 6 3" xfId="42273"/>
    <cellStyle name="ticc 4 7 6 3 2" xfId="42274"/>
    <cellStyle name="ticc 4 7 6 3 2 2" xfId="42275"/>
    <cellStyle name="ticc 4 7 6 3 3" xfId="42276"/>
    <cellStyle name="ticc 4 7 6 4" xfId="42277"/>
    <cellStyle name="ticc 4 7 6 4 2" xfId="42278"/>
    <cellStyle name="ticc 4 7 6 4 2 2" xfId="42279"/>
    <cellStyle name="ticc 4 7 6 4 3" xfId="42280"/>
    <cellStyle name="ticc 4 7 6 5" xfId="42281"/>
    <cellStyle name="ticc 4 7 6 5 2" xfId="42282"/>
    <cellStyle name="ticc 4 7 6 5 2 2" xfId="42283"/>
    <cellStyle name="ticc 4 7 6 5 3" xfId="42284"/>
    <cellStyle name="ticc 4 7 6 6" xfId="42285"/>
    <cellStyle name="ticc 4 7 6 6 2" xfId="42286"/>
    <cellStyle name="ticc 4 7 6 7" xfId="42287"/>
    <cellStyle name="ticc 4 7 7" xfId="42288"/>
    <cellStyle name="ticc 4 7 7 2" xfId="42289"/>
    <cellStyle name="ticc 4 7 7 2 2" xfId="42290"/>
    <cellStyle name="ticc 4 7 7 2 2 2" xfId="42291"/>
    <cellStyle name="ticc 4 7 7 2 3" xfId="42292"/>
    <cellStyle name="ticc 4 7 7 3" xfId="42293"/>
    <cellStyle name="ticc 4 7 7 3 2" xfId="42294"/>
    <cellStyle name="ticc 4 7 7 3 2 2" xfId="42295"/>
    <cellStyle name="ticc 4 7 7 3 3" xfId="42296"/>
    <cellStyle name="ticc 4 7 7 4" xfId="42297"/>
    <cellStyle name="ticc 4 7 7 4 2" xfId="42298"/>
    <cellStyle name="ticc 4 7 7 4 2 2" xfId="42299"/>
    <cellStyle name="ticc 4 7 7 4 3" xfId="42300"/>
    <cellStyle name="ticc 4 7 7 5" xfId="42301"/>
    <cellStyle name="ticc 4 7 7 5 2" xfId="42302"/>
    <cellStyle name="ticc 4 7 7 5 2 2" xfId="42303"/>
    <cellStyle name="ticc 4 7 7 5 3" xfId="42304"/>
    <cellStyle name="ticc 4 7 7 6" xfId="42305"/>
    <cellStyle name="ticc 4 7 7 6 2" xfId="42306"/>
    <cellStyle name="ticc 4 7 7 7" xfId="42307"/>
    <cellStyle name="ticc 4 7 8" xfId="42308"/>
    <cellStyle name="ticc 4 7 8 2" xfId="42309"/>
    <cellStyle name="ticc 4 7 8 2 2" xfId="42310"/>
    <cellStyle name="ticc 4 7 8 2 2 2" xfId="42311"/>
    <cellStyle name="ticc 4 7 8 2 3" xfId="42312"/>
    <cellStyle name="ticc 4 7 8 3" xfId="42313"/>
    <cellStyle name="ticc 4 7 8 3 2" xfId="42314"/>
    <cellStyle name="ticc 4 7 8 3 2 2" xfId="42315"/>
    <cellStyle name="ticc 4 7 8 3 3" xfId="42316"/>
    <cellStyle name="ticc 4 7 8 4" xfId="42317"/>
    <cellStyle name="ticc 4 7 8 4 2" xfId="42318"/>
    <cellStyle name="ticc 4 7 8 4 2 2" xfId="42319"/>
    <cellStyle name="ticc 4 7 8 4 3" xfId="42320"/>
    <cellStyle name="ticc 4 7 8 5" xfId="42321"/>
    <cellStyle name="ticc 4 7 8 5 2" xfId="42322"/>
    <cellStyle name="ticc 4 7 8 5 2 2" xfId="42323"/>
    <cellStyle name="ticc 4 7 8 5 3" xfId="42324"/>
    <cellStyle name="ticc 4 7 8 6" xfId="42325"/>
    <cellStyle name="ticc 4 7 8 6 2" xfId="42326"/>
    <cellStyle name="ticc 4 7 8 7" xfId="42327"/>
    <cellStyle name="ticc 4 7 9" xfId="42328"/>
    <cellStyle name="ticc 4 7 9 2" xfId="42329"/>
    <cellStyle name="ticc 4 7 9 2 2" xfId="42330"/>
    <cellStyle name="ticc 4 7 9 2 2 2" xfId="42331"/>
    <cellStyle name="ticc 4 7 9 2 3" xfId="42332"/>
    <cellStyle name="ticc 4 7 9 3" xfId="42333"/>
    <cellStyle name="ticc 4 7 9 3 2" xfId="42334"/>
    <cellStyle name="ticc 4 7 9 3 2 2" xfId="42335"/>
    <cellStyle name="ticc 4 7 9 3 3" xfId="42336"/>
    <cellStyle name="ticc 4 7 9 4" xfId="42337"/>
    <cellStyle name="ticc 4 7 9 4 2" xfId="42338"/>
    <cellStyle name="ticc 4 7 9 4 2 2" xfId="42339"/>
    <cellStyle name="ticc 4 7 9 4 3" xfId="42340"/>
    <cellStyle name="ticc 4 7 9 5" xfId="42341"/>
    <cellStyle name="ticc 4 7 9 5 2" xfId="42342"/>
    <cellStyle name="ticc 4 7 9 5 2 2" xfId="42343"/>
    <cellStyle name="ticc 4 7 9 5 3" xfId="42344"/>
    <cellStyle name="ticc 4 7 9 6" xfId="42345"/>
    <cellStyle name="ticc 4 7 9 6 2" xfId="42346"/>
    <cellStyle name="ticc 4 7 9 7" xfId="42347"/>
    <cellStyle name="ticc 4 8" xfId="42348"/>
    <cellStyle name="ticc 4 8 2" xfId="42349"/>
    <cellStyle name="ticc 4 8 2 2" xfId="42350"/>
    <cellStyle name="ticc 4 8 2 2 2" xfId="42351"/>
    <cellStyle name="ticc 4 8 2 3" xfId="42352"/>
    <cellStyle name="ticc 4 8 3" xfId="42353"/>
    <cellStyle name="ticc 4 8 3 2" xfId="42354"/>
    <cellStyle name="ticc 4 8 3 2 2" xfId="42355"/>
    <cellStyle name="ticc 4 8 3 3" xfId="42356"/>
    <cellStyle name="ticc 4 8 4" xfId="42357"/>
    <cellStyle name="ticc 4 8 4 2" xfId="42358"/>
    <cellStyle name="ticc 4 8 4 2 2" xfId="42359"/>
    <cellStyle name="ticc 4 8 4 3" xfId="42360"/>
    <cellStyle name="ticc 4 8 5" xfId="42361"/>
    <cellStyle name="ticc 4 8 5 2" xfId="42362"/>
    <cellStyle name="ticc 4 8 5 2 2" xfId="42363"/>
    <cellStyle name="ticc 4 8 5 3" xfId="42364"/>
    <cellStyle name="ticc 4 8 6" xfId="42365"/>
    <cellStyle name="ticc 4 8 6 2" xfId="42366"/>
    <cellStyle name="ticc 4 8 6 2 2" xfId="42367"/>
    <cellStyle name="ticc 4 8 6 3" xfId="42368"/>
    <cellStyle name="ticc 4 8 7" xfId="42369"/>
    <cellStyle name="ticc 4 8 7 2" xfId="42370"/>
    <cellStyle name="ticc 4 8 8" xfId="42371"/>
    <cellStyle name="ticc 4 9" xfId="42372"/>
    <cellStyle name="ticc 4 9 2" xfId="42373"/>
    <cellStyle name="ticc 4 9 2 2" xfId="42374"/>
    <cellStyle name="ticc 4 9 2 2 2" xfId="42375"/>
    <cellStyle name="ticc 4 9 2 3" xfId="42376"/>
    <cellStyle name="ticc 4 9 3" xfId="42377"/>
    <cellStyle name="ticc 4 9 3 2" xfId="42378"/>
    <cellStyle name="ticc 4 9 3 2 2" xfId="42379"/>
    <cellStyle name="ticc 4 9 3 3" xfId="42380"/>
    <cellStyle name="ticc 4 9 4" xfId="42381"/>
    <cellStyle name="ticc 4 9 4 2" xfId="42382"/>
    <cellStyle name="ticc 4 9 4 2 2" xfId="42383"/>
    <cellStyle name="ticc 4 9 4 3" xfId="42384"/>
    <cellStyle name="ticc 4 9 5" xfId="42385"/>
    <cellStyle name="ticc 4 9 5 2" xfId="42386"/>
    <cellStyle name="ticc 4 9 5 2 2" xfId="42387"/>
    <cellStyle name="ticc 4 9 5 3" xfId="42388"/>
    <cellStyle name="ticc 4 9 6" xfId="42389"/>
    <cellStyle name="ticc 4 9 6 2" xfId="42390"/>
    <cellStyle name="ticc 4 9 6 2 2" xfId="42391"/>
    <cellStyle name="ticc 4 9 6 3" xfId="42392"/>
    <cellStyle name="ticc 4 9 7" xfId="42393"/>
    <cellStyle name="ticc 4 9 7 2" xfId="42394"/>
    <cellStyle name="ticc 4 9 8" xfId="42395"/>
    <cellStyle name="ticc 5" xfId="42396"/>
    <cellStyle name="ticc 5 2" xfId="42397"/>
    <cellStyle name="ticc 5 2 2" xfId="42398"/>
    <cellStyle name="ticc 5 2 2 2" xfId="42399"/>
    <cellStyle name="ticc 5 2 3" xfId="42400"/>
    <cellStyle name="ticc 5 3" xfId="42401"/>
    <cellStyle name="ticc 5 3 2" xfId="42402"/>
    <cellStyle name="ticc 5 3 2 2" xfId="42403"/>
    <cellStyle name="ticc 5 3 3" xfId="42404"/>
    <cellStyle name="ticc 5 4" xfId="42405"/>
    <cellStyle name="ticc 5 4 2" xfId="42406"/>
    <cellStyle name="ticc 5 4 2 2" xfId="42407"/>
    <cellStyle name="ticc 5 4 3" xfId="42408"/>
    <cellStyle name="ticc 5 5" xfId="42409"/>
    <cellStyle name="ticc 5 5 2" xfId="42410"/>
    <cellStyle name="ticc 5 5 2 2" xfId="42411"/>
    <cellStyle name="ticc 5 5 3" xfId="42412"/>
    <cellStyle name="ticc 5 6" xfId="42413"/>
    <cellStyle name="ticc 5 6 2" xfId="42414"/>
    <cellStyle name="ticc 5 7" xfId="42415"/>
    <cellStyle name="ticc 6" xfId="42416"/>
    <cellStyle name="ticc 6 2" xfId="42417"/>
    <cellStyle name="ticc 6 2 2" xfId="42418"/>
    <cellStyle name="ticc 6 2 2 2" xfId="42419"/>
    <cellStyle name="ticc 6 2 3" xfId="42420"/>
    <cellStyle name="ticc 6 3" xfId="42421"/>
    <cellStyle name="ticc 6 3 2" xfId="42422"/>
    <cellStyle name="ticc 6 3 2 2" xfId="42423"/>
    <cellStyle name="ticc 6 3 3" xfId="42424"/>
    <cellStyle name="ticc 6 4" xfId="42425"/>
    <cellStyle name="ticc 6 4 2" xfId="42426"/>
    <cellStyle name="ticc 6 4 2 2" xfId="42427"/>
    <cellStyle name="ticc 6 4 3" xfId="42428"/>
    <cellStyle name="ticc 6 5" xfId="42429"/>
    <cellStyle name="ticc 6 5 2" xfId="42430"/>
    <cellStyle name="ticc 6 5 2 2" xfId="42431"/>
    <cellStyle name="ticc 6 5 3" xfId="42432"/>
    <cellStyle name="ticc 6 6" xfId="42433"/>
    <cellStyle name="ticc 6 6 2" xfId="42434"/>
    <cellStyle name="ticc 6 7" xfId="42435"/>
    <cellStyle name="ticc 7" xfId="42436"/>
    <cellStyle name="ticc 8" xfId="42437"/>
    <cellStyle name="ticc 9" xfId="42438"/>
    <cellStyle name="Title" xfId="42439"/>
    <cellStyle name="title 10" xfId="42440"/>
    <cellStyle name="title 10 2" xfId="42441"/>
    <cellStyle name="title 11" xfId="42442"/>
    <cellStyle name="title 11 2" xfId="42443"/>
    <cellStyle name="Title 12" xfId="42444"/>
    <cellStyle name="Title 12 2" xfId="42445"/>
    <cellStyle name="Title 13" xfId="42446"/>
    <cellStyle name="Title 13 2" xfId="42447"/>
    <cellStyle name="Title 14" xfId="42448"/>
    <cellStyle name="Title 14 2" xfId="42449"/>
    <cellStyle name="Title 15" xfId="42450"/>
    <cellStyle name="Title 15 2" xfId="42451"/>
    <cellStyle name="Title 16" xfId="42452"/>
    <cellStyle name="Title 17" xfId="42453"/>
    <cellStyle name="Title 18" xfId="42454"/>
    <cellStyle name="Title 19" xfId="42455"/>
    <cellStyle name="Title 2" xfId="42456"/>
    <cellStyle name="Title 2 2" xfId="42457"/>
    <cellStyle name="Title 2 3" xfId="42458"/>
    <cellStyle name="Title 2 4" xfId="42459"/>
    <cellStyle name="Title 20" xfId="42460"/>
    <cellStyle name="Title 21" xfId="42461"/>
    <cellStyle name="Title 22" xfId="42462"/>
    <cellStyle name="Title 23" xfId="42463"/>
    <cellStyle name="Title 24" xfId="42464"/>
    <cellStyle name="Title 25" xfId="42465"/>
    <cellStyle name="Title 26" xfId="42466"/>
    <cellStyle name="Title 27" xfId="42467"/>
    <cellStyle name="title 3" xfId="42468"/>
    <cellStyle name="title 3 2" xfId="42469"/>
    <cellStyle name="title 3 3" xfId="42470"/>
    <cellStyle name="title 4" xfId="42471"/>
    <cellStyle name="title 4 2" xfId="42472"/>
    <cellStyle name="title 4 3" xfId="42473"/>
    <cellStyle name="title 5" xfId="42474"/>
    <cellStyle name="title 5 2" xfId="42475"/>
    <cellStyle name="title 6" xfId="42476"/>
    <cellStyle name="title 6 2" xfId="42477"/>
    <cellStyle name="title 7" xfId="42478"/>
    <cellStyle name="title 7 2" xfId="42479"/>
    <cellStyle name="title 8" xfId="42480"/>
    <cellStyle name="title 8 2" xfId="42481"/>
    <cellStyle name="title 9" xfId="42482"/>
    <cellStyle name="title 9 2" xfId="42483"/>
    <cellStyle name="Titolo" xfId="42484"/>
    <cellStyle name="Titolo 1" xfId="42485"/>
    <cellStyle name="Titolo 2" xfId="42486"/>
    <cellStyle name="Titolo 3" xfId="42487"/>
    <cellStyle name="Titolo 3 2" xfId="42488"/>
    <cellStyle name="Titolo 4" xfId="42489"/>
    <cellStyle name="Titre" xfId="1" builtinId="15" customBuiltin="1"/>
    <cellStyle name="Titre 10" xfId="42490"/>
    <cellStyle name="Titre 10 2" xfId="42491"/>
    <cellStyle name="Titre 10 3" xfId="42492"/>
    <cellStyle name="titre 11" xfId="42493"/>
    <cellStyle name="titre 11 2" xfId="42494"/>
    <cellStyle name="titre 11 3" xfId="42495"/>
    <cellStyle name="titre 12" xfId="42496"/>
    <cellStyle name="titre 12 2" xfId="42497"/>
    <cellStyle name="titre 12 3" xfId="42498"/>
    <cellStyle name="titre 13" xfId="42499"/>
    <cellStyle name="titre 13 2" xfId="42500"/>
    <cellStyle name="titre 13 3" xfId="42501"/>
    <cellStyle name="titre 14" xfId="42502"/>
    <cellStyle name="titre 14 2" xfId="42503"/>
    <cellStyle name="titre 14 3" xfId="42504"/>
    <cellStyle name="titre 15" xfId="42505"/>
    <cellStyle name="titre 15 2" xfId="42506"/>
    <cellStyle name="titre 15 3" xfId="42507"/>
    <cellStyle name="titre 16" xfId="42508"/>
    <cellStyle name="Titre 17" xfId="42509"/>
    <cellStyle name="titre 18" xfId="42510"/>
    <cellStyle name="titre 19" xfId="42511"/>
    <cellStyle name="titre 2" xfId="42512"/>
    <cellStyle name="Titre 2 10" xfId="42513"/>
    <cellStyle name="titre 2 2" xfId="42514"/>
    <cellStyle name="titre 2 2 2" xfId="42515"/>
    <cellStyle name="titre 2 2 3" xfId="42516"/>
    <cellStyle name="titre 2 2 4" xfId="42517"/>
    <cellStyle name="titre 2 2 5" xfId="42518"/>
    <cellStyle name="Titre 2 3" xfId="42519"/>
    <cellStyle name="Titre 2 3 2" xfId="42520"/>
    <cellStyle name="Titre 2 4" xfId="42521"/>
    <cellStyle name="Titre 2 4 2" xfId="42522"/>
    <cellStyle name="Titre 2 5" xfId="42523"/>
    <cellStyle name="Titre 2 5 2" xfId="42524"/>
    <cellStyle name="Titre 2 6" xfId="42525"/>
    <cellStyle name="Titre 2 6 2" xfId="42526"/>
    <cellStyle name="Titre 2 7" xfId="42527"/>
    <cellStyle name="titre 2 8" xfId="42528"/>
    <cellStyle name="titre 2 9" xfId="42529"/>
    <cellStyle name="titre 20" xfId="42530"/>
    <cellStyle name="titre 21" xfId="42531"/>
    <cellStyle name="Titre 22" xfId="42532"/>
    <cellStyle name="Titre 23" xfId="42533"/>
    <cellStyle name="Titre 24" xfId="42534"/>
    <cellStyle name="Titre 25" xfId="42535"/>
    <cellStyle name="titre 3" xfId="42536"/>
    <cellStyle name="Titre 3 10" xfId="42537"/>
    <cellStyle name="titre 3 2" xfId="42538"/>
    <cellStyle name="titre 3 2 2" xfId="42539"/>
    <cellStyle name="Titre 3 3" xfId="42540"/>
    <cellStyle name="Titre 3 3 2" xfId="42541"/>
    <cellStyle name="Titre 3 4" xfId="42542"/>
    <cellStyle name="Titre 3 4 2" xfId="42543"/>
    <cellStyle name="Titre 3 5" xfId="42544"/>
    <cellStyle name="Titre 3 5 2" xfId="42545"/>
    <cellStyle name="Titre 3 6" xfId="42546"/>
    <cellStyle name="Titre 3 6 2" xfId="42547"/>
    <cellStyle name="Titre 3 7" xfId="42548"/>
    <cellStyle name="titre 3 8" xfId="42549"/>
    <cellStyle name="Titre 3 9" xfId="42550"/>
    <cellStyle name="Titre 4" xfId="42551"/>
    <cellStyle name="Titre 4 2" xfId="42552"/>
    <cellStyle name="Titre 4 3" xfId="42553"/>
    <cellStyle name="Titre 4 4" xfId="42554"/>
    <cellStyle name="Titre 5" xfId="42555"/>
    <cellStyle name="Titre 5 2" xfId="42556"/>
    <cellStyle name="Titre 5 3" xfId="42557"/>
    <cellStyle name="Titre 5 4" xfId="42558"/>
    <cellStyle name="Titre 6" xfId="42559"/>
    <cellStyle name="Titre 6 2" xfId="42560"/>
    <cellStyle name="Titre 6 3" xfId="42561"/>
    <cellStyle name="Titre 7" xfId="42562"/>
    <cellStyle name="Titre 7 2" xfId="42563"/>
    <cellStyle name="Titre 7 3" xfId="42564"/>
    <cellStyle name="Titre 8" xfId="42565"/>
    <cellStyle name="Titre 8 2" xfId="42566"/>
    <cellStyle name="Titre 8 3" xfId="42567"/>
    <cellStyle name="Titre 9" xfId="42568"/>
    <cellStyle name="Titre 9 2" xfId="42569"/>
    <cellStyle name="Titre 9 3" xfId="42570"/>
    <cellStyle name="Titre 1" xfId="2" builtinId="16" customBuiltin="1"/>
    <cellStyle name="Titre 1 2" xfId="42571"/>
    <cellStyle name="Titre 1 2 2" xfId="42572"/>
    <cellStyle name="Titre 1 2 2 2" xfId="42573"/>
    <cellStyle name="Titre 1 2 3" xfId="42574"/>
    <cellStyle name="Titre 1 3" xfId="42575"/>
    <cellStyle name="Titre 1 4" xfId="42576"/>
    <cellStyle name="Titre 1 5" xfId="42577"/>
    <cellStyle name="Titre 2" xfId="3" builtinId="17" customBuiltin="1"/>
    <cellStyle name="Titre 2 2" xfId="42578"/>
    <cellStyle name="Titre 2 2 2" xfId="42579"/>
    <cellStyle name="Titre 2 2 2 2" xfId="42580"/>
    <cellStyle name="Titre 2 2 3" xfId="42581"/>
    <cellStyle name="Titre 2 3" xfId="42582"/>
    <cellStyle name="Titre 2 4" xfId="42583"/>
    <cellStyle name="Titre 2 5" xfId="42584"/>
    <cellStyle name="Titre 3" xfId="4" builtinId="18" customBuiltin="1"/>
    <cellStyle name="Titre 3 2" xfId="42585"/>
    <cellStyle name="Titre 3 2 2" xfId="42586"/>
    <cellStyle name="Titre 3 2 2 2" xfId="42587"/>
    <cellStyle name="Titre 3 2 3" xfId="42588"/>
    <cellStyle name="Titre 3 3" xfId="42589"/>
    <cellStyle name="Titre 3 4" xfId="42590"/>
    <cellStyle name="Titre 3 5" xfId="42591"/>
    <cellStyle name="Titre 4" xfId="5" builtinId="19" customBuiltin="1"/>
    <cellStyle name="Titre 4 2" xfId="42592"/>
    <cellStyle name="Titre 4 2 2" xfId="42593"/>
    <cellStyle name="Titre 4 2 2 2" xfId="42594"/>
    <cellStyle name="Titre 4 2 3" xfId="42595"/>
    <cellStyle name="Titre 4 3" xfId="42596"/>
    <cellStyle name="Titre 4 4" xfId="42597"/>
    <cellStyle name="Titre 4 5" xfId="42598"/>
    <cellStyle name="Título" xfId="42599"/>
    <cellStyle name="Título 1" xfId="42600"/>
    <cellStyle name="Título 2" xfId="42601"/>
    <cellStyle name="Título 3" xfId="42602"/>
    <cellStyle name="Total" xfId="16" builtinId="25" customBuiltin="1"/>
    <cellStyle name="Total 2" xfId="42603"/>
    <cellStyle name="Total 2 2" xfId="42604"/>
    <cellStyle name="Total 2 2 10" xfId="42605"/>
    <cellStyle name="Total 2 2 10 2" xfId="42606"/>
    <cellStyle name="Total 2 2 10 2 2" xfId="42607"/>
    <cellStyle name="Total 2 2 10 2 2 2" xfId="42608"/>
    <cellStyle name="Total 2 2 10 2 3" xfId="42609"/>
    <cellStyle name="Total 2 2 10 3" xfId="42610"/>
    <cellStyle name="Total 2 2 10 3 2" xfId="42611"/>
    <cellStyle name="Total 2 2 10 3 2 2" xfId="42612"/>
    <cellStyle name="Total 2 2 10 3 3" xfId="42613"/>
    <cellStyle name="Total 2 2 10 4" xfId="42614"/>
    <cellStyle name="Total 2 2 10 4 2" xfId="42615"/>
    <cellStyle name="Total 2 2 10 4 2 2" xfId="42616"/>
    <cellStyle name="Total 2 2 10 4 3" xfId="42617"/>
    <cellStyle name="Total 2 2 10 5" xfId="42618"/>
    <cellStyle name="Total 2 2 10 5 2" xfId="42619"/>
    <cellStyle name="Total 2 2 10 5 2 2" xfId="42620"/>
    <cellStyle name="Total 2 2 10 5 3" xfId="42621"/>
    <cellStyle name="Total 2 2 10 6" xfId="42622"/>
    <cellStyle name="Total 2 2 10 6 2" xfId="42623"/>
    <cellStyle name="Total 2 2 10 6 2 2" xfId="42624"/>
    <cellStyle name="Total 2 2 10 6 3" xfId="42625"/>
    <cellStyle name="Total 2 2 10 7" xfId="42626"/>
    <cellStyle name="Total 2 2 10 7 2" xfId="42627"/>
    <cellStyle name="Total 2 2 10 8" xfId="42628"/>
    <cellStyle name="Total 2 2 11" xfId="42629"/>
    <cellStyle name="Total 2 2 11 2" xfId="42630"/>
    <cellStyle name="Total 2 2 11 2 2" xfId="42631"/>
    <cellStyle name="Total 2 2 11 2 2 2" xfId="42632"/>
    <cellStyle name="Total 2 2 11 2 3" xfId="42633"/>
    <cellStyle name="Total 2 2 11 3" xfId="42634"/>
    <cellStyle name="Total 2 2 11 3 2" xfId="42635"/>
    <cellStyle name="Total 2 2 11 3 2 2" xfId="42636"/>
    <cellStyle name="Total 2 2 11 3 3" xfId="42637"/>
    <cellStyle name="Total 2 2 11 4" xfId="42638"/>
    <cellStyle name="Total 2 2 11 4 2" xfId="42639"/>
    <cellStyle name="Total 2 2 11 4 2 2" xfId="42640"/>
    <cellStyle name="Total 2 2 11 4 3" xfId="42641"/>
    <cellStyle name="Total 2 2 11 5" xfId="42642"/>
    <cellStyle name="Total 2 2 11 5 2" xfId="42643"/>
    <cellStyle name="Total 2 2 11 5 2 2" xfId="42644"/>
    <cellStyle name="Total 2 2 11 5 3" xfId="42645"/>
    <cellStyle name="Total 2 2 11 6" xfId="42646"/>
    <cellStyle name="Total 2 2 11 6 2" xfId="42647"/>
    <cellStyle name="Total 2 2 11 6 2 2" xfId="42648"/>
    <cellStyle name="Total 2 2 11 6 3" xfId="42649"/>
    <cellStyle name="Total 2 2 11 7" xfId="42650"/>
    <cellStyle name="Total 2 2 11 7 2" xfId="42651"/>
    <cellStyle name="Total 2 2 11 8" xfId="42652"/>
    <cellStyle name="Total 2 2 12" xfId="42653"/>
    <cellStyle name="Total 2 2 12 2" xfId="42654"/>
    <cellStyle name="Total 2 2 12 2 2" xfId="42655"/>
    <cellStyle name="Total 2 2 12 2 2 2" xfId="42656"/>
    <cellStyle name="Total 2 2 12 2 3" xfId="42657"/>
    <cellStyle name="Total 2 2 12 3" xfId="42658"/>
    <cellStyle name="Total 2 2 12 3 2" xfId="42659"/>
    <cellStyle name="Total 2 2 12 3 2 2" xfId="42660"/>
    <cellStyle name="Total 2 2 12 3 3" xfId="42661"/>
    <cellStyle name="Total 2 2 12 4" xfId="42662"/>
    <cellStyle name="Total 2 2 12 4 2" xfId="42663"/>
    <cellStyle name="Total 2 2 12 4 2 2" xfId="42664"/>
    <cellStyle name="Total 2 2 12 4 3" xfId="42665"/>
    <cellStyle name="Total 2 2 12 5" xfId="42666"/>
    <cellStyle name="Total 2 2 12 5 2" xfId="42667"/>
    <cellStyle name="Total 2 2 12 5 2 2" xfId="42668"/>
    <cellStyle name="Total 2 2 12 5 3" xfId="42669"/>
    <cellStyle name="Total 2 2 12 6" xfId="42670"/>
    <cellStyle name="Total 2 2 12 6 2" xfId="42671"/>
    <cellStyle name="Total 2 2 12 7" xfId="42672"/>
    <cellStyle name="Total 2 2 13" xfId="42673"/>
    <cellStyle name="Total 2 2 13 2" xfId="42674"/>
    <cellStyle name="Total 2 2 13 2 2" xfId="42675"/>
    <cellStyle name="Total 2 2 13 2 2 2" xfId="42676"/>
    <cellStyle name="Total 2 2 13 2 3" xfId="42677"/>
    <cellStyle name="Total 2 2 13 3" xfId="42678"/>
    <cellStyle name="Total 2 2 13 3 2" xfId="42679"/>
    <cellStyle name="Total 2 2 13 3 2 2" xfId="42680"/>
    <cellStyle name="Total 2 2 13 3 3" xfId="42681"/>
    <cellStyle name="Total 2 2 13 4" xfId="42682"/>
    <cellStyle name="Total 2 2 13 4 2" xfId="42683"/>
    <cellStyle name="Total 2 2 13 4 2 2" xfId="42684"/>
    <cellStyle name="Total 2 2 13 4 3" xfId="42685"/>
    <cellStyle name="Total 2 2 13 5" xfId="42686"/>
    <cellStyle name="Total 2 2 13 5 2" xfId="42687"/>
    <cellStyle name="Total 2 2 13 5 2 2" xfId="42688"/>
    <cellStyle name="Total 2 2 13 5 3" xfId="42689"/>
    <cellStyle name="Total 2 2 13 6" xfId="42690"/>
    <cellStyle name="Total 2 2 13 6 2" xfId="42691"/>
    <cellStyle name="Total 2 2 13 7" xfId="42692"/>
    <cellStyle name="Total 2 2 14" xfId="42693"/>
    <cellStyle name="Total 2 2 14 2" xfId="42694"/>
    <cellStyle name="Total 2 2 14 2 2" xfId="42695"/>
    <cellStyle name="Total 2 2 14 2 2 2" xfId="42696"/>
    <cellStyle name="Total 2 2 14 2 3" xfId="42697"/>
    <cellStyle name="Total 2 2 14 3" xfId="42698"/>
    <cellStyle name="Total 2 2 14 3 2" xfId="42699"/>
    <cellStyle name="Total 2 2 14 3 2 2" xfId="42700"/>
    <cellStyle name="Total 2 2 14 3 3" xfId="42701"/>
    <cellStyle name="Total 2 2 14 4" xfId="42702"/>
    <cellStyle name="Total 2 2 14 4 2" xfId="42703"/>
    <cellStyle name="Total 2 2 14 4 2 2" xfId="42704"/>
    <cellStyle name="Total 2 2 14 4 3" xfId="42705"/>
    <cellStyle name="Total 2 2 14 5" xfId="42706"/>
    <cellStyle name="Total 2 2 14 5 2" xfId="42707"/>
    <cellStyle name="Total 2 2 14 5 2 2" xfId="42708"/>
    <cellStyle name="Total 2 2 14 5 3" xfId="42709"/>
    <cellStyle name="Total 2 2 14 6" xfId="42710"/>
    <cellStyle name="Total 2 2 14 6 2" xfId="42711"/>
    <cellStyle name="Total 2 2 14 7" xfId="42712"/>
    <cellStyle name="Total 2 2 15" xfId="42713"/>
    <cellStyle name="Total 2 2 15 2" xfId="42714"/>
    <cellStyle name="Total 2 2 15 2 2" xfId="42715"/>
    <cellStyle name="Total 2 2 15 2 2 2" xfId="42716"/>
    <cellStyle name="Total 2 2 15 2 3" xfId="42717"/>
    <cellStyle name="Total 2 2 15 3" xfId="42718"/>
    <cellStyle name="Total 2 2 15 3 2" xfId="42719"/>
    <cellStyle name="Total 2 2 15 3 2 2" xfId="42720"/>
    <cellStyle name="Total 2 2 15 3 3" xfId="42721"/>
    <cellStyle name="Total 2 2 15 4" xfId="42722"/>
    <cellStyle name="Total 2 2 15 4 2" xfId="42723"/>
    <cellStyle name="Total 2 2 15 4 2 2" xfId="42724"/>
    <cellStyle name="Total 2 2 15 4 3" xfId="42725"/>
    <cellStyle name="Total 2 2 15 5" xfId="42726"/>
    <cellStyle name="Total 2 2 15 5 2" xfId="42727"/>
    <cellStyle name="Total 2 2 15 5 2 2" xfId="42728"/>
    <cellStyle name="Total 2 2 15 5 3" xfId="42729"/>
    <cellStyle name="Total 2 2 15 6" xfId="42730"/>
    <cellStyle name="Total 2 2 15 6 2" xfId="42731"/>
    <cellStyle name="Total 2 2 15 7" xfId="42732"/>
    <cellStyle name="Total 2 2 16" xfId="42733"/>
    <cellStyle name="Total 2 2 16 2" xfId="42734"/>
    <cellStyle name="Total 2 2 16 2 2" xfId="42735"/>
    <cellStyle name="Total 2 2 16 2 2 2" xfId="42736"/>
    <cellStyle name="Total 2 2 16 2 3" xfId="42737"/>
    <cellStyle name="Total 2 2 16 3" xfId="42738"/>
    <cellStyle name="Total 2 2 16 3 2" xfId="42739"/>
    <cellStyle name="Total 2 2 16 3 2 2" xfId="42740"/>
    <cellStyle name="Total 2 2 16 3 3" xfId="42741"/>
    <cellStyle name="Total 2 2 16 4" xfId="42742"/>
    <cellStyle name="Total 2 2 16 4 2" xfId="42743"/>
    <cellStyle name="Total 2 2 16 4 2 2" xfId="42744"/>
    <cellStyle name="Total 2 2 16 4 3" xfId="42745"/>
    <cellStyle name="Total 2 2 16 5" xfId="42746"/>
    <cellStyle name="Total 2 2 16 5 2" xfId="42747"/>
    <cellStyle name="Total 2 2 16 5 2 2" xfId="42748"/>
    <cellStyle name="Total 2 2 16 5 3" xfId="42749"/>
    <cellStyle name="Total 2 2 16 6" xfId="42750"/>
    <cellStyle name="Total 2 2 16 6 2" xfId="42751"/>
    <cellStyle name="Total 2 2 16 7" xfId="42752"/>
    <cellStyle name="Total 2 2 17" xfId="42753"/>
    <cellStyle name="Total 2 2 17 2" xfId="42754"/>
    <cellStyle name="Total 2 2 17 2 2" xfId="42755"/>
    <cellStyle name="Total 2 2 17 3" xfId="42756"/>
    <cellStyle name="Total 2 2 18" xfId="42757"/>
    <cellStyle name="Total 2 2 18 2" xfId="42758"/>
    <cellStyle name="Total 2 2 18 2 2" xfId="42759"/>
    <cellStyle name="Total 2 2 18 3" xfId="42760"/>
    <cellStyle name="Total 2 2 19" xfId="42761"/>
    <cellStyle name="Total 2 2 19 2" xfId="42762"/>
    <cellStyle name="Total 2 2 19 2 2" xfId="42763"/>
    <cellStyle name="Total 2 2 19 3" xfId="42764"/>
    <cellStyle name="Total 2 2 2" xfId="42765"/>
    <cellStyle name="Total 2 2 2 10" xfId="42766"/>
    <cellStyle name="Total 2 2 2 10 2" xfId="42767"/>
    <cellStyle name="Total 2 2 2 10 2 2" xfId="42768"/>
    <cellStyle name="Total 2 2 2 10 2 2 2" xfId="42769"/>
    <cellStyle name="Total 2 2 2 10 2 3" xfId="42770"/>
    <cellStyle name="Total 2 2 2 10 3" xfId="42771"/>
    <cellStyle name="Total 2 2 2 10 3 2" xfId="42772"/>
    <cellStyle name="Total 2 2 2 10 3 2 2" xfId="42773"/>
    <cellStyle name="Total 2 2 2 10 3 3" xfId="42774"/>
    <cellStyle name="Total 2 2 2 10 4" xfId="42775"/>
    <cellStyle name="Total 2 2 2 10 4 2" xfId="42776"/>
    <cellStyle name="Total 2 2 2 10 4 2 2" xfId="42777"/>
    <cellStyle name="Total 2 2 2 10 4 3" xfId="42778"/>
    <cellStyle name="Total 2 2 2 10 5" xfId="42779"/>
    <cellStyle name="Total 2 2 2 10 5 2" xfId="42780"/>
    <cellStyle name="Total 2 2 2 10 5 2 2" xfId="42781"/>
    <cellStyle name="Total 2 2 2 10 5 3" xfId="42782"/>
    <cellStyle name="Total 2 2 2 10 6" xfId="42783"/>
    <cellStyle name="Total 2 2 2 10 6 2" xfId="42784"/>
    <cellStyle name="Total 2 2 2 10 6 2 2" xfId="42785"/>
    <cellStyle name="Total 2 2 2 10 6 3" xfId="42786"/>
    <cellStyle name="Total 2 2 2 10 7" xfId="42787"/>
    <cellStyle name="Total 2 2 2 10 7 2" xfId="42788"/>
    <cellStyle name="Total 2 2 2 10 8" xfId="42789"/>
    <cellStyle name="Total 2 2 2 11" xfId="42790"/>
    <cellStyle name="Total 2 2 2 11 2" xfId="42791"/>
    <cellStyle name="Total 2 2 2 11 2 2" xfId="42792"/>
    <cellStyle name="Total 2 2 2 11 2 2 2" xfId="42793"/>
    <cellStyle name="Total 2 2 2 11 2 3" xfId="42794"/>
    <cellStyle name="Total 2 2 2 11 3" xfId="42795"/>
    <cellStyle name="Total 2 2 2 11 3 2" xfId="42796"/>
    <cellStyle name="Total 2 2 2 11 3 2 2" xfId="42797"/>
    <cellStyle name="Total 2 2 2 11 3 3" xfId="42798"/>
    <cellStyle name="Total 2 2 2 11 4" xfId="42799"/>
    <cellStyle name="Total 2 2 2 11 4 2" xfId="42800"/>
    <cellStyle name="Total 2 2 2 11 4 2 2" xfId="42801"/>
    <cellStyle name="Total 2 2 2 11 4 3" xfId="42802"/>
    <cellStyle name="Total 2 2 2 11 5" xfId="42803"/>
    <cellStyle name="Total 2 2 2 11 5 2" xfId="42804"/>
    <cellStyle name="Total 2 2 2 11 5 2 2" xfId="42805"/>
    <cellStyle name="Total 2 2 2 11 5 3" xfId="42806"/>
    <cellStyle name="Total 2 2 2 11 6" xfId="42807"/>
    <cellStyle name="Total 2 2 2 11 6 2" xfId="42808"/>
    <cellStyle name="Total 2 2 2 11 7" xfId="42809"/>
    <cellStyle name="Total 2 2 2 12" xfId="42810"/>
    <cellStyle name="Total 2 2 2 12 2" xfId="42811"/>
    <cellStyle name="Total 2 2 2 12 2 2" xfId="42812"/>
    <cellStyle name="Total 2 2 2 12 2 2 2" xfId="42813"/>
    <cellStyle name="Total 2 2 2 12 2 3" xfId="42814"/>
    <cellStyle name="Total 2 2 2 12 3" xfId="42815"/>
    <cellStyle name="Total 2 2 2 12 3 2" xfId="42816"/>
    <cellStyle name="Total 2 2 2 12 3 2 2" xfId="42817"/>
    <cellStyle name="Total 2 2 2 12 3 3" xfId="42818"/>
    <cellStyle name="Total 2 2 2 12 4" xfId="42819"/>
    <cellStyle name="Total 2 2 2 12 4 2" xfId="42820"/>
    <cellStyle name="Total 2 2 2 12 4 2 2" xfId="42821"/>
    <cellStyle name="Total 2 2 2 12 4 3" xfId="42822"/>
    <cellStyle name="Total 2 2 2 12 5" xfId="42823"/>
    <cellStyle name="Total 2 2 2 12 5 2" xfId="42824"/>
    <cellStyle name="Total 2 2 2 12 5 2 2" xfId="42825"/>
    <cellStyle name="Total 2 2 2 12 5 3" xfId="42826"/>
    <cellStyle name="Total 2 2 2 12 6" xfId="42827"/>
    <cellStyle name="Total 2 2 2 12 6 2" xfId="42828"/>
    <cellStyle name="Total 2 2 2 12 7" xfId="42829"/>
    <cellStyle name="Total 2 2 2 13" xfId="42830"/>
    <cellStyle name="Total 2 2 2 13 2" xfId="42831"/>
    <cellStyle name="Total 2 2 2 13 2 2" xfId="42832"/>
    <cellStyle name="Total 2 2 2 13 2 2 2" xfId="42833"/>
    <cellStyle name="Total 2 2 2 13 2 3" xfId="42834"/>
    <cellStyle name="Total 2 2 2 13 3" xfId="42835"/>
    <cellStyle name="Total 2 2 2 13 3 2" xfId="42836"/>
    <cellStyle name="Total 2 2 2 13 3 2 2" xfId="42837"/>
    <cellStyle name="Total 2 2 2 13 3 3" xfId="42838"/>
    <cellStyle name="Total 2 2 2 13 4" xfId="42839"/>
    <cellStyle name="Total 2 2 2 13 4 2" xfId="42840"/>
    <cellStyle name="Total 2 2 2 13 4 2 2" xfId="42841"/>
    <cellStyle name="Total 2 2 2 13 4 3" xfId="42842"/>
    <cellStyle name="Total 2 2 2 13 5" xfId="42843"/>
    <cellStyle name="Total 2 2 2 13 5 2" xfId="42844"/>
    <cellStyle name="Total 2 2 2 13 5 2 2" xfId="42845"/>
    <cellStyle name="Total 2 2 2 13 5 3" xfId="42846"/>
    <cellStyle name="Total 2 2 2 13 6" xfId="42847"/>
    <cellStyle name="Total 2 2 2 13 6 2" xfId="42848"/>
    <cellStyle name="Total 2 2 2 13 7" xfId="42849"/>
    <cellStyle name="Total 2 2 2 14" xfId="42850"/>
    <cellStyle name="Total 2 2 2 14 2" xfId="42851"/>
    <cellStyle name="Total 2 2 2 14 2 2" xfId="42852"/>
    <cellStyle name="Total 2 2 2 14 2 2 2" xfId="42853"/>
    <cellStyle name="Total 2 2 2 14 2 3" xfId="42854"/>
    <cellStyle name="Total 2 2 2 14 3" xfId="42855"/>
    <cellStyle name="Total 2 2 2 14 3 2" xfId="42856"/>
    <cellStyle name="Total 2 2 2 14 3 2 2" xfId="42857"/>
    <cellStyle name="Total 2 2 2 14 3 3" xfId="42858"/>
    <cellStyle name="Total 2 2 2 14 4" xfId="42859"/>
    <cellStyle name="Total 2 2 2 14 4 2" xfId="42860"/>
    <cellStyle name="Total 2 2 2 14 4 2 2" xfId="42861"/>
    <cellStyle name="Total 2 2 2 14 4 3" xfId="42862"/>
    <cellStyle name="Total 2 2 2 14 5" xfId="42863"/>
    <cellStyle name="Total 2 2 2 14 5 2" xfId="42864"/>
    <cellStyle name="Total 2 2 2 14 5 2 2" xfId="42865"/>
    <cellStyle name="Total 2 2 2 14 5 3" xfId="42866"/>
    <cellStyle name="Total 2 2 2 14 6" xfId="42867"/>
    <cellStyle name="Total 2 2 2 14 6 2" xfId="42868"/>
    <cellStyle name="Total 2 2 2 14 7" xfId="42869"/>
    <cellStyle name="Total 2 2 2 15" xfId="42870"/>
    <cellStyle name="Total 2 2 2 15 2" xfId="42871"/>
    <cellStyle name="Total 2 2 2 15 2 2" xfId="42872"/>
    <cellStyle name="Total 2 2 2 15 2 2 2" xfId="42873"/>
    <cellStyle name="Total 2 2 2 15 2 3" xfId="42874"/>
    <cellStyle name="Total 2 2 2 15 3" xfId="42875"/>
    <cellStyle name="Total 2 2 2 15 3 2" xfId="42876"/>
    <cellStyle name="Total 2 2 2 15 3 2 2" xfId="42877"/>
    <cellStyle name="Total 2 2 2 15 3 3" xfId="42878"/>
    <cellStyle name="Total 2 2 2 15 4" xfId="42879"/>
    <cellStyle name="Total 2 2 2 15 4 2" xfId="42880"/>
    <cellStyle name="Total 2 2 2 15 4 2 2" xfId="42881"/>
    <cellStyle name="Total 2 2 2 15 4 3" xfId="42882"/>
    <cellStyle name="Total 2 2 2 15 5" xfId="42883"/>
    <cellStyle name="Total 2 2 2 15 5 2" xfId="42884"/>
    <cellStyle name="Total 2 2 2 15 5 2 2" xfId="42885"/>
    <cellStyle name="Total 2 2 2 15 5 3" xfId="42886"/>
    <cellStyle name="Total 2 2 2 15 6" xfId="42887"/>
    <cellStyle name="Total 2 2 2 15 6 2" xfId="42888"/>
    <cellStyle name="Total 2 2 2 15 7" xfId="42889"/>
    <cellStyle name="Total 2 2 2 16" xfId="42890"/>
    <cellStyle name="Total 2 2 2 16 2" xfId="42891"/>
    <cellStyle name="Total 2 2 2 16 2 2" xfId="42892"/>
    <cellStyle name="Total 2 2 2 16 3" xfId="42893"/>
    <cellStyle name="Total 2 2 2 17" xfId="42894"/>
    <cellStyle name="Total 2 2 2 17 2" xfId="42895"/>
    <cellStyle name="Total 2 2 2 17 2 2" xfId="42896"/>
    <cellStyle name="Total 2 2 2 17 3" xfId="42897"/>
    <cellStyle name="Total 2 2 2 18" xfId="42898"/>
    <cellStyle name="Total 2 2 2 18 2" xfId="42899"/>
    <cellStyle name="Total 2 2 2 18 2 2" xfId="42900"/>
    <cellStyle name="Total 2 2 2 18 3" xfId="42901"/>
    <cellStyle name="Total 2 2 2 19" xfId="42902"/>
    <cellStyle name="Total 2 2 2 19 2" xfId="42903"/>
    <cellStyle name="Total 2 2 2 19 2 2" xfId="42904"/>
    <cellStyle name="Total 2 2 2 19 3" xfId="42905"/>
    <cellStyle name="Total 2 2 2 2" xfId="42906"/>
    <cellStyle name="Total 2 2 2 2 10" xfId="42907"/>
    <cellStyle name="Total 2 2 2 2 10 2" xfId="42908"/>
    <cellStyle name="Total 2 2 2 2 10 2 2" xfId="42909"/>
    <cellStyle name="Total 2 2 2 2 10 2 2 2" xfId="42910"/>
    <cellStyle name="Total 2 2 2 2 10 2 3" xfId="42911"/>
    <cellStyle name="Total 2 2 2 2 10 3" xfId="42912"/>
    <cellStyle name="Total 2 2 2 2 10 3 2" xfId="42913"/>
    <cellStyle name="Total 2 2 2 2 10 3 2 2" xfId="42914"/>
    <cellStyle name="Total 2 2 2 2 10 3 3" xfId="42915"/>
    <cellStyle name="Total 2 2 2 2 10 4" xfId="42916"/>
    <cellStyle name="Total 2 2 2 2 10 4 2" xfId="42917"/>
    <cellStyle name="Total 2 2 2 2 10 4 2 2" xfId="42918"/>
    <cellStyle name="Total 2 2 2 2 10 4 3" xfId="42919"/>
    <cellStyle name="Total 2 2 2 2 10 5" xfId="42920"/>
    <cellStyle name="Total 2 2 2 2 10 5 2" xfId="42921"/>
    <cellStyle name="Total 2 2 2 2 10 5 2 2" xfId="42922"/>
    <cellStyle name="Total 2 2 2 2 10 5 3" xfId="42923"/>
    <cellStyle name="Total 2 2 2 2 10 6" xfId="42924"/>
    <cellStyle name="Total 2 2 2 2 10 6 2" xfId="42925"/>
    <cellStyle name="Total 2 2 2 2 10 7" xfId="42926"/>
    <cellStyle name="Total 2 2 2 2 11" xfId="42927"/>
    <cellStyle name="Total 2 2 2 2 11 2" xfId="42928"/>
    <cellStyle name="Total 2 2 2 2 11 2 2" xfId="42929"/>
    <cellStyle name="Total 2 2 2 2 11 3" xfId="42930"/>
    <cellStyle name="Total 2 2 2 2 12" xfId="42931"/>
    <cellStyle name="Total 2 2 2 2 12 2" xfId="42932"/>
    <cellStyle name="Total 2 2 2 2 12 2 2" xfId="42933"/>
    <cellStyle name="Total 2 2 2 2 12 3" xfId="42934"/>
    <cellStyle name="Total 2 2 2 2 13" xfId="42935"/>
    <cellStyle name="Total 2 2 2 2 13 2" xfId="42936"/>
    <cellStyle name="Total 2 2 2 2 13 2 2" xfId="42937"/>
    <cellStyle name="Total 2 2 2 2 13 3" xfId="42938"/>
    <cellStyle name="Total 2 2 2 2 14" xfId="42939"/>
    <cellStyle name="Total 2 2 2 2 14 2" xfId="42940"/>
    <cellStyle name="Total 2 2 2 2 14 2 2" xfId="42941"/>
    <cellStyle name="Total 2 2 2 2 14 3" xfId="42942"/>
    <cellStyle name="Total 2 2 2 2 15" xfId="42943"/>
    <cellStyle name="Total 2 2 2 2 15 2" xfId="42944"/>
    <cellStyle name="Total 2 2 2 2 15 2 2" xfId="42945"/>
    <cellStyle name="Total 2 2 2 2 15 3" xfId="42946"/>
    <cellStyle name="Total 2 2 2 2 16" xfId="42947"/>
    <cellStyle name="Total 2 2 2 2 16 2" xfId="42948"/>
    <cellStyle name="Total 2 2 2 2 17" xfId="42949"/>
    <cellStyle name="Total 2 2 2 2 2" xfId="42950"/>
    <cellStyle name="Total 2 2 2 2 2 2" xfId="42951"/>
    <cellStyle name="Total 2 2 2 2 2 2 2" xfId="42952"/>
    <cellStyle name="Total 2 2 2 2 2 2 2 2" xfId="42953"/>
    <cellStyle name="Total 2 2 2 2 2 2 3" xfId="42954"/>
    <cellStyle name="Total 2 2 2 2 2 3" xfId="42955"/>
    <cellStyle name="Total 2 2 2 2 2 3 2" xfId="42956"/>
    <cellStyle name="Total 2 2 2 2 2 3 2 2" xfId="42957"/>
    <cellStyle name="Total 2 2 2 2 2 3 3" xfId="42958"/>
    <cellStyle name="Total 2 2 2 2 2 4" xfId="42959"/>
    <cellStyle name="Total 2 2 2 2 2 4 2" xfId="42960"/>
    <cellStyle name="Total 2 2 2 2 2 4 2 2" xfId="42961"/>
    <cellStyle name="Total 2 2 2 2 2 4 3" xfId="42962"/>
    <cellStyle name="Total 2 2 2 2 2 5" xfId="42963"/>
    <cellStyle name="Total 2 2 2 2 2 5 2" xfId="42964"/>
    <cellStyle name="Total 2 2 2 2 2 5 2 2" xfId="42965"/>
    <cellStyle name="Total 2 2 2 2 2 5 3" xfId="42966"/>
    <cellStyle name="Total 2 2 2 2 2 6" xfId="42967"/>
    <cellStyle name="Total 2 2 2 2 2 6 2" xfId="42968"/>
    <cellStyle name="Total 2 2 2 2 2 6 2 2" xfId="42969"/>
    <cellStyle name="Total 2 2 2 2 2 6 3" xfId="42970"/>
    <cellStyle name="Total 2 2 2 2 2 7" xfId="42971"/>
    <cellStyle name="Total 2 2 2 2 2 7 2" xfId="42972"/>
    <cellStyle name="Total 2 2 2 2 2 8" xfId="42973"/>
    <cellStyle name="Total 2 2 2 2 3" xfId="42974"/>
    <cellStyle name="Total 2 2 2 2 3 2" xfId="42975"/>
    <cellStyle name="Total 2 2 2 2 3 2 2" xfId="42976"/>
    <cellStyle name="Total 2 2 2 2 3 2 2 2" xfId="42977"/>
    <cellStyle name="Total 2 2 2 2 3 2 3" xfId="42978"/>
    <cellStyle name="Total 2 2 2 2 3 3" xfId="42979"/>
    <cellStyle name="Total 2 2 2 2 3 3 2" xfId="42980"/>
    <cellStyle name="Total 2 2 2 2 3 3 2 2" xfId="42981"/>
    <cellStyle name="Total 2 2 2 2 3 3 3" xfId="42982"/>
    <cellStyle name="Total 2 2 2 2 3 4" xfId="42983"/>
    <cellStyle name="Total 2 2 2 2 3 4 2" xfId="42984"/>
    <cellStyle name="Total 2 2 2 2 3 4 2 2" xfId="42985"/>
    <cellStyle name="Total 2 2 2 2 3 4 3" xfId="42986"/>
    <cellStyle name="Total 2 2 2 2 3 5" xfId="42987"/>
    <cellStyle name="Total 2 2 2 2 3 5 2" xfId="42988"/>
    <cellStyle name="Total 2 2 2 2 3 5 2 2" xfId="42989"/>
    <cellStyle name="Total 2 2 2 2 3 5 3" xfId="42990"/>
    <cellStyle name="Total 2 2 2 2 3 6" xfId="42991"/>
    <cellStyle name="Total 2 2 2 2 3 6 2" xfId="42992"/>
    <cellStyle name="Total 2 2 2 2 3 6 2 2" xfId="42993"/>
    <cellStyle name="Total 2 2 2 2 3 6 3" xfId="42994"/>
    <cellStyle name="Total 2 2 2 2 3 7" xfId="42995"/>
    <cellStyle name="Total 2 2 2 2 3 7 2" xfId="42996"/>
    <cellStyle name="Total 2 2 2 2 3 8" xfId="42997"/>
    <cellStyle name="Total 2 2 2 2 4" xfId="42998"/>
    <cellStyle name="Total 2 2 2 2 4 2" xfId="42999"/>
    <cellStyle name="Total 2 2 2 2 4 2 2" xfId="43000"/>
    <cellStyle name="Total 2 2 2 2 4 2 2 2" xfId="43001"/>
    <cellStyle name="Total 2 2 2 2 4 2 3" xfId="43002"/>
    <cellStyle name="Total 2 2 2 2 4 3" xfId="43003"/>
    <cellStyle name="Total 2 2 2 2 4 3 2" xfId="43004"/>
    <cellStyle name="Total 2 2 2 2 4 3 2 2" xfId="43005"/>
    <cellStyle name="Total 2 2 2 2 4 3 3" xfId="43006"/>
    <cellStyle name="Total 2 2 2 2 4 4" xfId="43007"/>
    <cellStyle name="Total 2 2 2 2 4 4 2" xfId="43008"/>
    <cellStyle name="Total 2 2 2 2 4 4 2 2" xfId="43009"/>
    <cellStyle name="Total 2 2 2 2 4 4 3" xfId="43010"/>
    <cellStyle name="Total 2 2 2 2 4 5" xfId="43011"/>
    <cellStyle name="Total 2 2 2 2 4 5 2" xfId="43012"/>
    <cellStyle name="Total 2 2 2 2 4 5 2 2" xfId="43013"/>
    <cellStyle name="Total 2 2 2 2 4 5 3" xfId="43014"/>
    <cellStyle name="Total 2 2 2 2 4 6" xfId="43015"/>
    <cellStyle name="Total 2 2 2 2 4 6 2" xfId="43016"/>
    <cellStyle name="Total 2 2 2 2 4 6 2 2" xfId="43017"/>
    <cellStyle name="Total 2 2 2 2 4 6 3" xfId="43018"/>
    <cellStyle name="Total 2 2 2 2 4 7" xfId="43019"/>
    <cellStyle name="Total 2 2 2 2 4 7 2" xfId="43020"/>
    <cellStyle name="Total 2 2 2 2 4 8" xfId="43021"/>
    <cellStyle name="Total 2 2 2 2 5" xfId="43022"/>
    <cellStyle name="Total 2 2 2 2 5 2" xfId="43023"/>
    <cellStyle name="Total 2 2 2 2 5 2 2" xfId="43024"/>
    <cellStyle name="Total 2 2 2 2 5 2 2 2" xfId="43025"/>
    <cellStyle name="Total 2 2 2 2 5 2 3" xfId="43026"/>
    <cellStyle name="Total 2 2 2 2 5 3" xfId="43027"/>
    <cellStyle name="Total 2 2 2 2 5 3 2" xfId="43028"/>
    <cellStyle name="Total 2 2 2 2 5 3 2 2" xfId="43029"/>
    <cellStyle name="Total 2 2 2 2 5 3 3" xfId="43030"/>
    <cellStyle name="Total 2 2 2 2 5 4" xfId="43031"/>
    <cellStyle name="Total 2 2 2 2 5 4 2" xfId="43032"/>
    <cellStyle name="Total 2 2 2 2 5 4 2 2" xfId="43033"/>
    <cellStyle name="Total 2 2 2 2 5 4 3" xfId="43034"/>
    <cellStyle name="Total 2 2 2 2 5 5" xfId="43035"/>
    <cellStyle name="Total 2 2 2 2 5 5 2" xfId="43036"/>
    <cellStyle name="Total 2 2 2 2 5 5 2 2" xfId="43037"/>
    <cellStyle name="Total 2 2 2 2 5 5 3" xfId="43038"/>
    <cellStyle name="Total 2 2 2 2 5 6" xfId="43039"/>
    <cellStyle name="Total 2 2 2 2 5 6 2" xfId="43040"/>
    <cellStyle name="Total 2 2 2 2 5 6 2 2" xfId="43041"/>
    <cellStyle name="Total 2 2 2 2 5 6 3" xfId="43042"/>
    <cellStyle name="Total 2 2 2 2 5 7" xfId="43043"/>
    <cellStyle name="Total 2 2 2 2 5 7 2" xfId="43044"/>
    <cellStyle name="Total 2 2 2 2 5 8" xfId="43045"/>
    <cellStyle name="Total 2 2 2 2 6" xfId="43046"/>
    <cellStyle name="Total 2 2 2 2 6 2" xfId="43047"/>
    <cellStyle name="Total 2 2 2 2 6 2 2" xfId="43048"/>
    <cellStyle name="Total 2 2 2 2 6 2 2 2" xfId="43049"/>
    <cellStyle name="Total 2 2 2 2 6 2 3" xfId="43050"/>
    <cellStyle name="Total 2 2 2 2 6 3" xfId="43051"/>
    <cellStyle name="Total 2 2 2 2 6 3 2" xfId="43052"/>
    <cellStyle name="Total 2 2 2 2 6 3 2 2" xfId="43053"/>
    <cellStyle name="Total 2 2 2 2 6 3 3" xfId="43054"/>
    <cellStyle name="Total 2 2 2 2 6 4" xfId="43055"/>
    <cellStyle name="Total 2 2 2 2 6 4 2" xfId="43056"/>
    <cellStyle name="Total 2 2 2 2 6 4 2 2" xfId="43057"/>
    <cellStyle name="Total 2 2 2 2 6 4 3" xfId="43058"/>
    <cellStyle name="Total 2 2 2 2 6 5" xfId="43059"/>
    <cellStyle name="Total 2 2 2 2 6 5 2" xfId="43060"/>
    <cellStyle name="Total 2 2 2 2 6 5 2 2" xfId="43061"/>
    <cellStyle name="Total 2 2 2 2 6 5 3" xfId="43062"/>
    <cellStyle name="Total 2 2 2 2 6 6" xfId="43063"/>
    <cellStyle name="Total 2 2 2 2 6 6 2" xfId="43064"/>
    <cellStyle name="Total 2 2 2 2 6 7" xfId="43065"/>
    <cellStyle name="Total 2 2 2 2 7" xfId="43066"/>
    <cellStyle name="Total 2 2 2 2 7 2" xfId="43067"/>
    <cellStyle name="Total 2 2 2 2 7 2 2" xfId="43068"/>
    <cellStyle name="Total 2 2 2 2 7 2 2 2" xfId="43069"/>
    <cellStyle name="Total 2 2 2 2 7 2 3" xfId="43070"/>
    <cellStyle name="Total 2 2 2 2 7 3" xfId="43071"/>
    <cellStyle name="Total 2 2 2 2 7 3 2" xfId="43072"/>
    <cellStyle name="Total 2 2 2 2 7 3 2 2" xfId="43073"/>
    <cellStyle name="Total 2 2 2 2 7 3 3" xfId="43074"/>
    <cellStyle name="Total 2 2 2 2 7 4" xfId="43075"/>
    <cellStyle name="Total 2 2 2 2 7 4 2" xfId="43076"/>
    <cellStyle name="Total 2 2 2 2 7 4 2 2" xfId="43077"/>
    <cellStyle name="Total 2 2 2 2 7 4 3" xfId="43078"/>
    <cellStyle name="Total 2 2 2 2 7 5" xfId="43079"/>
    <cellStyle name="Total 2 2 2 2 7 5 2" xfId="43080"/>
    <cellStyle name="Total 2 2 2 2 7 5 2 2" xfId="43081"/>
    <cellStyle name="Total 2 2 2 2 7 5 3" xfId="43082"/>
    <cellStyle name="Total 2 2 2 2 7 6" xfId="43083"/>
    <cellStyle name="Total 2 2 2 2 7 6 2" xfId="43084"/>
    <cellStyle name="Total 2 2 2 2 7 7" xfId="43085"/>
    <cellStyle name="Total 2 2 2 2 8" xfId="43086"/>
    <cellStyle name="Total 2 2 2 2 8 2" xfId="43087"/>
    <cellStyle name="Total 2 2 2 2 8 2 2" xfId="43088"/>
    <cellStyle name="Total 2 2 2 2 8 2 2 2" xfId="43089"/>
    <cellStyle name="Total 2 2 2 2 8 2 3" xfId="43090"/>
    <cellStyle name="Total 2 2 2 2 8 3" xfId="43091"/>
    <cellStyle name="Total 2 2 2 2 8 3 2" xfId="43092"/>
    <cellStyle name="Total 2 2 2 2 8 3 2 2" xfId="43093"/>
    <cellStyle name="Total 2 2 2 2 8 3 3" xfId="43094"/>
    <cellStyle name="Total 2 2 2 2 8 4" xfId="43095"/>
    <cellStyle name="Total 2 2 2 2 8 4 2" xfId="43096"/>
    <cellStyle name="Total 2 2 2 2 8 4 2 2" xfId="43097"/>
    <cellStyle name="Total 2 2 2 2 8 4 3" xfId="43098"/>
    <cellStyle name="Total 2 2 2 2 8 5" xfId="43099"/>
    <cellStyle name="Total 2 2 2 2 8 5 2" xfId="43100"/>
    <cellStyle name="Total 2 2 2 2 8 5 2 2" xfId="43101"/>
    <cellStyle name="Total 2 2 2 2 8 5 3" xfId="43102"/>
    <cellStyle name="Total 2 2 2 2 8 6" xfId="43103"/>
    <cellStyle name="Total 2 2 2 2 8 6 2" xfId="43104"/>
    <cellStyle name="Total 2 2 2 2 8 7" xfId="43105"/>
    <cellStyle name="Total 2 2 2 2 9" xfId="43106"/>
    <cellStyle name="Total 2 2 2 2 9 2" xfId="43107"/>
    <cellStyle name="Total 2 2 2 2 9 2 2" xfId="43108"/>
    <cellStyle name="Total 2 2 2 2 9 2 2 2" xfId="43109"/>
    <cellStyle name="Total 2 2 2 2 9 2 3" xfId="43110"/>
    <cellStyle name="Total 2 2 2 2 9 3" xfId="43111"/>
    <cellStyle name="Total 2 2 2 2 9 3 2" xfId="43112"/>
    <cellStyle name="Total 2 2 2 2 9 3 2 2" xfId="43113"/>
    <cellStyle name="Total 2 2 2 2 9 3 3" xfId="43114"/>
    <cellStyle name="Total 2 2 2 2 9 4" xfId="43115"/>
    <cellStyle name="Total 2 2 2 2 9 4 2" xfId="43116"/>
    <cellStyle name="Total 2 2 2 2 9 4 2 2" xfId="43117"/>
    <cellStyle name="Total 2 2 2 2 9 4 3" xfId="43118"/>
    <cellStyle name="Total 2 2 2 2 9 5" xfId="43119"/>
    <cellStyle name="Total 2 2 2 2 9 5 2" xfId="43120"/>
    <cellStyle name="Total 2 2 2 2 9 5 2 2" xfId="43121"/>
    <cellStyle name="Total 2 2 2 2 9 5 3" xfId="43122"/>
    <cellStyle name="Total 2 2 2 2 9 6" xfId="43123"/>
    <cellStyle name="Total 2 2 2 2 9 6 2" xfId="43124"/>
    <cellStyle name="Total 2 2 2 2 9 7" xfId="43125"/>
    <cellStyle name="Total 2 2 2 20" xfId="43126"/>
    <cellStyle name="Total 2 2 2 20 2" xfId="43127"/>
    <cellStyle name="Total 2 2 2 20 2 2" xfId="43128"/>
    <cellStyle name="Total 2 2 2 20 3" xfId="43129"/>
    <cellStyle name="Total 2 2 2 21" xfId="43130"/>
    <cellStyle name="Total 2 2 2 21 2" xfId="43131"/>
    <cellStyle name="Total 2 2 2 22" xfId="43132"/>
    <cellStyle name="Total 2 2 2 3" xfId="43133"/>
    <cellStyle name="Total 2 2 2 3 10" xfId="43134"/>
    <cellStyle name="Total 2 2 2 3 10 2" xfId="43135"/>
    <cellStyle name="Total 2 2 2 3 10 2 2" xfId="43136"/>
    <cellStyle name="Total 2 2 2 3 10 2 2 2" xfId="43137"/>
    <cellStyle name="Total 2 2 2 3 10 2 3" xfId="43138"/>
    <cellStyle name="Total 2 2 2 3 10 3" xfId="43139"/>
    <cellStyle name="Total 2 2 2 3 10 3 2" xfId="43140"/>
    <cellStyle name="Total 2 2 2 3 10 3 2 2" xfId="43141"/>
    <cellStyle name="Total 2 2 2 3 10 3 3" xfId="43142"/>
    <cellStyle name="Total 2 2 2 3 10 4" xfId="43143"/>
    <cellStyle name="Total 2 2 2 3 10 4 2" xfId="43144"/>
    <cellStyle name="Total 2 2 2 3 10 4 2 2" xfId="43145"/>
    <cellStyle name="Total 2 2 2 3 10 4 3" xfId="43146"/>
    <cellStyle name="Total 2 2 2 3 10 5" xfId="43147"/>
    <cellStyle name="Total 2 2 2 3 10 5 2" xfId="43148"/>
    <cellStyle name="Total 2 2 2 3 10 5 2 2" xfId="43149"/>
    <cellStyle name="Total 2 2 2 3 10 5 3" xfId="43150"/>
    <cellStyle name="Total 2 2 2 3 10 6" xfId="43151"/>
    <cellStyle name="Total 2 2 2 3 10 6 2" xfId="43152"/>
    <cellStyle name="Total 2 2 2 3 10 7" xfId="43153"/>
    <cellStyle name="Total 2 2 2 3 11" xfId="43154"/>
    <cellStyle name="Total 2 2 2 3 11 2" xfId="43155"/>
    <cellStyle name="Total 2 2 2 3 11 2 2" xfId="43156"/>
    <cellStyle name="Total 2 2 2 3 11 3" xfId="43157"/>
    <cellStyle name="Total 2 2 2 3 12" xfId="43158"/>
    <cellStyle name="Total 2 2 2 3 12 2" xfId="43159"/>
    <cellStyle name="Total 2 2 2 3 12 2 2" xfId="43160"/>
    <cellStyle name="Total 2 2 2 3 12 3" xfId="43161"/>
    <cellStyle name="Total 2 2 2 3 13" xfId="43162"/>
    <cellStyle name="Total 2 2 2 3 13 2" xfId="43163"/>
    <cellStyle name="Total 2 2 2 3 13 2 2" xfId="43164"/>
    <cellStyle name="Total 2 2 2 3 13 3" xfId="43165"/>
    <cellStyle name="Total 2 2 2 3 14" xfId="43166"/>
    <cellStyle name="Total 2 2 2 3 14 2" xfId="43167"/>
    <cellStyle name="Total 2 2 2 3 14 2 2" xfId="43168"/>
    <cellStyle name="Total 2 2 2 3 14 3" xfId="43169"/>
    <cellStyle name="Total 2 2 2 3 15" xfId="43170"/>
    <cellStyle name="Total 2 2 2 3 15 2" xfId="43171"/>
    <cellStyle name="Total 2 2 2 3 15 2 2" xfId="43172"/>
    <cellStyle name="Total 2 2 2 3 15 3" xfId="43173"/>
    <cellStyle name="Total 2 2 2 3 16" xfId="43174"/>
    <cellStyle name="Total 2 2 2 3 16 2" xfId="43175"/>
    <cellStyle name="Total 2 2 2 3 17" xfId="43176"/>
    <cellStyle name="Total 2 2 2 3 2" xfId="43177"/>
    <cellStyle name="Total 2 2 2 3 2 2" xfId="43178"/>
    <cellStyle name="Total 2 2 2 3 2 2 2" xfId="43179"/>
    <cellStyle name="Total 2 2 2 3 2 2 2 2" xfId="43180"/>
    <cellStyle name="Total 2 2 2 3 2 2 3" xfId="43181"/>
    <cellStyle name="Total 2 2 2 3 2 3" xfId="43182"/>
    <cellStyle name="Total 2 2 2 3 2 3 2" xfId="43183"/>
    <cellStyle name="Total 2 2 2 3 2 3 2 2" xfId="43184"/>
    <cellStyle name="Total 2 2 2 3 2 3 3" xfId="43185"/>
    <cellStyle name="Total 2 2 2 3 2 4" xfId="43186"/>
    <cellStyle name="Total 2 2 2 3 2 4 2" xfId="43187"/>
    <cellStyle name="Total 2 2 2 3 2 4 2 2" xfId="43188"/>
    <cellStyle name="Total 2 2 2 3 2 4 3" xfId="43189"/>
    <cellStyle name="Total 2 2 2 3 2 5" xfId="43190"/>
    <cellStyle name="Total 2 2 2 3 2 5 2" xfId="43191"/>
    <cellStyle name="Total 2 2 2 3 2 5 2 2" xfId="43192"/>
    <cellStyle name="Total 2 2 2 3 2 5 3" xfId="43193"/>
    <cellStyle name="Total 2 2 2 3 2 6" xfId="43194"/>
    <cellStyle name="Total 2 2 2 3 2 6 2" xfId="43195"/>
    <cellStyle name="Total 2 2 2 3 2 6 2 2" xfId="43196"/>
    <cellStyle name="Total 2 2 2 3 2 6 3" xfId="43197"/>
    <cellStyle name="Total 2 2 2 3 2 7" xfId="43198"/>
    <cellStyle name="Total 2 2 2 3 2 7 2" xfId="43199"/>
    <cellStyle name="Total 2 2 2 3 2 8" xfId="43200"/>
    <cellStyle name="Total 2 2 2 3 3" xfId="43201"/>
    <cellStyle name="Total 2 2 2 3 3 2" xfId="43202"/>
    <cellStyle name="Total 2 2 2 3 3 2 2" xfId="43203"/>
    <cellStyle name="Total 2 2 2 3 3 2 2 2" xfId="43204"/>
    <cellStyle name="Total 2 2 2 3 3 2 3" xfId="43205"/>
    <cellStyle name="Total 2 2 2 3 3 3" xfId="43206"/>
    <cellStyle name="Total 2 2 2 3 3 3 2" xfId="43207"/>
    <cellStyle name="Total 2 2 2 3 3 3 2 2" xfId="43208"/>
    <cellStyle name="Total 2 2 2 3 3 3 3" xfId="43209"/>
    <cellStyle name="Total 2 2 2 3 3 4" xfId="43210"/>
    <cellStyle name="Total 2 2 2 3 3 4 2" xfId="43211"/>
    <cellStyle name="Total 2 2 2 3 3 4 2 2" xfId="43212"/>
    <cellStyle name="Total 2 2 2 3 3 4 3" xfId="43213"/>
    <cellStyle name="Total 2 2 2 3 3 5" xfId="43214"/>
    <cellStyle name="Total 2 2 2 3 3 5 2" xfId="43215"/>
    <cellStyle name="Total 2 2 2 3 3 5 2 2" xfId="43216"/>
    <cellStyle name="Total 2 2 2 3 3 5 3" xfId="43217"/>
    <cellStyle name="Total 2 2 2 3 3 6" xfId="43218"/>
    <cellStyle name="Total 2 2 2 3 3 6 2" xfId="43219"/>
    <cellStyle name="Total 2 2 2 3 3 6 2 2" xfId="43220"/>
    <cellStyle name="Total 2 2 2 3 3 6 3" xfId="43221"/>
    <cellStyle name="Total 2 2 2 3 3 7" xfId="43222"/>
    <cellStyle name="Total 2 2 2 3 3 7 2" xfId="43223"/>
    <cellStyle name="Total 2 2 2 3 3 8" xfId="43224"/>
    <cellStyle name="Total 2 2 2 3 4" xfId="43225"/>
    <cellStyle name="Total 2 2 2 3 4 2" xfId="43226"/>
    <cellStyle name="Total 2 2 2 3 4 2 2" xfId="43227"/>
    <cellStyle name="Total 2 2 2 3 4 2 2 2" xfId="43228"/>
    <cellStyle name="Total 2 2 2 3 4 2 3" xfId="43229"/>
    <cellStyle name="Total 2 2 2 3 4 3" xfId="43230"/>
    <cellStyle name="Total 2 2 2 3 4 3 2" xfId="43231"/>
    <cellStyle name="Total 2 2 2 3 4 3 2 2" xfId="43232"/>
    <cellStyle name="Total 2 2 2 3 4 3 3" xfId="43233"/>
    <cellStyle name="Total 2 2 2 3 4 4" xfId="43234"/>
    <cellStyle name="Total 2 2 2 3 4 4 2" xfId="43235"/>
    <cellStyle name="Total 2 2 2 3 4 4 2 2" xfId="43236"/>
    <cellStyle name="Total 2 2 2 3 4 4 3" xfId="43237"/>
    <cellStyle name="Total 2 2 2 3 4 5" xfId="43238"/>
    <cellStyle name="Total 2 2 2 3 4 5 2" xfId="43239"/>
    <cellStyle name="Total 2 2 2 3 4 5 2 2" xfId="43240"/>
    <cellStyle name="Total 2 2 2 3 4 5 3" xfId="43241"/>
    <cellStyle name="Total 2 2 2 3 4 6" xfId="43242"/>
    <cellStyle name="Total 2 2 2 3 4 6 2" xfId="43243"/>
    <cellStyle name="Total 2 2 2 3 4 6 2 2" xfId="43244"/>
    <cellStyle name="Total 2 2 2 3 4 6 3" xfId="43245"/>
    <cellStyle name="Total 2 2 2 3 4 7" xfId="43246"/>
    <cellStyle name="Total 2 2 2 3 4 7 2" xfId="43247"/>
    <cellStyle name="Total 2 2 2 3 4 8" xfId="43248"/>
    <cellStyle name="Total 2 2 2 3 5" xfId="43249"/>
    <cellStyle name="Total 2 2 2 3 5 2" xfId="43250"/>
    <cellStyle name="Total 2 2 2 3 5 2 2" xfId="43251"/>
    <cellStyle name="Total 2 2 2 3 5 2 2 2" xfId="43252"/>
    <cellStyle name="Total 2 2 2 3 5 2 3" xfId="43253"/>
    <cellStyle name="Total 2 2 2 3 5 3" xfId="43254"/>
    <cellStyle name="Total 2 2 2 3 5 3 2" xfId="43255"/>
    <cellStyle name="Total 2 2 2 3 5 3 2 2" xfId="43256"/>
    <cellStyle name="Total 2 2 2 3 5 3 3" xfId="43257"/>
    <cellStyle name="Total 2 2 2 3 5 4" xfId="43258"/>
    <cellStyle name="Total 2 2 2 3 5 4 2" xfId="43259"/>
    <cellStyle name="Total 2 2 2 3 5 4 2 2" xfId="43260"/>
    <cellStyle name="Total 2 2 2 3 5 4 3" xfId="43261"/>
    <cellStyle name="Total 2 2 2 3 5 5" xfId="43262"/>
    <cellStyle name="Total 2 2 2 3 5 5 2" xfId="43263"/>
    <cellStyle name="Total 2 2 2 3 5 5 2 2" xfId="43264"/>
    <cellStyle name="Total 2 2 2 3 5 5 3" xfId="43265"/>
    <cellStyle name="Total 2 2 2 3 5 6" xfId="43266"/>
    <cellStyle name="Total 2 2 2 3 5 6 2" xfId="43267"/>
    <cellStyle name="Total 2 2 2 3 5 7" xfId="43268"/>
    <cellStyle name="Total 2 2 2 3 6" xfId="43269"/>
    <cellStyle name="Total 2 2 2 3 6 2" xfId="43270"/>
    <cellStyle name="Total 2 2 2 3 6 2 2" xfId="43271"/>
    <cellStyle name="Total 2 2 2 3 6 2 2 2" xfId="43272"/>
    <cellStyle name="Total 2 2 2 3 6 2 3" xfId="43273"/>
    <cellStyle name="Total 2 2 2 3 6 3" xfId="43274"/>
    <cellStyle name="Total 2 2 2 3 6 3 2" xfId="43275"/>
    <cellStyle name="Total 2 2 2 3 6 3 2 2" xfId="43276"/>
    <cellStyle name="Total 2 2 2 3 6 3 3" xfId="43277"/>
    <cellStyle name="Total 2 2 2 3 6 4" xfId="43278"/>
    <cellStyle name="Total 2 2 2 3 6 4 2" xfId="43279"/>
    <cellStyle name="Total 2 2 2 3 6 4 2 2" xfId="43280"/>
    <cellStyle name="Total 2 2 2 3 6 4 3" xfId="43281"/>
    <cellStyle name="Total 2 2 2 3 6 5" xfId="43282"/>
    <cellStyle name="Total 2 2 2 3 6 5 2" xfId="43283"/>
    <cellStyle name="Total 2 2 2 3 6 5 2 2" xfId="43284"/>
    <cellStyle name="Total 2 2 2 3 6 5 3" xfId="43285"/>
    <cellStyle name="Total 2 2 2 3 6 6" xfId="43286"/>
    <cellStyle name="Total 2 2 2 3 6 6 2" xfId="43287"/>
    <cellStyle name="Total 2 2 2 3 6 7" xfId="43288"/>
    <cellStyle name="Total 2 2 2 3 7" xfId="43289"/>
    <cellStyle name="Total 2 2 2 3 7 2" xfId="43290"/>
    <cellStyle name="Total 2 2 2 3 7 2 2" xfId="43291"/>
    <cellStyle name="Total 2 2 2 3 7 2 2 2" xfId="43292"/>
    <cellStyle name="Total 2 2 2 3 7 2 3" xfId="43293"/>
    <cellStyle name="Total 2 2 2 3 7 3" xfId="43294"/>
    <cellStyle name="Total 2 2 2 3 7 3 2" xfId="43295"/>
    <cellStyle name="Total 2 2 2 3 7 3 2 2" xfId="43296"/>
    <cellStyle name="Total 2 2 2 3 7 3 3" xfId="43297"/>
    <cellStyle name="Total 2 2 2 3 7 4" xfId="43298"/>
    <cellStyle name="Total 2 2 2 3 7 4 2" xfId="43299"/>
    <cellStyle name="Total 2 2 2 3 7 4 2 2" xfId="43300"/>
    <cellStyle name="Total 2 2 2 3 7 4 3" xfId="43301"/>
    <cellStyle name="Total 2 2 2 3 7 5" xfId="43302"/>
    <cellStyle name="Total 2 2 2 3 7 5 2" xfId="43303"/>
    <cellStyle name="Total 2 2 2 3 7 5 2 2" xfId="43304"/>
    <cellStyle name="Total 2 2 2 3 7 5 3" xfId="43305"/>
    <cellStyle name="Total 2 2 2 3 7 6" xfId="43306"/>
    <cellStyle name="Total 2 2 2 3 7 6 2" xfId="43307"/>
    <cellStyle name="Total 2 2 2 3 7 7" xfId="43308"/>
    <cellStyle name="Total 2 2 2 3 8" xfId="43309"/>
    <cellStyle name="Total 2 2 2 3 8 2" xfId="43310"/>
    <cellStyle name="Total 2 2 2 3 8 2 2" xfId="43311"/>
    <cellStyle name="Total 2 2 2 3 8 2 2 2" xfId="43312"/>
    <cellStyle name="Total 2 2 2 3 8 2 3" xfId="43313"/>
    <cellStyle name="Total 2 2 2 3 8 3" xfId="43314"/>
    <cellStyle name="Total 2 2 2 3 8 3 2" xfId="43315"/>
    <cellStyle name="Total 2 2 2 3 8 3 2 2" xfId="43316"/>
    <cellStyle name="Total 2 2 2 3 8 3 3" xfId="43317"/>
    <cellStyle name="Total 2 2 2 3 8 4" xfId="43318"/>
    <cellStyle name="Total 2 2 2 3 8 4 2" xfId="43319"/>
    <cellStyle name="Total 2 2 2 3 8 4 2 2" xfId="43320"/>
    <cellStyle name="Total 2 2 2 3 8 4 3" xfId="43321"/>
    <cellStyle name="Total 2 2 2 3 8 5" xfId="43322"/>
    <cellStyle name="Total 2 2 2 3 8 5 2" xfId="43323"/>
    <cellStyle name="Total 2 2 2 3 8 5 2 2" xfId="43324"/>
    <cellStyle name="Total 2 2 2 3 8 5 3" xfId="43325"/>
    <cellStyle name="Total 2 2 2 3 8 6" xfId="43326"/>
    <cellStyle name="Total 2 2 2 3 8 6 2" xfId="43327"/>
    <cellStyle name="Total 2 2 2 3 8 7" xfId="43328"/>
    <cellStyle name="Total 2 2 2 3 9" xfId="43329"/>
    <cellStyle name="Total 2 2 2 3 9 2" xfId="43330"/>
    <cellStyle name="Total 2 2 2 3 9 2 2" xfId="43331"/>
    <cellStyle name="Total 2 2 2 3 9 2 2 2" xfId="43332"/>
    <cellStyle name="Total 2 2 2 3 9 2 3" xfId="43333"/>
    <cellStyle name="Total 2 2 2 3 9 3" xfId="43334"/>
    <cellStyle name="Total 2 2 2 3 9 3 2" xfId="43335"/>
    <cellStyle name="Total 2 2 2 3 9 3 2 2" xfId="43336"/>
    <cellStyle name="Total 2 2 2 3 9 3 3" xfId="43337"/>
    <cellStyle name="Total 2 2 2 3 9 4" xfId="43338"/>
    <cellStyle name="Total 2 2 2 3 9 4 2" xfId="43339"/>
    <cellStyle name="Total 2 2 2 3 9 4 2 2" xfId="43340"/>
    <cellStyle name="Total 2 2 2 3 9 4 3" xfId="43341"/>
    <cellStyle name="Total 2 2 2 3 9 5" xfId="43342"/>
    <cellStyle name="Total 2 2 2 3 9 5 2" xfId="43343"/>
    <cellStyle name="Total 2 2 2 3 9 5 2 2" xfId="43344"/>
    <cellStyle name="Total 2 2 2 3 9 5 3" xfId="43345"/>
    <cellStyle name="Total 2 2 2 3 9 6" xfId="43346"/>
    <cellStyle name="Total 2 2 2 3 9 6 2" xfId="43347"/>
    <cellStyle name="Total 2 2 2 3 9 7" xfId="43348"/>
    <cellStyle name="Total 2 2 2 4" xfId="43349"/>
    <cellStyle name="Total 2 2 2 4 10" xfId="43350"/>
    <cellStyle name="Total 2 2 2 4 10 2" xfId="43351"/>
    <cellStyle name="Total 2 2 2 4 10 2 2" xfId="43352"/>
    <cellStyle name="Total 2 2 2 4 10 2 2 2" xfId="43353"/>
    <cellStyle name="Total 2 2 2 4 10 2 3" xfId="43354"/>
    <cellStyle name="Total 2 2 2 4 10 3" xfId="43355"/>
    <cellStyle name="Total 2 2 2 4 10 3 2" xfId="43356"/>
    <cellStyle name="Total 2 2 2 4 10 3 2 2" xfId="43357"/>
    <cellStyle name="Total 2 2 2 4 10 3 3" xfId="43358"/>
    <cellStyle name="Total 2 2 2 4 10 4" xfId="43359"/>
    <cellStyle name="Total 2 2 2 4 10 4 2" xfId="43360"/>
    <cellStyle name="Total 2 2 2 4 10 4 2 2" xfId="43361"/>
    <cellStyle name="Total 2 2 2 4 10 4 3" xfId="43362"/>
    <cellStyle name="Total 2 2 2 4 10 5" xfId="43363"/>
    <cellStyle name="Total 2 2 2 4 10 5 2" xfId="43364"/>
    <cellStyle name="Total 2 2 2 4 10 5 2 2" xfId="43365"/>
    <cellStyle name="Total 2 2 2 4 10 5 3" xfId="43366"/>
    <cellStyle name="Total 2 2 2 4 10 6" xfId="43367"/>
    <cellStyle name="Total 2 2 2 4 10 6 2" xfId="43368"/>
    <cellStyle name="Total 2 2 2 4 10 7" xfId="43369"/>
    <cellStyle name="Total 2 2 2 4 11" xfId="43370"/>
    <cellStyle name="Total 2 2 2 4 11 2" xfId="43371"/>
    <cellStyle name="Total 2 2 2 4 11 2 2" xfId="43372"/>
    <cellStyle name="Total 2 2 2 4 11 3" xfId="43373"/>
    <cellStyle name="Total 2 2 2 4 12" xfId="43374"/>
    <cellStyle name="Total 2 2 2 4 12 2" xfId="43375"/>
    <cellStyle name="Total 2 2 2 4 12 2 2" xfId="43376"/>
    <cellStyle name="Total 2 2 2 4 12 3" xfId="43377"/>
    <cellStyle name="Total 2 2 2 4 13" xfId="43378"/>
    <cellStyle name="Total 2 2 2 4 13 2" xfId="43379"/>
    <cellStyle name="Total 2 2 2 4 13 2 2" xfId="43380"/>
    <cellStyle name="Total 2 2 2 4 13 3" xfId="43381"/>
    <cellStyle name="Total 2 2 2 4 14" xfId="43382"/>
    <cellStyle name="Total 2 2 2 4 14 2" xfId="43383"/>
    <cellStyle name="Total 2 2 2 4 14 2 2" xfId="43384"/>
    <cellStyle name="Total 2 2 2 4 14 3" xfId="43385"/>
    <cellStyle name="Total 2 2 2 4 15" xfId="43386"/>
    <cellStyle name="Total 2 2 2 4 15 2" xfId="43387"/>
    <cellStyle name="Total 2 2 2 4 15 2 2" xfId="43388"/>
    <cellStyle name="Total 2 2 2 4 15 3" xfId="43389"/>
    <cellStyle name="Total 2 2 2 4 16" xfId="43390"/>
    <cellStyle name="Total 2 2 2 4 16 2" xfId="43391"/>
    <cellStyle name="Total 2 2 2 4 17" xfId="43392"/>
    <cellStyle name="Total 2 2 2 4 2" xfId="43393"/>
    <cellStyle name="Total 2 2 2 4 2 2" xfId="43394"/>
    <cellStyle name="Total 2 2 2 4 2 2 2" xfId="43395"/>
    <cellStyle name="Total 2 2 2 4 2 2 2 2" xfId="43396"/>
    <cellStyle name="Total 2 2 2 4 2 2 3" xfId="43397"/>
    <cellStyle name="Total 2 2 2 4 2 3" xfId="43398"/>
    <cellStyle name="Total 2 2 2 4 2 3 2" xfId="43399"/>
    <cellStyle name="Total 2 2 2 4 2 3 2 2" xfId="43400"/>
    <cellStyle name="Total 2 2 2 4 2 3 3" xfId="43401"/>
    <cellStyle name="Total 2 2 2 4 2 4" xfId="43402"/>
    <cellStyle name="Total 2 2 2 4 2 4 2" xfId="43403"/>
    <cellStyle name="Total 2 2 2 4 2 4 2 2" xfId="43404"/>
    <cellStyle name="Total 2 2 2 4 2 4 3" xfId="43405"/>
    <cellStyle name="Total 2 2 2 4 2 5" xfId="43406"/>
    <cellStyle name="Total 2 2 2 4 2 5 2" xfId="43407"/>
    <cellStyle name="Total 2 2 2 4 2 5 2 2" xfId="43408"/>
    <cellStyle name="Total 2 2 2 4 2 5 3" xfId="43409"/>
    <cellStyle name="Total 2 2 2 4 2 6" xfId="43410"/>
    <cellStyle name="Total 2 2 2 4 2 6 2" xfId="43411"/>
    <cellStyle name="Total 2 2 2 4 2 6 2 2" xfId="43412"/>
    <cellStyle name="Total 2 2 2 4 2 6 3" xfId="43413"/>
    <cellStyle name="Total 2 2 2 4 2 7" xfId="43414"/>
    <cellStyle name="Total 2 2 2 4 2 7 2" xfId="43415"/>
    <cellStyle name="Total 2 2 2 4 2 8" xfId="43416"/>
    <cellStyle name="Total 2 2 2 4 3" xfId="43417"/>
    <cellStyle name="Total 2 2 2 4 3 2" xfId="43418"/>
    <cellStyle name="Total 2 2 2 4 3 2 2" xfId="43419"/>
    <cellStyle name="Total 2 2 2 4 3 2 2 2" xfId="43420"/>
    <cellStyle name="Total 2 2 2 4 3 2 3" xfId="43421"/>
    <cellStyle name="Total 2 2 2 4 3 3" xfId="43422"/>
    <cellStyle name="Total 2 2 2 4 3 3 2" xfId="43423"/>
    <cellStyle name="Total 2 2 2 4 3 3 2 2" xfId="43424"/>
    <cellStyle name="Total 2 2 2 4 3 3 3" xfId="43425"/>
    <cellStyle name="Total 2 2 2 4 3 4" xfId="43426"/>
    <cellStyle name="Total 2 2 2 4 3 4 2" xfId="43427"/>
    <cellStyle name="Total 2 2 2 4 3 4 2 2" xfId="43428"/>
    <cellStyle name="Total 2 2 2 4 3 4 3" xfId="43429"/>
    <cellStyle name="Total 2 2 2 4 3 5" xfId="43430"/>
    <cellStyle name="Total 2 2 2 4 3 5 2" xfId="43431"/>
    <cellStyle name="Total 2 2 2 4 3 5 2 2" xfId="43432"/>
    <cellStyle name="Total 2 2 2 4 3 5 3" xfId="43433"/>
    <cellStyle name="Total 2 2 2 4 3 6" xfId="43434"/>
    <cellStyle name="Total 2 2 2 4 3 6 2" xfId="43435"/>
    <cellStyle name="Total 2 2 2 4 3 6 2 2" xfId="43436"/>
    <cellStyle name="Total 2 2 2 4 3 6 3" xfId="43437"/>
    <cellStyle name="Total 2 2 2 4 3 7" xfId="43438"/>
    <cellStyle name="Total 2 2 2 4 3 7 2" xfId="43439"/>
    <cellStyle name="Total 2 2 2 4 3 8" xfId="43440"/>
    <cellStyle name="Total 2 2 2 4 4" xfId="43441"/>
    <cellStyle name="Total 2 2 2 4 4 2" xfId="43442"/>
    <cellStyle name="Total 2 2 2 4 4 2 2" xfId="43443"/>
    <cellStyle name="Total 2 2 2 4 4 2 2 2" xfId="43444"/>
    <cellStyle name="Total 2 2 2 4 4 2 3" xfId="43445"/>
    <cellStyle name="Total 2 2 2 4 4 3" xfId="43446"/>
    <cellStyle name="Total 2 2 2 4 4 3 2" xfId="43447"/>
    <cellStyle name="Total 2 2 2 4 4 3 2 2" xfId="43448"/>
    <cellStyle name="Total 2 2 2 4 4 3 3" xfId="43449"/>
    <cellStyle name="Total 2 2 2 4 4 4" xfId="43450"/>
    <cellStyle name="Total 2 2 2 4 4 4 2" xfId="43451"/>
    <cellStyle name="Total 2 2 2 4 4 4 2 2" xfId="43452"/>
    <cellStyle name="Total 2 2 2 4 4 4 3" xfId="43453"/>
    <cellStyle name="Total 2 2 2 4 4 5" xfId="43454"/>
    <cellStyle name="Total 2 2 2 4 4 5 2" xfId="43455"/>
    <cellStyle name="Total 2 2 2 4 4 5 2 2" xfId="43456"/>
    <cellStyle name="Total 2 2 2 4 4 5 3" xfId="43457"/>
    <cellStyle name="Total 2 2 2 4 4 6" xfId="43458"/>
    <cellStyle name="Total 2 2 2 4 4 6 2" xfId="43459"/>
    <cellStyle name="Total 2 2 2 4 4 7" xfId="43460"/>
    <cellStyle name="Total 2 2 2 4 5" xfId="43461"/>
    <cellStyle name="Total 2 2 2 4 5 2" xfId="43462"/>
    <cellStyle name="Total 2 2 2 4 5 2 2" xfId="43463"/>
    <cellStyle name="Total 2 2 2 4 5 2 2 2" xfId="43464"/>
    <cellStyle name="Total 2 2 2 4 5 2 3" xfId="43465"/>
    <cellStyle name="Total 2 2 2 4 5 3" xfId="43466"/>
    <cellStyle name="Total 2 2 2 4 5 3 2" xfId="43467"/>
    <cellStyle name="Total 2 2 2 4 5 3 2 2" xfId="43468"/>
    <cellStyle name="Total 2 2 2 4 5 3 3" xfId="43469"/>
    <cellStyle name="Total 2 2 2 4 5 4" xfId="43470"/>
    <cellStyle name="Total 2 2 2 4 5 4 2" xfId="43471"/>
    <cellStyle name="Total 2 2 2 4 5 4 2 2" xfId="43472"/>
    <cellStyle name="Total 2 2 2 4 5 4 3" xfId="43473"/>
    <cellStyle name="Total 2 2 2 4 5 5" xfId="43474"/>
    <cellStyle name="Total 2 2 2 4 5 5 2" xfId="43475"/>
    <cellStyle name="Total 2 2 2 4 5 5 2 2" xfId="43476"/>
    <cellStyle name="Total 2 2 2 4 5 5 3" xfId="43477"/>
    <cellStyle name="Total 2 2 2 4 5 6" xfId="43478"/>
    <cellStyle name="Total 2 2 2 4 5 6 2" xfId="43479"/>
    <cellStyle name="Total 2 2 2 4 5 7" xfId="43480"/>
    <cellStyle name="Total 2 2 2 4 6" xfId="43481"/>
    <cellStyle name="Total 2 2 2 4 6 2" xfId="43482"/>
    <cellStyle name="Total 2 2 2 4 6 2 2" xfId="43483"/>
    <cellStyle name="Total 2 2 2 4 6 2 2 2" xfId="43484"/>
    <cellStyle name="Total 2 2 2 4 6 2 3" xfId="43485"/>
    <cellStyle name="Total 2 2 2 4 6 3" xfId="43486"/>
    <cellStyle name="Total 2 2 2 4 6 3 2" xfId="43487"/>
    <cellStyle name="Total 2 2 2 4 6 3 2 2" xfId="43488"/>
    <cellStyle name="Total 2 2 2 4 6 3 3" xfId="43489"/>
    <cellStyle name="Total 2 2 2 4 6 4" xfId="43490"/>
    <cellStyle name="Total 2 2 2 4 6 4 2" xfId="43491"/>
    <cellStyle name="Total 2 2 2 4 6 4 2 2" xfId="43492"/>
    <cellStyle name="Total 2 2 2 4 6 4 3" xfId="43493"/>
    <cellStyle name="Total 2 2 2 4 6 5" xfId="43494"/>
    <cellStyle name="Total 2 2 2 4 6 5 2" xfId="43495"/>
    <cellStyle name="Total 2 2 2 4 6 5 2 2" xfId="43496"/>
    <cellStyle name="Total 2 2 2 4 6 5 3" xfId="43497"/>
    <cellStyle name="Total 2 2 2 4 6 6" xfId="43498"/>
    <cellStyle name="Total 2 2 2 4 6 6 2" xfId="43499"/>
    <cellStyle name="Total 2 2 2 4 6 7" xfId="43500"/>
    <cellStyle name="Total 2 2 2 4 7" xfId="43501"/>
    <cellStyle name="Total 2 2 2 4 7 2" xfId="43502"/>
    <cellStyle name="Total 2 2 2 4 7 2 2" xfId="43503"/>
    <cellStyle name="Total 2 2 2 4 7 2 2 2" xfId="43504"/>
    <cellStyle name="Total 2 2 2 4 7 2 3" xfId="43505"/>
    <cellStyle name="Total 2 2 2 4 7 3" xfId="43506"/>
    <cellStyle name="Total 2 2 2 4 7 3 2" xfId="43507"/>
    <cellStyle name="Total 2 2 2 4 7 3 2 2" xfId="43508"/>
    <cellStyle name="Total 2 2 2 4 7 3 3" xfId="43509"/>
    <cellStyle name="Total 2 2 2 4 7 4" xfId="43510"/>
    <cellStyle name="Total 2 2 2 4 7 4 2" xfId="43511"/>
    <cellStyle name="Total 2 2 2 4 7 4 2 2" xfId="43512"/>
    <cellStyle name="Total 2 2 2 4 7 4 3" xfId="43513"/>
    <cellStyle name="Total 2 2 2 4 7 5" xfId="43514"/>
    <cellStyle name="Total 2 2 2 4 7 5 2" xfId="43515"/>
    <cellStyle name="Total 2 2 2 4 7 5 2 2" xfId="43516"/>
    <cellStyle name="Total 2 2 2 4 7 5 3" xfId="43517"/>
    <cellStyle name="Total 2 2 2 4 7 6" xfId="43518"/>
    <cellStyle name="Total 2 2 2 4 7 6 2" xfId="43519"/>
    <cellStyle name="Total 2 2 2 4 7 7" xfId="43520"/>
    <cellStyle name="Total 2 2 2 4 8" xfId="43521"/>
    <cellStyle name="Total 2 2 2 4 8 2" xfId="43522"/>
    <cellStyle name="Total 2 2 2 4 8 2 2" xfId="43523"/>
    <cellStyle name="Total 2 2 2 4 8 2 2 2" xfId="43524"/>
    <cellStyle name="Total 2 2 2 4 8 2 3" xfId="43525"/>
    <cellStyle name="Total 2 2 2 4 8 3" xfId="43526"/>
    <cellStyle name="Total 2 2 2 4 8 3 2" xfId="43527"/>
    <cellStyle name="Total 2 2 2 4 8 3 2 2" xfId="43528"/>
    <cellStyle name="Total 2 2 2 4 8 3 3" xfId="43529"/>
    <cellStyle name="Total 2 2 2 4 8 4" xfId="43530"/>
    <cellStyle name="Total 2 2 2 4 8 4 2" xfId="43531"/>
    <cellStyle name="Total 2 2 2 4 8 4 2 2" xfId="43532"/>
    <cellStyle name="Total 2 2 2 4 8 4 3" xfId="43533"/>
    <cellStyle name="Total 2 2 2 4 8 5" xfId="43534"/>
    <cellStyle name="Total 2 2 2 4 8 5 2" xfId="43535"/>
    <cellStyle name="Total 2 2 2 4 8 5 2 2" xfId="43536"/>
    <cellStyle name="Total 2 2 2 4 8 5 3" xfId="43537"/>
    <cellStyle name="Total 2 2 2 4 8 6" xfId="43538"/>
    <cellStyle name="Total 2 2 2 4 8 6 2" xfId="43539"/>
    <cellStyle name="Total 2 2 2 4 8 7" xfId="43540"/>
    <cellStyle name="Total 2 2 2 4 9" xfId="43541"/>
    <cellStyle name="Total 2 2 2 4 9 2" xfId="43542"/>
    <cellStyle name="Total 2 2 2 4 9 2 2" xfId="43543"/>
    <cellStyle name="Total 2 2 2 4 9 2 2 2" xfId="43544"/>
    <cellStyle name="Total 2 2 2 4 9 2 3" xfId="43545"/>
    <cellStyle name="Total 2 2 2 4 9 3" xfId="43546"/>
    <cellStyle name="Total 2 2 2 4 9 3 2" xfId="43547"/>
    <cellStyle name="Total 2 2 2 4 9 3 2 2" xfId="43548"/>
    <cellStyle name="Total 2 2 2 4 9 3 3" xfId="43549"/>
    <cellStyle name="Total 2 2 2 4 9 4" xfId="43550"/>
    <cellStyle name="Total 2 2 2 4 9 4 2" xfId="43551"/>
    <cellStyle name="Total 2 2 2 4 9 4 2 2" xfId="43552"/>
    <cellStyle name="Total 2 2 2 4 9 4 3" xfId="43553"/>
    <cellStyle name="Total 2 2 2 4 9 5" xfId="43554"/>
    <cellStyle name="Total 2 2 2 4 9 5 2" xfId="43555"/>
    <cellStyle name="Total 2 2 2 4 9 5 2 2" xfId="43556"/>
    <cellStyle name="Total 2 2 2 4 9 5 3" xfId="43557"/>
    <cellStyle name="Total 2 2 2 4 9 6" xfId="43558"/>
    <cellStyle name="Total 2 2 2 4 9 6 2" xfId="43559"/>
    <cellStyle name="Total 2 2 2 4 9 7" xfId="43560"/>
    <cellStyle name="Total 2 2 2 5" xfId="43561"/>
    <cellStyle name="Total 2 2 2 5 10" xfId="43562"/>
    <cellStyle name="Total 2 2 2 5 10 2" xfId="43563"/>
    <cellStyle name="Total 2 2 2 5 10 2 2" xfId="43564"/>
    <cellStyle name="Total 2 2 2 5 10 2 2 2" xfId="43565"/>
    <cellStyle name="Total 2 2 2 5 10 2 3" xfId="43566"/>
    <cellStyle name="Total 2 2 2 5 10 3" xfId="43567"/>
    <cellStyle name="Total 2 2 2 5 10 3 2" xfId="43568"/>
    <cellStyle name="Total 2 2 2 5 10 3 2 2" xfId="43569"/>
    <cellStyle name="Total 2 2 2 5 10 3 3" xfId="43570"/>
    <cellStyle name="Total 2 2 2 5 10 4" xfId="43571"/>
    <cellStyle name="Total 2 2 2 5 10 4 2" xfId="43572"/>
    <cellStyle name="Total 2 2 2 5 10 4 2 2" xfId="43573"/>
    <cellStyle name="Total 2 2 2 5 10 4 3" xfId="43574"/>
    <cellStyle name="Total 2 2 2 5 10 5" xfId="43575"/>
    <cellStyle name="Total 2 2 2 5 10 5 2" xfId="43576"/>
    <cellStyle name="Total 2 2 2 5 10 5 2 2" xfId="43577"/>
    <cellStyle name="Total 2 2 2 5 10 5 3" xfId="43578"/>
    <cellStyle name="Total 2 2 2 5 10 6" xfId="43579"/>
    <cellStyle name="Total 2 2 2 5 10 6 2" xfId="43580"/>
    <cellStyle name="Total 2 2 2 5 10 7" xfId="43581"/>
    <cellStyle name="Total 2 2 2 5 11" xfId="43582"/>
    <cellStyle name="Total 2 2 2 5 11 2" xfId="43583"/>
    <cellStyle name="Total 2 2 2 5 11 2 2" xfId="43584"/>
    <cellStyle name="Total 2 2 2 5 11 3" xfId="43585"/>
    <cellStyle name="Total 2 2 2 5 12" xfId="43586"/>
    <cellStyle name="Total 2 2 2 5 12 2" xfId="43587"/>
    <cellStyle name="Total 2 2 2 5 12 2 2" xfId="43588"/>
    <cellStyle name="Total 2 2 2 5 12 3" xfId="43589"/>
    <cellStyle name="Total 2 2 2 5 13" xfId="43590"/>
    <cellStyle name="Total 2 2 2 5 13 2" xfId="43591"/>
    <cellStyle name="Total 2 2 2 5 13 2 2" xfId="43592"/>
    <cellStyle name="Total 2 2 2 5 13 3" xfId="43593"/>
    <cellStyle name="Total 2 2 2 5 14" xfId="43594"/>
    <cellStyle name="Total 2 2 2 5 14 2" xfId="43595"/>
    <cellStyle name="Total 2 2 2 5 14 2 2" xfId="43596"/>
    <cellStyle name="Total 2 2 2 5 14 3" xfId="43597"/>
    <cellStyle name="Total 2 2 2 5 15" xfId="43598"/>
    <cellStyle name="Total 2 2 2 5 15 2" xfId="43599"/>
    <cellStyle name="Total 2 2 2 5 15 2 2" xfId="43600"/>
    <cellStyle name="Total 2 2 2 5 15 3" xfId="43601"/>
    <cellStyle name="Total 2 2 2 5 16" xfId="43602"/>
    <cellStyle name="Total 2 2 2 5 16 2" xfId="43603"/>
    <cellStyle name="Total 2 2 2 5 17" xfId="43604"/>
    <cellStyle name="Total 2 2 2 5 2" xfId="43605"/>
    <cellStyle name="Total 2 2 2 5 2 2" xfId="43606"/>
    <cellStyle name="Total 2 2 2 5 2 2 2" xfId="43607"/>
    <cellStyle name="Total 2 2 2 5 2 2 2 2" xfId="43608"/>
    <cellStyle name="Total 2 2 2 5 2 2 3" xfId="43609"/>
    <cellStyle name="Total 2 2 2 5 2 3" xfId="43610"/>
    <cellStyle name="Total 2 2 2 5 2 3 2" xfId="43611"/>
    <cellStyle name="Total 2 2 2 5 2 3 2 2" xfId="43612"/>
    <cellStyle name="Total 2 2 2 5 2 3 3" xfId="43613"/>
    <cellStyle name="Total 2 2 2 5 2 4" xfId="43614"/>
    <cellStyle name="Total 2 2 2 5 2 4 2" xfId="43615"/>
    <cellStyle name="Total 2 2 2 5 2 4 2 2" xfId="43616"/>
    <cellStyle name="Total 2 2 2 5 2 4 3" xfId="43617"/>
    <cellStyle name="Total 2 2 2 5 2 5" xfId="43618"/>
    <cellStyle name="Total 2 2 2 5 2 5 2" xfId="43619"/>
    <cellStyle name="Total 2 2 2 5 2 5 2 2" xfId="43620"/>
    <cellStyle name="Total 2 2 2 5 2 5 3" xfId="43621"/>
    <cellStyle name="Total 2 2 2 5 2 6" xfId="43622"/>
    <cellStyle name="Total 2 2 2 5 2 6 2" xfId="43623"/>
    <cellStyle name="Total 2 2 2 5 2 6 2 2" xfId="43624"/>
    <cellStyle name="Total 2 2 2 5 2 6 3" xfId="43625"/>
    <cellStyle name="Total 2 2 2 5 2 7" xfId="43626"/>
    <cellStyle name="Total 2 2 2 5 2 7 2" xfId="43627"/>
    <cellStyle name="Total 2 2 2 5 2 8" xfId="43628"/>
    <cellStyle name="Total 2 2 2 5 3" xfId="43629"/>
    <cellStyle name="Total 2 2 2 5 3 2" xfId="43630"/>
    <cellStyle name="Total 2 2 2 5 3 2 2" xfId="43631"/>
    <cellStyle name="Total 2 2 2 5 3 2 2 2" xfId="43632"/>
    <cellStyle name="Total 2 2 2 5 3 2 3" xfId="43633"/>
    <cellStyle name="Total 2 2 2 5 3 3" xfId="43634"/>
    <cellStyle name="Total 2 2 2 5 3 3 2" xfId="43635"/>
    <cellStyle name="Total 2 2 2 5 3 3 2 2" xfId="43636"/>
    <cellStyle name="Total 2 2 2 5 3 3 3" xfId="43637"/>
    <cellStyle name="Total 2 2 2 5 3 4" xfId="43638"/>
    <cellStyle name="Total 2 2 2 5 3 4 2" xfId="43639"/>
    <cellStyle name="Total 2 2 2 5 3 4 2 2" xfId="43640"/>
    <cellStyle name="Total 2 2 2 5 3 4 3" xfId="43641"/>
    <cellStyle name="Total 2 2 2 5 3 5" xfId="43642"/>
    <cellStyle name="Total 2 2 2 5 3 5 2" xfId="43643"/>
    <cellStyle name="Total 2 2 2 5 3 5 2 2" xfId="43644"/>
    <cellStyle name="Total 2 2 2 5 3 5 3" xfId="43645"/>
    <cellStyle name="Total 2 2 2 5 3 6" xfId="43646"/>
    <cellStyle name="Total 2 2 2 5 3 6 2" xfId="43647"/>
    <cellStyle name="Total 2 2 2 5 3 6 2 2" xfId="43648"/>
    <cellStyle name="Total 2 2 2 5 3 6 3" xfId="43649"/>
    <cellStyle name="Total 2 2 2 5 3 7" xfId="43650"/>
    <cellStyle name="Total 2 2 2 5 3 7 2" xfId="43651"/>
    <cellStyle name="Total 2 2 2 5 3 8" xfId="43652"/>
    <cellStyle name="Total 2 2 2 5 4" xfId="43653"/>
    <cellStyle name="Total 2 2 2 5 4 2" xfId="43654"/>
    <cellStyle name="Total 2 2 2 5 4 2 2" xfId="43655"/>
    <cellStyle name="Total 2 2 2 5 4 2 2 2" xfId="43656"/>
    <cellStyle name="Total 2 2 2 5 4 2 3" xfId="43657"/>
    <cellStyle name="Total 2 2 2 5 4 3" xfId="43658"/>
    <cellStyle name="Total 2 2 2 5 4 3 2" xfId="43659"/>
    <cellStyle name="Total 2 2 2 5 4 3 2 2" xfId="43660"/>
    <cellStyle name="Total 2 2 2 5 4 3 3" xfId="43661"/>
    <cellStyle name="Total 2 2 2 5 4 4" xfId="43662"/>
    <cellStyle name="Total 2 2 2 5 4 4 2" xfId="43663"/>
    <cellStyle name="Total 2 2 2 5 4 4 2 2" xfId="43664"/>
    <cellStyle name="Total 2 2 2 5 4 4 3" xfId="43665"/>
    <cellStyle name="Total 2 2 2 5 4 5" xfId="43666"/>
    <cellStyle name="Total 2 2 2 5 4 5 2" xfId="43667"/>
    <cellStyle name="Total 2 2 2 5 4 5 2 2" xfId="43668"/>
    <cellStyle name="Total 2 2 2 5 4 5 3" xfId="43669"/>
    <cellStyle name="Total 2 2 2 5 4 6" xfId="43670"/>
    <cellStyle name="Total 2 2 2 5 4 6 2" xfId="43671"/>
    <cellStyle name="Total 2 2 2 5 4 7" xfId="43672"/>
    <cellStyle name="Total 2 2 2 5 5" xfId="43673"/>
    <cellStyle name="Total 2 2 2 5 5 2" xfId="43674"/>
    <cellStyle name="Total 2 2 2 5 5 2 2" xfId="43675"/>
    <cellStyle name="Total 2 2 2 5 5 2 2 2" xfId="43676"/>
    <cellStyle name="Total 2 2 2 5 5 2 3" xfId="43677"/>
    <cellStyle name="Total 2 2 2 5 5 3" xfId="43678"/>
    <cellStyle name="Total 2 2 2 5 5 3 2" xfId="43679"/>
    <cellStyle name="Total 2 2 2 5 5 3 2 2" xfId="43680"/>
    <cellStyle name="Total 2 2 2 5 5 3 3" xfId="43681"/>
    <cellStyle name="Total 2 2 2 5 5 4" xfId="43682"/>
    <cellStyle name="Total 2 2 2 5 5 4 2" xfId="43683"/>
    <cellStyle name="Total 2 2 2 5 5 4 2 2" xfId="43684"/>
    <cellStyle name="Total 2 2 2 5 5 4 3" xfId="43685"/>
    <cellStyle name="Total 2 2 2 5 5 5" xfId="43686"/>
    <cellStyle name="Total 2 2 2 5 5 5 2" xfId="43687"/>
    <cellStyle name="Total 2 2 2 5 5 5 2 2" xfId="43688"/>
    <cellStyle name="Total 2 2 2 5 5 5 3" xfId="43689"/>
    <cellStyle name="Total 2 2 2 5 5 6" xfId="43690"/>
    <cellStyle name="Total 2 2 2 5 5 6 2" xfId="43691"/>
    <cellStyle name="Total 2 2 2 5 5 7" xfId="43692"/>
    <cellStyle name="Total 2 2 2 5 6" xfId="43693"/>
    <cellStyle name="Total 2 2 2 5 6 2" xfId="43694"/>
    <cellStyle name="Total 2 2 2 5 6 2 2" xfId="43695"/>
    <cellStyle name="Total 2 2 2 5 6 2 2 2" xfId="43696"/>
    <cellStyle name="Total 2 2 2 5 6 2 3" xfId="43697"/>
    <cellStyle name="Total 2 2 2 5 6 3" xfId="43698"/>
    <cellStyle name="Total 2 2 2 5 6 3 2" xfId="43699"/>
    <cellStyle name="Total 2 2 2 5 6 3 2 2" xfId="43700"/>
    <cellStyle name="Total 2 2 2 5 6 3 3" xfId="43701"/>
    <cellStyle name="Total 2 2 2 5 6 4" xfId="43702"/>
    <cellStyle name="Total 2 2 2 5 6 4 2" xfId="43703"/>
    <cellStyle name="Total 2 2 2 5 6 4 2 2" xfId="43704"/>
    <cellStyle name="Total 2 2 2 5 6 4 3" xfId="43705"/>
    <cellStyle name="Total 2 2 2 5 6 5" xfId="43706"/>
    <cellStyle name="Total 2 2 2 5 6 5 2" xfId="43707"/>
    <cellStyle name="Total 2 2 2 5 6 5 2 2" xfId="43708"/>
    <cellStyle name="Total 2 2 2 5 6 5 3" xfId="43709"/>
    <cellStyle name="Total 2 2 2 5 6 6" xfId="43710"/>
    <cellStyle name="Total 2 2 2 5 6 6 2" xfId="43711"/>
    <cellStyle name="Total 2 2 2 5 6 7" xfId="43712"/>
    <cellStyle name="Total 2 2 2 5 7" xfId="43713"/>
    <cellStyle name="Total 2 2 2 5 7 2" xfId="43714"/>
    <cellStyle name="Total 2 2 2 5 7 2 2" xfId="43715"/>
    <cellStyle name="Total 2 2 2 5 7 2 2 2" xfId="43716"/>
    <cellStyle name="Total 2 2 2 5 7 2 3" xfId="43717"/>
    <cellStyle name="Total 2 2 2 5 7 3" xfId="43718"/>
    <cellStyle name="Total 2 2 2 5 7 3 2" xfId="43719"/>
    <cellStyle name="Total 2 2 2 5 7 3 2 2" xfId="43720"/>
    <cellStyle name="Total 2 2 2 5 7 3 3" xfId="43721"/>
    <cellStyle name="Total 2 2 2 5 7 4" xfId="43722"/>
    <cellStyle name="Total 2 2 2 5 7 4 2" xfId="43723"/>
    <cellStyle name="Total 2 2 2 5 7 4 2 2" xfId="43724"/>
    <cellStyle name="Total 2 2 2 5 7 4 3" xfId="43725"/>
    <cellStyle name="Total 2 2 2 5 7 5" xfId="43726"/>
    <cellStyle name="Total 2 2 2 5 7 5 2" xfId="43727"/>
    <cellStyle name="Total 2 2 2 5 7 5 2 2" xfId="43728"/>
    <cellStyle name="Total 2 2 2 5 7 5 3" xfId="43729"/>
    <cellStyle name="Total 2 2 2 5 7 6" xfId="43730"/>
    <cellStyle name="Total 2 2 2 5 7 6 2" xfId="43731"/>
    <cellStyle name="Total 2 2 2 5 7 7" xfId="43732"/>
    <cellStyle name="Total 2 2 2 5 8" xfId="43733"/>
    <cellStyle name="Total 2 2 2 5 8 2" xfId="43734"/>
    <cellStyle name="Total 2 2 2 5 8 2 2" xfId="43735"/>
    <cellStyle name="Total 2 2 2 5 8 2 2 2" xfId="43736"/>
    <cellStyle name="Total 2 2 2 5 8 2 3" xfId="43737"/>
    <cellStyle name="Total 2 2 2 5 8 3" xfId="43738"/>
    <cellStyle name="Total 2 2 2 5 8 3 2" xfId="43739"/>
    <cellStyle name="Total 2 2 2 5 8 3 2 2" xfId="43740"/>
    <cellStyle name="Total 2 2 2 5 8 3 3" xfId="43741"/>
    <cellStyle name="Total 2 2 2 5 8 4" xfId="43742"/>
    <cellStyle name="Total 2 2 2 5 8 4 2" xfId="43743"/>
    <cellStyle name="Total 2 2 2 5 8 4 2 2" xfId="43744"/>
    <cellStyle name="Total 2 2 2 5 8 4 3" xfId="43745"/>
    <cellStyle name="Total 2 2 2 5 8 5" xfId="43746"/>
    <cellStyle name="Total 2 2 2 5 8 5 2" xfId="43747"/>
    <cellStyle name="Total 2 2 2 5 8 5 2 2" xfId="43748"/>
    <cellStyle name="Total 2 2 2 5 8 5 3" xfId="43749"/>
    <cellStyle name="Total 2 2 2 5 8 6" xfId="43750"/>
    <cellStyle name="Total 2 2 2 5 8 6 2" xfId="43751"/>
    <cellStyle name="Total 2 2 2 5 8 7" xfId="43752"/>
    <cellStyle name="Total 2 2 2 5 9" xfId="43753"/>
    <cellStyle name="Total 2 2 2 5 9 2" xfId="43754"/>
    <cellStyle name="Total 2 2 2 5 9 2 2" xfId="43755"/>
    <cellStyle name="Total 2 2 2 5 9 2 2 2" xfId="43756"/>
    <cellStyle name="Total 2 2 2 5 9 2 3" xfId="43757"/>
    <cellStyle name="Total 2 2 2 5 9 3" xfId="43758"/>
    <cellStyle name="Total 2 2 2 5 9 3 2" xfId="43759"/>
    <cellStyle name="Total 2 2 2 5 9 3 2 2" xfId="43760"/>
    <cellStyle name="Total 2 2 2 5 9 3 3" xfId="43761"/>
    <cellStyle name="Total 2 2 2 5 9 4" xfId="43762"/>
    <cellStyle name="Total 2 2 2 5 9 4 2" xfId="43763"/>
    <cellStyle name="Total 2 2 2 5 9 4 2 2" xfId="43764"/>
    <cellStyle name="Total 2 2 2 5 9 4 3" xfId="43765"/>
    <cellStyle name="Total 2 2 2 5 9 5" xfId="43766"/>
    <cellStyle name="Total 2 2 2 5 9 5 2" xfId="43767"/>
    <cellStyle name="Total 2 2 2 5 9 5 2 2" xfId="43768"/>
    <cellStyle name="Total 2 2 2 5 9 5 3" xfId="43769"/>
    <cellStyle name="Total 2 2 2 5 9 6" xfId="43770"/>
    <cellStyle name="Total 2 2 2 5 9 6 2" xfId="43771"/>
    <cellStyle name="Total 2 2 2 5 9 7" xfId="43772"/>
    <cellStyle name="Total 2 2 2 6" xfId="43773"/>
    <cellStyle name="Total 2 2 2 6 10" xfId="43774"/>
    <cellStyle name="Total 2 2 2 6 10 2" xfId="43775"/>
    <cellStyle name="Total 2 2 2 6 10 2 2" xfId="43776"/>
    <cellStyle name="Total 2 2 2 6 10 2 2 2" xfId="43777"/>
    <cellStyle name="Total 2 2 2 6 10 2 3" xfId="43778"/>
    <cellStyle name="Total 2 2 2 6 10 3" xfId="43779"/>
    <cellStyle name="Total 2 2 2 6 10 3 2" xfId="43780"/>
    <cellStyle name="Total 2 2 2 6 10 3 2 2" xfId="43781"/>
    <cellStyle name="Total 2 2 2 6 10 3 3" xfId="43782"/>
    <cellStyle name="Total 2 2 2 6 10 4" xfId="43783"/>
    <cellStyle name="Total 2 2 2 6 10 4 2" xfId="43784"/>
    <cellStyle name="Total 2 2 2 6 10 4 2 2" xfId="43785"/>
    <cellStyle name="Total 2 2 2 6 10 4 3" xfId="43786"/>
    <cellStyle name="Total 2 2 2 6 10 5" xfId="43787"/>
    <cellStyle name="Total 2 2 2 6 10 5 2" xfId="43788"/>
    <cellStyle name="Total 2 2 2 6 10 5 2 2" xfId="43789"/>
    <cellStyle name="Total 2 2 2 6 10 5 3" xfId="43790"/>
    <cellStyle name="Total 2 2 2 6 10 6" xfId="43791"/>
    <cellStyle name="Total 2 2 2 6 10 6 2" xfId="43792"/>
    <cellStyle name="Total 2 2 2 6 10 7" xfId="43793"/>
    <cellStyle name="Total 2 2 2 6 11" xfId="43794"/>
    <cellStyle name="Total 2 2 2 6 11 2" xfId="43795"/>
    <cellStyle name="Total 2 2 2 6 11 2 2" xfId="43796"/>
    <cellStyle name="Total 2 2 2 6 11 3" xfId="43797"/>
    <cellStyle name="Total 2 2 2 6 12" xfId="43798"/>
    <cellStyle name="Total 2 2 2 6 12 2" xfId="43799"/>
    <cellStyle name="Total 2 2 2 6 12 2 2" xfId="43800"/>
    <cellStyle name="Total 2 2 2 6 12 3" xfId="43801"/>
    <cellStyle name="Total 2 2 2 6 13" xfId="43802"/>
    <cellStyle name="Total 2 2 2 6 13 2" xfId="43803"/>
    <cellStyle name="Total 2 2 2 6 13 2 2" xfId="43804"/>
    <cellStyle name="Total 2 2 2 6 13 3" xfId="43805"/>
    <cellStyle name="Total 2 2 2 6 14" xfId="43806"/>
    <cellStyle name="Total 2 2 2 6 14 2" xfId="43807"/>
    <cellStyle name="Total 2 2 2 6 14 2 2" xfId="43808"/>
    <cellStyle name="Total 2 2 2 6 14 3" xfId="43809"/>
    <cellStyle name="Total 2 2 2 6 15" xfId="43810"/>
    <cellStyle name="Total 2 2 2 6 15 2" xfId="43811"/>
    <cellStyle name="Total 2 2 2 6 15 2 2" xfId="43812"/>
    <cellStyle name="Total 2 2 2 6 15 3" xfId="43813"/>
    <cellStyle name="Total 2 2 2 6 16" xfId="43814"/>
    <cellStyle name="Total 2 2 2 6 16 2" xfId="43815"/>
    <cellStyle name="Total 2 2 2 6 17" xfId="43816"/>
    <cellStyle name="Total 2 2 2 6 2" xfId="43817"/>
    <cellStyle name="Total 2 2 2 6 2 2" xfId="43818"/>
    <cellStyle name="Total 2 2 2 6 2 2 2" xfId="43819"/>
    <cellStyle name="Total 2 2 2 6 2 2 2 2" xfId="43820"/>
    <cellStyle name="Total 2 2 2 6 2 2 3" xfId="43821"/>
    <cellStyle name="Total 2 2 2 6 2 3" xfId="43822"/>
    <cellStyle name="Total 2 2 2 6 2 3 2" xfId="43823"/>
    <cellStyle name="Total 2 2 2 6 2 3 2 2" xfId="43824"/>
    <cellStyle name="Total 2 2 2 6 2 3 3" xfId="43825"/>
    <cellStyle name="Total 2 2 2 6 2 4" xfId="43826"/>
    <cellStyle name="Total 2 2 2 6 2 4 2" xfId="43827"/>
    <cellStyle name="Total 2 2 2 6 2 4 2 2" xfId="43828"/>
    <cellStyle name="Total 2 2 2 6 2 4 3" xfId="43829"/>
    <cellStyle name="Total 2 2 2 6 2 5" xfId="43830"/>
    <cellStyle name="Total 2 2 2 6 2 5 2" xfId="43831"/>
    <cellStyle name="Total 2 2 2 6 2 5 2 2" xfId="43832"/>
    <cellStyle name="Total 2 2 2 6 2 5 3" xfId="43833"/>
    <cellStyle name="Total 2 2 2 6 2 6" xfId="43834"/>
    <cellStyle name="Total 2 2 2 6 2 6 2" xfId="43835"/>
    <cellStyle name="Total 2 2 2 6 2 6 2 2" xfId="43836"/>
    <cellStyle name="Total 2 2 2 6 2 6 3" xfId="43837"/>
    <cellStyle name="Total 2 2 2 6 2 7" xfId="43838"/>
    <cellStyle name="Total 2 2 2 6 2 7 2" xfId="43839"/>
    <cellStyle name="Total 2 2 2 6 2 8" xfId="43840"/>
    <cellStyle name="Total 2 2 2 6 3" xfId="43841"/>
    <cellStyle name="Total 2 2 2 6 3 2" xfId="43842"/>
    <cellStyle name="Total 2 2 2 6 3 2 2" xfId="43843"/>
    <cellStyle name="Total 2 2 2 6 3 2 2 2" xfId="43844"/>
    <cellStyle name="Total 2 2 2 6 3 2 3" xfId="43845"/>
    <cellStyle name="Total 2 2 2 6 3 3" xfId="43846"/>
    <cellStyle name="Total 2 2 2 6 3 3 2" xfId="43847"/>
    <cellStyle name="Total 2 2 2 6 3 3 2 2" xfId="43848"/>
    <cellStyle name="Total 2 2 2 6 3 3 3" xfId="43849"/>
    <cellStyle name="Total 2 2 2 6 3 4" xfId="43850"/>
    <cellStyle name="Total 2 2 2 6 3 4 2" xfId="43851"/>
    <cellStyle name="Total 2 2 2 6 3 4 2 2" xfId="43852"/>
    <cellStyle name="Total 2 2 2 6 3 4 3" xfId="43853"/>
    <cellStyle name="Total 2 2 2 6 3 5" xfId="43854"/>
    <cellStyle name="Total 2 2 2 6 3 5 2" xfId="43855"/>
    <cellStyle name="Total 2 2 2 6 3 5 2 2" xfId="43856"/>
    <cellStyle name="Total 2 2 2 6 3 5 3" xfId="43857"/>
    <cellStyle name="Total 2 2 2 6 3 6" xfId="43858"/>
    <cellStyle name="Total 2 2 2 6 3 6 2" xfId="43859"/>
    <cellStyle name="Total 2 2 2 6 3 6 2 2" xfId="43860"/>
    <cellStyle name="Total 2 2 2 6 3 6 3" xfId="43861"/>
    <cellStyle name="Total 2 2 2 6 3 7" xfId="43862"/>
    <cellStyle name="Total 2 2 2 6 3 7 2" xfId="43863"/>
    <cellStyle name="Total 2 2 2 6 3 8" xfId="43864"/>
    <cellStyle name="Total 2 2 2 6 4" xfId="43865"/>
    <cellStyle name="Total 2 2 2 6 4 2" xfId="43866"/>
    <cellStyle name="Total 2 2 2 6 4 2 2" xfId="43867"/>
    <cellStyle name="Total 2 2 2 6 4 2 2 2" xfId="43868"/>
    <cellStyle name="Total 2 2 2 6 4 2 3" xfId="43869"/>
    <cellStyle name="Total 2 2 2 6 4 3" xfId="43870"/>
    <cellStyle name="Total 2 2 2 6 4 3 2" xfId="43871"/>
    <cellStyle name="Total 2 2 2 6 4 3 2 2" xfId="43872"/>
    <cellStyle name="Total 2 2 2 6 4 3 3" xfId="43873"/>
    <cellStyle name="Total 2 2 2 6 4 4" xfId="43874"/>
    <cellStyle name="Total 2 2 2 6 4 4 2" xfId="43875"/>
    <cellStyle name="Total 2 2 2 6 4 4 2 2" xfId="43876"/>
    <cellStyle name="Total 2 2 2 6 4 4 3" xfId="43877"/>
    <cellStyle name="Total 2 2 2 6 4 5" xfId="43878"/>
    <cellStyle name="Total 2 2 2 6 4 5 2" xfId="43879"/>
    <cellStyle name="Total 2 2 2 6 4 5 2 2" xfId="43880"/>
    <cellStyle name="Total 2 2 2 6 4 5 3" xfId="43881"/>
    <cellStyle name="Total 2 2 2 6 4 6" xfId="43882"/>
    <cellStyle name="Total 2 2 2 6 4 6 2" xfId="43883"/>
    <cellStyle name="Total 2 2 2 6 4 7" xfId="43884"/>
    <cellStyle name="Total 2 2 2 6 5" xfId="43885"/>
    <cellStyle name="Total 2 2 2 6 5 2" xfId="43886"/>
    <cellStyle name="Total 2 2 2 6 5 2 2" xfId="43887"/>
    <cellStyle name="Total 2 2 2 6 5 2 2 2" xfId="43888"/>
    <cellStyle name="Total 2 2 2 6 5 2 3" xfId="43889"/>
    <cellStyle name="Total 2 2 2 6 5 3" xfId="43890"/>
    <cellStyle name="Total 2 2 2 6 5 3 2" xfId="43891"/>
    <cellStyle name="Total 2 2 2 6 5 3 2 2" xfId="43892"/>
    <cellStyle name="Total 2 2 2 6 5 3 3" xfId="43893"/>
    <cellStyle name="Total 2 2 2 6 5 4" xfId="43894"/>
    <cellStyle name="Total 2 2 2 6 5 4 2" xfId="43895"/>
    <cellStyle name="Total 2 2 2 6 5 4 2 2" xfId="43896"/>
    <cellStyle name="Total 2 2 2 6 5 4 3" xfId="43897"/>
    <cellStyle name="Total 2 2 2 6 5 5" xfId="43898"/>
    <cellStyle name="Total 2 2 2 6 5 5 2" xfId="43899"/>
    <cellStyle name="Total 2 2 2 6 5 5 2 2" xfId="43900"/>
    <cellStyle name="Total 2 2 2 6 5 5 3" xfId="43901"/>
    <cellStyle name="Total 2 2 2 6 5 6" xfId="43902"/>
    <cellStyle name="Total 2 2 2 6 5 6 2" xfId="43903"/>
    <cellStyle name="Total 2 2 2 6 5 7" xfId="43904"/>
    <cellStyle name="Total 2 2 2 6 6" xfId="43905"/>
    <cellStyle name="Total 2 2 2 6 6 2" xfId="43906"/>
    <cellStyle name="Total 2 2 2 6 6 2 2" xfId="43907"/>
    <cellStyle name="Total 2 2 2 6 6 2 2 2" xfId="43908"/>
    <cellStyle name="Total 2 2 2 6 6 2 3" xfId="43909"/>
    <cellStyle name="Total 2 2 2 6 6 3" xfId="43910"/>
    <cellStyle name="Total 2 2 2 6 6 3 2" xfId="43911"/>
    <cellStyle name="Total 2 2 2 6 6 3 2 2" xfId="43912"/>
    <cellStyle name="Total 2 2 2 6 6 3 3" xfId="43913"/>
    <cellStyle name="Total 2 2 2 6 6 4" xfId="43914"/>
    <cellStyle name="Total 2 2 2 6 6 4 2" xfId="43915"/>
    <cellStyle name="Total 2 2 2 6 6 4 2 2" xfId="43916"/>
    <cellStyle name="Total 2 2 2 6 6 4 3" xfId="43917"/>
    <cellStyle name="Total 2 2 2 6 6 5" xfId="43918"/>
    <cellStyle name="Total 2 2 2 6 6 5 2" xfId="43919"/>
    <cellStyle name="Total 2 2 2 6 6 5 2 2" xfId="43920"/>
    <cellStyle name="Total 2 2 2 6 6 5 3" xfId="43921"/>
    <cellStyle name="Total 2 2 2 6 6 6" xfId="43922"/>
    <cellStyle name="Total 2 2 2 6 6 6 2" xfId="43923"/>
    <cellStyle name="Total 2 2 2 6 6 7" xfId="43924"/>
    <cellStyle name="Total 2 2 2 6 7" xfId="43925"/>
    <cellStyle name="Total 2 2 2 6 7 2" xfId="43926"/>
    <cellStyle name="Total 2 2 2 6 7 2 2" xfId="43927"/>
    <cellStyle name="Total 2 2 2 6 7 2 2 2" xfId="43928"/>
    <cellStyle name="Total 2 2 2 6 7 2 3" xfId="43929"/>
    <cellStyle name="Total 2 2 2 6 7 3" xfId="43930"/>
    <cellStyle name="Total 2 2 2 6 7 3 2" xfId="43931"/>
    <cellStyle name="Total 2 2 2 6 7 3 2 2" xfId="43932"/>
    <cellStyle name="Total 2 2 2 6 7 3 3" xfId="43933"/>
    <cellStyle name="Total 2 2 2 6 7 4" xfId="43934"/>
    <cellStyle name="Total 2 2 2 6 7 4 2" xfId="43935"/>
    <cellStyle name="Total 2 2 2 6 7 4 2 2" xfId="43936"/>
    <cellStyle name="Total 2 2 2 6 7 4 3" xfId="43937"/>
    <cellStyle name="Total 2 2 2 6 7 5" xfId="43938"/>
    <cellStyle name="Total 2 2 2 6 7 5 2" xfId="43939"/>
    <cellStyle name="Total 2 2 2 6 7 5 2 2" xfId="43940"/>
    <cellStyle name="Total 2 2 2 6 7 5 3" xfId="43941"/>
    <cellStyle name="Total 2 2 2 6 7 6" xfId="43942"/>
    <cellStyle name="Total 2 2 2 6 7 6 2" xfId="43943"/>
    <cellStyle name="Total 2 2 2 6 7 7" xfId="43944"/>
    <cellStyle name="Total 2 2 2 6 8" xfId="43945"/>
    <cellStyle name="Total 2 2 2 6 8 2" xfId="43946"/>
    <cellStyle name="Total 2 2 2 6 8 2 2" xfId="43947"/>
    <cellStyle name="Total 2 2 2 6 8 2 2 2" xfId="43948"/>
    <cellStyle name="Total 2 2 2 6 8 2 3" xfId="43949"/>
    <cellStyle name="Total 2 2 2 6 8 3" xfId="43950"/>
    <cellStyle name="Total 2 2 2 6 8 3 2" xfId="43951"/>
    <cellStyle name="Total 2 2 2 6 8 3 2 2" xfId="43952"/>
    <cellStyle name="Total 2 2 2 6 8 3 3" xfId="43953"/>
    <cellStyle name="Total 2 2 2 6 8 4" xfId="43954"/>
    <cellStyle name="Total 2 2 2 6 8 4 2" xfId="43955"/>
    <cellStyle name="Total 2 2 2 6 8 4 2 2" xfId="43956"/>
    <cellStyle name="Total 2 2 2 6 8 4 3" xfId="43957"/>
    <cellStyle name="Total 2 2 2 6 8 5" xfId="43958"/>
    <cellStyle name="Total 2 2 2 6 8 5 2" xfId="43959"/>
    <cellStyle name="Total 2 2 2 6 8 5 2 2" xfId="43960"/>
    <cellStyle name="Total 2 2 2 6 8 5 3" xfId="43961"/>
    <cellStyle name="Total 2 2 2 6 8 6" xfId="43962"/>
    <cellStyle name="Total 2 2 2 6 8 6 2" xfId="43963"/>
    <cellStyle name="Total 2 2 2 6 8 7" xfId="43964"/>
    <cellStyle name="Total 2 2 2 6 9" xfId="43965"/>
    <cellStyle name="Total 2 2 2 6 9 2" xfId="43966"/>
    <cellStyle name="Total 2 2 2 6 9 2 2" xfId="43967"/>
    <cellStyle name="Total 2 2 2 6 9 2 2 2" xfId="43968"/>
    <cellStyle name="Total 2 2 2 6 9 2 3" xfId="43969"/>
    <cellStyle name="Total 2 2 2 6 9 3" xfId="43970"/>
    <cellStyle name="Total 2 2 2 6 9 3 2" xfId="43971"/>
    <cellStyle name="Total 2 2 2 6 9 3 2 2" xfId="43972"/>
    <cellStyle name="Total 2 2 2 6 9 3 3" xfId="43973"/>
    <cellStyle name="Total 2 2 2 6 9 4" xfId="43974"/>
    <cellStyle name="Total 2 2 2 6 9 4 2" xfId="43975"/>
    <cellStyle name="Total 2 2 2 6 9 4 2 2" xfId="43976"/>
    <cellStyle name="Total 2 2 2 6 9 4 3" xfId="43977"/>
    <cellStyle name="Total 2 2 2 6 9 5" xfId="43978"/>
    <cellStyle name="Total 2 2 2 6 9 5 2" xfId="43979"/>
    <cellStyle name="Total 2 2 2 6 9 5 2 2" xfId="43980"/>
    <cellStyle name="Total 2 2 2 6 9 5 3" xfId="43981"/>
    <cellStyle name="Total 2 2 2 6 9 6" xfId="43982"/>
    <cellStyle name="Total 2 2 2 6 9 6 2" xfId="43983"/>
    <cellStyle name="Total 2 2 2 6 9 7" xfId="43984"/>
    <cellStyle name="Total 2 2 2 7" xfId="43985"/>
    <cellStyle name="Total 2 2 2 7 10" xfId="43986"/>
    <cellStyle name="Total 2 2 2 7 10 2" xfId="43987"/>
    <cellStyle name="Total 2 2 2 7 10 2 2" xfId="43988"/>
    <cellStyle name="Total 2 2 2 7 10 3" xfId="43989"/>
    <cellStyle name="Total 2 2 2 7 11" xfId="43990"/>
    <cellStyle name="Total 2 2 2 7 11 2" xfId="43991"/>
    <cellStyle name="Total 2 2 2 7 11 2 2" xfId="43992"/>
    <cellStyle name="Total 2 2 2 7 11 3" xfId="43993"/>
    <cellStyle name="Total 2 2 2 7 12" xfId="43994"/>
    <cellStyle name="Total 2 2 2 7 12 2" xfId="43995"/>
    <cellStyle name="Total 2 2 2 7 12 2 2" xfId="43996"/>
    <cellStyle name="Total 2 2 2 7 12 3" xfId="43997"/>
    <cellStyle name="Total 2 2 2 7 13" xfId="43998"/>
    <cellStyle name="Total 2 2 2 7 13 2" xfId="43999"/>
    <cellStyle name="Total 2 2 2 7 13 2 2" xfId="44000"/>
    <cellStyle name="Total 2 2 2 7 13 3" xfId="44001"/>
    <cellStyle name="Total 2 2 2 7 14" xfId="44002"/>
    <cellStyle name="Total 2 2 2 7 14 2" xfId="44003"/>
    <cellStyle name="Total 2 2 2 7 14 2 2" xfId="44004"/>
    <cellStyle name="Total 2 2 2 7 14 3" xfId="44005"/>
    <cellStyle name="Total 2 2 2 7 15" xfId="44006"/>
    <cellStyle name="Total 2 2 2 7 15 2" xfId="44007"/>
    <cellStyle name="Total 2 2 2 7 16" xfId="44008"/>
    <cellStyle name="Total 2 2 2 7 2" xfId="44009"/>
    <cellStyle name="Total 2 2 2 7 2 2" xfId="44010"/>
    <cellStyle name="Total 2 2 2 7 2 2 2" xfId="44011"/>
    <cellStyle name="Total 2 2 2 7 2 2 2 2" xfId="44012"/>
    <cellStyle name="Total 2 2 2 7 2 2 3" xfId="44013"/>
    <cellStyle name="Total 2 2 2 7 2 3" xfId="44014"/>
    <cellStyle name="Total 2 2 2 7 2 3 2" xfId="44015"/>
    <cellStyle name="Total 2 2 2 7 2 3 2 2" xfId="44016"/>
    <cellStyle name="Total 2 2 2 7 2 3 3" xfId="44017"/>
    <cellStyle name="Total 2 2 2 7 2 4" xfId="44018"/>
    <cellStyle name="Total 2 2 2 7 2 4 2" xfId="44019"/>
    <cellStyle name="Total 2 2 2 7 2 4 2 2" xfId="44020"/>
    <cellStyle name="Total 2 2 2 7 2 4 3" xfId="44021"/>
    <cellStyle name="Total 2 2 2 7 2 5" xfId="44022"/>
    <cellStyle name="Total 2 2 2 7 2 5 2" xfId="44023"/>
    <cellStyle name="Total 2 2 2 7 2 5 2 2" xfId="44024"/>
    <cellStyle name="Total 2 2 2 7 2 5 3" xfId="44025"/>
    <cellStyle name="Total 2 2 2 7 2 6" xfId="44026"/>
    <cellStyle name="Total 2 2 2 7 2 6 2" xfId="44027"/>
    <cellStyle name="Total 2 2 2 7 2 6 2 2" xfId="44028"/>
    <cellStyle name="Total 2 2 2 7 2 6 3" xfId="44029"/>
    <cellStyle name="Total 2 2 2 7 2 7" xfId="44030"/>
    <cellStyle name="Total 2 2 2 7 2 7 2" xfId="44031"/>
    <cellStyle name="Total 2 2 2 7 2 8" xfId="44032"/>
    <cellStyle name="Total 2 2 2 7 3" xfId="44033"/>
    <cellStyle name="Total 2 2 2 7 3 2" xfId="44034"/>
    <cellStyle name="Total 2 2 2 7 3 2 2" xfId="44035"/>
    <cellStyle name="Total 2 2 2 7 3 2 2 2" xfId="44036"/>
    <cellStyle name="Total 2 2 2 7 3 2 3" xfId="44037"/>
    <cellStyle name="Total 2 2 2 7 3 3" xfId="44038"/>
    <cellStyle name="Total 2 2 2 7 3 3 2" xfId="44039"/>
    <cellStyle name="Total 2 2 2 7 3 3 2 2" xfId="44040"/>
    <cellStyle name="Total 2 2 2 7 3 3 3" xfId="44041"/>
    <cellStyle name="Total 2 2 2 7 3 4" xfId="44042"/>
    <cellStyle name="Total 2 2 2 7 3 4 2" xfId="44043"/>
    <cellStyle name="Total 2 2 2 7 3 4 2 2" xfId="44044"/>
    <cellStyle name="Total 2 2 2 7 3 4 3" xfId="44045"/>
    <cellStyle name="Total 2 2 2 7 3 5" xfId="44046"/>
    <cellStyle name="Total 2 2 2 7 3 5 2" xfId="44047"/>
    <cellStyle name="Total 2 2 2 7 3 5 2 2" xfId="44048"/>
    <cellStyle name="Total 2 2 2 7 3 5 3" xfId="44049"/>
    <cellStyle name="Total 2 2 2 7 3 6" xfId="44050"/>
    <cellStyle name="Total 2 2 2 7 3 6 2" xfId="44051"/>
    <cellStyle name="Total 2 2 2 7 3 6 2 2" xfId="44052"/>
    <cellStyle name="Total 2 2 2 7 3 6 3" xfId="44053"/>
    <cellStyle name="Total 2 2 2 7 3 7" xfId="44054"/>
    <cellStyle name="Total 2 2 2 7 3 7 2" xfId="44055"/>
    <cellStyle name="Total 2 2 2 7 3 8" xfId="44056"/>
    <cellStyle name="Total 2 2 2 7 4" xfId="44057"/>
    <cellStyle name="Total 2 2 2 7 4 2" xfId="44058"/>
    <cellStyle name="Total 2 2 2 7 4 2 2" xfId="44059"/>
    <cellStyle name="Total 2 2 2 7 4 2 2 2" xfId="44060"/>
    <cellStyle name="Total 2 2 2 7 4 2 3" xfId="44061"/>
    <cellStyle name="Total 2 2 2 7 4 3" xfId="44062"/>
    <cellStyle name="Total 2 2 2 7 4 3 2" xfId="44063"/>
    <cellStyle name="Total 2 2 2 7 4 3 2 2" xfId="44064"/>
    <cellStyle name="Total 2 2 2 7 4 3 3" xfId="44065"/>
    <cellStyle name="Total 2 2 2 7 4 4" xfId="44066"/>
    <cellStyle name="Total 2 2 2 7 4 4 2" xfId="44067"/>
    <cellStyle name="Total 2 2 2 7 4 4 2 2" xfId="44068"/>
    <cellStyle name="Total 2 2 2 7 4 4 3" xfId="44069"/>
    <cellStyle name="Total 2 2 2 7 4 5" xfId="44070"/>
    <cellStyle name="Total 2 2 2 7 4 5 2" xfId="44071"/>
    <cellStyle name="Total 2 2 2 7 4 5 2 2" xfId="44072"/>
    <cellStyle name="Total 2 2 2 7 4 5 3" xfId="44073"/>
    <cellStyle name="Total 2 2 2 7 4 6" xfId="44074"/>
    <cellStyle name="Total 2 2 2 7 4 6 2" xfId="44075"/>
    <cellStyle name="Total 2 2 2 7 4 7" xfId="44076"/>
    <cellStyle name="Total 2 2 2 7 5" xfId="44077"/>
    <cellStyle name="Total 2 2 2 7 5 2" xfId="44078"/>
    <cellStyle name="Total 2 2 2 7 5 2 2" xfId="44079"/>
    <cellStyle name="Total 2 2 2 7 5 2 2 2" xfId="44080"/>
    <cellStyle name="Total 2 2 2 7 5 2 3" xfId="44081"/>
    <cellStyle name="Total 2 2 2 7 5 3" xfId="44082"/>
    <cellStyle name="Total 2 2 2 7 5 3 2" xfId="44083"/>
    <cellStyle name="Total 2 2 2 7 5 3 2 2" xfId="44084"/>
    <cellStyle name="Total 2 2 2 7 5 3 3" xfId="44085"/>
    <cellStyle name="Total 2 2 2 7 5 4" xfId="44086"/>
    <cellStyle name="Total 2 2 2 7 5 4 2" xfId="44087"/>
    <cellStyle name="Total 2 2 2 7 5 4 2 2" xfId="44088"/>
    <cellStyle name="Total 2 2 2 7 5 4 3" xfId="44089"/>
    <cellStyle name="Total 2 2 2 7 5 5" xfId="44090"/>
    <cellStyle name="Total 2 2 2 7 5 5 2" xfId="44091"/>
    <cellStyle name="Total 2 2 2 7 5 5 2 2" xfId="44092"/>
    <cellStyle name="Total 2 2 2 7 5 5 3" xfId="44093"/>
    <cellStyle name="Total 2 2 2 7 5 6" xfId="44094"/>
    <cellStyle name="Total 2 2 2 7 5 6 2" xfId="44095"/>
    <cellStyle name="Total 2 2 2 7 5 7" xfId="44096"/>
    <cellStyle name="Total 2 2 2 7 6" xfId="44097"/>
    <cellStyle name="Total 2 2 2 7 6 2" xfId="44098"/>
    <cellStyle name="Total 2 2 2 7 6 2 2" xfId="44099"/>
    <cellStyle name="Total 2 2 2 7 6 2 2 2" xfId="44100"/>
    <cellStyle name="Total 2 2 2 7 6 2 3" xfId="44101"/>
    <cellStyle name="Total 2 2 2 7 6 3" xfId="44102"/>
    <cellStyle name="Total 2 2 2 7 6 3 2" xfId="44103"/>
    <cellStyle name="Total 2 2 2 7 6 3 2 2" xfId="44104"/>
    <cellStyle name="Total 2 2 2 7 6 3 3" xfId="44105"/>
    <cellStyle name="Total 2 2 2 7 6 4" xfId="44106"/>
    <cellStyle name="Total 2 2 2 7 6 4 2" xfId="44107"/>
    <cellStyle name="Total 2 2 2 7 6 4 2 2" xfId="44108"/>
    <cellStyle name="Total 2 2 2 7 6 4 3" xfId="44109"/>
    <cellStyle name="Total 2 2 2 7 6 5" xfId="44110"/>
    <cellStyle name="Total 2 2 2 7 6 5 2" xfId="44111"/>
    <cellStyle name="Total 2 2 2 7 6 5 2 2" xfId="44112"/>
    <cellStyle name="Total 2 2 2 7 6 5 3" xfId="44113"/>
    <cellStyle name="Total 2 2 2 7 6 6" xfId="44114"/>
    <cellStyle name="Total 2 2 2 7 6 6 2" xfId="44115"/>
    <cellStyle name="Total 2 2 2 7 6 7" xfId="44116"/>
    <cellStyle name="Total 2 2 2 7 7" xfId="44117"/>
    <cellStyle name="Total 2 2 2 7 7 2" xfId="44118"/>
    <cellStyle name="Total 2 2 2 7 7 2 2" xfId="44119"/>
    <cellStyle name="Total 2 2 2 7 7 2 2 2" xfId="44120"/>
    <cellStyle name="Total 2 2 2 7 7 2 3" xfId="44121"/>
    <cellStyle name="Total 2 2 2 7 7 3" xfId="44122"/>
    <cellStyle name="Total 2 2 2 7 7 3 2" xfId="44123"/>
    <cellStyle name="Total 2 2 2 7 7 3 2 2" xfId="44124"/>
    <cellStyle name="Total 2 2 2 7 7 3 3" xfId="44125"/>
    <cellStyle name="Total 2 2 2 7 7 4" xfId="44126"/>
    <cellStyle name="Total 2 2 2 7 7 4 2" xfId="44127"/>
    <cellStyle name="Total 2 2 2 7 7 4 2 2" xfId="44128"/>
    <cellStyle name="Total 2 2 2 7 7 4 3" xfId="44129"/>
    <cellStyle name="Total 2 2 2 7 7 5" xfId="44130"/>
    <cellStyle name="Total 2 2 2 7 7 5 2" xfId="44131"/>
    <cellStyle name="Total 2 2 2 7 7 5 2 2" xfId="44132"/>
    <cellStyle name="Total 2 2 2 7 7 5 3" xfId="44133"/>
    <cellStyle name="Total 2 2 2 7 7 6" xfId="44134"/>
    <cellStyle name="Total 2 2 2 7 7 6 2" xfId="44135"/>
    <cellStyle name="Total 2 2 2 7 7 7" xfId="44136"/>
    <cellStyle name="Total 2 2 2 7 8" xfId="44137"/>
    <cellStyle name="Total 2 2 2 7 8 2" xfId="44138"/>
    <cellStyle name="Total 2 2 2 7 8 2 2" xfId="44139"/>
    <cellStyle name="Total 2 2 2 7 8 2 2 2" xfId="44140"/>
    <cellStyle name="Total 2 2 2 7 8 2 3" xfId="44141"/>
    <cellStyle name="Total 2 2 2 7 8 3" xfId="44142"/>
    <cellStyle name="Total 2 2 2 7 8 3 2" xfId="44143"/>
    <cellStyle name="Total 2 2 2 7 8 3 2 2" xfId="44144"/>
    <cellStyle name="Total 2 2 2 7 8 3 3" xfId="44145"/>
    <cellStyle name="Total 2 2 2 7 8 4" xfId="44146"/>
    <cellStyle name="Total 2 2 2 7 8 4 2" xfId="44147"/>
    <cellStyle name="Total 2 2 2 7 8 4 2 2" xfId="44148"/>
    <cellStyle name="Total 2 2 2 7 8 4 3" xfId="44149"/>
    <cellStyle name="Total 2 2 2 7 8 5" xfId="44150"/>
    <cellStyle name="Total 2 2 2 7 8 5 2" xfId="44151"/>
    <cellStyle name="Total 2 2 2 7 8 5 2 2" xfId="44152"/>
    <cellStyle name="Total 2 2 2 7 8 5 3" xfId="44153"/>
    <cellStyle name="Total 2 2 2 7 8 6" xfId="44154"/>
    <cellStyle name="Total 2 2 2 7 8 6 2" xfId="44155"/>
    <cellStyle name="Total 2 2 2 7 8 7" xfId="44156"/>
    <cellStyle name="Total 2 2 2 7 9" xfId="44157"/>
    <cellStyle name="Total 2 2 2 7 9 2" xfId="44158"/>
    <cellStyle name="Total 2 2 2 7 9 2 2" xfId="44159"/>
    <cellStyle name="Total 2 2 2 7 9 2 2 2" xfId="44160"/>
    <cellStyle name="Total 2 2 2 7 9 2 3" xfId="44161"/>
    <cellStyle name="Total 2 2 2 7 9 3" xfId="44162"/>
    <cellStyle name="Total 2 2 2 7 9 3 2" xfId="44163"/>
    <cellStyle name="Total 2 2 2 7 9 3 2 2" xfId="44164"/>
    <cellStyle name="Total 2 2 2 7 9 3 3" xfId="44165"/>
    <cellStyle name="Total 2 2 2 7 9 4" xfId="44166"/>
    <cellStyle name="Total 2 2 2 7 9 4 2" xfId="44167"/>
    <cellStyle name="Total 2 2 2 7 9 4 2 2" xfId="44168"/>
    <cellStyle name="Total 2 2 2 7 9 4 3" xfId="44169"/>
    <cellStyle name="Total 2 2 2 7 9 5" xfId="44170"/>
    <cellStyle name="Total 2 2 2 7 9 5 2" xfId="44171"/>
    <cellStyle name="Total 2 2 2 7 9 5 2 2" xfId="44172"/>
    <cellStyle name="Total 2 2 2 7 9 5 3" xfId="44173"/>
    <cellStyle name="Total 2 2 2 7 9 6" xfId="44174"/>
    <cellStyle name="Total 2 2 2 7 9 6 2" xfId="44175"/>
    <cellStyle name="Total 2 2 2 7 9 7" xfId="44176"/>
    <cellStyle name="Total 2 2 2 8" xfId="44177"/>
    <cellStyle name="Total 2 2 2 8 2" xfId="44178"/>
    <cellStyle name="Total 2 2 2 8 2 2" xfId="44179"/>
    <cellStyle name="Total 2 2 2 8 2 2 2" xfId="44180"/>
    <cellStyle name="Total 2 2 2 8 2 3" xfId="44181"/>
    <cellStyle name="Total 2 2 2 8 3" xfId="44182"/>
    <cellStyle name="Total 2 2 2 8 3 2" xfId="44183"/>
    <cellStyle name="Total 2 2 2 8 3 2 2" xfId="44184"/>
    <cellStyle name="Total 2 2 2 8 3 3" xfId="44185"/>
    <cellStyle name="Total 2 2 2 8 4" xfId="44186"/>
    <cellStyle name="Total 2 2 2 8 4 2" xfId="44187"/>
    <cellStyle name="Total 2 2 2 8 4 2 2" xfId="44188"/>
    <cellStyle name="Total 2 2 2 8 4 3" xfId="44189"/>
    <cellStyle name="Total 2 2 2 8 5" xfId="44190"/>
    <cellStyle name="Total 2 2 2 8 5 2" xfId="44191"/>
    <cellStyle name="Total 2 2 2 8 5 2 2" xfId="44192"/>
    <cellStyle name="Total 2 2 2 8 5 3" xfId="44193"/>
    <cellStyle name="Total 2 2 2 8 6" xfId="44194"/>
    <cellStyle name="Total 2 2 2 8 6 2" xfId="44195"/>
    <cellStyle name="Total 2 2 2 8 6 2 2" xfId="44196"/>
    <cellStyle name="Total 2 2 2 8 6 3" xfId="44197"/>
    <cellStyle name="Total 2 2 2 8 7" xfId="44198"/>
    <cellStyle name="Total 2 2 2 8 7 2" xfId="44199"/>
    <cellStyle name="Total 2 2 2 8 8" xfId="44200"/>
    <cellStyle name="Total 2 2 2 9" xfId="44201"/>
    <cellStyle name="Total 2 2 2 9 2" xfId="44202"/>
    <cellStyle name="Total 2 2 2 9 2 2" xfId="44203"/>
    <cellStyle name="Total 2 2 2 9 2 2 2" xfId="44204"/>
    <cellStyle name="Total 2 2 2 9 2 3" xfId="44205"/>
    <cellStyle name="Total 2 2 2 9 3" xfId="44206"/>
    <cellStyle name="Total 2 2 2 9 3 2" xfId="44207"/>
    <cellStyle name="Total 2 2 2 9 3 2 2" xfId="44208"/>
    <cellStyle name="Total 2 2 2 9 3 3" xfId="44209"/>
    <cellStyle name="Total 2 2 2 9 4" xfId="44210"/>
    <cellStyle name="Total 2 2 2 9 4 2" xfId="44211"/>
    <cellStyle name="Total 2 2 2 9 4 2 2" xfId="44212"/>
    <cellStyle name="Total 2 2 2 9 4 3" xfId="44213"/>
    <cellStyle name="Total 2 2 2 9 5" xfId="44214"/>
    <cellStyle name="Total 2 2 2 9 5 2" xfId="44215"/>
    <cellStyle name="Total 2 2 2 9 5 2 2" xfId="44216"/>
    <cellStyle name="Total 2 2 2 9 5 3" xfId="44217"/>
    <cellStyle name="Total 2 2 2 9 6" xfId="44218"/>
    <cellStyle name="Total 2 2 2 9 6 2" xfId="44219"/>
    <cellStyle name="Total 2 2 2 9 6 2 2" xfId="44220"/>
    <cellStyle name="Total 2 2 2 9 6 3" xfId="44221"/>
    <cellStyle name="Total 2 2 2 9 7" xfId="44222"/>
    <cellStyle name="Total 2 2 2 9 7 2" xfId="44223"/>
    <cellStyle name="Total 2 2 2 9 8" xfId="44224"/>
    <cellStyle name="Total 2 2 20" xfId="44225"/>
    <cellStyle name="Total 2 2 20 2" xfId="44226"/>
    <cellStyle name="Total 2 2 20 2 2" xfId="44227"/>
    <cellStyle name="Total 2 2 20 3" xfId="44228"/>
    <cellStyle name="Total 2 2 21" xfId="44229"/>
    <cellStyle name="Total 2 2 21 2" xfId="44230"/>
    <cellStyle name="Total 2 2 21 2 2" xfId="44231"/>
    <cellStyle name="Total 2 2 21 3" xfId="44232"/>
    <cellStyle name="Total 2 2 22" xfId="44233"/>
    <cellStyle name="Total 2 2 22 2" xfId="44234"/>
    <cellStyle name="Total 2 2 23" xfId="44235"/>
    <cellStyle name="Total 2 2 24" xfId="44236"/>
    <cellStyle name="Total 2 2 25" xfId="44237"/>
    <cellStyle name="Total 2 2 3" xfId="44238"/>
    <cellStyle name="Total 2 2 3 10" xfId="44239"/>
    <cellStyle name="Total 2 2 3 10 2" xfId="44240"/>
    <cellStyle name="Total 2 2 3 10 2 2" xfId="44241"/>
    <cellStyle name="Total 2 2 3 10 2 2 2" xfId="44242"/>
    <cellStyle name="Total 2 2 3 10 2 3" xfId="44243"/>
    <cellStyle name="Total 2 2 3 10 3" xfId="44244"/>
    <cellStyle name="Total 2 2 3 10 3 2" xfId="44245"/>
    <cellStyle name="Total 2 2 3 10 3 2 2" xfId="44246"/>
    <cellStyle name="Total 2 2 3 10 3 3" xfId="44247"/>
    <cellStyle name="Total 2 2 3 10 4" xfId="44248"/>
    <cellStyle name="Total 2 2 3 10 4 2" xfId="44249"/>
    <cellStyle name="Total 2 2 3 10 4 2 2" xfId="44250"/>
    <cellStyle name="Total 2 2 3 10 4 3" xfId="44251"/>
    <cellStyle name="Total 2 2 3 10 5" xfId="44252"/>
    <cellStyle name="Total 2 2 3 10 5 2" xfId="44253"/>
    <cellStyle name="Total 2 2 3 10 5 2 2" xfId="44254"/>
    <cellStyle name="Total 2 2 3 10 5 3" xfId="44255"/>
    <cellStyle name="Total 2 2 3 10 6" xfId="44256"/>
    <cellStyle name="Total 2 2 3 10 6 2" xfId="44257"/>
    <cellStyle name="Total 2 2 3 10 7" xfId="44258"/>
    <cellStyle name="Total 2 2 3 11" xfId="44259"/>
    <cellStyle name="Total 2 2 3 11 2" xfId="44260"/>
    <cellStyle name="Total 2 2 3 11 2 2" xfId="44261"/>
    <cellStyle name="Total 2 2 3 11 3" xfId="44262"/>
    <cellStyle name="Total 2 2 3 12" xfId="44263"/>
    <cellStyle name="Total 2 2 3 12 2" xfId="44264"/>
    <cellStyle name="Total 2 2 3 12 2 2" xfId="44265"/>
    <cellStyle name="Total 2 2 3 12 3" xfId="44266"/>
    <cellStyle name="Total 2 2 3 13" xfId="44267"/>
    <cellStyle name="Total 2 2 3 13 2" xfId="44268"/>
    <cellStyle name="Total 2 2 3 13 2 2" xfId="44269"/>
    <cellStyle name="Total 2 2 3 13 3" xfId="44270"/>
    <cellStyle name="Total 2 2 3 14" xfId="44271"/>
    <cellStyle name="Total 2 2 3 14 2" xfId="44272"/>
    <cellStyle name="Total 2 2 3 14 2 2" xfId="44273"/>
    <cellStyle name="Total 2 2 3 14 3" xfId="44274"/>
    <cellStyle name="Total 2 2 3 15" xfId="44275"/>
    <cellStyle name="Total 2 2 3 15 2" xfId="44276"/>
    <cellStyle name="Total 2 2 3 15 2 2" xfId="44277"/>
    <cellStyle name="Total 2 2 3 15 3" xfId="44278"/>
    <cellStyle name="Total 2 2 3 16" xfId="44279"/>
    <cellStyle name="Total 2 2 3 16 2" xfId="44280"/>
    <cellStyle name="Total 2 2 3 17" xfId="44281"/>
    <cellStyle name="Total 2 2 3 2" xfId="44282"/>
    <cellStyle name="Total 2 2 3 2 2" xfId="44283"/>
    <cellStyle name="Total 2 2 3 2 2 2" xfId="44284"/>
    <cellStyle name="Total 2 2 3 2 2 2 2" xfId="44285"/>
    <cellStyle name="Total 2 2 3 2 2 3" xfId="44286"/>
    <cellStyle name="Total 2 2 3 2 3" xfId="44287"/>
    <cellStyle name="Total 2 2 3 2 3 2" xfId="44288"/>
    <cellStyle name="Total 2 2 3 2 3 2 2" xfId="44289"/>
    <cellStyle name="Total 2 2 3 2 3 3" xfId="44290"/>
    <cellStyle name="Total 2 2 3 2 4" xfId="44291"/>
    <cellStyle name="Total 2 2 3 2 4 2" xfId="44292"/>
    <cellStyle name="Total 2 2 3 2 4 2 2" xfId="44293"/>
    <cellStyle name="Total 2 2 3 2 4 3" xfId="44294"/>
    <cellStyle name="Total 2 2 3 2 5" xfId="44295"/>
    <cellStyle name="Total 2 2 3 2 5 2" xfId="44296"/>
    <cellStyle name="Total 2 2 3 2 5 2 2" xfId="44297"/>
    <cellStyle name="Total 2 2 3 2 5 3" xfId="44298"/>
    <cellStyle name="Total 2 2 3 2 6" xfId="44299"/>
    <cellStyle name="Total 2 2 3 2 6 2" xfId="44300"/>
    <cellStyle name="Total 2 2 3 2 6 2 2" xfId="44301"/>
    <cellStyle name="Total 2 2 3 2 6 3" xfId="44302"/>
    <cellStyle name="Total 2 2 3 2 7" xfId="44303"/>
    <cellStyle name="Total 2 2 3 2 7 2" xfId="44304"/>
    <cellStyle name="Total 2 2 3 2 8" xfId="44305"/>
    <cellStyle name="Total 2 2 3 3" xfId="44306"/>
    <cellStyle name="Total 2 2 3 3 2" xfId="44307"/>
    <cellStyle name="Total 2 2 3 3 2 2" xfId="44308"/>
    <cellStyle name="Total 2 2 3 3 2 2 2" xfId="44309"/>
    <cellStyle name="Total 2 2 3 3 2 3" xfId="44310"/>
    <cellStyle name="Total 2 2 3 3 3" xfId="44311"/>
    <cellStyle name="Total 2 2 3 3 3 2" xfId="44312"/>
    <cellStyle name="Total 2 2 3 3 3 2 2" xfId="44313"/>
    <cellStyle name="Total 2 2 3 3 3 3" xfId="44314"/>
    <cellStyle name="Total 2 2 3 3 4" xfId="44315"/>
    <cellStyle name="Total 2 2 3 3 4 2" xfId="44316"/>
    <cellStyle name="Total 2 2 3 3 4 2 2" xfId="44317"/>
    <cellStyle name="Total 2 2 3 3 4 3" xfId="44318"/>
    <cellStyle name="Total 2 2 3 3 5" xfId="44319"/>
    <cellStyle name="Total 2 2 3 3 5 2" xfId="44320"/>
    <cellStyle name="Total 2 2 3 3 5 2 2" xfId="44321"/>
    <cellStyle name="Total 2 2 3 3 5 3" xfId="44322"/>
    <cellStyle name="Total 2 2 3 3 6" xfId="44323"/>
    <cellStyle name="Total 2 2 3 3 6 2" xfId="44324"/>
    <cellStyle name="Total 2 2 3 3 6 2 2" xfId="44325"/>
    <cellStyle name="Total 2 2 3 3 6 3" xfId="44326"/>
    <cellStyle name="Total 2 2 3 3 7" xfId="44327"/>
    <cellStyle name="Total 2 2 3 3 7 2" xfId="44328"/>
    <cellStyle name="Total 2 2 3 3 8" xfId="44329"/>
    <cellStyle name="Total 2 2 3 4" xfId="44330"/>
    <cellStyle name="Total 2 2 3 4 2" xfId="44331"/>
    <cellStyle name="Total 2 2 3 4 2 2" xfId="44332"/>
    <cellStyle name="Total 2 2 3 4 2 2 2" xfId="44333"/>
    <cellStyle name="Total 2 2 3 4 2 3" xfId="44334"/>
    <cellStyle name="Total 2 2 3 4 3" xfId="44335"/>
    <cellStyle name="Total 2 2 3 4 3 2" xfId="44336"/>
    <cellStyle name="Total 2 2 3 4 3 2 2" xfId="44337"/>
    <cellStyle name="Total 2 2 3 4 3 3" xfId="44338"/>
    <cellStyle name="Total 2 2 3 4 4" xfId="44339"/>
    <cellStyle name="Total 2 2 3 4 4 2" xfId="44340"/>
    <cellStyle name="Total 2 2 3 4 4 2 2" xfId="44341"/>
    <cellStyle name="Total 2 2 3 4 4 3" xfId="44342"/>
    <cellStyle name="Total 2 2 3 4 5" xfId="44343"/>
    <cellStyle name="Total 2 2 3 4 5 2" xfId="44344"/>
    <cellStyle name="Total 2 2 3 4 5 2 2" xfId="44345"/>
    <cellStyle name="Total 2 2 3 4 5 3" xfId="44346"/>
    <cellStyle name="Total 2 2 3 4 6" xfId="44347"/>
    <cellStyle name="Total 2 2 3 4 6 2" xfId="44348"/>
    <cellStyle name="Total 2 2 3 4 6 2 2" xfId="44349"/>
    <cellStyle name="Total 2 2 3 4 6 3" xfId="44350"/>
    <cellStyle name="Total 2 2 3 4 7" xfId="44351"/>
    <cellStyle name="Total 2 2 3 4 7 2" xfId="44352"/>
    <cellStyle name="Total 2 2 3 4 8" xfId="44353"/>
    <cellStyle name="Total 2 2 3 5" xfId="44354"/>
    <cellStyle name="Total 2 2 3 5 2" xfId="44355"/>
    <cellStyle name="Total 2 2 3 5 2 2" xfId="44356"/>
    <cellStyle name="Total 2 2 3 5 2 2 2" xfId="44357"/>
    <cellStyle name="Total 2 2 3 5 2 3" xfId="44358"/>
    <cellStyle name="Total 2 2 3 5 3" xfId="44359"/>
    <cellStyle name="Total 2 2 3 5 3 2" xfId="44360"/>
    <cellStyle name="Total 2 2 3 5 3 2 2" xfId="44361"/>
    <cellStyle name="Total 2 2 3 5 3 3" xfId="44362"/>
    <cellStyle name="Total 2 2 3 5 4" xfId="44363"/>
    <cellStyle name="Total 2 2 3 5 4 2" xfId="44364"/>
    <cellStyle name="Total 2 2 3 5 4 2 2" xfId="44365"/>
    <cellStyle name="Total 2 2 3 5 4 3" xfId="44366"/>
    <cellStyle name="Total 2 2 3 5 5" xfId="44367"/>
    <cellStyle name="Total 2 2 3 5 5 2" xfId="44368"/>
    <cellStyle name="Total 2 2 3 5 5 2 2" xfId="44369"/>
    <cellStyle name="Total 2 2 3 5 5 3" xfId="44370"/>
    <cellStyle name="Total 2 2 3 5 6" xfId="44371"/>
    <cellStyle name="Total 2 2 3 5 6 2" xfId="44372"/>
    <cellStyle name="Total 2 2 3 5 6 2 2" xfId="44373"/>
    <cellStyle name="Total 2 2 3 5 6 3" xfId="44374"/>
    <cellStyle name="Total 2 2 3 5 7" xfId="44375"/>
    <cellStyle name="Total 2 2 3 5 7 2" xfId="44376"/>
    <cellStyle name="Total 2 2 3 5 8" xfId="44377"/>
    <cellStyle name="Total 2 2 3 6" xfId="44378"/>
    <cellStyle name="Total 2 2 3 6 2" xfId="44379"/>
    <cellStyle name="Total 2 2 3 6 2 2" xfId="44380"/>
    <cellStyle name="Total 2 2 3 6 2 2 2" xfId="44381"/>
    <cellStyle name="Total 2 2 3 6 2 3" xfId="44382"/>
    <cellStyle name="Total 2 2 3 6 3" xfId="44383"/>
    <cellStyle name="Total 2 2 3 6 3 2" xfId="44384"/>
    <cellStyle name="Total 2 2 3 6 3 2 2" xfId="44385"/>
    <cellStyle name="Total 2 2 3 6 3 3" xfId="44386"/>
    <cellStyle name="Total 2 2 3 6 4" xfId="44387"/>
    <cellStyle name="Total 2 2 3 6 4 2" xfId="44388"/>
    <cellStyle name="Total 2 2 3 6 4 2 2" xfId="44389"/>
    <cellStyle name="Total 2 2 3 6 4 3" xfId="44390"/>
    <cellStyle name="Total 2 2 3 6 5" xfId="44391"/>
    <cellStyle name="Total 2 2 3 6 5 2" xfId="44392"/>
    <cellStyle name="Total 2 2 3 6 5 2 2" xfId="44393"/>
    <cellStyle name="Total 2 2 3 6 5 3" xfId="44394"/>
    <cellStyle name="Total 2 2 3 6 6" xfId="44395"/>
    <cellStyle name="Total 2 2 3 6 6 2" xfId="44396"/>
    <cellStyle name="Total 2 2 3 6 7" xfId="44397"/>
    <cellStyle name="Total 2 2 3 7" xfId="44398"/>
    <cellStyle name="Total 2 2 3 7 2" xfId="44399"/>
    <cellStyle name="Total 2 2 3 7 2 2" xfId="44400"/>
    <cellStyle name="Total 2 2 3 7 2 2 2" xfId="44401"/>
    <cellStyle name="Total 2 2 3 7 2 3" xfId="44402"/>
    <cellStyle name="Total 2 2 3 7 3" xfId="44403"/>
    <cellStyle name="Total 2 2 3 7 3 2" xfId="44404"/>
    <cellStyle name="Total 2 2 3 7 3 2 2" xfId="44405"/>
    <cellStyle name="Total 2 2 3 7 3 3" xfId="44406"/>
    <cellStyle name="Total 2 2 3 7 4" xfId="44407"/>
    <cellStyle name="Total 2 2 3 7 4 2" xfId="44408"/>
    <cellStyle name="Total 2 2 3 7 4 2 2" xfId="44409"/>
    <cellStyle name="Total 2 2 3 7 4 3" xfId="44410"/>
    <cellStyle name="Total 2 2 3 7 5" xfId="44411"/>
    <cellStyle name="Total 2 2 3 7 5 2" xfId="44412"/>
    <cellStyle name="Total 2 2 3 7 5 2 2" xfId="44413"/>
    <cellStyle name="Total 2 2 3 7 5 3" xfId="44414"/>
    <cellStyle name="Total 2 2 3 7 6" xfId="44415"/>
    <cellStyle name="Total 2 2 3 7 6 2" xfId="44416"/>
    <cellStyle name="Total 2 2 3 7 7" xfId="44417"/>
    <cellStyle name="Total 2 2 3 8" xfId="44418"/>
    <cellStyle name="Total 2 2 3 8 2" xfId="44419"/>
    <cellStyle name="Total 2 2 3 8 2 2" xfId="44420"/>
    <cellStyle name="Total 2 2 3 8 2 2 2" xfId="44421"/>
    <cellStyle name="Total 2 2 3 8 2 3" xfId="44422"/>
    <cellStyle name="Total 2 2 3 8 3" xfId="44423"/>
    <cellStyle name="Total 2 2 3 8 3 2" xfId="44424"/>
    <cellStyle name="Total 2 2 3 8 3 2 2" xfId="44425"/>
    <cellStyle name="Total 2 2 3 8 3 3" xfId="44426"/>
    <cellStyle name="Total 2 2 3 8 4" xfId="44427"/>
    <cellStyle name="Total 2 2 3 8 4 2" xfId="44428"/>
    <cellStyle name="Total 2 2 3 8 4 2 2" xfId="44429"/>
    <cellStyle name="Total 2 2 3 8 4 3" xfId="44430"/>
    <cellStyle name="Total 2 2 3 8 5" xfId="44431"/>
    <cellStyle name="Total 2 2 3 8 5 2" xfId="44432"/>
    <cellStyle name="Total 2 2 3 8 5 2 2" xfId="44433"/>
    <cellStyle name="Total 2 2 3 8 5 3" xfId="44434"/>
    <cellStyle name="Total 2 2 3 8 6" xfId="44435"/>
    <cellStyle name="Total 2 2 3 8 6 2" xfId="44436"/>
    <cellStyle name="Total 2 2 3 8 7" xfId="44437"/>
    <cellStyle name="Total 2 2 3 9" xfId="44438"/>
    <cellStyle name="Total 2 2 3 9 2" xfId="44439"/>
    <cellStyle name="Total 2 2 3 9 2 2" xfId="44440"/>
    <cellStyle name="Total 2 2 3 9 2 2 2" xfId="44441"/>
    <cellStyle name="Total 2 2 3 9 2 3" xfId="44442"/>
    <cellStyle name="Total 2 2 3 9 3" xfId="44443"/>
    <cellStyle name="Total 2 2 3 9 3 2" xfId="44444"/>
    <cellStyle name="Total 2 2 3 9 3 2 2" xfId="44445"/>
    <cellStyle name="Total 2 2 3 9 3 3" xfId="44446"/>
    <cellStyle name="Total 2 2 3 9 4" xfId="44447"/>
    <cellStyle name="Total 2 2 3 9 4 2" xfId="44448"/>
    <cellStyle name="Total 2 2 3 9 4 2 2" xfId="44449"/>
    <cellStyle name="Total 2 2 3 9 4 3" xfId="44450"/>
    <cellStyle name="Total 2 2 3 9 5" xfId="44451"/>
    <cellStyle name="Total 2 2 3 9 5 2" xfId="44452"/>
    <cellStyle name="Total 2 2 3 9 5 2 2" xfId="44453"/>
    <cellStyle name="Total 2 2 3 9 5 3" xfId="44454"/>
    <cellStyle name="Total 2 2 3 9 6" xfId="44455"/>
    <cellStyle name="Total 2 2 3 9 6 2" xfId="44456"/>
    <cellStyle name="Total 2 2 3 9 7" xfId="44457"/>
    <cellStyle name="Total 2 2 4" xfId="44458"/>
    <cellStyle name="Total 2 2 4 10" xfId="44459"/>
    <cellStyle name="Total 2 2 4 10 2" xfId="44460"/>
    <cellStyle name="Total 2 2 4 10 2 2" xfId="44461"/>
    <cellStyle name="Total 2 2 4 10 2 2 2" xfId="44462"/>
    <cellStyle name="Total 2 2 4 10 2 3" xfId="44463"/>
    <cellStyle name="Total 2 2 4 10 3" xfId="44464"/>
    <cellStyle name="Total 2 2 4 10 3 2" xfId="44465"/>
    <cellStyle name="Total 2 2 4 10 3 2 2" xfId="44466"/>
    <cellStyle name="Total 2 2 4 10 3 3" xfId="44467"/>
    <cellStyle name="Total 2 2 4 10 4" xfId="44468"/>
    <cellStyle name="Total 2 2 4 10 4 2" xfId="44469"/>
    <cellStyle name="Total 2 2 4 10 4 2 2" xfId="44470"/>
    <cellStyle name="Total 2 2 4 10 4 3" xfId="44471"/>
    <cellStyle name="Total 2 2 4 10 5" xfId="44472"/>
    <cellStyle name="Total 2 2 4 10 5 2" xfId="44473"/>
    <cellStyle name="Total 2 2 4 10 5 2 2" xfId="44474"/>
    <cellStyle name="Total 2 2 4 10 5 3" xfId="44475"/>
    <cellStyle name="Total 2 2 4 10 6" xfId="44476"/>
    <cellStyle name="Total 2 2 4 10 6 2" xfId="44477"/>
    <cellStyle name="Total 2 2 4 10 7" xfId="44478"/>
    <cellStyle name="Total 2 2 4 11" xfId="44479"/>
    <cellStyle name="Total 2 2 4 11 2" xfId="44480"/>
    <cellStyle name="Total 2 2 4 11 2 2" xfId="44481"/>
    <cellStyle name="Total 2 2 4 11 3" xfId="44482"/>
    <cellStyle name="Total 2 2 4 12" xfId="44483"/>
    <cellStyle name="Total 2 2 4 12 2" xfId="44484"/>
    <cellStyle name="Total 2 2 4 12 2 2" xfId="44485"/>
    <cellStyle name="Total 2 2 4 12 3" xfId="44486"/>
    <cellStyle name="Total 2 2 4 13" xfId="44487"/>
    <cellStyle name="Total 2 2 4 13 2" xfId="44488"/>
    <cellStyle name="Total 2 2 4 13 2 2" xfId="44489"/>
    <cellStyle name="Total 2 2 4 13 3" xfId="44490"/>
    <cellStyle name="Total 2 2 4 14" xfId="44491"/>
    <cellStyle name="Total 2 2 4 14 2" xfId="44492"/>
    <cellStyle name="Total 2 2 4 14 2 2" xfId="44493"/>
    <cellStyle name="Total 2 2 4 14 3" xfId="44494"/>
    <cellStyle name="Total 2 2 4 15" xfId="44495"/>
    <cellStyle name="Total 2 2 4 15 2" xfId="44496"/>
    <cellStyle name="Total 2 2 4 15 2 2" xfId="44497"/>
    <cellStyle name="Total 2 2 4 15 3" xfId="44498"/>
    <cellStyle name="Total 2 2 4 16" xfId="44499"/>
    <cellStyle name="Total 2 2 4 16 2" xfId="44500"/>
    <cellStyle name="Total 2 2 4 17" xfId="44501"/>
    <cellStyle name="Total 2 2 4 2" xfId="44502"/>
    <cellStyle name="Total 2 2 4 2 2" xfId="44503"/>
    <cellStyle name="Total 2 2 4 2 2 2" xfId="44504"/>
    <cellStyle name="Total 2 2 4 2 2 2 2" xfId="44505"/>
    <cellStyle name="Total 2 2 4 2 2 3" xfId="44506"/>
    <cellStyle name="Total 2 2 4 2 3" xfId="44507"/>
    <cellStyle name="Total 2 2 4 2 3 2" xfId="44508"/>
    <cellStyle name="Total 2 2 4 2 3 2 2" xfId="44509"/>
    <cellStyle name="Total 2 2 4 2 3 3" xfId="44510"/>
    <cellStyle name="Total 2 2 4 2 4" xfId="44511"/>
    <cellStyle name="Total 2 2 4 2 4 2" xfId="44512"/>
    <cellStyle name="Total 2 2 4 2 4 2 2" xfId="44513"/>
    <cellStyle name="Total 2 2 4 2 4 3" xfId="44514"/>
    <cellStyle name="Total 2 2 4 2 5" xfId="44515"/>
    <cellStyle name="Total 2 2 4 2 5 2" xfId="44516"/>
    <cellStyle name="Total 2 2 4 2 5 2 2" xfId="44517"/>
    <cellStyle name="Total 2 2 4 2 5 3" xfId="44518"/>
    <cellStyle name="Total 2 2 4 2 6" xfId="44519"/>
    <cellStyle name="Total 2 2 4 2 6 2" xfId="44520"/>
    <cellStyle name="Total 2 2 4 2 6 2 2" xfId="44521"/>
    <cellStyle name="Total 2 2 4 2 6 3" xfId="44522"/>
    <cellStyle name="Total 2 2 4 2 7" xfId="44523"/>
    <cellStyle name="Total 2 2 4 2 7 2" xfId="44524"/>
    <cellStyle name="Total 2 2 4 2 8" xfId="44525"/>
    <cellStyle name="Total 2 2 4 3" xfId="44526"/>
    <cellStyle name="Total 2 2 4 3 2" xfId="44527"/>
    <cellStyle name="Total 2 2 4 3 2 2" xfId="44528"/>
    <cellStyle name="Total 2 2 4 3 2 2 2" xfId="44529"/>
    <cellStyle name="Total 2 2 4 3 2 3" xfId="44530"/>
    <cellStyle name="Total 2 2 4 3 3" xfId="44531"/>
    <cellStyle name="Total 2 2 4 3 3 2" xfId="44532"/>
    <cellStyle name="Total 2 2 4 3 3 2 2" xfId="44533"/>
    <cellStyle name="Total 2 2 4 3 3 3" xfId="44534"/>
    <cellStyle name="Total 2 2 4 3 4" xfId="44535"/>
    <cellStyle name="Total 2 2 4 3 4 2" xfId="44536"/>
    <cellStyle name="Total 2 2 4 3 4 2 2" xfId="44537"/>
    <cellStyle name="Total 2 2 4 3 4 3" xfId="44538"/>
    <cellStyle name="Total 2 2 4 3 5" xfId="44539"/>
    <cellStyle name="Total 2 2 4 3 5 2" xfId="44540"/>
    <cellStyle name="Total 2 2 4 3 5 2 2" xfId="44541"/>
    <cellStyle name="Total 2 2 4 3 5 3" xfId="44542"/>
    <cellStyle name="Total 2 2 4 3 6" xfId="44543"/>
    <cellStyle name="Total 2 2 4 3 6 2" xfId="44544"/>
    <cellStyle name="Total 2 2 4 3 6 2 2" xfId="44545"/>
    <cellStyle name="Total 2 2 4 3 6 3" xfId="44546"/>
    <cellStyle name="Total 2 2 4 3 7" xfId="44547"/>
    <cellStyle name="Total 2 2 4 3 7 2" xfId="44548"/>
    <cellStyle name="Total 2 2 4 3 8" xfId="44549"/>
    <cellStyle name="Total 2 2 4 4" xfId="44550"/>
    <cellStyle name="Total 2 2 4 4 2" xfId="44551"/>
    <cellStyle name="Total 2 2 4 4 2 2" xfId="44552"/>
    <cellStyle name="Total 2 2 4 4 2 2 2" xfId="44553"/>
    <cellStyle name="Total 2 2 4 4 2 3" xfId="44554"/>
    <cellStyle name="Total 2 2 4 4 3" xfId="44555"/>
    <cellStyle name="Total 2 2 4 4 3 2" xfId="44556"/>
    <cellStyle name="Total 2 2 4 4 3 2 2" xfId="44557"/>
    <cellStyle name="Total 2 2 4 4 3 3" xfId="44558"/>
    <cellStyle name="Total 2 2 4 4 4" xfId="44559"/>
    <cellStyle name="Total 2 2 4 4 4 2" xfId="44560"/>
    <cellStyle name="Total 2 2 4 4 4 2 2" xfId="44561"/>
    <cellStyle name="Total 2 2 4 4 4 3" xfId="44562"/>
    <cellStyle name="Total 2 2 4 4 5" xfId="44563"/>
    <cellStyle name="Total 2 2 4 4 5 2" xfId="44564"/>
    <cellStyle name="Total 2 2 4 4 5 2 2" xfId="44565"/>
    <cellStyle name="Total 2 2 4 4 5 3" xfId="44566"/>
    <cellStyle name="Total 2 2 4 4 6" xfId="44567"/>
    <cellStyle name="Total 2 2 4 4 6 2" xfId="44568"/>
    <cellStyle name="Total 2 2 4 4 6 2 2" xfId="44569"/>
    <cellStyle name="Total 2 2 4 4 6 3" xfId="44570"/>
    <cellStyle name="Total 2 2 4 4 7" xfId="44571"/>
    <cellStyle name="Total 2 2 4 4 7 2" xfId="44572"/>
    <cellStyle name="Total 2 2 4 4 8" xfId="44573"/>
    <cellStyle name="Total 2 2 4 5" xfId="44574"/>
    <cellStyle name="Total 2 2 4 5 2" xfId="44575"/>
    <cellStyle name="Total 2 2 4 5 2 2" xfId="44576"/>
    <cellStyle name="Total 2 2 4 5 2 2 2" xfId="44577"/>
    <cellStyle name="Total 2 2 4 5 2 3" xfId="44578"/>
    <cellStyle name="Total 2 2 4 5 3" xfId="44579"/>
    <cellStyle name="Total 2 2 4 5 3 2" xfId="44580"/>
    <cellStyle name="Total 2 2 4 5 3 2 2" xfId="44581"/>
    <cellStyle name="Total 2 2 4 5 3 3" xfId="44582"/>
    <cellStyle name="Total 2 2 4 5 4" xfId="44583"/>
    <cellStyle name="Total 2 2 4 5 4 2" xfId="44584"/>
    <cellStyle name="Total 2 2 4 5 4 2 2" xfId="44585"/>
    <cellStyle name="Total 2 2 4 5 4 3" xfId="44586"/>
    <cellStyle name="Total 2 2 4 5 5" xfId="44587"/>
    <cellStyle name="Total 2 2 4 5 5 2" xfId="44588"/>
    <cellStyle name="Total 2 2 4 5 5 2 2" xfId="44589"/>
    <cellStyle name="Total 2 2 4 5 5 3" xfId="44590"/>
    <cellStyle name="Total 2 2 4 5 6" xfId="44591"/>
    <cellStyle name="Total 2 2 4 5 6 2" xfId="44592"/>
    <cellStyle name="Total 2 2 4 5 7" xfId="44593"/>
    <cellStyle name="Total 2 2 4 6" xfId="44594"/>
    <cellStyle name="Total 2 2 4 6 2" xfId="44595"/>
    <cellStyle name="Total 2 2 4 6 2 2" xfId="44596"/>
    <cellStyle name="Total 2 2 4 6 2 2 2" xfId="44597"/>
    <cellStyle name="Total 2 2 4 6 2 3" xfId="44598"/>
    <cellStyle name="Total 2 2 4 6 3" xfId="44599"/>
    <cellStyle name="Total 2 2 4 6 3 2" xfId="44600"/>
    <cellStyle name="Total 2 2 4 6 3 2 2" xfId="44601"/>
    <cellStyle name="Total 2 2 4 6 3 3" xfId="44602"/>
    <cellStyle name="Total 2 2 4 6 4" xfId="44603"/>
    <cellStyle name="Total 2 2 4 6 4 2" xfId="44604"/>
    <cellStyle name="Total 2 2 4 6 4 2 2" xfId="44605"/>
    <cellStyle name="Total 2 2 4 6 4 3" xfId="44606"/>
    <cellStyle name="Total 2 2 4 6 5" xfId="44607"/>
    <cellStyle name="Total 2 2 4 6 5 2" xfId="44608"/>
    <cellStyle name="Total 2 2 4 6 5 2 2" xfId="44609"/>
    <cellStyle name="Total 2 2 4 6 5 3" xfId="44610"/>
    <cellStyle name="Total 2 2 4 6 6" xfId="44611"/>
    <cellStyle name="Total 2 2 4 6 6 2" xfId="44612"/>
    <cellStyle name="Total 2 2 4 6 7" xfId="44613"/>
    <cellStyle name="Total 2 2 4 7" xfId="44614"/>
    <cellStyle name="Total 2 2 4 7 2" xfId="44615"/>
    <cellStyle name="Total 2 2 4 7 2 2" xfId="44616"/>
    <cellStyle name="Total 2 2 4 7 2 2 2" xfId="44617"/>
    <cellStyle name="Total 2 2 4 7 2 3" xfId="44618"/>
    <cellStyle name="Total 2 2 4 7 3" xfId="44619"/>
    <cellStyle name="Total 2 2 4 7 3 2" xfId="44620"/>
    <cellStyle name="Total 2 2 4 7 3 2 2" xfId="44621"/>
    <cellStyle name="Total 2 2 4 7 3 3" xfId="44622"/>
    <cellStyle name="Total 2 2 4 7 4" xfId="44623"/>
    <cellStyle name="Total 2 2 4 7 4 2" xfId="44624"/>
    <cellStyle name="Total 2 2 4 7 4 2 2" xfId="44625"/>
    <cellStyle name="Total 2 2 4 7 4 3" xfId="44626"/>
    <cellStyle name="Total 2 2 4 7 5" xfId="44627"/>
    <cellStyle name="Total 2 2 4 7 5 2" xfId="44628"/>
    <cellStyle name="Total 2 2 4 7 5 2 2" xfId="44629"/>
    <cellStyle name="Total 2 2 4 7 5 3" xfId="44630"/>
    <cellStyle name="Total 2 2 4 7 6" xfId="44631"/>
    <cellStyle name="Total 2 2 4 7 6 2" xfId="44632"/>
    <cellStyle name="Total 2 2 4 7 7" xfId="44633"/>
    <cellStyle name="Total 2 2 4 8" xfId="44634"/>
    <cellStyle name="Total 2 2 4 8 2" xfId="44635"/>
    <cellStyle name="Total 2 2 4 8 2 2" xfId="44636"/>
    <cellStyle name="Total 2 2 4 8 2 2 2" xfId="44637"/>
    <cellStyle name="Total 2 2 4 8 2 3" xfId="44638"/>
    <cellStyle name="Total 2 2 4 8 3" xfId="44639"/>
    <cellStyle name="Total 2 2 4 8 3 2" xfId="44640"/>
    <cellStyle name="Total 2 2 4 8 3 2 2" xfId="44641"/>
    <cellStyle name="Total 2 2 4 8 3 3" xfId="44642"/>
    <cellStyle name="Total 2 2 4 8 4" xfId="44643"/>
    <cellStyle name="Total 2 2 4 8 4 2" xfId="44644"/>
    <cellStyle name="Total 2 2 4 8 4 2 2" xfId="44645"/>
    <cellStyle name="Total 2 2 4 8 4 3" xfId="44646"/>
    <cellStyle name="Total 2 2 4 8 5" xfId="44647"/>
    <cellStyle name="Total 2 2 4 8 5 2" xfId="44648"/>
    <cellStyle name="Total 2 2 4 8 5 2 2" xfId="44649"/>
    <cellStyle name="Total 2 2 4 8 5 3" xfId="44650"/>
    <cellStyle name="Total 2 2 4 8 6" xfId="44651"/>
    <cellStyle name="Total 2 2 4 8 6 2" xfId="44652"/>
    <cellStyle name="Total 2 2 4 8 7" xfId="44653"/>
    <cellStyle name="Total 2 2 4 9" xfId="44654"/>
    <cellStyle name="Total 2 2 4 9 2" xfId="44655"/>
    <cellStyle name="Total 2 2 4 9 2 2" xfId="44656"/>
    <cellStyle name="Total 2 2 4 9 2 2 2" xfId="44657"/>
    <cellStyle name="Total 2 2 4 9 2 3" xfId="44658"/>
    <cellStyle name="Total 2 2 4 9 3" xfId="44659"/>
    <cellStyle name="Total 2 2 4 9 3 2" xfId="44660"/>
    <cellStyle name="Total 2 2 4 9 3 2 2" xfId="44661"/>
    <cellStyle name="Total 2 2 4 9 3 3" xfId="44662"/>
    <cellStyle name="Total 2 2 4 9 4" xfId="44663"/>
    <cellStyle name="Total 2 2 4 9 4 2" xfId="44664"/>
    <cellStyle name="Total 2 2 4 9 4 2 2" xfId="44665"/>
    <cellStyle name="Total 2 2 4 9 4 3" xfId="44666"/>
    <cellStyle name="Total 2 2 4 9 5" xfId="44667"/>
    <cellStyle name="Total 2 2 4 9 5 2" xfId="44668"/>
    <cellStyle name="Total 2 2 4 9 5 2 2" xfId="44669"/>
    <cellStyle name="Total 2 2 4 9 5 3" xfId="44670"/>
    <cellStyle name="Total 2 2 4 9 6" xfId="44671"/>
    <cellStyle name="Total 2 2 4 9 6 2" xfId="44672"/>
    <cellStyle name="Total 2 2 4 9 7" xfId="44673"/>
    <cellStyle name="Total 2 2 5" xfId="44674"/>
    <cellStyle name="Total 2 2 5 10" xfId="44675"/>
    <cellStyle name="Total 2 2 5 10 2" xfId="44676"/>
    <cellStyle name="Total 2 2 5 10 2 2" xfId="44677"/>
    <cellStyle name="Total 2 2 5 10 2 2 2" xfId="44678"/>
    <cellStyle name="Total 2 2 5 10 2 3" xfId="44679"/>
    <cellStyle name="Total 2 2 5 10 3" xfId="44680"/>
    <cellStyle name="Total 2 2 5 10 3 2" xfId="44681"/>
    <cellStyle name="Total 2 2 5 10 3 2 2" xfId="44682"/>
    <cellStyle name="Total 2 2 5 10 3 3" xfId="44683"/>
    <cellStyle name="Total 2 2 5 10 4" xfId="44684"/>
    <cellStyle name="Total 2 2 5 10 4 2" xfId="44685"/>
    <cellStyle name="Total 2 2 5 10 4 2 2" xfId="44686"/>
    <cellStyle name="Total 2 2 5 10 4 3" xfId="44687"/>
    <cellStyle name="Total 2 2 5 10 5" xfId="44688"/>
    <cellStyle name="Total 2 2 5 10 5 2" xfId="44689"/>
    <cellStyle name="Total 2 2 5 10 5 2 2" xfId="44690"/>
    <cellStyle name="Total 2 2 5 10 5 3" xfId="44691"/>
    <cellStyle name="Total 2 2 5 10 6" xfId="44692"/>
    <cellStyle name="Total 2 2 5 10 6 2" xfId="44693"/>
    <cellStyle name="Total 2 2 5 10 7" xfId="44694"/>
    <cellStyle name="Total 2 2 5 11" xfId="44695"/>
    <cellStyle name="Total 2 2 5 11 2" xfId="44696"/>
    <cellStyle name="Total 2 2 5 11 2 2" xfId="44697"/>
    <cellStyle name="Total 2 2 5 11 3" xfId="44698"/>
    <cellStyle name="Total 2 2 5 12" xfId="44699"/>
    <cellStyle name="Total 2 2 5 12 2" xfId="44700"/>
    <cellStyle name="Total 2 2 5 12 2 2" xfId="44701"/>
    <cellStyle name="Total 2 2 5 12 3" xfId="44702"/>
    <cellStyle name="Total 2 2 5 13" xfId="44703"/>
    <cellStyle name="Total 2 2 5 13 2" xfId="44704"/>
    <cellStyle name="Total 2 2 5 13 2 2" xfId="44705"/>
    <cellStyle name="Total 2 2 5 13 3" xfId="44706"/>
    <cellStyle name="Total 2 2 5 14" xfId="44707"/>
    <cellStyle name="Total 2 2 5 14 2" xfId="44708"/>
    <cellStyle name="Total 2 2 5 14 2 2" xfId="44709"/>
    <cellStyle name="Total 2 2 5 14 3" xfId="44710"/>
    <cellStyle name="Total 2 2 5 15" xfId="44711"/>
    <cellStyle name="Total 2 2 5 15 2" xfId="44712"/>
    <cellStyle name="Total 2 2 5 15 2 2" xfId="44713"/>
    <cellStyle name="Total 2 2 5 15 3" xfId="44714"/>
    <cellStyle name="Total 2 2 5 16" xfId="44715"/>
    <cellStyle name="Total 2 2 5 16 2" xfId="44716"/>
    <cellStyle name="Total 2 2 5 17" xfId="44717"/>
    <cellStyle name="Total 2 2 5 2" xfId="44718"/>
    <cellStyle name="Total 2 2 5 2 2" xfId="44719"/>
    <cellStyle name="Total 2 2 5 2 2 2" xfId="44720"/>
    <cellStyle name="Total 2 2 5 2 2 2 2" xfId="44721"/>
    <cellStyle name="Total 2 2 5 2 2 3" xfId="44722"/>
    <cellStyle name="Total 2 2 5 2 3" xfId="44723"/>
    <cellStyle name="Total 2 2 5 2 3 2" xfId="44724"/>
    <cellStyle name="Total 2 2 5 2 3 2 2" xfId="44725"/>
    <cellStyle name="Total 2 2 5 2 3 3" xfId="44726"/>
    <cellStyle name="Total 2 2 5 2 4" xfId="44727"/>
    <cellStyle name="Total 2 2 5 2 4 2" xfId="44728"/>
    <cellStyle name="Total 2 2 5 2 4 2 2" xfId="44729"/>
    <cellStyle name="Total 2 2 5 2 4 3" xfId="44730"/>
    <cellStyle name="Total 2 2 5 2 5" xfId="44731"/>
    <cellStyle name="Total 2 2 5 2 5 2" xfId="44732"/>
    <cellStyle name="Total 2 2 5 2 5 2 2" xfId="44733"/>
    <cellStyle name="Total 2 2 5 2 5 3" xfId="44734"/>
    <cellStyle name="Total 2 2 5 2 6" xfId="44735"/>
    <cellStyle name="Total 2 2 5 2 6 2" xfId="44736"/>
    <cellStyle name="Total 2 2 5 2 6 2 2" xfId="44737"/>
    <cellStyle name="Total 2 2 5 2 6 3" xfId="44738"/>
    <cellStyle name="Total 2 2 5 2 7" xfId="44739"/>
    <cellStyle name="Total 2 2 5 2 7 2" xfId="44740"/>
    <cellStyle name="Total 2 2 5 2 8" xfId="44741"/>
    <cellStyle name="Total 2 2 5 3" xfId="44742"/>
    <cellStyle name="Total 2 2 5 3 2" xfId="44743"/>
    <cellStyle name="Total 2 2 5 3 2 2" xfId="44744"/>
    <cellStyle name="Total 2 2 5 3 2 2 2" xfId="44745"/>
    <cellStyle name="Total 2 2 5 3 2 3" xfId="44746"/>
    <cellStyle name="Total 2 2 5 3 3" xfId="44747"/>
    <cellStyle name="Total 2 2 5 3 3 2" xfId="44748"/>
    <cellStyle name="Total 2 2 5 3 3 2 2" xfId="44749"/>
    <cellStyle name="Total 2 2 5 3 3 3" xfId="44750"/>
    <cellStyle name="Total 2 2 5 3 4" xfId="44751"/>
    <cellStyle name="Total 2 2 5 3 4 2" xfId="44752"/>
    <cellStyle name="Total 2 2 5 3 4 2 2" xfId="44753"/>
    <cellStyle name="Total 2 2 5 3 4 3" xfId="44754"/>
    <cellStyle name="Total 2 2 5 3 5" xfId="44755"/>
    <cellStyle name="Total 2 2 5 3 5 2" xfId="44756"/>
    <cellStyle name="Total 2 2 5 3 5 2 2" xfId="44757"/>
    <cellStyle name="Total 2 2 5 3 5 3" xfId="44758"/>
    <cellStyle name="Total 2 2 5 3 6" xfId="44759"/>
    <cellStyle name="Total 2 2 5 3 6 2" xfId="44760"/>
    <cellStyle name="Total 2 2 5 3 6 2 2" xfId="44761"/>
    <cellStyle name="Total 2 2 5 3 6 3" xfId="44762"/>
    <cellStyle name="Total 2 2 5 3 7" xfId="44763"/>
    <cellStyle name="Total 2 2 5 3 7 2" xfId="44764"/>
    <cellStyle name="Total 2 2 5 3 8" xfId="44765"/>
    <cellStyle name="Total 2 2 5 4" xfId="44766"/>
    <cellStyle name="Total 2 2 5 4 2" xfId="44767"/>
    <cellStyle name="Total 2 2 5 4 2 2" xfId="44768"/>
    <cellStyle name="Total 2 2 5 4 2 2 2" xfId="44769"/>
    <cellStyle name="Total 2 2 5 4 2 3" xfId="44770"/>
    <cellStyle name="Total 2 2 5 4 3" xfId="44771"/>
    <cellStyle name="Total 2 2 5 4 3 2" xfId="44772"/>
    <cellStyle name="Total 2 2 5 4 3 2 2" xfId="44773"/>
    <cellStyle name="Total 2 2 5 4 3 3" xfId="44774"/>
    <cellStyle name="Total 2 2 5 4 4" xfId="44775"/>
    <cellStyle name="Total 2 2 5 4 4 2" xfId="44776"/>
    <cellStyle name="Total 2 2 5 4 4 2 2" xfId="44777"/>
    <cellStyle name="Total 2 2 5 4 4 3" xfId="44778"/>
    <cellStyle name="Total 2 2 5 4 5" xfId="44779"/>
    <cellStyle name="Total 2 2 5 4 5 2" xfId="44780"/>
    <cellStyle name="Total 2 2 5 4 5 2 2" xfId="44781"/>
    <cellStyle name="Total 2 2 5 4 5 3" xfId="44782"/>
    <cellStyle name="Total 2 2 5 4 6" xfId="44783"/>
    <cellStyle name="Total 2 2 5 4 6 2" xfId="44784"/>
    <cellStyle name="Total 2 2 5 4 7" xfId="44785"/>
    <cellStyle name="Total 2 2 5 5" xfId="44786"/>
    <cellStyle name="Total 2 2 5 5 2" xfId="44787"/>
    <cellStyle name="Total 2 2 5 5 2 2" xfId="44788"/>
    <cellStyle name="Total 2 2 5 5 2 2 2" xfId="44789"/>
    <cellStyle name="Total 2 2 5 5 2 3" xfId="44790"/>
    <cellStyle name="Total 2 2 5 5 3" xfId="44791"/>
    <cellStyle name="Total 2 2 5 5 3 2" xfId="44792"/>
    <cellStyle name="Total 2 2 5 5 3 2 2" xfId="44793"/>
    <cellStyle name="Total 2 2 5 5 3 3" xfId="44794"/>
    <cellStyle name="Total 2 2 5 5 4" xfId="44795"/>
    <cellStyle name="Total 2 2 5 5 4 2" xfId="44796"/>
    <cellStyle name="Total 2 2 5 5 4 2 2" xfId="44797"/>
    <cellStyle name="Total 2 2 5 5 4 3" xfId="44798"/>
    <cellStyle name="Total 2 2 5 5 5" xfId="44799"/>
    <cellStyle name="Total 2 2 5 5 5 2" xfId="44800"/>
    <cellStyle name="Total 2 2 5 5 5 2 2" xfId="44801"/>
    <cellStyle name="Total 2 2 5 5 5 3" xfId="44802"/>
    <cellStyle name="Total 2 2 5 5 6" xfId="44803"/>
    <cellStyle name="Total 2 2 5 5 6 2" xfId="44804"/>
    <cellStyle name="Total 2 2 5 5 7" xfId="44805"/>
    <cellStyle name="Total 2 2 5 6" xfId="44806"/>
    <cellStyle name="Total 2 2 5 6 2" xfId="44807"/>
    <cellStyle name="Total 2 2 5 6 2 2" xfId="44808"/>
    <cellStyle name="Total 2 2 5 6 2 2 2" xfId="44809"/>
    <cellStyle name="Total 2 2 5 6 2 3" xfId="44810"/>
    <cellStyle name="Total 2 2 5 6 3" xfId="44811"/>
    <cellStyle name="Total 2 2 5 6 3 2" xfId="44812"/>
    <cellStyle name="Total 2 2 5 6 3 2 2" xfId="44813"/>
    <cellStyle name="Total 2 2 5 6 3 3" xfId="44814"/>
    <cellStyle name="Total 2 2 5 6 4" xfId="44815"/>
    <cellStyle name="Total 2 2 5 6 4 2" xfId="44816"/>
    <cellStyle name="Total 2 2 5 6 4 2 2" xfId="44817"/>
    <cellStyle name="Total 2 2 5 6 4 3" xfId="44818"/>
    <cellStyle name="Total 2 2 5 6 5" xfId="44819"/>
    <cellStyle name="Total 2 2 5 6 5 2" xfId="44820"/>
    <cellStyle name="Total 2 2 5 6 5 2 2" xfId="44821"/>
    <cellStyle name="Total 2 2 5 6 5 3" xfId="44822"/>
    <cellStyle name="Total 2 2 5 6 6" xfId="44823"/>
    <cellStyle name="Total 2 2 5 6 6 2" xfId="44824"/>
    <cellStyle name="Total 2 2 5 6 7" xfId="44825"/>
    <cellStyle name="Total 2 2 5 7" xfId="44826"/>
    <cellStyle name="Total 2 2 5 7 2" xfId="44827"/>
    <cellStyle name="Total 2 2 5 7 2 2" xfId="44828"/>
    <cellStyle name="Total 2 2 5 7 2 2 2" xfId="44829"/>
    <cellStyle name="Total 2 2 5 7 2 3" xfId="44830"/>
    <cellStyle name="Total 2 2 5 7 3" xfId="44831"/>
    <cellStyle name="Total 2 2 5 7 3 2" xfId="44832"/>
    <cellStyle name="Total 2 2 5 7 3 2 2" xfId="44833"/>
    <cellStyle name="Total 2 2 5 7 3 3" xfId="44834"/>
    <cellStyle name="Total 2 2 5 7 4" xfId="44835"/>
    <cellStyle name="Total 2 2 5 7 4 2" xfId="44836"/>
    <cellStyle name="Total 2 2 5 7 4 2 2" xfId="44837"/>
    <cellStyle name="Total 2 2 5 7 4 3" xfId="44838"/>
    <cellStyle name="Total 2 2 5 7 5" xfId="44839"/>
    <cellStyle name="Total 2 2 5 7 5 2" xfId="44840"/>
    <cellStyle name="Total 2 2 5 7 5 2 2" xfId="44841"/>
    <cellStyle name="Total 2 2 5 7 5 3" xfId="44842"/>
    <cellStyle name="Total 2 2 5 7 6" xfId="44843"/>
    <cellStyle name="Total 2 2 5 7 6 2" xfId="44844"/>
    <cellStyle name="Total 2 2 5 7 7" xfId="44845"/>
    <cellStyle name="Total 2 2 5 8" xfId="44846"/>
    <cellStyle name="Total 2 2 5 8 2" xfId="44847"/>
    <cellStyle name="Total 2 2 5 8 2 2" xfId="44848"/>
    <cellStyle name="Total 2 2 5 8 2 2 2" xfId="44849"/>
    <cellStyle name="Total 2 2 5 8 2 3" xfId="44850"/>
    <cellStyle name="Total 2 2 5 8 3" xfId="44851"/>
    <cellStyle name="Total 2 2 5 8 3 2" xfId="44852"/>
    <cellStyle name="Total 2 2 5 8 3 2 2" xfId="44853"/>
    <cellStyle name="Total 2 2 5 8 3 3" xfId="44854"/>
    <cellStyle name="Total 2 2 5 8 4" xfId="44855"/>
    <cellStyle name="Total 2 2 5 8 4 2" xfId="44856"/>
    <cellStyle name="Total 2 2 5 8 4 2 2" xfId="44857"/>
    <cellStyle name="Total 2 2 5 8 4 3" xfId="44858"/>
    <cellStyle name="Total 2 2 5 8 5" xfId="44859"/>
    <cellStyle name="Total 2 2 5 8 5 2" xfId="44860"/>
    <cellStyle name="Total 2 2 5 8 5 2 2" xfId="44861"/>
    <cellStyle name="Total 2 2 5 8 5 3" xfId="44862"/>
    <cellStyle name="Total 2 2 5 8 6" xfId="44863"/>
    <cellStyle name="Total 2 2 5 8 6 2" xfId="44864"/>
    <cellStyle name="Total 2 2 5 8 7" xfId="44865"/>
    <cellStyle name="Total 2 2 5 9" xfId="44866"/>
    <cellStyle name="Total 2 2 5 9 2" xfId="44867"/>
    <cellStyle name="Total 2 2 5 9 2 2" xfId="44868"/>
    <cellStyle name="Total 2 2 5 9 2 2 2" xfId="44869"/>
    <cellStyle name="Total 2 2 5 9 2 3" xfId="44870"/>
    <cellStyle name="Total 2 2 5 9 3" xfId="44871"/>
    <cellStyle name="Total 2 2 5 9 3 2" xfId="44872"/>
    <cellStyle name="Total 2 2 5 9 3 2 2" xfId="44873"/>
    <cellStyle name="Total 2 2 5 9 3 3" xfId="44874"/>
    <cellStyle name="Total 2 2 5 9 4" xfId="44875"/>
    <cellStyle name="Total 2 2 5 9 4 2" xfId="44876"/>
    <cellStyle name="Total 2 2 5 9 4 2 2" xfId="44877"/>
    <cellStyle name="Total 2 2 5 9 4 3" xfId="44878"/>
    <cellStyle name="Total 2 2 5 9 5" xfId="44879"/>
    <cellStyle name="Total 2 2 5 9 5 2" xfId="44880"/>
    <cellStyle name="Total 2 2 5 9 5 2 2" xfId="44881"/>
    <cellStyle name="Total 2 2 5 9 5 3" xfId="44882"/>
    <cellStyle name="Total 2 2 5 9 6" xfId="44883"/>
    <cellStyle name="Total 2 2 5 9 6 2" xfId="44884"/>
    <cellStyle name="Total 2 2 5 9 7" xfId="44885"/>
    <cellStyle name="Total 2 2 6" xfId="44886"/>
    <cellStyle name="Total 2 2 6 10" xfId="44887"/>
    <cellStyle name="Total 2 2 6 10 2" xfId="44888"/>
    <cellStyle name="Total 2 2 6 10 2 2" xfId="44889"/>
    <cellStyle name="Total 2 2 6 10 2 2 2" xfId="44890"/>
    <cellStyle name="Total 2 2 6 10 2 3" xfId="44891"/>
    <cellStyle name="Total 2 2 6 10 3" xfId="44892"/>
    <cellStyle name="Total 2 2 6 10 3 2" xfId="44893"/>
    <cellStyle name="Total 2 2 6 10 3 2 2" xfId="44894"/>
    <cellStyle name="Total 2 2 6 10 3 3" xfId="44895"/>
    <cellStyle name="Total 2 2 6 10 4" xfId="44896"/>
    <cellStyle name="Total 2 2 6 10 4 2" xfId="44897"/>
    <cellStyle name="Total 2 2 6 10 4 2 2" xfId="44898"/>
    <cellStyle name="Total 2 2 6 10 4 3" xfId="44899"/>
    <cellStyle name="Total 2 2 6 10 5" xfId="44900"/>
    <cellStyle name="Total 2 2 6 10 5 2" xfId="44901"/>
    <cellStyle name="Total 2 2 6 10 5 2 2" xfId="44902"/>
    <cellStyle name="Total 2 2 6 10 5 3" xfId="44903"/>
    <cellStyle name="Total 2 2 6 10 6" xfId="44904"/>
    <cellStyle name="Total 2 2 6 10 6 2" xfId="44905"/>
    <cellStyle name="Total 2 2 6 10 7" xfId="44906"/>
    <cellStyle name="Total 2 2 6 11" xfId="44907"/>
    <cellStyle name="Total 2 2 6 11 2" xfId="44908"/>
    <cellStyle name="Total 2 2 6 11 2 2" xfId="44909"/>
    <cellStyle name="Total 2 2 6 11 3" xfId="44910"/>
    <cellStyle name="Total 2 2 6 12" xfId="44911"/>
    <cellStyle name="Total 2 2 6 12 2" xfId="44912"/>
    <cellStyle name="Total 2 2 6 12 2 2" xfId="44913"/>
    <cellStyle name="Total 2 2 6 12 3" xfId="44914"/>
    <cellStyle name="Total 2 2 6 13" xfId="44915"/>
    <cellStyle name="Total 2 2 6 13 2" xfId="44916"/>
    <cellStyle name="Total 2 2 6 13 2 2" xfId="44917"/>
    <cellStyle name="Total 2 2 6 13 3" xfId="44918"/>
    <cellStyle name="Total 2 2 6 14" xfId="44919"/>
    <cellStyle name="Total 2 2 6 14 2" xfId="44920"/>
    <cellStyle name="Total 2 2 6 14 2 2" xfId="44921"/>
    <cellStyle name="Total 2 2 6 14 3" xfId="44922"/>
    <cellStyle name="Total 2 2 6 15" xfId="44923"/>
    <cellStyle name="Total 2 2 6 15 2" xfId="44924"/>
    <cellStyle name="Total 2 2 6 15 2 2" xfId="44925"/>
    <cellStyle name="Total 2 2 6 15 3" xfId="44926"/>
    <cellStyle name="Total 2 2 6 16" xfId="44927"/>
    <cellStyle name="Total 2 2 6 16 2" xfId="44928"/>
    <cellStyle name="Total 2 2 6 17" xfId="44929"/>
    <cellStyle name="Total 2 2 6 2" xfId="44930"/>
    <cellStyle name="Total 2 2 6 2 2" xfId="44931"/>
    <cellStyle name="Total 2 2 6 2 2 2" xfId="44932"/>
    <cellStyle name="Total 2 2 6 2 2 2 2" xfId="44933"/>
    <cellStyle name="Total 2 2 6 2 2 3" xfId="44934"/>
    <cellStyle name="Total 2 2 6 2 3" xfId="44935"/>
    <cellStyle name="Total 2 2 6 2 3 2" xfId="44936"/>
    <cellStyle name="Total 2 2 6 2 3 2 2" xfId="44937"/>
    <cellStyle name="Total 2 2 6 2 3 3" xfId="44938"/>
    <cellStyle name="Total 2 2 6 2 4" xfId="44939"/>
    <cellStyle name="Total 2 2 6 2 4 2" xfId="44940"/>
    <cellStyle name="Total 2 2 6 2 4 2 2" xfId="44941"/>
    <cellStyle name="Total 2 2 6 2 4 3" xfId="44942"/>
    <cellStyle name="Total 2 2 6 2 5" xfId="44943"/>
    <cellStyle name="Total 2 2 6 2 5 2" xfId="44944"/>
    <cellStyle name="Total 2 2 6 2 5 2 2" xfId="44945"/>
    <cellStyle name="Total 2 2 6 2 5 3" xfId="44946"/>
    <cellStyle name="Total 2 2 6 2 6" xfId="44947"/>
    <cellStyle name="Total 2 2 6 2 6 2" xfId="44948"/>
    <cellStyle name="Total 2 2 6 2 6 2 2" xfId="44949"/>
    <cellStyle name="Total 2 2 6 2 6 3" xfId="44950"/>
    <cellStyle name="Total 2 2 6 2 7" xfId="44951"/>
    <cellStyle name="Total 2 2 6 2 7 2" xfId="44952"/>
    <cellStyle name="Total 2 2 6 2 8" xfId="44953"/>
    <cellStyle name="Total 2 2 6 3" xfId="44954"/>
    <cellStyle name="Total 2 2 6 3 2" xfId="44955"/>
    <cellStyle name="Total 2 2 6 3 2 2" xfId="44956"/>
    <cellStyle name="Total 2 2 6 3 2 2 2" xfId="44957"/>
    <cellStyle name="Total 2 2 6 3 2 3" xfId="44958"/>
    <cellStyle name="Total 2 2 6 3 3" xfId="44959"/>
    <cellStyle name="Total 2 2 6 3 3 2" xfId="44960"/>
    <cellStyle name="Total 2 2 6 3 3 2 2" xfId="44961"/>
    <cellStyle name="Total 2 2 6 3 3 3" xfId="44962"/>
    <cellStyle name="Total 2 2 6 3 4" xfId="44963"/>
    <cellStyle name="Total 2 2 6 3 4 2" xfId="44964"/>
    <cellStyle name="Total 2 2 6 3 4 2 2" xfId="44965"/>
    <cellStyle name="Total 2 2 6 3 4 3" xfId="44966"/>
    <cellStyle name="Total 2 2 6 3 5" xfId="44967"/>
    <cellStyle name="Total 2 2 6 3 5 2" xfId="44968"/>
    <cellStyle name="Total 2 2 6 3 5 2 2" xfId="44969"/>
    <cellStyle name="Total 2 2 6 3 5 3" xfId="44970"/>
    <cellStyle name="Total 2 2 6 3 6" xfId="44971"/>
    <cellStyle name="Total 2 2 6 3 6 2" xfId="44972"/>
    <cellStyle name="Total 2 2 6 3 6 2 2" xfId="44973"/>
    <cellStyle name="Total 2 2 6 3 6 3" xfId="44974"/>
    <cellStyle name="Total 2 2 6 3 7" xfId="44975"/>
    <cellStyle name="Total 2 2 6 3 7 2" xfId="44976"/>
    <cellStyle name="Total 2 2 6 3 8" xfId="44977"/>
    <cellStyle name="Total 2 2 6 4" xfId="44978"/>
    <cellStyle name="Total 2 2 6 4 2" xfId="44979"/>
    <cellStyle name="Total 2 2 6 4 2 2" xfId="44980"/>
    <cellStyle name="Total 2 2 6 4 2 2 2" xfId="44981"/>
    <cellStyle name="Total 2 2 6 4 2 3" xfId="44982"/>
    <cellStyle name="Total 2 2 6 4 3" xfId="44983"/>
    <cellStyle name="Total 2 2 6 4 3 2" xfId="44984"/>
    <cellStyle name="Total 2 2 6 4 3 2 2" xfId="44985"/>
    <cellStyle name="Total 2 2 6 4 3 3" xfId="44986"/>
    <cellStyle name="Total 2 2 6 4 4" xfId="44987"/>
    <cellStyle name="Total 2 2 6 4 4 2" xfId="44988"/>
    <cellStyle name="Total 2 2 6 4 4 2 2" xfId="44989"/>
    <cellStyle name="Total 2 2 6 4 4 3" xfId="44990"/>
    <cellStyle name="Total 2 2 6 4 5" xfId="44991"/>
    <cellStyle name="Total 2 2 6 4 5 2" xfId="44992"/>
    <cellStyle name="Total 2 2 6 4 5 2 2" xfId="44993"/>
    <cellStyle name="Total 2 2 6 4 5 3" xfId="44994"/>
    <cellStyle name="Total 2 2 6 4 6" xfId="44995"/>
    <cellStyle name="Total 2 2 6 4 6 2" xfId="44996"/>
    <cellStyle name="Total 2 2 6 4 7" xfId="44997"/>
    <cellStyle name="Total 2 2 6 5" xfId="44998"/>
    <cellStyle name="Total 2 2 6 5 2" xfId="44999"/>
    <cellStyle name="Total 2 2 6 5 2 2" xfId="45000"/>
    <cellStyle name="Total 2 2 6 5 2 2 2" xfId="45001"/>
    <cellStyle name="Total 2 2 6 5 2 3" xfId="45002"/>
    <cellStyle name="Total 2 2 6 5 3" xfId="45003"/>
    <cellStyle name="Total 2 2 6 5 3 2" xfId="45004"/>
    <cellStyle name="Total 2 2 6 5 3 2 2" xfId="45005"/>
    <cellStyle name="Total 2 2 6 5 3 3" xfId="45006"/>
    <cellStyle name="Total 2 2 6 5 4" xfId="45007"/>
    <cellStyle name="Total 2 2 6 5 4 2" xfId="45008"/>
    <cellStyle name="Total 2 2 6 5 4 2 2" xfId="45009"/>
    <cellStyle name="Total 2 2 6 5 4 3" xfId="45010"/>
    <cellStyle name="Total 2 2 6 5 5" xfId="45011"/>
    <cellStyle name="Total 2 2 6 5 5 2" xfId="45012"/>
    <cellStyle name="Total 2 2 6 5 5 2 2" xfId="45013"/>
    <cellStyle name="Total 2 2 6 5 5 3" xfId="45014"/>
    <cellStyle name="Total 2 2 6 5 6" xfId="45015"/>
    <cellStyle name="Total 2 2 6 5 6 2" xfId="45016"/>
    <cellStyle name="Total 2 2 6 5 7" xfId="45017"/>
    <cellStyle name="Total 2 2 6 6" xfId="45018"/>
    <cellStyle name="Total 2 2 6 6 2" xfId="45019"/>
    <cellStyle name="Total 2 2 6 6 2 2" xfId="45020"/>
    <cellStyle name="Total 2 2 6 6 2 2 2" xfId="45021"/>
    <cellStyle name="Total 2 2 6 6 2 3" xfId="45022"/>
    <cellStyle name="Total 2 2 6 6 3" xfId="45023"/>
    <cellStyle name="Total 2 2 6 6 3 2" xfId="45024"/>
    <cellStyle name="Total 2 2 6 6 3 2 2" xfId="45025"/>
    <cellStyle name="Total 2 2 6 6 3 3" xfId="45026"/>
    <cellStyle name="Total 2 2 6 6 4" xfId="45027"/>
    <cellStyle name="Total 2 2 6 6 4 2" xfId="45028"/>
    <cellStyle name="Total 2 2 6 6 4 2 2" xfId="45029"/>
    <cellStyle name="Total 2 2 6 6 4 3" xfId="45030"/>
    <cellStyle name="Total 2 2 6 6 5" xfId="45031"/>
    <cellStyle name="Total 2 2 6 6 5 2" xfId="45032"/>
    <cellStyle name="Total 2 2 6 6 5 2 2" xfId="45033"/>
    <cellStyle name="Total 2 2 6 6 5 3" xfId="45034"/>
    <cellStyle name="Total 2 2 6 6 6" xfId="45035"/>
    <cellStyle name="Total 2 2 6 6 6 2" xfId="45036"/>
    <cellStyle name="Total 2 2 6 6 7" xfId="45037"/>
    <cellStyle name="Total 2 2 6 7" xfId="45038"/>
    <cellStyle name="Total 2 2 6 7 2" xfId="45039"/>
    <cellStyle name="Total 2 2 6 7 2 2" xfId="45040"/>
    <cellStyle name="Total 2 2 6 7 2 2 2" xfId="45041"/>
    <cellStyle name="Total 2 2 6 7 2 3" xfId="45042"/>
    <cellStyle name="Total 2 2 6 7 3" xfId="45043"/>
    <cellStyle name="Total 2 2 6 7 3 2" xfId="45044"/>
    <cellStyle name="Total 2 2 6 7 3 2 2" xfId="45045"/>
    <cellStyle name="Total 2 2 6 7 3 3" xfId="45046"/>
    <cellStyle name="Total 2 2 6 7 4" xfId="45047"/>
    <cellStyle name="Total 2 2 6 7 4 2" xfId="45048"/>
    <cellStyle name="Total 2 2 6 7 4 2 2" xfId="45049"/>
    <cellStyle name="Total 2 2 6 7 4 3" xfId="45050"/>
    <cellStyle name="Total 2 2 6 7 5" xfId="45051"/>
    <cellStyle name="Total 2 2 6 7 5 2" xfId="45052"/>
    <cellStyle name="Total 2 2 6 7 5 2 2" xfId="45053"/>
    <cellStyle name="Total 2 2 6 7 5 3" xfId="45054"/>
    <cellStyle name="Total 2 2 6 7 6" xfId="45055"/>
    <cellStyle name="Total 2 2 6 7 6 2" xfId="45056"/>
    <cellStyle name="Total 2 2 6 7 7" xfId="45057"/>
    <cellStyle name="Total 2 2 6 8" xfId="45058"/>
    <cellStyle name="Total 2 2 6 8 2" xfId="45059"/>
    <cellStyle name="Total 2 2 6 8 2 2" xfId="45060"/>
    <cellStyle name="Total 2 2 6 8 2 2 2" xfId="45061"/>
    <cellStyle name="Total 2 2 6 8 2 3" xfId="45062"/>
    <cellStyle name="Total 2 2 6 8 3" xfId="45063"/>
    <cellStyle name="Total 2 2 6 8 3 2" xfId="45064"/>
    <cellStyle name="Total 2 2 6 8 3 2 2" xfId="45065"/>
    <cellStyle name="Total 2 2 6 8 3 3" xfId="45066"/>
    <cellStyle name="Total 2 2 6 8 4" xfId="45067"/>
    <cellStyle name="Total 2 2 6 8 4 2" xfId="45068"/>
    <cellStyle name="Total 2 2 6 8 4 2 2" xfId="45069"/>
    <cellStyle name="Total 2 2 6 8 4 3" xfId="45070"/>
    <cellStyle name="Total 2 2 6 8 5" xfId="45071"/>
    <cellStyle name="Total 2 2 6 8 5 2" xfId="45072"/>
    <cellStyle name="Total 2 2 6 8 5 2 2" xfId="45073"/>
    <cellStyle name="Total 2 2 6 8 5 3" xfId="45074"/>
    <cellStyle name="Total 2 2 6 8 6" xfId="45075"/>
    <cellStyle name="Total 2 2 6 8 6 2" xfId="45076"/>
    <cellStyle name="Total 2 2 6 8 7" xfId="45077"/>
    <cellStyle name="Total 2 2 6 9" xfId="45078"/>
    <cellStyle name="Total 2 2 6 9 2" xfId="45079"/>
    <cellStyle name="Total 2 2 6 9 2 2" xfId="45080"/>
    <cellStyle name="Total 2 2 6 9 2 2 2" xfId="45081"/>
    <cellStyle name="Total 2 2 6 9 2 3" xfId="45082"/>
    <cellStyle name="Total 2 2 6 9 3" xfId="45083"/>
    <cellStyle name="Total 2 2 6 9 3 2" xfId="45084"/>
    <cellStyle name="Total 2 2 6 9 3 2 2" xfId="45085"/>
    <cellStyle name="Total 2 2 6 9 3 3" xfId="45086"/>
    <cellStyle name="Total 2 2 6 9 4" xfId="45087"/>
    <cellStyle name="Total 2 2 6 9 4 2" xfId="45088"/>
    <cellStyle name="Total 2 2 6 9 4 2 2" xfId="45089"/>
    <cellStyle name="Total 2 2 6 9 4 3" xfId="45090"/>
    <cellStyle name="Total 2 2 6 9 5" xfId="45091"/>
    <cellStyle name="Total 2 2 6 9 5 2" xfId="45092"/>
    <cellStyle name="Total 2 2 6 9 5 2 2" xfId="45093"/>
    <cellStyle name="Total 2 2 6 9 5 3" xfId="45094"/>
    <cellStyle name="Total 2 2 6 9 6" xfId="45095"/>
    <cellStyle name="Total 2 2 6 9 6 2" xfId="45096"/>
    <cellStyle name="Total 2 2 6 9 7" xfId="45097"/>
    <cellStyle name="Total 2 2 7" xfId="45098"/>
    <cellStyle name="Total 2 2 7 10" xfId="45099"/>
    <cellStyle name="Total 2 2 7 10 2" xfId="45100"/>
    <cellStyle name="Total 2 2 7 10 2 2" xfId="45101"/>
    <cellStyle name="Total 2 2 7 10 2 2 2" xfId="45102"/>
    <cellStyle name="Total 2 2 7 10 2 3" xfId="45103"/>
    <cellStyle name="Total 2 2 7 10 3" xfId="45104"/>
    <cellStyle name="Total 2 2 7 10 3 2" xfId="45105"/>
    <cellStyle name="Total 2 2 7 10 3 2 2" xfId="45106"/>
    <cellStyle name="Total 2 2 7 10 3 3" xfId="45107"/>
    <cellStyle name="Total 2 2 7 10 4" xfId="45108"/>
    <cellStyle name="Total 2 2 7 10 4 2" xfId="45109"/>
    <cellStyle name="Total 2 2 7 10 4 2 2" xfId="45110"/>
    <cellStyle name="Total 2 2 7 10 4 3" xfId="45111"/>
    <cellStyle name="Total 2 2 7 10 5" xfId="45112"/>
    <cellStyle name="Total 2 2 7 10 5 2" xfId="45113"/>
    <cellStyle name="Total 2 2 7 10 5 2 2" xfId="45114"/>
    <cellStyle name="Total 2 2 7 10 5 3" xfId="45115"/>
    <cellStyle name="Total 2 2 7 10 6" xfId="45116"/>
    <cellStyle name="Total 2 2 7 10 6 2" xfId="45117"/>
    <cellStyle name="Total 2 2 7 10 7" xfId="45118"/>
    <cellStyle name="Total 2 2 7 11" xfId="45119"/>
    <cellStyle name="Total 2 2 7 11 2" xfId="45120"/>
    <cellStyle name="Total 2 2 7 11 2 2" xfId="45121"/>
    <cellStyle name="Total 2 2 7 11 3" xfId="45122"/>
    <cellStyle name="Total 2 2 7 12" xfId="45123"/>
    <cellStyle name="Total 2 2 7 12 2" xfId="45124"/>
    <cellStyle name="Total 2 2 7 12 2 2" xfId="45125"/>
    <cellStyle name="Total 2 2 7 12 3" xfId="45126"/>
    <cellStyle name="Total 2 2 7 13" xfId="45127"/>
    <cellStyle name="Total 2 2 7 13 2" xfId="45128"/>
    <cellStyle name="Total 2 2 7 13 2 2" xfId="45129"/>
    <cellStyle name="Total 2 2 7 13 3" xfId="45130"/>
    <cellStyle name="Total 2 2 7 14" xfId="45131"/>
    <cellStyle name="Total 2 2 7 14 2" xfId="45132"/>
    <cellStyle name="Total 2 2 7 14 2 2" xfId="45133"/>
    <cellStyle name="Total 2 2 7 14 3" xfId="45134"/>
    <cellStyle name="Total 2 2 7 15" xfId="45135"/>
    <cellStyle name="Total 2 2 7 15 2" xfId="45136"/>
    <cellStyle name="Total 2 2 7 15 2 2" xfId="45137"/>
    <cellStyle name="Total 2 2 7 15 3" xfId="45138"/>
    <cellStyle name="Total 2 2 7 16" xfId="45139"/>
    <cellStyle name="Total 2 2 7 16 2" xfId="45140"/>
    <cellStyle name="Total 2 2 7 17" xfId="45141"/>
    <cellStyle name="Total 2 2 7 2" xfId="45142"/>
    <cellStyle name="Total 2 2 7 2 2" xfId="45143"/>
    <cellStyle name="Total 2 2 7 2 2 2" xfId="45144"/>
    <cellStyle name="Total 2 2 7 2 2 2 2" xfId="45145"/>
    <cellStyle name="Total 2 2 7 2 2 3" xfId="45146"/>
    <cellStyle name="Total 2 2 7 2 3" xfId="45147"/>
    <cellStyle name="Total 2 2 7 2 3 2" xfId="45148"/>
    <cellStyle name="Total 2 2 7 2 3 2 2" xfId="45149"/>
    <cellStyle name="Total 2 2 7 2 3 3" xfId="45150"/>
    <cellStyle name="Total 2 2 7 2 4" xfId="45151"/>
    <cellStyle name="Total 2 2 7 2 4 2" xfId="45152"/>
    <cellStyle name="Total 2 2 7 2 4 2 2" xfId="45153"/>
    <cellStyle name="Total 2 2 7 2 4 3" xfId="45154"/>
    <cellStyle name="Total 2 2 7 2 5" xfId="45155"/>
    <cellStyle name="Total 2 2 7 2 5 2" xfId="45156"/>
    <cellStyle name="Total 2 2 7 2 5 2 2" xfId="45157"/>
    <cellStyle name="Total 2 2 7 2 5 3" xfId="45158"/>
    <cellStyle name="Total 2 2 7 2 6" xfId="45159"/>
    <cellStyle name="Total 2 2 7 2 6 2" xfId="45160"/>
    <cellStyle name="Total 2 2 7 2 6 2 2" xfId="45161"/>
    <cellStyle name="Total 2 2 7 2 6 3" xfId="45162"/>
    <cellStyle name="Total 2 2 7 2 7" xfId="45163"/>
    <cellStyle name="Total 2 2 7 2 7 2" xfId="45164"/>
    <cellStyle name="Total 2 2 7 2 8" xfId="45165"/>
    <cellStyle name="Total 2 2 7 3" xfId="45166"/>
    <cellStyle name="Total 2 2 7 3 2" xfId="45167"/>
    <cellStyle name="Total 2 2 7 3 2 2" xfId="45168"/>
    <cellStyle name="Total 2 2 7 3 2 2 2" xfId="45169"/>
    <cellStyle name="Total 2 2 7 3 2 3" xfId="45170"/>
    <cellStyle name="Total 2 2 7 3 3" xfId="45171"/>
    <cellStyle name="Total 2 2 7 3 3 2" xfId="45172"/>
    <cellStyle name="Total 2 2 7 3 3 2 2" xfId="45173"/>
    <cellStyle name="Total 2 2 7 3 3 3" xfId="45174"/>
    <cellStyle name="Total 2 2 7 3 4" xfId="45175"/>
    <cellStyle name="Total 2 2 7 3 4 2" xfId="45176"/>
    <cellStyle name="Total 2 2 7 3 4 2 2" xfId="45177"/>
    <cellStyle name="Total 2 2 7 3 4 3" xfId="45178"/>
    <cellStyle name="Total 2 2 7 3 5" xfId="45179"/>
    <cellStyle name="Total 2 2 7 3 5 2" xfId="45180"/>
    <cellStyle name="Total 2 2 7 3 5 2 2" xfId="45181"/>
    <cellStyle name="Total 2 2 7 3 5 3" xfId="45182"/>
    <cellStyle name="Total 2 2 7 3 6" xfId="45183"/>
    <cellStyle name="Total 2 2 7 3 6 2" xfId="45184"/>
    <cellStyle name="Total 2 2 7 3 6 2 2" xfId="45185"/>
    <cellStyle name="Total 2 2 7 3 6 3" xfId="45186"/>
    <cellStyle name="Total 2 2 7 3 7" xfId="45187"/>
    <cellStyle name="Total 2 2 7 3 7 2" xfId="45188"/>
    <cellStyle name="Total 2 2 7 3 8" xfId="45189"/>
    <cellStyle name="Total 2 2 7 4" xfId="45190"/>
    <cellStyle name="Total 2 2 7 4 2" xfId="45191"/>
    <cellStyle name="Total 2 2 7 4 2 2" xfId="45192"/>
    <cellStyle name="Total 2 2 7 4 2 2 2" xfId="45193"/>
    <cellStyle name="Total 2 2 7 4 2 3" xfId="45194"/>
    <cellStyle name="Total 2 2 7 4 3" xfId="45195"/>
    <cellStyle name="Total 2 2 7 4 3 2" xfId="45196"/>
    <cellStyle name="Total 2 2 7 4 3 2 2" xfId="45197"/>
    <cellStyle name="Total 2 2 7 4 3 3" xfId="45198"/>
    <cellStyle name="Total 2 2 7 4 4" xfId="45199"/>
    <cellStyle name="Total 2 2 7 4 4 2" xfId="45200"/>
    <cellStyle name="Total 2 2 7 4 4 2 2" xfId="45201"/>
    <cellStyle name="Total 2 2 7 4 4 3" xfId="45202"/>
    <cellStyle name="Total 2 2 7 4 5" xfId="45203"/>
    <cellStyle name="Total 2 2 7 4 5 2" xfId="45204"/>
    <cellStyle name="Total 2 2 7 4 5 2 2" xfId="45205"/>
    <cellStyle name="Total 2 2 7 4 5 3" xfId="45206"/>
    <cellStyle name="Total 2 2 7 4 6" xfId="45207"/>
    <cellStyle name="Total 2 2 7 4 6 2" xfId="45208"/>
    <cellStyle name="Total 2 2 7 4 7" xfId="45209"/>
    <cellStyle name="Total 2 2 7 5" xfId="45210"/>
    <cellStyle name="Total 2 2 7 5 2" xfId="45211"/>
    <cellStyle name="Total 2 2 7 5 2 2" xfId="45212"/>
    <cellStyle name="Total 2 2 7 5 2 2 2" xfId="45213"/>
    <cellStyle name="Total 2 2 7 5 2 3" xfId="45214"/>
    <cellStyle name="Total 2 2 7 5 3" xfId="45215"/>
    <cellStyle name="Total 2 2 7 5 3 2" xfId="45216"/>
    <cellStyle name="Total 2 2 7 5 3 2 2" xfId="45217"/>
    <cellStyle name="Total 2 2 7 5 3 3" xfId="45218"/>
    <cellStyle name="Total 2 2 7 5 4" xfId="45219"/>
    <cellStyle name="Total 2 2 7 5 4 2" xfId="45220"/>
    <cellStyle name="Total 2 2 7 5 4 2 2" xfId="45221"/>
    <cellStyle name="Total 2 2 7 5 4 3" xfId="45222"/>
    <cellStyle name="Total 2 2 7 5 5" xfId="45223"/>
    <cellStyle name="Total 2 2 7 5 5 2" xfId="45224"/>
    <cellStyle name="Total 2 2 7 5 5 2 2" xfId="45225"/>
    <cellStyle name="Total 2 2 7 5 5 3" xfId="45226"/>
    <cellStyle name="Total 2 2 7 5 6" xfId="45227"/>
    <cellStyle name="Total 2 2 7 5 6 2" xfId="45228"/>
    <cellStyle name="Total 2 2 7 5 7" xfId="45229"/>
    <cellStyle name="Total 2 2 7 6" xfId="45230"/>
    <cellStyle name="Total 2 2 7 6 2" xfId="45231"/>
    <cellStyle name="Total 2 2 7 6 2 2" xfId="45232"/>
    <cellStyle name="Total 2 2 7 6 2 2 2" xfId="45233"/>
    <cellStyle name="Total 2 2 7 6 2 3" xfId="45234"/>
    <cellStyle name="Total 2 2 7 6 3" xfId="45235"/>
    <cellStyle name="Total 2 2 7 6 3 2" xfId="45236"/>
    <cellStyle name="Total 2 2 7 6 3 2 2" xfId="45237"/>
    <cellStyle name="Total 2 2 7 6 3 3" xfId="45238"/>
    <cellStyle name="Total 2 2 7 6 4" xfId="45239"/>
    <cellStyle name="Total 2 2 7 6 4 2" xfId="45240"/>
    <cellStyle name="Total 2 2 7 6 4 2 2" xfId="45241"/>
    <cellStyle name="Total 2 2 7 6 4 3" xfId="45242"/>
    <cellStyle name="Total 2 2 7 6 5" xfId="45243"/>
    <cellStyle name="Total 2 2 7 6 5 2" xfId="45244"/>
    <cellStyle name="Total 2 2 7 6 5 2 2" xfId="45245"/>
    <cellStyle name="Total 2 2 7 6 5 3" xfId="45246"/>
    <cellStyle name="Total 2 2 7 6 6" xfId="45247"/>
    <cellStyle name="Total 2 2 7 6 6 2" xfId="45248"/>
    <cellStyle name="Total 2 2 7 6 7" xfId="45249"/>
    <cellStyle name="Total 2 2 7 7" xfId="45250"/>
    <cellStyle name="Total 2 2 7 7 2" xfId="45251"/>
    <cellStyle name="Total 2 2 7 7 2 2" xfId="45252"/>
    <cellStyle name="Total 2 2 7 7 2 2 2" xfId="45253"/>
    <cellStyle name="Total 2 2 7 7 2 3" xfId="45254"/>
    <cellStyle name="Total 2 2 7 7 3" xfId="45255"/>
    <cellStyle name="Total 2 2 7 7 3 2" xfId="45256"/>
    <cellStyle name="Total 2 2 7 7 3 2 2" xfId="45257"/>
    <cellStyle name="Total 2 2 7 7 3 3" xfId="45258"/>
    <cellStyle name="Total 2 2 7 7 4" xfId="45259"/>
    <cellStyle name="Total 2 2 7 7 4 2" xfId="45260"/>
    <cellStyle name="Total 2 2 7 7 4 2 2" xfId="45261"/>
    <cellStyle name="Total 2 2 7 7 4 3" xfId="45262"/>
    <cellStyle name="Total 2 2 7 7 5" xfId="45263"/>
    <cellStyle name="Total 2 2 7 7 5 2" xfId="45264"/>
    <cellStyle name="Total 2 2 7 7 5 2 2" xfId="45265"/>
    <cellStyle name="Total 2 2 7 7 5 3" xfId="45266"/>
    <cellStyle name="Total 2 2 7 7 6" xfId="45267"/>
    <cellStyle name="Total 2 2 7 7 6 2" xfId="45268"/>
    <cellStyle name="Total 2 2 7 7 7" xfId="45269"/>
    <cellStyle name="Total 2 2 7 8" xfId="45270"/>
    <cellStyle name="Total 2 2 7 8 2" xfId="45271"/>
    <cellStyle name="Total 2 2 7 8 2 2" xfId="45272"/>
    <cellStyle name="Total 2 2 7 8 2 2 2" xfId="45273"/>
    <cellStyle name="Total 2 2 7 8 2 3" xfId="45274"/>
    <cellStyle name="Total 2 2 7 8 3" xfId="45275"/>
    <cellStyle name="Total 2 2 7 8 3 2" xfId="45276"/>
    <cellStyle name="Total 2 2 7 8 3 2 2" xfId="45277"/>
    <cellStyle name="Total 2 2 7 8 3 3" xfId="45278"/>
    <cellStyle name="Total 2 2 7 8 4" xfId="45279"/>
    <cellStyle name="Total 2 2 7 8 4 2" xfId="45280"/>
    <cellStyle name="Total 2 2 7 8 4 2 2" xfId="45281"/>
    <cellStyle name="Total 2 2 7 8 4 3" xfId="45282"/>
    <cellStyle name="Total 2 2 7 8 5" xfId="45283"/>
    <cellStyle name="Total 2 2 7 8 5 2" xfId="45284"/>
    <cellStyle name="Total 2 2 7 8 5 2 2" xfId="45285"/>
    <cellStyle name="Total 2 2 7 8 5 3" xfId="45286"/>
    <cellStyle name="Total 2 2 7 8 6" xfId="45287"/>
    <cellStyle name="Total 2 2 7 8 6 2" xfId="45288"/>
    <cellStyle name="Total 2 2 7 8 7" xfId="45289"/>
    <cellStyle name="Total 2 2 7 9" xfId="45290"/>
    <cellStyle name="Total 2 2 7 9 2" xfId="45291"/>
    <cellStyle name="Total 2 2 7 9 2 2" xfId="45292"/>
    <cellStyle name="Total 2 2 7 9 2 2 2" xfId="45293"/>
    <cellStyle name="Total 2 2 7 9 2 3" xfId="45294"/>
    <cellStyle name="Total 2 2 7 9 3" xfId="45295"/>
    <cellStyle name="Total 2 2 7 9 3 2" xfId="45296"/>
    <cellStyle name="Total 2 2 7 9 3 2 2" xfId="45297"/>
    <cellStyle name="Total 2 2 7 9 3 3" xfId="45298"/>
    <cellStyle name="Total 2 2 7 9 4" xfId="45299"/>
    <cellStyle name="Total 2 2 7 9 4 2" xfId="45300"/>
    <cellStyle name="Total 2 2 7 9 4 2 2" xfId="45301"/>
    <cellStyle name="Total 2 2 7 9 4 3" xfId="45302"/>
    <cellStyle name="Total 2 2 7 9 5" xfId="45303"/>
    <cellStyle name="Total 2 2 7 9 5 2" xfId="45304"/>
    <cellStyle name="Total 2 2 7 9 5 2 2" xfId="45305"/>
    <cellStyle name="Total 2 2 7 9 5 3" xfId="45306"/>
    <cellStyle name="Total 2 2 7 9 6" xfId="45307"/>
    <cellStyle name="Total 2 2 7 9 6 2" xfId="45308"/>
    <cellStyle name="Total 2 2 7 9 7" xfId="45309"/>
    <cellStyle name="Total 2 2 8" xfId="45310"/>
    <cellStyle name="Total 2 2 8 10" xfId="45311"/>
    <cellStyle name="Total 2 2 8 10 2" xfId="45312"/>
    <cellStyle name="Total 2 2 8 10 2 2" xfId="45313"/>
    <cellStyle name="Total 2 2 8 10 3" xfId="45314"/>
    <cellStyle name="Total 2 2 8 11" xfId="45315"/>
    <cellStyle name="Total 2 2 8 11 2" xfId="45316"/>
    <cellStyle name="Total 2 2 8 11 2 2" xfId="45317"/>
    <cellStyle name="Total 2 2 8 11 3" xfId="45318"/>
    <cellStyle name="Total 2 2 8 12" xfId="45319"/>
    <cellStyle name="Total 2 2 8 12 2" xfId="45320"/>
    <cellStyle name="Total 2 2 8 12 2 2" xfId="45321"/>
    <cellStyle name="Total 2 2 8 12 3" xfId="45322"/>
    <cellStyle name="Total 2 2 8 13" xfId="45323"/>
    <cellStyle name="Total 2 2 8 13 2" xfId="45324"/>
    <cellStyle name="Total 2 2 8 13 2 2" xfId="45325"/>
    <cellStyle name="Total 2 2 8 13 3" xfId="45326"/>
    <cellStyle name="Total 2 2 8 14" xfId="45327"/>
    <cellStyle name="Total 2 2 8 14 2" xfId="45328"/>
    <cellStyle name="Total 2 2 8 14 2 2" xfId="45329"/>
    <cellStyle name="Total 2 2 8 14 3" xfId="45330"/>
    <cellStyle name="Total 2 2 8 15" xfId="45331"/>
    <cellStyle name="Total 2 2 8 15 2" xfId="45332"/>
    <cellStyle name="Total 2 2 8 16" xfId="45333"/>
    <cellStyle name="Total 2 2 8 2" xfId="45334"/>
    <cellStyle name="Total 2 2 8 2 2" xfId="45335"/>
    <cellStyle name="Total 2 2 8 2 2 2" xfId="45336"/>
    <cellStyle name="Total 2 2 8 2 2 2 2" xfId="45337"/>
    <cellStyle name="Total 2 2 8 2 2 3" xfId="45338"/>
    <cellStyle name="Total 2 2 8 2 3" xfId="45339"/>
    <cellStyle name="Total 2 2 8 2 3 2" xfId="45340"/>
    <cellStyle name="Total 2 2 8 2 3 2 2" xfId="45341"/>
    <cellStyle name="Total 2 2 8 2 3 3" xfId="45342"/>
    <cellStyle name="Total 2 2 8 2 4" xfId="45343"/>
    <cellStyle name="Total 2 2 8 2 4 2" xfId="45344"/>
    <cellStyle name="Total 2 2 8 2 4 2 2" xfId="45345"/>
    <cellStyle name="Total 2 2 8 2 4 3" xfId="45346"/>
    <cellStyle name="Total 2 2 8 2 5" xfId="45347"/>
    <cellStyle name="Total 2 2 8 2 5 2" xfId="45348"/>
    <cellStyle name="Total 2 2 8 2 5 2 2" xfId="45349"/>
    <cellStyle name="Total 2 2 8 2 5 3" xfId="45350"/>
    <cellStyle name="Total 2 2 8 2 6" xfId="45351"/>
    <cellStyle name="Total 2 2 8 2 6 2" xfId="45352"/>
    <cellStyle name="Total 2 2 8 2 6 2 2" xfId="45353"/>
    <cellStyle name="Total 2 2 8 2 6 3" xfId="45354"/>
    <cellStyle name="Total 2 2 8 2 7" xfId="45355"/>
    <cellStyle name="Total 2 2 8 2 7 2" xfId="45356"/>
    <cellStyle name="Total 2 2 8 2 8" xfId="45357"/>
    <cellStyle name="Total 2 2 8 3" xfId="45358"/>
    <cellStyle name="Total 2 2 8 3 2" xfId="45359"/>
    <cellStyle name="Total 2 2 8 3 2 2" xfId="45360"/>
    <cellStyle name="Total 2 2 8 3 2 2 2" xfId="45361"/>
    <cellStyle name="Total 2 2 8 3 2 3" xfId="45362"/>
    <cellStyle name="Total 2 2 8 3 3" xfId="45363"/>
    <cellStyle name="Total 2 2 8 3 3 2" xfId="45364"/>
    <cellStyle name="Total 2 2 8 3 3 2 2" xfId="45365"/>
    <cellStyle name="Total 2 2 8 3 3 3" xfId="45366"/>
    <cellStyle name="Total 2 2 8 3 4" xfId="45367"/>
    <cellStyle name="Total 2 2 8 3 4 2" xfId="45368"/>
    <cellStyle name="Total 2 2 8 3 4 2 2" xfId="45369"/>
    <cellStyle name="Total 2 2 8 3 4 3" xfId="45370"/>
    <cellStyle name="Total 2 2 8 3 5" xfId="45371"/>
    <cellStyle name="Total 2 2 8 3 5 2" xfId="45372"/>
    <cellStyle name="Total 2 2 8 3 5 2 2" xfId="45373"/>
    <cellStyle name="Total 2 2 8 3 5 3" xfId="45374"/>
    <cellStyle name="Total 2 2 8 3 6" xfId="45375"/>
    <cellStyle name="Total 2 2 8 3 6 2" xfId="45376"/>
    <cellStyle name="Total 2 2 8 3 6 2 2" xfId="45377"/>
    <cellStyle name="Total 2 2 8 3 6 3" xfId="45378"/>
    <cellStyle name="Total 2 2 8 3 7" xfId="45379"/>
    <cellStyle name="Total 2 2 8 3 7 2" xfId="45380"/>
    <cellStyle name="Total 2 2 8 3 8" xfId="45381"/>
    <cellStyle name="Total 2 2 8 4" xfId="45382"/>
    <cellStyle name="Total 2 2 8 4 2" xfId="45383"/>
    <cellStyle name="Total 2 2 8 4 2 2" xfId="45384"/>
    <cellStyle name="Total 2 2 8 4 2 2 2" xfId="45385"/>
    <cellStyle name="Total 2 2 8 4 2 3" xfId="45386"/>
    <cellStyle name="Total 2 2 8 4 3" xfId="45387"/>
    <cellStyle name="Total 2 2 8 4 3 2" xfId="45388"/>
    <cellStyle name="Total 2 2 8 4 3 2 2" xfId="45389"/>
    <cellStyle name="Total 2 2 8 4 3 3" xfId="45390"/>
    <cellStyle name="Total 2 2 8 4 4" xfId="45391"/>
    <cellStyle name="Total 2 2 8 4 4 2" xfId="45392"/>
    <cellStyle name="Total 2 2 8 4 4 2 2" xfId="45393"/>
    <cellStyle name="Total 2 2 8 4 4 3" xfId="45394"/>
    <cellStyle name="Total 2 2 8 4 5" xfId="45395"/>
    <cellStyle name="Total 2 2 8 4 5 2" xfId="45396"/>
    <cellStyle name="Total 2 2 8 4 5 2 2" xfId="45397"/>
    <cellStyle name="Total 2 2 8 4 5 3" xfId="45398"/>
    <cellStyle name="Total 2 2 8 4 6" xfId="45399"/>
    <cellStyle name="Total 2 2 8 4 6 2" xfId="45400"/>
    <cellStyle name="Total 2 2 8 4 7" xfId="45401"/>
    <cellStyle name="Total 2 2 8 5" xfId="45402"/>
    <cellStyle name="Total 2 2 8 5 2" xfId="45403"/>
    <cellStyle name="Total 2 2 8 5 2 2" xfId="45404"/>
    <cellStyle name="Total 2 2 8 5 2 2 2" xfId="45405"/>
    <cellStyle name="Total 2 2 8 5 2 3" xfId="45406"/>
    <cellStyle name="Total 2 2 8 5 3" xfId="45407"/>
    <cellStyle name="Total 2 2 8 5 3 2" xfId="45408"/>
    <cellStyle name="Total 2 2 8 5 3 2 2" xfId="45409"/>
    <cellStyle name="Total 2 2 8 5 3 3" xfId="45410"/>
    <cellStyle name="Total 2 2 8 5 4" xfId="45411"/>
    <cellStyle name="Total 2 2 8 5 4 2" xfId="45412"/>
    <cellStyle name="Total 2 2 8 5 4 2 2" xfId="45413"/>
    <cellStyle name="Total 2 2 8 5 4 3" xfId="45414"/>
    <cellStyle name="Total 2 2 8 5 5" xfId="45415"/>
    <cellStyle name="Total 2 2 8 5 5 2" xfId="45416"/>
    <cellStyle name="Total 2 2 8 5 5 2 2" xfId="45417"/>
    <cellStyle name="Total 2 2 8 5 5 3" xfId="45418"/>
    <cellStyle name="Total 2 2 8 5 6" xfId="45419"/>
    <cellStyle name="Total 2 2 8 5 6 2" xfId="45420"/>
    <cellStyle name="Total 2 2 8 5 7" xfId="45421"/>
    <cellStyle name="Total 2 2 8 6" xfId="45422"/>
    <cellStyle name="Total 2 2 8 6 2" xfId="45423"/>
    <cellStyle name="Total 2 2 8 6 2 2" xfId="45424"/>
    <cellStyle name="Total 2 2 8 6 2 2 2" xfId="45425"/>
    <cellStyle name="Total 2 2 8 6 2 3" xfId="45426"/>
    <cellStyle name="Total 2 2 8 6 3" xfId="45427"/>
    <cellStyle name="Total 2 2 8 6 3 2" xfId="45428"/>
    <cellStyle name="Total 2 2 8 6 3 2 2" xfId="45429"/>
    <cellStyle name="Total 2 2 8 6 3 3" xfId="45430"/>
    <cellStyle name="Total 2 2 8 6 4" xfId="45431"/>
    <cellStyle name="Total 2 2 8 6 4 2" xfId="45432"/>
    <cellStyle name="Total 2 2 8 6 4 2 2" xfId="45433"/>
    <cellStyle name="Total 2 2 8 6 4 3" xfId="45434"/>
    <cellStyle name="Total 2 2 8 6 5" xfId="45435"/>
    <cellStyle name="Total 2 2 8 6 5 2" xfId="45436"/>
    <cellStyle name="Total 2 2 8 6 5 2 2" xfId="45437"/>
    <cellStyle name="Total 2 2 8 6 5 3" xfId="45438"/>
    <cellStyle name="Total 2 2 8 6 6" xfId="45439"/>
    <cellStyle name="Total 2 2 8 6 6 2" xfId="45440"/>
    <cellStyle name="Total 2 2 8 6 7" xfId="45441"/>
    <cellStyle name="Total 2 2 8 7" xfId="45442"/>
    <cellStyle name="Total 2 2 8 7 2" xfId="45443"/>
    <cellStyle name="Total 2 2 8 7 2 2" xfId="45444"/>
    <cellStyle name="Total 2 2 8 7 2 2 2" xfId="45445"/>
    <cellStyle name="Total 2 2 8 7 2 3" xfId="45446"/>
    <cellStyle name="Total 2 2 8 7 3" xfId="45447"/>
    <cellStyle name="Total 2 2 8 7 3 2" xfId="45448"/>
    <cellStyle name="Total 2 2 8 7 3 2 2" xfId="45449"/>
    <cellStyle name="Total 2 2 8 7 3 3" xfId="45450"/>
    <cellStyle name="Total 2 2 8 7 4" xfId="45451"/>
    <cellStyle name="Total 2 2 8 7 4 2" xfId="45452"/>
    <cellStyle name="Total 2 2 8 7 4 2 2" xfId="45453"/>
    <cellStyle name="Total 2 2 8 7 4 3" xfId="45454"/>
    <cellStyle name="Total 2 2 8 7 5" xfId="45455"/>
    <cellStyle name="Total 2 2 8 7 5 2" xfId="45456"/>
    <cellStyle name="Total 2 2 8 7 5 2 2" xfId="45457"/>
    <cellStyle name="Total 2 2 8 7 5 3" xfId="45458"/>
    <cellStyle name="Total 2 2 8 7 6" xfId="45459"/>
    <cellStyle name="Total 2 2 8 7 6 2" xfId="45460"/>
    <cellStyle name="Total 2 2 8 7 7" xfId="45461"/>
    <cellStyle name="Total 2 2 8 8" xfId="45462"/>
    <cellStyle name="Total 2 2 8 8 2" xfId="45463"/>
    <cellStyle name="Total 2 2 8 8 2 2" xfId="45464"/>
    <cellStyle name="Total 2 2 8 8 2 2 2" xfId="45465"/>
    <cellStyle name="Total 2 2 8 8 2 3" xfId="45466"/>
    <cellStyle name="Total 2 2 8 8 3" xfId="45467"/>
    <cellStyle name="Total 2 2 8 8 3 2" xfId="45468"/>
    <cellStyle name="Total 2 2 8 8 3 2 2" xfId="45469"/>
    <cellStyle name="Total 2 2 8 8 3 3" xfId="45470"/>
    <cellStyle name="Total 2 2 8 8 4" xfId="45471"/>
    <cellStyle name="Total 2 2 8 8 4 2" xfId="45472"/>
    <cellStyle name="Total 2 2 8 8 4 2 2" xfId="45473"/>
    <cellStyle name="Total 2 2 8 8 4 3" xfId="45474"/>
    <cellStyle name="Total 2 2 8 8 5" xfId="45475"/>
    <cellStyle name="Total 2 2 8 8 5 2" xfId="45476"/>
    <cellStyle name="Total 2 2 8 8 5 2 2" xfId="45477"/>
    <cellStyle name="Total 2 2 8 8 5 3" xfId="45478"/>
    <cellStyle name="Total 2 2 8 8 6" xfId="45479"/>
    <cellStyle name="Total 2 2 8 8 6 2" xfId="45480"/>
    <cellStyle name="Total 2 2 8 8 7" xfId="45481"/>
    <cellStyle name="Total 2 2 8 9" xfId="45482"/>
    <cellStyle name="Total 2 2 8 9 2" xfId="45483"/>
    <cellStyle name="Total 2 2 8 9 2 2" xfId="45484"/>
    <cellStyle name="Total 2 2 8 9 2 2 2" xfId="45485"/>
    <cellStyle name="Total 2 2 8 9 2 3" xfId="45486"/>
    <cellStyle name="Total 2 2 8 9 3" xfId="45487"/>
    <cellStyle name="Total 2 2 8 9 3 2" xfId="45488"/>
    <cellStyle name="Total 2 2 8 9 3 2 2" xfId="45489"/>
    <cellStyle name="Total 2 2 8 9 3 3" xfId="45490"/>
    <cellStyle name="Total 2 2 8 9 4" xfId="45491"/>
    <cellStyle name="Total 2 2 8 9 4 2" xfId="45492"/>
    <cellStyle name="Total 2 2 8 9 4 2 2" xfId="45493"/>
    <cellStyle name="Total 2 2 8 9 4 3" xfId="45494"/>
    <cellStyle name="Total 2 2 8 9 5" xfId="45495"/>
    <cellStyle name="Total 2 2 8 9 5 2" xfId="45496"/>
    <cellStyle name="Total 2 2 8 9 5 2 2" xfId="45497"/>
    <cellStyle name="Total 2 2 8 9 5 3" xfId="45498"/>
    <cellStyle name="Total 2 2 8 9 6" xfId="45499"/>
    <cellStyle name="Total 2 2 8 9 6 2" xfId="45500"/>
    <cellStyle name="Total 2 2 8 9 7" xfId="45501"/>
    <cellStyle name="Total 2 2 9" xfId="45502"/>
    <cellStyle name="Total 2 2 9 2" xfId="45503"/>
    <cellStyle name="Total 2 2 9 2 2" xfId="45504"/>
    <cellStyle name="Total 2 2 9 2 2 2" xfId="45505"/>
    <cellStyle name="Total 2 2 9 2 3" xfId="45506"/>
    <cellStyle name="Total 2 2 9 3" xfId="45507"/>
    <cellStyle name="Total 2 2 9 3 2" xfId="45508"/>
    <cellStyle name="Total 2 2 9 3 2 2" xfId="45509"/>
    <cellStyle name="Total 2 2 9 3 3" xfId="45510"/>
    <cellStyle name="Total 2 2 9 4" xfId="45511"/>
    <cellStyle name="Total 2 2 9 4 2" xfId="45512"/>
    <cellStyle name="Total 2 2 9 4 2 2" xfId="45513"/>
    <cellStyle name="Total 2 2 9 4 3" xfId="45514"/>
    <cellStyle name="Total 2 2 9 5" xfId="45515"/>
    <cellStyle name="Total 2 2 9 5 2" xfId="45516"/>
    <cellStyle name="Total 2 2 9 5 2 2" xfId="45517"/>
    <cellStyle name="Total 2 2 9 5 3" xfId="45518"/>
    <cellStyle name="Total 2 2 9 6" xfId="45519"/>
    <cellStyle name="Total 2 2 9 6 2" xfId="45520"/>
    <cellStyle name="Total 2 2 9 6 2 2" xfId="45521"/>
    <cellStyle name="Total 2 2 9 6 3" xfId="45522"/>
    <cellStyle name="Total 2 2 9 7" xfId="45523"/>
    <cellStyle name="Total 2 2 9 7 2" xfId="45524"/>
    <cellStyle name="Total 2 2 9 8" xfId="45525"/>
    <cellStyle name="Total 2 3" xfId="45526"/>
    <cellStyle name="Total 2 3 10" xfId="45527"/>
    <cellStyle name="Total 2 3 10 2" xfId="45528"/>
    <cellStyle name="Total 2 3 10 2 2" xfId="45529"/>
    <cellStyle name="Total 2 3 10 2 2 2" xfId="45530"/>
    <cellStyle name="Total 2 3 10 2 3" xfId="45531"/>
    <cellStyle name="Total 2 3 10 3" xfId="45532"/>
    <cellStyle name="Total 2 3 10 3 2" xfId="45533"/>
    <cellStyle name="Total 2 3 10 3 2 2" xfId="45534"/>
    <cellStyle name="Total 2 3 10 3 3" xfId="45535"/>
    <cellStyle name="Total 2 3 10 4" xfId="45536"/>
    <cellStyle name="Total 2 3 10 4 2" xfId="45537"/>
    <cellStyle name="Total 2 3 10 4 2 2" xfId="45538"/>
    <cellStyle name="Total 2 3 10 4 3" xfId="45539"/>
    <cellStyle name="Total 2 3 10 5" xfId="45540"/>
    <cellStyle name="Total 2 3 10 5 2" xfId="45541"/>
    <cellStyle name="Total 2 3 10 5 2 2" xfId="45542"/>
    <cellStyle name="Total 2 3 10 5 3" xfId="45543"/>
    <cellStyle name="Total 2 3 10 6" xfId="45544"/>
    <cellStyle name="Total 2 3 10 6 2" xfId="45545"/>
    <cellStyle name="Total 2 3 10 6 2 2" xfId="45546"/>
    <cellStyle name="Total 2 3 10 6 3" xfId="45547"/>
    <cellStyle name="Total 2 3 10 7" xfId="45548"/>
    <cellStyle name="Total 2 3 10 7 2" xfId="45549"/>
    <cellStyle name="Total 2 3 10 8" xfId="45550"/>
    <cellStyle name="Total 2 3 11" xfId="45551"/>
    <cellStyle name="Total 2 3 11 2" xfId="45552"/>
    <cellStyle name="Total 2 3 11 2 2" xfId="45553"/>
    <cellStyle name="Total 2 3 11 2 2 2" xfId="45554"/>
    <cellStyle name="Total 2 3 11 2 3" xfId="45555"/>
    <cellStyle name="Total 2 3 11 3" xfId="45556"/>
    <cellStyle name="Total 2 3 11 3 2" xfId="45557"/>
    <cellStyle name="Total 2 3 11 3 2 2" xfId="45558"/>
    <cellStyle name="Total 2 3 11 3 3" xfId="45559"/>
    <cellStyle name="Total 2 3 11 4" xfId="45560"/>
    <cellStyle name="Total 2 3 11 4 2" xfId="45561"/>
    <cellStyle name="Total 2 3 11 4 2 2" xfId="45562"/>
    <cellStyle name="Total 2 3 11 4 3" xfId="45563"/>
    <cellStyle name="Total 2 3 11 5" xfId="45564"/>
    <cellStyle name="Total 2 3 11 5 2" xfId="45565"/>
    <cellStyle name="Total 2 3 11 5 2 2" xfId="45566"/>
    <cellStyle name="Total 2 3 11 5 3" xfId="45567"/>
    <cellStyle name="Total 2 3 11 6" xfId="45568"/>
    <cellStyle name="Total 2 3 11 6 2" xfId="45569"/>
    <cellStyle name="Total 2 3 11 7" xfId="45570"/>
    <cellStyle name="Total 2 3 12" xfId="45571"/>
    <cellStyle name="Total 2 3 12 2" xfId="45572"/>
    <cellStyle name="Total 2 3 12 2 2" xfId="45573"/>
    <cellStyle name="Total 2 3 12 2 2 2" xfId="45574"/>
    <cellStyle name="Total 2 3 12 2 3" xfId="45575"/>
    <cellStyle name="Total 2 3 12 3" xfId="45576"/>
    <cellStyle name="Total 2 3 12 3 2" xfId="45577"/>
    <cellStyle name="Total 2 3 12 3 2 2" xfId="45578"/>
    <cellStyle name="Total 2 3 12 3 3" xfId="45579"/>
    <cellStyle name="Total 2 3 12 4" xfId="45580"/>
    <cellStyle name="Total 2 3 12 4 2" xfId="45581"/>
    <cellStyle name="Total 2 3 12 4 2 2" xfId="45582"/>
    <cellStyle name="Total 2 3 12 4 3" xfId="45583"/>
    <cellStyle name="Total 2 3 12 5" xfId="45584"/>
    <cellStyle name="Total 2 3 12 5 2" xfId="45585"/>
    <cellStyle name="Total 2 3 12 5 2 2" xfId="45586"/>
    <cellStyle name="Total 2 3 12 5 3" xfId="45587"/>
    <cellStyle name="Total 2 3 12 6" xfId="45588"/>
    <cellStyle name="Total 2 3 12 6 2" xfId="45589"/>
    <cellStyle name="Total 2 3 12 7" xfId="45590"/>
    <cellStyle name="Total 2 3 13" xfId="45591"/>
    <cellStyle name="Total 2 3 13 2" xfId="45592"/>
    <cellStyle name="Total 2 3 13 2 2" xfId="45593"/>
    <cellStyle name="Total 2 3 13 2 2 2" xfId="45594"/>
    <cellStyle name="Total 2 3 13 2 3" xfId="45595"/>
    <cellStyle name="Total 2 3 13 3" xfId="45596"/>
    <cellStyle name="Total 2 3 13 3 2" xfId="45597"/>
    <cellStyle name="Total 2 3 13 3 2 2" xfId="45598"/>
    <cellStyle name="Total 2 3 13 3 3" xfId="45599"/>
    <cellStyle name="Total 2 3 13 4" xfId="45600"/>
    <cellStyle name="Total 2 3 13 4 2" xfId="45601"/>
    <cellStyle name="Total 2 3 13 4 2 2" xfId="45602"/>
    <cellStyle name="Total 2 3 13 4 3" xfId="45603"/>
    <cellStyle name="Total 2 3 13 5" xfId="45604"/>
    <cellStyle name="Total 2 3 13 5 2" xfId="45605"/>
    <cellStyle name="Total 2 3 13 5 2 2" xfId="45606"/>
    <cellStyle name="Total 2 3 13 5 3" xfId="45607"/>
    <cellStyle name="Total 2 3 13 6" xfId="45608"/>
    <cellStyle name="Total 2 3 13 6 2" xfId="45609"/>
    <cellStyle name="Total 2 3 13 7" xfId="45610"/>
    <cellStyle name="Total 2 3 14" xfId="45611"/>
    <cellStyle name="Total 2 3 14 2" xfId="45612"/>
    <cellStyle name="Total 2 3 14 2 2" xfId="45613"/>
    <cellStyle name="Total 2 3 14 2 2 2" xfId="45614"/>
    <cellStyle name="Total 2 3 14 2 3" xfId="45615"/>
    <cellStyle name="Total 2 3 14 3" xfId="45616"/>
    <cellStyle name="Total 2 3 14 3 2" xfId="45617"/>
    <cellStyle name="Total 2 3 14 3 2 2" xfId="45618"/>
    <cellStyle name="Total 2 3 14 3 3" xfId="45619"/>
    <cellStyle name="Total 2 3 14 4" xfId="45620"/>
    <cellStyle name="Total 2 3 14 4 2" xfId="45621"/>
    <cellStyle name="Total 2 3 14 4 2 2" xfId="45622"/>
    <cellStyle name="Total 2 3 14 4 3" xfId="45623"/>
    <cellStyle name="Total 2 3 14 5" xfId="45624"/>
    <cellStyle name="Total 2 3 14 5 2" xfId="45625"/>
    <cellStyle name="Total 2 3 14 5 2 2" xfId="45626"/>
    <cellStyle name="Total 2 3 14 5 3" xfId="45627"/>
    <cellStyle name="Total 2 3 14 6" xfId="45628"/>
    <cellStyle name="Total 2 3 14 6 2" xfId="45629"/>
    <cellStyle name="Total 2 3 14 7" xfId="45630"/>
    <cellStyle name="Total 2 3 15" xfId="45631"/>
    <cellStyle name="Total 2 3 15 2" xfId="45632"/>
    <cellStyle name="Total 2 3 15 2 2" xfId="45633"/>
    <cellStyle name="Total 2 3 15 2 2 2" xfId="45634"/>
    <cellStyle name="Total 2 3 15 2 3" xfId="45635"/>
    <cellStyle name="Total 2 3 15 3" xfId="45636"/>
    <cellStyle name="Total 2 3 15 3 2" xfId="45637"/>
    <cellStyle name="Total 2 3 15 3 2 2" xfId="45638"/>
    <cellStyle name="Total 2 3 15 3 3" xfId="45639"/>
    <cellStyle name="Total 2 3 15 4" xfId="45640"/>
    <cellStyle name="Total 2 3 15 4 2" xfId="45641"/>
    <cellStyle name="Total 2 3 15 4 2 2" xfId="45642"/>
    <cellStyle name="Total 2 3 15 4 3" xfId="45643"/>
    <cellStyle name="Total 2 3 15 5" xfId="45644"/>
    <cellStyle name="Total 2 3 15 5 2" xfId="45645"/>
    <cellStyle name="Total 2 3 15 5 2 2" xfId="45646"/>
    <cellStyle name="Total 2 3 15 5 3" xfId="45647"/>
    <cellStyle name="Total 2 3 15 6" xfId="45648"/>
    <cellStyle name="Total 2 3 15 6 2" xfId="45649"/>
    <cellStyle name="Total 2 3 15 7" xfId="45650"/>
    <cellStyle name="Total 2 3 16" xfId="45651"/>
    <cellStyle name="Total 2 3 16 2" xfId="45652"/>
    <cellStyle name="Total 2 3 16 2 2" xfId="45653"/>
    <cellStyle name="Total 2 3 16 3" xfId="45654"/>
    <cellStyle name="Total 2 3 17" xfId="45655"/>
    <cellStyle name="Total 2 3 17 2" xfId="45656"/>
    <cellStyle name="Total 2 3 17 2 2" xfId="45657"/>
    <cellStyle name="Total 2 3 17 3" xfId="45658"/>
    <cellStyle name="Total 2 3 18" xfId="45659"/>
    <cellStyle name="Total 2 3 18 2" xfId="45660"/>
    <cellStyle name="Total 2 3 18 2 2" xfId="45661"/>
    <cellStyle name="Total 2 3 18 3" xfId="45662"/>
    <cellStyle name="Total 2 3 19" xfId="45663"/>
    <cellStyle name="Total 2 3 19 2" xfId="45664"/>
    <cellStyle name="Total 2 3 19 2 2" xfId="45665"/>
    <cellStyle name="Total 2 3 19 3" xfId="45666"/>
    <cellStyle name="Total 2 3 2" xfId="45667"/>
    <cellStyle name="Total 2 3 2 10" xfId="45668"/>
    <cellStyle name="Total 2 3 2 10 2" xfId="45669"/>
    <cellStyle name="Total 2 3 2 10 2 2" xfId="45670"/>
    <cellStyle name="Total 2 3 2 10 2 2 2" xfId="45671"/>
    <cellStyle name="Total 2 3 2 10 2 3" xfId="45672"/>
    <cellStyle name="Total 2 3 2 10 3" xfId="45673"/>
    <cellStyle name="Total 2 3 2 10 3 2" xfId="45674"/>
    <cellStyle name="Total 2 3 2 10 3 2 2" xfId="45675"/>
    <cellStyle name="Total 2 3 2 10 3 3" xfId="45676"/>
    <cellStyle name="Total 2 3 2 10 4" xfId="45677"/>
    <cellStyle name="Total 2 3 2 10 4 2" xfId="45678"/>
    <cellStyle name="Total 2 3 2 10 4 2 2" xfId="45679"/>
    <cellStyle name="Total 2 3 2 10 4 3" xfId="45680"/>
    <cellStyle name="Total 2 3 2 10 5" xfId="45681"/>
    <cellStyle name="Total 2 3 2 10 5 2" xfId="45682"/>
    <cellStyle name="Total 2 3 2 10 5 2 2" xfId="45683"/>
    <cellStyle name="Total 2 3 2 10 5 3" xfId="45684"/>
    <cellStyle name="Total 2 3 2 10 6" xfId="45685"/>
    <cellStyle name="Total 2 3 2 10 6 2" xfId="45686"/>
    <cellStyle name="Total 2 3 2 10 7" xfId="45687"/>
    <cellStyle name="Total 2 3 2 11" xfId="45688"/>
    <cellStyle name="Total 2 3 2 11 2" xfId="45689"/>
    <cellStyle name="Total 2 3 2 11 2 2" xfId="45690"/>
    <cellStyle name="Total 2 3 2 11 3" xfId="45691"/>
    <cellStyle name="Total 2 3 2 12" xfId="45692"/>
    <cellStyle name="Total 2 3 2 12 2" xfId="45693"/>
    <cellStyle name="Total 2 3 2 12 2 2" xfId="45694"/>
    <cellStyle name="Total 2 3 2 12 3" xfId="45695"/>
    <cellStyle name="Total 2 3 2 13" xfId="45696"/>
    <cellStyle name="Total 2 3 2 13 2" xfId="45697"/>
    <cellStyle name="Total 2 3 2 13 2 2" xfId="45698"/>
    <cellStyle name="Total 2 3 2 13 3" xfId="45699"/>
    <cellStyle name="Total 2 3 2 14" xfId="45700"/>
    <cellStyle name="Total 2 3 2 14 2" xfId="45701"/>
    <cellStyle name="Total 2 3 2 14 2 2" xfId="45702"/>
    <cellStyle name="Total 2 3 2 14 3" xfId="45703"/>
    <cellStyle name="Total 2 3 2 15" xfId="45704"/>
    <cellStyle name="Total 2 3 2 15 2" xfId="45705"/>
    <cellStyle name="Total 2 3 2 15 2 2" xfId="45706"/>
    <cellStyle name="Total 2 3 2 15 3" xfId="45707"/>
    <cellStyle name="Total 2 3 2 16" xfId="45708"/>
    <cellStyle name="Total 2 3 2 16 2" xfId="45709"/>
    <cellStyle name="Total 2 3 2 17" xfId="45710"/>
    <cellStyle name="Total 2 3 2 2" xfId="45711"/>
    <cellStyle name="Total 2 3 2 2 2" xfId="45712"/>
    <cellStyle name="Total 2 3 2 2 2 2" xfId="45713"/>
    <cellStyle name="Total 2 3 2 2 2 2 2" xfId="45714"/>
    <cellStyle name="Total 2 3 2 2 2 3" xfId="45715"/>
    <cellStyle name="Total 2 3 2 2 3" xfId="45716"/>
    <cellStyle name="Total 2 3 2 2 3 2" xfId="45717"/>
    <cellStyle name="Total 2 3 2 2 3 2 2" xfId="45718"/>
    <cellStyle name="Total 2 3 2 2 3 3" xfId="45719"/>
    <cellStyle name="Total 2 3 2 2 4" xfId="45720"/>
    <cellStyle name="Total 2 3 2 2 4 2" xfId="45721"/>
    <cellStyle name="Total 2 3 2 2 4 2 2" xfId="45722"/>
    <cellStyle name="Total 2 3 2 2 4 3" xfId="45723"/>
    <cellStyle name="Total 2 3 2 2 5" xfId="45724"/>
    <cellStyle name="Total 2 3 2 2 5 2" xfId="45725"/>
    <cellStyle name="Total 2 3 2 2 5 2 2" xfId="45726"/>
    <cellStyle name="Total 2 3 2 2 5 3" xfId="45727"/>
    <cellStyle name="Total 2 3 2 2 6" xfId="45728"/>
    <cellStyle name="Total 2 3 2 2 6 2" xfId="45729"/>
    <cellStyle name="Total 2 3 2 2 6 2 2" xfId="45730"/>
    <cellStyle name="Total 2 3 2 2 6 3" xfId="45731"/>
    <cellStyle name="Total 2 3 2 2 7" xfId="45732"/>
    <cellStyle name="Total 2 3 2 2 7 2" xfId="45733"/>
    <cellStyle name="Total 2 3 2 2 8" xfId="45734"/>
    <cellStyle name="Total 2 3 2 3" xfId="45735"/>
    <cellStyle name="Total 2 3 2 3 2" xfId="45736"/>
    <cellStyle name="Total 2 3 2 3 2 2" xfId="45737"/>
    <cellStyle name="Total 2 3 2 3 2 2 2" xfId="45738"/>
    <cellStyle name="Total 2 3 2 3 2 3" xfId="45739"/>
    <cellStyle name="Total 2 3 2 3 3" xfId="45740"/>
    <cellStyle name="Total 2 3 2 3 3 2" xfId="45741"/>
    <cellStyle name="Total 2 3 2 3 3 2 2" xfId="45742"/>
    <cellStyle name="Total 2 3 2 3 3 3" xfId="45743"/>
    <cellStyle name="Total 2 3 2 3 4" xfId="45744"/>
    <cellStyle name="Total 2 3 2 3 4 2" xfId="45745"/>
    <cellStyle name="Total 2 3 2 3 4 2 2" xfId="45746"/>
    <cellStyle name="Total 2 3 2 3 4 3" xfId="45747"/>
    <cellStyle name="Total 2 3 2 3 5" xfId="45748"/>
    <cellStyle name="Total 2 3 2 3 5 2" xfId="45749"/>
    <cellStyle name="Total 2 3 2 3 5 2 2" xfId="45750"/>
    <cellStyle name="Total 2 3 2 3 5 3" xfId="45751"/>
    <cellStyle name="Total 2 3 2 3 6" xfId="45752"/>
    <cellStyle name="Total 2 3 2 3 6 2" xfId="45753"/>
    <cellStyle name="Total 2 3 2 3 6 2 2" xfId="45754"/>
    <cellStyle name="Total 2 3 2 3 6 3" xfId="45755"/>
    <cellStyle name="Total 2 3 2 3 7" xfId="45756"/>
    <cellStyle name="Total 2 3 2 3 7 2" xfId="45757"/>
    <cellStyle name="Total 2 3 2 3 8" xfId="45758"/>
    <cellStyle name="Total 2 3 2 4" xfId="45759"/>
    <cellStyle name="Total 2 3 2 4 2" xfId="45760"/>
    <cellStyle name="Total 2 3 2 4 2 2" xfId="45761"/>
    <cellStyle name="Total 2 3 2 4 2 2 2" xfId="45762"/>
    <cellStyle name="Total 2 3 2 4 2 3" xfId="45763"/>
    <cellStyle name="Total 2 3 2 4 3" xfId="45764"/>
    <cellStyle name="Total 2 3 2 4 3 2" xfId="45765"/>
    <cellStyle name="Total 2 3 2 4 3 2 2" xfId="45766"/>
    <cellStyle name="Total 2 3 2 4 3 3" xfId="45767"/>
    <cellStyle name="Total 2 3 2 4 4" xfId="45768"/>
    <cellStyle name="Total 2 3 2 4 4 2" xfId="45769"/>
    <cellStyle name="Total 2 3 2 4 4 2 2" xfId="45770"/>
    <cellStyle name="Total 2 3 2 4 4 3" xfId="45771"/>
    <cellStyle name="Total 2 3 2 4 5" xfId="45772"/>
    <cellStyle name="Total 2 3 2 4 5 2" xfId="45773"/>
    <cellStyle name="Total 2 3 2 4 5 2 2" xfId="45774"/>
    <cellStyle name="Total 2 3 2 4 5 3" xfId="45775"/>
    <cellStyle name="Total 2 3 2 4 6" xfId="45776"/>
    <cellStyle name="Total 2 3 2 4 6 2" xfId="45777"/>
    <cellStyle name="Total 2 3 2 4 6 2 2" xfId="45778"/>
    <cellStyle name="Total 2 3 2 4 6 3" xfId="45779"/>
    <cellStyle name="Total 2 3 2 4 7" xfId="45780"/>
    <cellStyle name="Total 2 3 2 4 7 2" xfId="45781"/>
    <cellStyle name="Total 2 3 2 4 8" xfId="45782"/>
    <cellStyle name="Total 2 3 2 5" xfId="45783"/>
    <cellStyle name="Total 2 3 2 5 2" xfId="45784"/>
    <cellStyle name="Total 2 3 2 5 2 2" xfId="45785"/>
    <cellStyle name="Total 2 3 2 5 2 2 2" xfId="45786"/>
    <cellStyle name="Total 2 3 2 5 2 3" xfId="45787"/>
    <cellStyle name="Total 2 3 2 5 3" xfId="45788"/>
    <cellStyle name="Total 2 3 2 5 3 2" xfId="45789"/>
    <cellStyle name="Total 2 3 2 5 3 2 2" xfId="45790"/>
    <cellStyle name="Total 2 3 2 5 3 3" xfId="45791"/>
    <cellStyle name="Total 2 3 2 5 4" xfId="45792"/>
    <cellStyle name="Total 2 3 2 5 4 2" xfId="45793"/>
    <cellStyle name="Total 2 3 2 5 4 2 2" xfId="45794"/>
    <cellStyle name="Total 2 3 2 5 4 3" xfId="45795"/>
    <cellStyle name="Total 2 3 2 5 5" xfId="45796"/>
    <cellStyle name="Total 2 3 2 5 5 2" xfId="45797"/>
    <cellStyle name="Total 2 3 2 5 5 2 2" xfId="45798"/>
    <cellStyle name="Total 2 3 2 5 5 3" xfId="45799"/>
    <cellStyle name="Total 2 3 2 5 6" xfId="45800"/>
    <cellStyle name="Total 2 3 2 5 6 2" xfId="45801"/>
    <cellStyle name="Total 2 3 2 5 6 2 2" xfId="45802"/>
    <cellStyle name="Total 2 3 2 5 6 3" xfId="45803"/>
    <cellStyle name="Total 2 3 2 5 7" xfId="45804"/>
    <cellStyle name="Total 2 3 2 5 7 2" xfId="45805"/>
    <cellStyle name="Total 2 3 2 5 8" xfId="45806"/>
    <cellStyle name="Total 2 3 2 6" xfId="45807"/>
    <cellStyle name="Total 2 3 2 6 2" xfId="45808"/>
    <cellStyle name="Total 2 3 2 6 2 2" xfId="45809"/>
    <cellStyle name="Total 2 3 2 6 2 2 2" xfId="45810"/>
    <cellStyle name="Total 2 3 2 6 2 3" xfId="45811"/>
    <cellStyle name="Total 2 3 2 6 3" xfId="45812"/>
    <cellStyle name="Total 2 3 2 6 3 2" xfId="45813"/>
    <cellStyle name="Total 2 3 2 6 3 2 2" xfId="45814"/>
    <cellStyle name="Total 2 3 2 6 3 3" xfId="45815"/>
    <cellStyle name="Total 2 3 2 6 4" xfId="45816"/>
    <cellStyle name="Total 2 3 2 6 4 2" xfId="45817"/>
    <cellStyle name="Total 2 3 2 6 4 2 2" xfId="45818"/>
    <cellStyle name="Total 2 3 2 6 4 3" xfId="45819"/>
    <cellStyle name="Total 2 3 2 6 5" xfId="45820"/>
    <cellStyle name="Total 2 3 2 6 5 2" xfId="45821"/>
    <cellStyle name="Total 2 3 2 6 5 2 2" xfId="45822"/>
    <cellStyle name="Total 2 3 2 6 5 3" xfId="45823"/>
    <cellStyle name="Total 2 3 2 6 6" xfId="45824"/>
    <cellStyle name="Total 2 3 2 6 6 2" xfId="45825"/>
    <cellStyle name="Total 2 3 2 6 7" xfId="45826"/>
    <cellStyle name="Total 2 3 2 7" xfId="45827"/>
    <cellStyle name="Total 2 3 2 7 2" xfId="45828"/>
    <cellStyle name="Total 2 3 2 7 2 2" xfId="45829"/>
    <cellStyle name="Total 2 3 2 7 2 2 2" xfId="45830"/>
    <cellStyle name="Total 2 3 2 7 2 3" xfId="45831"/>
    <cellStyle name="Total 2 3 2 7 3" xfId="45832"/>
    <cellStyle name="Total 2 3 2 7 3 2" xfId="45833"/>
    <cellStyle name="Total 2 3 2 7 3 2 2" xfId="45834"/>
    <cellStyle name="Total 2 3 2 7 3 3" xfId="45835"/>
    <cellStyle name="Total 2 3 2 7 4" xfId="45836"/>
    <cellStyle name="Total 2 3 2 7 4 2" xfId="45837"/>
    <cellStyle name="Total 2 3 2 7 4 2 2" xfId="45838"/>
    <cellStyle name="Total 2 3 2 7 4 3" xfId="45839"/>
    <cellStyle name="Total 2 3 2 7 5" xfId="45840"/>
    <cellStyle name="Total 2 3 2 7 5 2" xfId="45841"/>
    <cellStyle name="Total 2 3 2 7 5 2 2" xfId="45842"/>
    <cellStyle name="Total 2 3 2 7 5 3" xfId="45843"/>
    <cellStyle name="Total 2 3 2 7 6" xfId="45844"/>
    <cellStyle name="Total 2 3 2 7 6 2" xfId="45845"/>
    <cellStyle name="Total 2 3 2 7 7" xfId="45846"/>
    <cellStyle name="Total 2 3 2 8" xfId="45847"/>
    <cellStyle name="Total 2 3 2 8 2" xfId="45848"/>
    <cellStyle name="Total 2 3 2 8 2 2" xfId="45849"/>
    <cellStyle name="Total 2 3 2 8 2 2 2" xfId="45850"/>
    <cellStyle name="Total 2 3 2 8 2 3" xfId="45851"/>
    <cellStyle name="Total 2 3 2 8 3" xfId="45852"/>
    <cellStyle name="Total 2 3 2 8 3 2" xfId="45853"/>
    <cellStyle name="Total 2 3 2 8 3 2 2" xfId="45854"/>
    <cellStyle name="Total 2 3 2 8 3 3" xfId="45855"/>
    <cellStyle name="Total 2 3 2 8 4" xfId="45856"/>
    <cellStyle name="Total 2 3 2 8 4 2" xfId="45857"/>
    <cellStyle name="Total 2 3 2 8 4 2 2" xfId="45858"/>
    <cellStyle name="Total 2 3 2 8 4 3" xfId="45859"/>
    <cellStyle name="Total 2 3 2 8 5" xfId="45860"/>
    <cellStyle name="Total 2 3 2 8 5 2" xfId="45861"/>
    <cellStyle name="Total 2 3 2 8 5 2 2" xfId="45862"/>
    <cellStyle name="Total 2 3 2 8 5 3" xfId="45863"/>
    <cellStyle name="Total 2 3 2 8 6" xfId="45864"/>
    <cellStyle name="Total 2 3 2 8 6 2" xfId="45865"/>
    <cellStyle name="Total 2 3 2 8 7" xfId="45866"/>
    <cellStyle name="Total 2 3 2 9" xfId="45867"/>
    <cellStyle name="Total 2 3 2 9 2" xfId="45868"/>
    <cellStyle name="Total 2 3 2 9 2 2" xfId="45869"/>
    <cellStyle name="Total 2 3 2 9 2 2 2" xfId="45870"/>
    <cellStyle name="Total 2 3 2 9 2 3" xfId="45871"/>
    <cellStyle name="Total 2 3 2 9 3" xfId="45872"/>
    <cellStyle name="Total 2 3 2 9 3 2" xfId="45873"/>
    <cellStyle name="Total 2 3 2 9 3 2 2" xfId="45874"/>
    <cellStyle name="Total 2 3 2 9 3 3" xfId="45875"/>
    <cellStyle name="Total 2 3 2 9 4" xfId="45876"/>
    <cellStyle name="Total 2 3 2 9 4 2" xfId="45877"/>
    <cellStyle name="Total 2 3 2 9 4 2 2" xfId="45878"/>
    <cellStyle name="Total 2 3 2 9 4 3" xfId="45879"/>
    <cellStyle name="Total 2 3 2 9 5" xfId="45880"/>
    <cellStyle name="Total 2 3 2 9 5 2" xfId="45881"/>
    <cellStyle name="Total 2 3 2 9 5 2 2" xfId="45882"/>
    <cellStyle name="Total 2 3 2 9 5 3" xfId="45883"/>
    <cellStyle name="Total 2 3 2 9 6" xfId="45884"/>
    <cellStyle name="Total 2 3 2 9 6 2" xfId="45885"/>
    <cellStyle name="Total 2 3 2 9 7" xfId="45886"/>
    <cellStyle name="Total 2 3 20" xfId="45887"/>
    <cellStyle name="Total 2 3 20 2" xfId="45888"/>
    <cellStyle name="Total 2 3 20 2 2" xfId="45889"/>
    <cellStyle name="Total 2 3 20 3" xfId="45890"/>
    <cellStyle name="Total 2 3 21" xfId="45891"/>
    <cellStyle name="Total 2 3 21 2" xfId="45892"/>
    <cellStyle name="Total 2 3 22" xfId="45893"/>
    <cellStyle name="Total 2 3 3" xfId="45894"/>
    <cellStyle name="Total 2 3 3 10" xfId="45895"/>
    <cellStyle name="Total 2 3 3 10 2" xfId="45896"/>
    <cellStyle name="Total 2 3 3 10 2 2" xfId="45897"/>
    <cellStyle name="Total 2 3 3 10 2 2 2" xfId="45898"/>
    <cellStyle name="Total 2 3 3 10 2 3" xfId="45899"/>
    <cellStyle name="Total 2 3 3 10 3" xfId="45900"/>
    <cellStyle name="Total 2 3 3 10 3 2" xfId="45901"/>
    <cellStyle name="Total 2 3 3 10 3 2 2" xfId="45902"/>
    <cellStyle name="Total 2 3 3 10 3 3" xfId="45903"/>
    <cellStyle name="Total 2 3 3 10 4" xfId="45904"/>
    <cellStyle name="Total 2 3 3 10 4 2" xfId="45905"/>
    <cellStyle name="Total 2 3 3 10 4 2 2" xfId="45906"/>
    <cellStyle name="Total 2 3 3 10 4 3" xfId="45907"/>
    <cellStyle name="Total 2 3 3 10 5" xfId="45908"/>
    <cellStyle name="Total 2 3 3 10 5 2" xfId="45909"/>
    <cellStyle name="Total 2 3 3 10 5 2 2" xfId="45910"/>
    <cellStyle name="Total 2 3 3 10 5 3" xfId="45911"/>
    <cellStyle name="Total 2 3 3 10 6" xfId="45912"/>
    <cellStyle name="Total 2 3 3 10 6 2" xfId="45913"/>
    <cellStyle name="Total 2 3 3 10 7" xfId="45914"/>
    <cellStyle name="Total 2 3 3 11" xfId="45915"/>
    <cellStyle name="Total 2 3 3 11 2" xfId="45916"/>
    <cellStyle name="Total 2 3 3 11 2 2" xfId="45917"/>
    <cellStyle name="Total 2 3 3 11 3" xfId="45918"/>
    <cellStyle name="Total 2 3 3 12" xfId="45919"/>
    <cellStyle name="Total 2 3 3 12 2" xfId="45920"/>
    <cellStyle name="Total 2 3 3 12 2 2" xfId="45921"/>
    <cellStyle name="Total 2 3 3 12 3" xfId="45922"/>
    <cellStyle name="Total 2 3 3 13" xfId="45923"/>
    <cellStyle name="Total 2 3 3 13 2" xfId="45924"/>
    <cellStyle name="Total 2 3 3 13 2 2" xfId="45925"/>
    <cellStyle name="Total 2 3 3 13 3" xfId="45926"/>
    <cellStyle name="Total 2 3 3 14" xfId="45927"/>
    <cellStyle name="Total 2 3 3 14 2" xfId="45928"/>
    <cellStyle name="Total 2 3 3 14 2 2" xfId="45929"/>
    <cellStyle name="Total 2 3 3 14 3" xfId="45930"/>
    <cellStyle name="Total 2 3 3 15" xfId="45931"/>
    <cellStyle name="Total 2 3 3 15 2" xfId="45932"/>
    <cellStyle name="Total 2 3 3 15 2 2" xfId="45933"/>
    <cellStyle name="Total 2 3 3 15 3" xfId="45934"/>
    <cellStyle name="Total 2 3 3 16" xfId="45935"/>
    <cellStyle name="Total 2 3 3 16 2" xfId="45936"/>
    <cellStyle name="Total 2 3 3 17" xfId="45937"/>
    <cellStyle name="Total 2 3 3 2" xfId="45938"/>
    <cellStyle name="Total 2 3 3 2 2" xfId="45939"/>
    <cellStyle name="Total 2 3 3 2 2 2" xfId="45940"/>
    <cellStyle name="Total 2 3 3 2 2 2 2" xfId="45941"/>
    <cellStyle name="Total 2 3 3 2 2 3" xfId="45942"/>
    <cellStyle name="Total 2 3 3 2 3" xfId="45943"/>
    <cellStyle name="Total 2 3 3 2 3 2" xfId="45944"/>
    <cellStyle name="Total 2 3 3 2 3 2 2" xfId="45945"/>
    <cellStyle name="Total 2 3 3 2 3 3" xfId="45946"/>
    <cellStyle name="Total 2 3 3 2 4" xfId="45947"/>
    <cellStyle name="Total 2 3 3 2 4 2" xfId="45948"/>
    <cellStyle name="Total 2 3 3 2 4 2 2" xfId="45949"/>
    <cellStyle name="Total 2 3 3 2 4 3" xfId="45950"/>
    <cellStyle name="Total 2 3 3 2 5" xfId="45951"/>
    <cellStyle name="Total 2 3 3 2 5 2" xfId="45952"/>
    <cellStyle name="Total 2 3 3 2 5 2 2" xfId="45953"/>
    <cellStyle name="Total 2 3 3 2 5 3" xfId="45954"/>
    <cellStyle name="Total 2 3 3 2 6" xfId="45955"/>
    <cellStyle name="Total 2 3 3 2 6 2" xfId="45956"/>
    <cellStyle name="Total 2 3 3 2 6 2 2" xfId="45957"/>
    <cellStyle name="Total 2 3 3 2 6 3" xfId="45958"/>
    <cellStyle name="Total 2 3 3 2 7" xfId="45959"/>
    <cellStyle name="Total 2 3 3 2 7 2" xfId="45960"/>
    <cellStyle name="Total 2 3 3 2 8" xfId="45961"/>
    <cellStyle name="Total 2 3 3 3" xfId="45962"/>
    <cellStyle name="Total 2 3 3 3 2" xfId="45963"/>
    <cellStyle name="Total 2 3 3 3 2 2" xfId="45964"/>
    <cellStyle name="Total 2 3 3 3 2 2 2" xfId="45965"/>
    <cellStyle name="Total 2 3 3 3 2 3" xfId="45966"/>
    <cellStyle name="Total 2 3 3 3 3" xfId="45967"/>
    <cellStyle name="Total 2 3 3 3 3 2" xfId="45968"/>
    <cellStyle name="Total 2 3 3 3 3 2 2" xfId="45969"/>
    <cellStyle name="Total 2 3 3 3 3 3" xfId="45970"/>
    <cellStyle name="Total 2 3 3 3 4" xfId="45971"/>
    <cellStyle name="Total 2 3 3 3 4 2" xfId="45972"/>
    <cellStyle name="Total 2 3 3 3 4 2 2" xfId="45973"/>
    <cellStyle name="Total 2 3 3 3 4 3" xfId="45974"/>
    <cellStyle name="Total 2 3 3 3 5" xfId="45975"/>
    <cellStyle name="Total 2 3 3 3 5 2" xfId="45976"/>
    <cellStyle name="Total 2 3 3 3 5 2 2" xfId="45977"/>
    <cellStyle name="Total 2 3 3 3 5 3" xfId="45978"/>
    <cellStyle name="Total 2 3 3 3 6" xfId="45979"/>
    <cellStyle name="Total 2 3 3 3 6 2" xfId="45980"/>
    <cellStyle name="Total 2 3 3 3 6 2 2" xfId="45981"/>
    <cellStyle name="Total 2 3 3 3 6 3" xfId="45982"/>
    <cellStyle name="Total 2 3 3 3 7" xfId="45983"/>
    <cellStyle name="Total 2 3 3 3 7 2" xfId="45984"/>
    <cellStyle name="Total 2 3 3 3 8" xfId="45985"/>
    <cellStyle name="Total 2 3 3 4" xfId="45986"/>
    <cellStyle name="Total 2 3 3 4 2" xfId="45987"/>
    <cellStyle name="Total 2 3 3 4 2 2" xfId="45988"/>
    <cellStyle name="Total 2 3 3 4 2 2 2" xfId="45989"/>
    <cellStyle name="Total 2 3 3 4 2 3" xfId="45990"/>
    <cellStyle name="Total 2 3 3 4 3" xfId="45991"/>
    <cellStyle name="Total 2 3 3 4 3 2" xfId="45992"/>
    <cellStyle name="Total 2 3 3 4 3 2 2" xfId="45993"/>
    <cellStyle name="Total 2 3 3 4 3 3" xfId="45994"/>
    <cellStyle name="Total 2 3 3 4 4" xfId="45995"/>
    <cellStyle name="Total 2 3 3 4 4 2" xfId="45996"/>
    <cellStyle name="Total 2 3 3 4 4 2 2" xfId="45997"/>
    <cellStyle name="Total 2 3 3 4 4 3" xfId="45998"/>
    <cellStyle name="Total 2 3 3 4 5" xfId="45999"/>
    <cellStyle name="Total 2 3 3 4 5 2" xfId="46000"/>
    <cellStyle name="Total 2 3 3 4 5 2 2" xfId="46001"/>
    <cellStyle name="Total 2 3 3 4 5 3" xfId="46002"/>
    <cellStyle name="Total 2 3 3 4 6" xfId="46003"/>
    <cellStyle name="Total 2 3 3 4 6 2" xfId="46004"/>
    <cellStyle name="Total 2 3 3 4 6 2 2" xfId="46005"/>
    <cellStyle name="Total 2 3 3 4 6 3" xfId="46006"/>
    <cellStyle name="Total 2 3 3 4 7" xfId="46007"/>
    <cellStyle name="Total 2 3 3 4 7 2" xfId="46008"/>
    <cellStyle name="Total 2 3 3 4 8" xfId="46009"/>
    <cellStyle name="Total 2 3 3 5" xfId="46010"/>
    <cellStyle name="Total 2 3 3 5 2" xfId="46011"/>
    <cellStyle name="Total 2 3 3 5 2 2" xfId="46012"/>
    <cellStyle name="Total 2 3 3 5 2 2 2" xfId="46013"/>
    <cellStyle name="Total 2 3 3 5 2 3" xfId="46014"/>
    <cellStyle name="Total 2 3 3 5 3" xfId="46015"/>
    <cellStyle name="Total 2 3 3 5 3 2" xfId="46016"/>
    <cellStyle name="Total 2 3 3 5 3 2 2" xfId="46017"/>
    <cellStyle name="Total 2 3 3 5 3 3" xfId="46018"/>
    <cellStyle name="Total 2 3 3 5 4" xfId="46019"/>
    <cellStyle name="Total 2 3 3 5 4 2" xfId="46020"/>
    <cellStyle name="Total 2 3 3 5 4 2 2" xfId="46021"/>
    <cellStyle name="Total 2 3 3 5 4 3" xfId="46022"/>
    <cellStyle name="Total 2 3 3 5 5" xfId="46023"/>
    <cellStyle name="Total 2 3 3 5 5 2" xfId="46024"/>
    <cellStyle name="Total 2 3 3 5 5 2 2" xfId="46025"/>
    <cellStyle name="Total 2 3 3 5 5 3" xfId="46026"/>
    <cellStyle name="Total 2 3 3 5 6" xfId="46027"/>
    <cellStyle name="Total 2 3 3 5 6 2" xfId="46028"/>
    <cellStyle name="Total 2 3 3 5 7" xfId="46029"/>
    <cellStyle name="Total 2 3 3 6" xfId="46030"/>
    <cellStyle name="Total 2 3 3 6 2" xfId="46031"/>
    <cellStyle name="Total 2 3 3 6 2 2" xfId="46032"/>
    <cellStyle name="Total 2 3 3 6 2 2 2" xfId="46033"/>
    <cellStyle name="Total 2 3 3 6 2 3" xfId="46034"/>
    <cellStyle name="Total 2 3 3 6 3" xfId="46035"/>
    <cellStyle name="Total 2 3 3 6 3 2" xfId="46036"/>
    <cellStyle name="Total 2 3 3 6 3 2 2" xfId="46037"/>
    <cellStyle name="Total 2 3 3 6 3 3" xfId="46038"/>
    <cellStyle name="Total 2 3 3 6 4" xfId="46039"/>
    <cellStyle name="Total 2 3 3 6 4 2" xfId="46040"/>
    <cellStyle name="Total 2 3 3 6 4 2 2" xfId="46041"/>
    <cellStyle name="Total 2 3 3 6 4 3" xfId="46042"/>
    <cellStyle name="Total 2 3 3 6 5" xfId="46043"/>
    <cellStyle name="Total 2 3 3 6 5 2" xfId="46044"/>
    <cellStyle name="Total 2 3 3 6 5 2 2" xfId="46045"/>
    <cellStyle name="Total 2 3 3 6 5 3" xfId="46046"/>
    <cellStyle name="Total 2 3 3 6 6" xfId="46047"/>
    <cellStyle name="Total 2 3 3 6 6 2" xfId="46048"/>
    <cellStyle name="Total 2 3 3 6 7" xfId="46049"/>
    <cellStyle name="Total 2 3 3 7" xfId="46050"/>
    <cellStyle name="Total 2 3 3 7 2" xfId="46051"/>
    <cellStyle name="Total 2 3 3 7 2 2" xfId="46052"/>
    <cellStyle name="Total 2 3 3 7 2 2 2" xfId="46053"/>
    <cellStyle name="Total 2 3 3 7 2 3" xfId="46054"/>
    <cellStyle name="Total 2 3 3 7 3" xfId="46055"/>
    <cellStyle name="Total 2 3 3 7 3 2" xfId="46056"/>
    <cellStyle name="Total 2 3 3 7 3 2 2" xfId="46057"/>
    <cellStyle name="Total 2 3 3 7 3 3" xfId="46058"/>
    <cellStyle name="Total 2 3 3 7 4" xfId="46059"/>
    <cellStyle name="Total 2 3 3 7 4 2" xfId="46060"/>
    <cellStyle name="Total 2 3 3 7 4 2 2" xfId="46061"/>
    <cellStyle name="Total 2 3 3 7 4 3" xfId="46062"/>
    <cellStyle name="Total 2 3 3 7 5" xfId="46063"/>
    <cellStyle name="Total 2 3 3 7 5 2" xfId="46064"/>
    <cellStyle name="Total 2 3 3 7 5 2 2" xfId="46065"/>
    <cellStyle name="Total 2 3 3 7 5 3" xfId="46066"/>
    <cellStyle name="Total 2 3 3 7 6" xfId="46067"/>
    <cellStyle name="Total 2 3 3 7 6 2" xfId="46068"/>
    <cellStyle name="Total 2 3 3 7 7" xfId="46069"/>
    <cellStyle name="Total 2 3 3 8" xfId="46070"/>
    <cellStyle name="Total 2 3 3 8 2" xfId="46071"/>
    <cellStyle name="Total 2 3 3 8 2 2" xfId="46072"/>
    <cellStyle name="Total 2 3 3 8 2 2 2" xfId="46073"/>
    <cellStyle name="Total 2 3 3 8 2 3" xfId="46074"/>
    <cellStyle name="Total 2 3 3 8 3" xfId="46075"/>
    <cellStyle name="Total 2 3 3 8 3 2" xfId="46076"/>
    <cellStyle name="Total 2 3 3 8 3 2 2" xfId="46077"/>
    <cellStyle name="Total 2 3 3 8 3 3" xfId="46078"/>
    <cellStyle name="Total 2 3 3 8 4" xfId="46079"/>
    <cellStyle name="Total 2 3 3 8 4 2" xfId="46080"/>
    <cellStyle name="Total 2 3 3 8 4 2 2" xfId="46081"/>
    <cellStyle name="Total 2 3 3 8 4 3" xfId="46082"/>
    <cellStyle name="Total 2 3 3 8 5" xfId="46083"/>
    <cellStyle name="Total 2 3 3 8 5 2" xfId="46084"/>
    <cellStyle name="Total 2 3 3 8 5 2 2" xfId="46085"/>
    <cellStyle name="Total 2 3 3 8 5 3" xfId="46086"/>
    <cellStyle name="Total 2 3 3 8 6" xfId="46087"/>
    <cellStyle name="Total 2 3 3 8 6 2" xfId="46088"/>
    <cellStyle name="Total 2 3 3 8 7" xfId="46089"/>
    <cellStyle name="Total 2 3 3 9" xfId="46090"/>
    <cellStyle name="Total 2 3 3 9 2" xfId="46091"/>
    <cellStyle name="Total 2 3 3 9 2 2" xfId="46092"/>
    <cellStyle name="Total 2 3 3 9 2 2 2" xfId="46093"/>
    <cellStyle name="Total 2 3 3 9 2 3" xfId="46094"/>
    <cellStyle name="Total 2 3 3 9 3" xfId="46095"/>
    <cellStyle name="Total 2 3 3 9 3 2" xfId="46096"/>
    <cellStyle name="Total 2 3 3 9 3 2 2" xfId="46097"/>
    <cellStyle name="Total 2 3 3 9 3 3" xfId="46098"/>
    <cellStyle name="Total 2 3 3 9 4" xfId="46099"/>
    <cellStyle name="Total 2 3 3 9 4 2" xfId="46100"/>
    <cellStyle name="Total 2 3 3 9 4 2 2" xfId="46101"/>
    <cellStyle name="Total 2 3 3 9 4 3" xfId="46102"/>
    <cellStyle name="Total 2 3 3 9 5" xfId="46103"/>
    <cellStyle name="Total 2 3 3 9 5 2" xfId="46104"/>
    <cellStyle name="Total 2 3 3 9 5 2 2" xfId="46105"/>
    <cellStyle name="Total 2 3 3 9 5 3" xfId="46106"/>
    <cellStyle name="Total 2 3 3 9 6" xfId="46107"/>
    <cellStyle name="Total 2 3 3 9 6 2" xfId="46108"/>
    <cellStyle name="Total 2 3 3 9 7" xfId="46109"/>
    <cellStyle name="Total 2 3 4" xfId="46110"/>
    <cellStyle name="Total 2 3 4 10" xfId="46111"/>
    <cellStyle name="Total 2 3 4 10 2" xfId="46112"/>
    <cellStyle name="Total 2 3 4 10 2 2" xfId="46113"/>
    <cellStyle name="Total 2 3 4 10 2 2 2" xfId="46114"/>
    <cellStyle name="Total 2 3 4 10 2 3" xfId="46115"/>
    <cellStyle name="Total 2 3 4 10 3" xfId="46116"/>
    <cellStyle name="Total 2 3 4 10 3 2" xfId="46117"/>
    <cellStyle name="Total 2 3 4 10 3 2 2" xfId="46118"/>
    <cellStyle name="Total 2 3 4 10 3 3" xfId="46119"/>
    <cellStyle name="Total 2 3 4 10 4" xfId="46120"/>
    <cellStyle name="Total 2 3 4 10 4 2" xfId="46121"/>
    <cellStyle name="Total 2 3 4 10 4 2 2" xfId="46122"/>
    <cellStyle name="Total 2 3 4 10 4 3" xfId="46123"/>
    <cellStyle name="Total 2 3 4 10 5" xfId="46124"/>
    <cellStyle name="Total 2 3 4 10 5 2" xfId="46125"/>
    <cellStyle name="Total 2 3 4 10 5 2 2" xfId="46126"/>
    <cellStyle name="Total 2 3 4 10 5 3" xfId="46127"/>
    <cellStyle name="Total 2 3 4 10 6" xfId="46128"/>
    <cellStyle name="Total 2 3 4 10 6 2" xfId="46129"/>
    <cellStyle name="Total 2 3 4 10 7" xfId="46130"/>
    <cellStyle name="Total 2 3 4 11" xfId="46131"/>
    <cellStyle name="Total 2 3 4 11 2" xfId="46132"/>
    <cellStyle name="Total 2 3 4 11 2 2" xfId="46133"/>
    <cellStyle name="Total 2 3 4 11 3" xfId="46134"/>
    <cellStyle name="Total 2 3 4 12" xfId="46135"/>
    <cellStyle name="Total 2 3 4 12 2" xfId="46136"/>
    <cellStyle name="Total 2 3 4 12 2 2" xfId="46137"/>
    <cellStyle name="Total 2 3 4 12 3" xfId="46138"/>
    <cellStyle name="Total 2 3 4 13" xfId="46139"/>
    <cellStyle name="Total 2 3 4 13 2" xfId="46140"/>
    <cellStyle name="Total 2 3 4 13 2 2" xfId="46141"/>
    <cellStyle name="Total 2 3 4 13 3" xfId="46142"/>
    <cellStyle name="Total 2 3 4 14" xfId="46143"/>
    <cellStyle name="Total 2 3 4 14 2" xfId="46144"/>
    <cellStyle name="Total 2 3 4 14 2 2" xfId="46145"/>
    <cellStyle name="Total 2 3 4 14 3" xfId="46146"/>
    <cellStyle name="Total 2 3 4 15" xfId="46147"/>
    <cellStyle name="Total 2 3 4 15 2" xfId="46148"/>
    <cellStyle name="Total 2 3 4 15 2 2" xfId="46149"/>
    <cellStyle name="Total 2 3 4 15 3" xfId="46150"/>
    <cellStyle name="Total 2 3 4 16" xfId="46151"/>
    <cellStyle name="Total 2 3 4 16 2" xfId="46152"/>
    <cellStyle name="Total 2 3 4 17" xfId="46153"/>
    <cellStyle name="Total 2 3 4 2" xfId="46154"/>
    <cellStyle name="Total 2 3 4 2 2" xfId="46155"/>
    <cellStyle name="Total 2 3 4 2 2 2" xfId="46156"/>
    <cellStyle name="Total 2 3 4 2 2 2 2" xfId="46157"/>
    <cellStyle name="Total 2 3 4 2 2 3" xfId="46158"/>
    <cellStyle name="Total 2 3 4 2 3" xfId="46159"/>
    <cellStyle name="Total 2 3 4 2 3 2" xfId="46160"/>
    <cellStyle name="Total 2 3 4 2 3 2 2" xfId="46161"/>
    <cellStyle name="Total 2 3 4 2 3 3" xfId="46162"/>
    <cellStyle name="Total 2 3 4 2 4" xfId="46163"/>
    <cellStyle name="Total 2 3 4 2 4 2" xfId="46164"/>
    <cellStyle name="Total 2 3 4 2 4 2 2" xfId="46165"/>
    <cellStyle name="Total 2 3 4 2 4 3" xfId="46166"/>
    <cellStyle name="Total 2 3 4 2 5" xfId="46167"/>
    <cellStyle name="Total 2 3 4 2 5 2" xfId="46168"/>
    <cellStyle name="Total 2 3 4 2 5 2 2" xfId="46169"/>
    <cellStyle name="Total 2 3 4 2 5 3" xfId="46170"/>
    <cellStyle name="Total 2 3 4 2 6" xfId="46171"/>
    <cellStyle name="Total 2 3 4 2 6 2" xfId="46172"/>
    <cellStyle name="Total 2 3 4 2 6 2 2" xfId="46173"/>
    <cellStyle name="Total 2 3 4 2 6 3" xfId="46174"/>
    <cellStyle name="Total 2 3 4 2 7" xfId="46175"/>
    <cellStyle name="Total 2 3 4 2 7 2" xfId="46176"/>
    <cellStyle name="Total 2 3 4 2 8" xfId="46177"/>
    <cellStyle name="Total 2 3 4 3" xfId="46178"/>
    <cellStyle name="Total 2 3 4 3 2" xfId="46179"/>
    <cellStyle name="Total 2 3 4 3 2 2" xfId="46180"/>
    <cellStyle name="Total 2 3 4 3 2 2 2" xfId="46181"/>
    <cellStyle name="Total 2 3 4 3 2 3" xfId="46182"/>
    <cellStyle name="Total 2 3 4 3 3" xfId="46183"/>
    <cellStyle name="Total 2 3 4 3 3 2" xfId="46184"/>
    <cellStyle name="Total 2 3 4 3 3 2 2" xfId="46185"/>
    <cellStyle name="Total 2 3 4 3 3 3" xfId="46186"/>
    <cellStyle name="Total 2 3 4 3 4" xfId="46187"/>
    <cellStyle name="Total 2 3 4 3 4 2" xfId="46188"/>
    <cellStyle name="Total 2 3 4 3 4 2 2" xfId="46189"/>
    <cellStyle name="Total 2 3 4 3 4 3" xfId="46190"/>
    <cellStyle name="Total 2 3 4 3 5" xfId="46191"/>
    <cellStyle name="Total 2 3 4 3 5 2" xfId="46192"/>
    <cellStyle name="Total 2 3 4 3 5 2 2" xfId="46193"/>
    <cellStyle name="Total 2 3 4 3 5 3" xfId="46194"/>
    <cellStyle name="Total 2 3 4 3 6" xfId="46195"/>
    <cellStyle name="Total 2 3 4 3 6 2" xfId="46196"/>
    <cellStyle name="Total 2 3 4 3 6 2 2" xfId="46197"/>
    <cellStyle name="Total 2 3 4 3 6 3" xfId="46198"/>
    <cellStyle name="Total 2 3 4 3 7" xfId="46199"/>
    <cellStyle name="Total 2 3 4 3 7 2" xfId="46200"/>
    <cellStyle name="Total 2 3 4 3 8" xfId="46201"/>
    <cellStyle name="Total 2 3 4 4" xfId="46202"/>
    <cellStyle name="Total 2 3 4 4 2" xfId="46203"/>
    <cellStyle name="Total 2 3 4 4 2 2" xfId="46204"/>
    <cellStyle name="Total 2 3 4 4 2 2 2" xfId="46205"/>
    <cellStyle name="Total 2 3 4 4 2 3" xfId="46206"/>
    <cellStyle name="Total 2 3 4 4 3" xfId="46207"/>
    <cellStyle name="Total 2 3 4 4 3 2" xfId="46208"/>
    <cellStyle name="Total 2 3 4 4 3 2 2" xfId="46209"/>
    <cellStyle name="Total 2 3 4 4 3 3" xfId="46210"/>
    <cellStyle name="Total 2 3 4 4 4" xfId="46211"/>
    <cellStyle name="Total 2 3 4 4 4 2" xfId="46212"/>
    <cellStyle name="Total 2 3 4 4 4 2 2" xfId="46213"/>
    <cellStyle name="Total 2 3 4 4 4 3" xfId="46214"/>
    <cellStyle name="Total 2 3 4 4 5" xfId="46215"/>
    <cellStyle name="Total 2 3 4 4 5 2" xfId="46216"/>
    <cellStyle name="Total 2 3 4 4 5 2 2" xfId="46217"/>
    <cellStyle name="Total 2 3 4 4 5 3" xfId="46218"/>
    <cellStyle name="Total 2 3 4 4 6" xfId="46219"/>
    <cellStyle name="Total 2 3 4 4 6 2" xfId="46220"/>
    <cellStyle name="Total 2 3 4 4 7" xfId="46221"/>
    <cellStyle name="Total 2 3 4 5" xfId="46222"/>
    <cellStyle name="Total 2 3 4 5 2" xfId="46223"/>
    <cellStyle name="Total 2 3 4 5 2 2" xfId="46224"/>
    <cellStyle name="Total 2 3 4 5 2 2 2" xfId="46225"/>
    <cellStyle name="Total 2 3 4 5 2 3" xfId="46226"/>
    <cellStyle name="Total 2 3 4 5 3" xfId="46227"/>
    <cellStyle name="Total 2 3 4 5 3 2" xfId="46228"/>
    <cellStyle name="Total 2 3 4 5 3 2 2" xfId="46229"/>
    <cellStyle name="Total 2 3 4 5 3 3" xfId="46230"/>
    <cellStyle name="Total 2 3 4 5 4" xfId="46231"/>
    <cellStyle name="Total 2 3 4 5 4 2" xfId="46232"/>
    <cellStyle name="Total 2 3 4 5 4 2 2" xfId="46233"/>
    <cellStyle name="Total 2 3 4 5 4 3" xfId="46234"/>
    <cellStyle name="Total 2 3 4 5 5" xfId="46235"/>
    <cellStyle name="Total 2 3 4 5 5 2" xfId="46236"/>
    <cellStyle name="Total 2 3 4 5 5 2 2" xfId="46237"/>
    <cellStyle name="Total 2 3 4 5 5 3" xfId="46238"/>
    <cellStyle name="Total 2 3 4 5 6" xfId="46239"/>
    <cellStyle name="Total 2 3 4 5 6 2" xfId="46240"/>
    <cellStyle name="Total 2 3 4 5 7" xfId="46241"/>
    <cellStyle name="Total 2 3 4 6" xfId="46242"/>
    <cellStyle name="Total 2 3 4 6 2" xfId="46243"/>
    <cellStyle name="Total 2 3 4 6 2 2" xfId="46244"/>
    <cellStyle name="Total 2 3 4 6 2 2 2" xfId="46245"/>
    <cellStyle name="Total 2 3 4 6 2 3" xfId="46246"/>
    <cellStyle name="Total 2 3 4 6 3" xfId="46247"/>
    <cellStyle name="Total 2 3 4 6 3 2" xfId="46248"/>
    <cellStyle name="Total 2 3 4 6 3 2 2" xfId="46249"/>
    <cellStyle name="Total 2 3 4 6 3 3" xfId="46250"/>
    <cellStyle name="Total 2 3 4 6 4" xfId="46251"/>
    <cellStyle name="Total 2 3 4 6 4 2" xfId="46252"/>
    <cellStyle name="Total 2 3 4 6 4 2 2" xfId="46253"/>
    <cellStyle name="Total 2 3 4 6 4 3" xfId="46254"/>
    <cellStyle name="Total 2 3 4 6 5" xfId="46255"/>
    <cellStyle name="Total 2 3 4 6 5 2" xfId="46256"/>
    <cellStyle name="Total 2 3 4 6 5 2 2" xfId="46257"/>
    <cellStyle name="Total 2 3 4 6 5 3" xfId="46258"/>
    <cellStyle name="Total 2 3 4 6 6" xfId="46259"/>
    <cellStyle name="Total 2 3 4 6 6 2" xfId="46260"/>
    <cellStyle name="Total 2 3 4 6 7" xfId="46261"/>
    <cellStyle name="Total 2 3 4 7" xfId="46262"/>
    <cellStyle name="Total 2 3 4 7 2" xfId="46263"/>
    <cellStyle name="Total 2 3 4 7 2 2" xfId="46264"/>
    <cellStyle name="Total 2 3 4 7 2 2 2" xfId="46265"/>
    <cellStyle name="Total 2 3 4 7 2 3" xfId="46266"/>
    <cellStyle name="Total 2 3 4 7 3" xfId="46267"/>
    <cellStyle name="Total 2 3 4 7 3 2" xfId="46268"/>
    <cellStyle name="Total 2 3 4 7 3 2 2" xfId="46269"/>
    <cellStyle name="Total 2 3 4 7 3 3" xfId="46270"/>
    <cellStyle name="Total 2 3 4 7 4" xfId="46271"/>
    <cellStyle name="Total 2 3 4 7 4 2" xfId="46272"/>
    <cellStyle name="Total 2 3 4 7 4 2 2" xfId="46273"/>
    <cellStyle name="Total 2 3 4 7 4 3" xfId="46274"/>
    <cellStyle name="Total 2 3 4 7 5" xfId="46275"/>
    <cellStyle name="Total 2 3 4 7 5 2" xfId="46276"/>
    <cellStyle name="Total 2 3 4 7 5 2 2" xfId="46277"/>
    <cellStyle name="Total 2 3 4 7 5 3" xfId="46278"/>
    <cellStyle name="Total 2 3 4 7 6" xfId="46279"/>
    <cellStyle name="Total 2 3 4 7 6 2" xfId="46280"/>
    <cellStyle name="Total 2 3 4 7 7" xfId="46281"/>
    <cellStyle name="Total 2 3 4 8" xfId="46282"/>
    <cellStyle name="Total 2 3 4 8 2" xfId="46283"/>
    <cellStyle name="Total 2 3 4 8 2 2" xfId="46284"/>
    <cellStyle name="Total 2 3 4 8 2 2 2" xfId="46285"/>
    <cellStyle name="Total 2 3 4 8 2 3" xfId="46286"/>
    <cellStyle name="Total 2 3 4 8 3" xfId="46287"/>
    <cellStyle name="Total 2 3 4 8 3 2" xfId="46288"/>
    <cellStyle name="Total 2 3 4 8 3 2 2" xfId="46289"/>
    <cellStyle name="Total 2 3 4 8 3 3" xfId="46290"/>
    <cellStyle name="Total 2 3 4 8 4" xfId="46291"/>
    <cellStyle name="Total 2 3 4 8 4 2" xfId="46292"/>
    <cellStyle name="Total 2 3 4 8 4 2 2" xfId="46293"/>
    <cellStyle name="Total 2 3 4 8 4 3" xfId="46294"/>
    <cellStyle name="Total 2 3 4 8 5" xfId="46295"/>
    <cellStyle name="Total 2 3 4 8 5 2" xfId="46296"/>
    <cellStyle name="Total 2 3 4 8 5 2 2" xfId="46297"/>
    <cellStyle name="Total 2 3 4 8 5 3" xfId="46298"/>
    <cellStyle name="Total 2 3 4 8 6" xfId="46299"/>
    <cellStyle name="Total 2 3 4 8 6 2" xfId="46300"/>
    <cellStyle name="Total 2 3 4 8 7" xfId="46301"/>
    <cellStyle name="Total 2 3 4 9" xfId="46302"/>
    <cellStyle name="Total 2 3 4 9 2" xfId="46303"/>
    <cellStyle name="Total 2 3 4 9 2 2" xfId="46304"/>
    <cellStyle name="Total 2 3 4 9 2 2 2" xfId="46305"/>
    <cellStyle name="Total 2 3 4 9 2 3" xfId="46306"/>
    <cellStyle name="Total 2 3 4 9 3" xfId="46307"/>
    <cellStyle name="Total 2 3 4 9 3 2" xfId="46308"/>
    <cellStyle name="Total 2 3 4 9 3 2 2" xfId="46309"/>
    <cellStyle name="Total 2 3 4 9 3 3" xfId="46310"/>
    <cellStyle name="Total 2 3 4 9 4" xfId="46311"/>
    <cellStyle name="Total 2 3 4 9 4 2" xfId="46312"/>
    <cellStyle name="Total 2 3 4 9 4 2 2" xfId="46313"/>
    <cellStyle name="Total 2 3 4 9 4 3" xfId="46314"/>
    <cellStyle name="Total 2 3 4 9 5" xfId="46315"/>
    <cellStyle name="Total 2 3 4 9 5 2" xfId="46316"/>
    <cellStyle name="Total 2 3 4 9 5 2 2" xfId="46317"/>
    <cellStyle name="Total 2 3 4 9 5 3" xfId="46318"/>
    <cellStyle name="Total 2 3 4 9 6" xfId="46319"/>
    <cellStyle name="Total 2 3 4 9 6 2" xfId="46320"/>
    <cellStyle name="Total 2 3 4 9 7" xfId="46321"/>
    <cellStyle name="Total 2 3 5" xfId="46322"/>
    <cellStyle name="Total 2 3 5 10" xfId="46323"/>
    <cellStyle name="Total 2 3 5 10 2" xfId="46324"/>
    <cellStyle name="Total 2 3 5 10 2 2" xfId="46325"/>
    <cellStyle name="Total 2 3 5 10 2 2 2" xfId="46326"/>
    <cellStyle name="Total 2 3 5 10 2 3" xfId="46327"/>
    <cellStyle name="Total 2 3 5 10 3" xfId="46328"/>
    <cellStyle name="Total 2 3 5 10 3 2" xfId="46329"/>
    <cellStyle name="Total 2 3 5 10 3 2 2" xfId="46330"/>
    <cellStyle name="Total 2 3 5 10 3 3" xfId="46331"/>
    <cellStyle name="Total 2 3 5 10 4" xfId="46332"/>
    <cellStyle name="Total 2 3 5 10 4 2" xfId="46333"/>
    <cellStyle name="Total 2 3 5 10 4 2 2" xfId="46334"/>
    <cellStyle name="Total 2 3 5 10 4 3" xfId="46335"/>
    <cellStyle name="Total 2 3 5 10 5" xfId="46336"/>
    <cellStyle name="Total 2 3 5 10 5 2" xfId="46337"/>
    <cellStyle name="Total 2 3 5 10 5 2 2" xfId="46338"/>
    <cellStyle name="Total 2 3 5 10 5 3" xfId="46339"/>
    <cellStyle name="Total 2 3 5 10 6" xfId="46340"/>
    <cellStyle name="Total 2 3 5 10 6 2" xfId="46341"/>
    <cellStyle name="Total 2 3 5 10 7" xfId="46342"/>
    <cellStyle name="Total 2 3 5 11" xfId="46343"/>
    <cellStyle name="Total 2 3 5 11 2" xfId="46344"/>
    <cellStyle name="Total 2 3 5 11 2 2" xfId="46345"/>
    <cellStyle name="Total 2 3 5 11 3" xfId="46346"/>
    <cellStyle name="Total 2 3 5 12" xfId="46347"/>
    <cellStyle name="Total 2 3 5 12 2" xfId="46348"/>
    <cellStyle name="Total 2 3 5 12 2 2" xfId="46349"/>
    <cellStyle name="Total 2 3 5 12 3" xfId="46350"/>
    <cellStyle name="Total 2 3 5 13" xfId="46351"/>
    <cellStyle name="Total 2 3 5 13 2" xfId="46352"/>
    <cellStyle name="Total 2 3 5 13 2 2" xfId="46353"/>
    <cellStyle name="Total 2 3 5 13 3" xfId="46354"/>
    <cellStyle name="Total 2 3 5 14" xfId="46355"/>
    <cellStyle name="Total 2 3 5 14 2" xfId="46356"/>
    <cellStyle name="Total 2 3 5 14 2 2" xfId="46357"/>
    <cellStyle name="Total 2 3 5 14 3" xfId="46358"/>
    <cellStyle name="Total 2 3 5 15" xfId="46359"/>
    <cellStyle name="Total 2 3 5 15 2" xfId="46360"/>
    <cellStyle name="Total 2 3 5 15 2 2" xfId="46361"/>
    <cellStyle name="Total 2 3 5 15 3" xfId="46362"/>
    <cellStyle name="Total 2 3 5 16" xfId="46363"/>
    <cellStyle name="Total 2 3 5 16 2" xfId="46364"/>
    <cellStyle name="Total 2 3 5 17" xfId="46365"/>
    <cellStyle name="Total 2 3 5 2" xfId="46366"/>
    <cellStyle name="Total 2 3 5 2 2" xfId="46367"/>
    <cellStyle name="Total 2 3 5 2 2 2" xfId="46368"/>
    <cellStyle name="Total 2 3 5 2 2 2 2" xfId="46369"/>
    <cellStyle name="Total 2 3 5 2 2 3" xfId="46370"/>
    <cellStyle name="Total 2 3 5 2 3" xfId="46371"/>
    <cellStyle name="Total 2 3 5 2 3 2" xfId="46372"/>
    <cellStyle name="Total 2 3 5 2 3 2 2" xfId="46373"/>
    <cellStyle name="Total 2 3 5 2 3 3" xfId="46374"/>
    <cellStyle name="Total 2 3 5 2 4" xfId="46375"/>
    <cellStyle name="Total 2 3 5 2 4 2" xfId="46376"/>
    <cellStyle name="Total 2 3 5 2 4 2 2" xfId="46377"/>
    <cellStyle name="Total 2 3 5 2 4 3" xfId="46378"/>
    <cellStyle name="Total 2 3 5 2 5" xfId="46379"/>
    <cellStyle name="Total 2 3 5 2 5 2" xfId="46380"/>
    <cellStyle name="Total 2 3 5 2 5 2 2" xfId="46381"/>
    <cellStyle name="Total 2 3 5 2 5 3" xfId="46382"/>
    <cellStyle name="Total 2 3 5 2 6" xfId="46383"/>
    <cellStyle name="Total 2 3 5 2 6 2" xfId="46384"/>
    <cellStyle name="Total 2 3 5 2 6 2 2" xfId="46385"/>
    <cellStyle name="Total 2 3 5 2 6 3" xfId="46386"/>
    <cellStyle name="Total 2 3 5 2 7" xfId="46387"/>
    <cellStyle name="Total 2 3 5 2 7 2" xfId="46388"/>
    <cellStyle name="Total 2 3 5 2 8" xfId="46389"/>
    <cellStyle name="Total 2 3 5 3" xfId="46390"/>
    <cellStyle name="Total 2 3 5 3 2" xfId="46391"/>
    <cellStyle name="Total 2 3 5 3 2 2" xfId="46392"/>
    <cellStyle name="Total 2 3 5 3 2 2 2" xfId="46393"/>
    <cellStyle name="Total 2 3 5 3 2 3" xfId="46394"/>
    <cellStyle name="Total 2 3 5 3 3" xfId="46395"/>
    <cellStyle name="Total 2 3 5 3 3 2" xfId="46396"/>
    <cellStyle name="Total 2 3 5 3 3 2 2" xfId="46397"/>
    <cellStyle name="Total 2 3 5 3 3 3" xfId="46398"/>
    <cellStyle name="Total 2 3 5 3 4" xfId="46399"/>
    <cellStyle name="Total 2 3 5 3 4 2" xfId="46400"/>
    <cellStyle name="Total 2 3 5 3 4 2 2" xfId="46401"/>
    <cellStyle name="Total 2 3 5 3 4 3" xfId="46402"/>
    <cellStyle name="Total 2 3 5 3 5" xfId="46403"/>
    <cellStyle name="Total 2 3 5 3 5 2" xfId="46404"/>
    <cellStyle name="Total 2 3 5 3 5 2 2" xfId="46405"/>
    <cellStyle name="Total 2 3 5 3 5 3" xfId="46406"/>
    <cellStyle name="Total 2 3 5 3 6" xfId="46407"/>
    <cellStyle name="Total 2 3 5 3 6 2" xfId="46408"/>
    <cellStyle name="Total 2 3 5 3 6 2 2" xfId="46409"/>
    <cellStyle name="Total 2 3 5 3 6 3" xfId="46410"/>
    <cellStyle name="Total 2 3 5 3 7" xfId="46411"/>
    <cellStyle name="Total 2 3 5 3 7 2" xfId="46412"/>
    <cellStyle name="Total 2 3 5 3 8" xfId="46413"/>
    <cellStyle name="Total 2 3 5 4" xfId="46414"/>
    <cellStyle name="Total 2 3 5 4 2" xfId="46415"/>
    <cellStyle name="Total 2 3 5 4 2 2" xfId="46416"/>
    <cellStyle name="Total 2 3 5 4 2 2 2" xfId="46417"/>
    <cellStyle name="Total 2 3 5 4 2 3" xfId="46418"/>
    <cellStyle name="Total 2 3 5 4 3" xfId="46419"/>
    <cellStyle name="Total 2 3 5 4 3 2" xfId="46420"/>
    <cellStyle name="Total 2 3 5 4 3 2 2" xfId="46421"/>
    <cellStyle name="Total 2 3 5 4 3 3" xfId="46422"/>
    <cellStyle name="Total 2 3 5 4 4" xfId="46423"/>
    <cellStyle name="Total 2 3 5 4 4 2" xfId="46424"/>
    <cellStyle name="Total 2 3 5 4 4 2 2" xfId="46425"/>
    <cellStyle name="Total 2 3 5 4 4 3" xfId="46426"/>
    <cellStyle name="Total 2 3 5 4 5" xfId="46427"/>
    <cellStyle name="Total 2 3 5 4 5 2" xfId="46428"/>
    <cellStyle name="Total 2 3 5 4 5 2 2" xfId="46429"/>
    <cellStyle name="Total 2 3 5 4 5 3" xfId="46430"/>
    <cellStyle name="Total 2 3 5 4 6" xfId="46431"/>
    <cellStyle name="Total 2 3 5 4 6 2" xfId="46432"/>
    <cellStyle name="Total 2 3 5 4 7" xfId="46433"/>
    <cellStyle name="Total 2 3 5 5" xfId="46434"/>
    <cellStyle name="Total 2 3 5 5 2" xfId="46435"/>
    <cellStyle name="Total 2 3 5 5 2 2" xfId="46436"/>
    <cellStyle name="Total 2 3 5 5 2 2 2" xfId="46437"/>
    <cellStyle name="Total 2 3 5 5 2 3" xfId="46438"/>
    <cellStyle name="Total 2 3 5 5 3" xfId="46439"/>
    <cellStyle name="Total 2 3 5 5 3 2" xfId="46440"/>
    <cellStyle name="Total 2 3 5 5 3 2 2" xfId="46441"/>
    <cellStyle name="Total 2 3 5 5 3 3" xfId="46442"/>
    <cellStyle name="Total 2 3 5 5 4" xfId="46443"/>
    <cellStyle name="Total 2 3 5 5 4 2" xfId="46444"/>
    <cellStyle name="Total 2 3 5 5 4 2 2" xfId="46445"/>
    <cellStyle name="Total 2 3 5 5 4 3" xfId="46446"/>
    <cellStyle name="Total 2 3 5 5 5" xfId="46447"/>
    <cellStyle name="Total 2 3 5 5 5 2" xfId="46448"/>
    <cellStyle name="Total 2 3 5 5 5 2 2" xfId="46449"/>
    <cellStyle name="Total 2 3 5 5 5 3" xfId="46450"/>
    <cellStyle name="Total 2 3 5 5 6" xfId="46451"/>
    <cellStyle name="Total 2 3 5 5 6 2" xfId="46452"/>
    <cellStyle name="Total 2 3 5 5 7" xfId="46453"/>
    <cellStyle name="Total 2 3 5 6" xfId="46454"/>
    <cellStyle name="Total 2 3 5 6 2" xfId="46455"/>
    <cellStyle name="Total 2 3 5 6 2 2" xfId="46456"/>
    <cellStyle name="Total 2 3 5 6 2 2 2" xfId="46457"/>
    <cellStyle name="Total 2 3 5 6 2 3" xfId="46458"/>
    <cellStyle name="Total 2 3 5 6 3" xfId="46459"/>
    <cellStyle name="Total 2 3 5 6 3 2" xfId="46460"/>
    <cellStyle name="Total 2 3 5 6 3 2 2" xfId="46461"/>
    <cellStyle name="Total 2 3 5 6 3 3" xfId="46462"/>
    <cellStyle name="Total 2 3 5 6 4" xfId="46463"/>
    <cellStyle name="Total 2 3 5 6 4 2" xfId="46464"/>
    <cellStyle name="Total 2 3 5 6 4 2 2" xfId="46465"/>
    <cellStyle name="Total 2 3 5 6 4 3" xfId="46466"/>
    <cellStyle name="Total 2 3 5 6 5" xfId="46467"/>
    <cellStyle name="Total 2 3 5 6 5 2" xfId="46468"/>
    <cellStyle name="Total 2 3 5 6 5 2 2" xfId="46469"/>
    <cellStyle name="Total 2 3 5 6 5 3" xfId="46470"/>
    <cellStyle name="Total 2 3 5 6 6" xfId="46471"/>
    <cellStyle name="Total 2 3 5 6 6 2" xfId="46472"/>
    <cellStyle name="Total 2 3 5 6 7" xfId="46473"/>
    <cellStyle name="Total 2 3 5 7" xfId="46474"/>
    <cellStyle name="Total 2 3 5 7 2" xfId="46475"/>
    <cellStyle name="Total 2 3 5 7 2 2" xfId="46476"/>
    <cellStyle name="Total 2 3 5 7 2 2 2" xfId="46477"/>
    <cellStyle name="Total 2 3 5 7 2 3" xfId="46478"/>
    <cellStyle name="Total 2 3 5 7 3" xfId="46479"/>
    <cellStyle name="Total 2 3 5 7 3 2" xfId="46480"/>
    <cellStyle name="Total 2 3 5 7 3 2 2" xfId="46481"/>
    <cellStyle name="Total 2 3 5 7 3 3" xfId="46482"/>
    <cellStyle name="Total 2 3 5 7 4" xfId="46483"/>
    <cellStyle name="Total 2 3 5 7 4 2" xfId="46484"/>
    <cellStyle name="Total 2 3 5 7 4 2 2" xfId="46485"/>
    <cellStyle name="Total 2 3 5 7 4 3" xfId="46486"/>
    <cellStyle name="Total 2 3 5 7 5" xfId="46487"/>
    <cellStyle name="Total 2 3 5 7 5 2" xfId="46488"/>
    <cellStyle name="Total 2 3 5 7 5 2 2" xfId="46489"/>
    <cellStyle name="Total 2 3 5 7 5 3" xfId="46490"/>
    <cellStyle name="Total 2 3 5 7 6" xfId="46491"/>
    <cellStyle name="Total 2 3 5 7 6 2" xfId="46492"/>
    <cellStyle name="Total 2 3 5 7 7" xfId="46493"/>
    <cellStyle name="Total 2 3 5 8" xfId="46494"/>
    <cellStyle name="Total 2 3 5 8 2" xfId="46495"/>
    <cellStyle name="Total 2 3 5 8 2 2" xfId="46496"/>
    <cellStyle name="Total 2 3 5 8 2 2 2" xfId="46497"/>
    <cellStyle name="Total 2 3 5 8 2 3" xfId="46498"/>
    <cellStyle name="Total 2 3 5 8 3" xfId="46499"/>
    <cellStyle name="Total 2 3 5 8 3 2" xfId="46500"/>
    <cellStyle name="Total 2 3 5 8 3 2 2" xfId="46501"/>
    <cellStyle name="Total 2 3 5 8 3 3" xfId="46502"/>
    <cellStyle name="Total 2 3 5 8 4" xfId="46503"/>
    <cellStyle name="Total 2 3 5 8 4 2" xfId="46504"/>
    <cellStyle name="Total 2 3 5 8 4 2 2" xfId="46505"/>
    <cellStyle name="Total 2 3 5 8 4 3" xfId="46506"/>
    <cellStyle name="Total 2 3 5 8 5" xfId="46507"/>
    <cellStyle name="Total 2 3 5 8 5 2" xfId="46508"/>
    <cellStyle name="Total 2 3 5 8 5 2 2" xfId="46509"/>
    <cellStyle name="Total 2 3 5 8 5 3" xfId="46510"/>
    <cellStyle name="Total 2 3 5 8 6" xfId="46511"/>
    <cellStyle name="Total 2 3 5 8 6 2" xfId="46512"/>
    <cellStyle name="Total 2 3 5 8 7" xfId="46513"/>
    <cellStyle name="Total 2 3 5 9" xfId="46514"/>
    <cellStyle name="Total 2 3 5 9 2" xfId="46515"/>
    <cellStyle name="Total 2 3 5 9 2 2" xfId="46516"/>
    <cellStyle name="Total 2 3 5 9 2 2 2" xfId="46517"/>
    <cellStyle name="Total 2 3 5 9 2 3" xfId="46518"/>
    <cellStyle name="Total 2 3 5 9 3" xfId="46519"/>
    <cellStyle name="Total 2 3 5 9 3 2" xfId="46520"/>
    <cellStyle name="Total 2 3 5 9 3 2 2" xfId="46521"/>
    <cellStyle name="Total 2 3 5 9 3 3" xfId="46522"/>
    <cellStyle name="Total 2 3 5 9 4" xfId="46523"/>
    <cellStyle name="Total 2 3 5 9 4 2" xfId="46524"/>
    <cellStyle name="Total 2 3 5 9 4 2 2" xfId="46525"/>
    <cellStyle name="Total 2 3 5 9 4 3" xfId="46526"/>
    <cellStyle name="Total 2 3 5 9 5" xfId="46527"/>
    <cellStyle name="Total 2 3 5 9 5 2" xfId="46528"/>
    <cellStyle name="Total 2 3 5 9 5 2 2" xfId="46529"/>
    <cellStyle name="Total 2 3 5 9 5 3" xfId="46530"/>
    <cellStyle name="Total 2 3 5 9 6" xfId="46531"/>
    <cellStyle name="Total 2 3 5 9 6 2" xfId="46532"/>
    <cellStyle name="Total 2 3 5 9 7" xfId="46533"/>
    <cellStyle name="Total 2 3 6" xfId="46534"/>
    <cellStyle name="Total 2 3 6 10" xfId="46535"/>
    <cellStyle name="Total 2 3 6 10 2" xfId="46536"/>
    <cellStyle name="Total 2 3 6 10 2 2" xfId="46537"/>
    <cellStyle name="Total 2 3 6 10 2 2 2" xfId="46538"/>
    <cellStyle name="Total 2 3 6 10 2 3" xfId="46539"/>
    <cellStyle name="Total 2 3 6 10 3" xfId="46540"/>
    <cellStyle name="Total 2 3 6 10 3 2" xfId="46541"/>
    <cellStyle name="Total 2 3 6 10 3 2 2" xfId="46542"/>
    <cellStyle name="Total 2 3 6 10 3 3" xfId="46543"/>
    <cellStyle name="Total 2 3 6 10 4" xfId="46544"/>
    <cellStyle name="Total 2 3 6 10 4 2" xfId="46545"/>
    <cellStyle name="Total 2 3 6 10 4 2 2" xfId="46546"/>
    <cellStyle name="Total 2 3 6 10 4 3" xfId="46547"/>
    <cellStyle name="Total 2 3 6 10 5" xfId="46548"/>
    <cellStyle name="Total 2 3 6 10 5 2" xfId="46549"/>
    <cellStyle name="Total 2 3 6 10 5 2 2" xfId="46550"/>
    <cellStyle name="Total 2 3 6 10 5 3" xfId="46551"/>
    <cellStyle name="Total 2 3 6 10 6" xfId="46552"/>
    <cellStyle name="Total 2 3 6 10 6 2" xfId="46553"/>
    <cellStyle name="Total 2 3 6 10 7" xfId="46554"/>
    <cellStyle name="Total 2 3 6 11" xfId="46555"/>
    <cellStyle name="Total 2 3 6 11 2" xfId="46556"/>
    <cellStyle name="Total 2 3 6 11 2 2" xfId="46557"/>
    <cellStyle name="Total 2 3 6 11 3" xfId="46558"/>
    <cellStyle name="Total 2 3 6 12" xfId="46559"/>
    <cellStyle name="Total 2 3 6 12 2" xfId="46560"/>
    <cellStyle name="Total 2 3 6 12 2 2" xfId="46561"/>
    <cellStyle name="Total 2 3 6 12 3" xfId="46562"/>
    <cellStyle name="Total 2 3 6 13" xfId="46563"/>
    <cellStyle name="Total 2 3 6 13 2" xfId="46564"/>
    <cellStyle name="Total 2 3 6 13 2 2" xfId="46565"/>
    <cellStyle name="Total 2 3 6 13 3" xfId="46566"/>
    <cellStyle name="Total 2 3 6 14" xfId="46567"/>
    <cellStyle name="Total 2 3 6 14 2" xfId="46568"/>
    <cellStyle name="Total 2 3 6 14 2 2" xfId="46569"/>
    <cellStyle name="Total 2 3 6 14 3" xfId="46570"/>
    <cellStyle name="Total 2 3 6 15" xfId="46571"/>
    <cellStyle name="Total 2 3 6 15 2" xfId="46572"/>
    <cellStyle name="Total 2 3 6 15 2 2" xfId="46573"/>
    <cellStyle name="Total 2 3 6 15 3" xfId="46574"/>
    <cellStyle name="Total 2 3 6 16" xfId="46575"/>
    <cellStyle name="Total 2 3 6 16 2" xfId="46576"/>
    <cellStyle name="Total 2 3 6 17" xfId="46577"/>
    <cellStyle name="Total 2 3 6 2" xfId="46578"/>
    <cellStyle name="Total 2 3 6 2 2" xfId="46579"/>
    <cellStyle name="Total 2 3 6 2 2 2" xfId="46580"/>
    <cellStyle name="Total 2 3 6 2 2 2 2" xfId="46581"/>
    <cellStyle name="Total 2 3 6 2 2 3" xfId="46582"/>
    <cellStyle name="Total 2 3 6 2 3" xfId="46583"/>
    <cellStyle name="Total 2 3 6 2 3 2" xfId="46584"/>
    <cellStyle name="Total 2 3 6 2 3 2 2" xfId="46585"/>
    <cellStyle name="Total 2 3 6 2 3 3" xfId="46586"/>
    <cellStyle name="Total 2 3 6 2 4" xfId="46587"/>
    <cellStyle name="Total 2 3 6 2 4 2" xfId="46588"/>
    <cellStyle name="Total 2 3 6 2 4 2 2" xfId="46589"/>
    <cellStyle name="Total 2 3 6 2 4 3" xfId="46590"/>
    <cellStyle name="Total 2 3 6 2 5" xfId="46591"/>
    <cellStyle name="Total 2 3 6 2 5 2" xfId="46592"/>
    <cellStyle name="Total 2 3 6 2 5 2 2" xfId="46593"/>
    <cellStyle name="Total 2 3 6 2 5 3" xfId="46594"/>
    <cellStyle name="Total 2 3 6 2 6" xfId="46595"/>
    <cellStyle name="Total 2 3 6 2 6 2" xfId="46596"/>
    <cellStyle name="Total 2 3 6 2 6 2 2" xfId="46597"/>
    <cellStyle name="Total 2 3 6 2 6 3" xfId="46598"/>
    <cellStyle name="Total 2 3 6 2 7" xfId="46599"/>
    <cellStyle name="Total 2 3 6 2 7 2" xfId="46600"/>
    <cellStyle name="Total 2 3 6 2 8" xfId="46601"/>
    <cellStyle name="Total 2 3 6 3" xfId="46602"/>
    <cellStyle name="Total 2 3 6 3 2" xfId="46603"/>
    <cellStyle name="Total 2 3 6 3 2 2" xfId="46604"/>
    <cellStyle name="Total 2 3 6 3 2 2 2" xfId="46605"/>
    <cellStyle name="Total 2 3 6 3 2 3" xfId="46606"/>
    <cellStyle name="Total 2 3 6 3 3" xfId="46607"/>
    <cellStyle name="Total 2 3 6 3 3 2" xfId="46608"/>
    <cellStyle name="Total 2 3 6 3 3 2 2" xfId="46609"/>
    <cellStyle name="Total 2 3 6 3 3 3" xfId="46610"/>
    <cellStyle name="Total 2 3 6 3 4" xfId="46611"/>
    <cellStyle name="Total 2 3 6 3 4 2" xfId="46612"/>
    <cellStyle name="Total 2 3 6 3 4 2 2" xfId="46613"/>
    <cellStyle name="Total 2 3 6 3 4 3" xfId="46614"/>
    <cellStyle name="Total 2 3 6 3 5" xfId="46615"/>
    <cellStyle name="Total 2 3 6 3 5 2" xfId="46616"/>
    <cellStyle name="Total 2 3 6 3 5 2 2" xfId="46617"/>
    <cellStyle name="Total 2 3 6 3 5 3" xfId="46618"/>
    <cellStyle name="Total 2 3 6 3 6" xfId="46619"/>
    <cellStyle name="Total 2 3 6 3 6 2" xfId="46620"/>
    <cellStyle name="Total 2 3 6 3 6 2 2" xfId="46621"/>
    <cellStyle name="Total 2 3 6 3 6 3" xfId="46622"/>
    <cellStyle name="Total 2 3 6 3 7" xfId="46623"/>
    <cellStyle name="Total 2 3 6 3 7 2" xfId="46624"/>
    <cellStyle name="Total 2 3 6 3 8" xfId="46625"/>
    <cellStyle name="Total 2 3 6 4" xfId="46626"/>
    <cellStyle name="Total 2 3 6 4 2" xfId="46627"/>
    <cellStyle name="Total 2 3 6 4 2 2" xfId="46628"/>
    <cellStyle name="Total 2 3 6 4 2 2 2" xfId="46629"/>
    <cellStyle name="Total 2 3 6 4 2 3" xfId="46630"/>
    <cellStyle name="Total 2 3 6 4 3" xfId="46631"/>
    <cellStyle name="Total 2 3 6 4 3 2" xfId="46632"/>
    <cellStyle name="Total 2 3 6 4 3 2 2" xfId="46633"/>
    <cellStyle name="Total 2 3 6 4 3 3" xfId="46634"/>
    <cellStyle name="Total 2 3 6 4 4" xfId="46635"/>
    <cellStyle name="Total 2 3 6 4 4 2" xfId="46636"/>
    <cellStyle name="Total 2 3 6 4 4 2 2" xfId="46637"/>
    <cellStyle name="Total 2 3 6 4 4 3" xfId="46638"/>
    <cellStyle name="Total 2 3 6 4 5" xfId="46639"/>
    <cellStyle name="Total 2 3 6 4 5 2" xfId="46640"/>
    <cellStyle name="Total 2 3 6 4 5 2 2" xfId="46641"/>
    <cellStyle name="Total 2 3 6 4 5 3" xfId="46642"/>
    <cellStyle name="Total 2 3 6 4 6" xfId="46643"/>
    <cellStyle name="Total 2 3 6 4 6 2" xfId="46644"/>
    <cellStyle name="Total 2 3 6 4 7" xfId="46645"/>
    <cellStyle name="Total 2 3 6 5" xfId="46646"/>
    <cellStyle name="Total 2 3 6 5 2" xfId="46647"/>
    <cellStyle name="Total 2 3 6 5 2 2" xfId="46648"/>
    <cellStyle name="Total 2 3 6 5 2 2 2" xfId="46649"/>
    <cellStyle name="Total 2 3 6 5 2 3" xfId="46650"/>
    <cellStyle name="Total 2 3 6 5 3" xfId="46651"/>
    <cellStyle name="Total 2 3 6 5 3 2" xfId="46652"/>
    <cellStyle name="Total 2 3 6 5 3 2 2" xfId="46653"/>
    <cellStyle name="Total 2 3 6 5 3 3" xfId="46654"/>
    <cellStyle name="Total 2 3 6 5 4" xfId="46655"/>
    <cellStyle name="Total 2 3 6 5 4 2" xfId="46656"/>
    <cellStyle name="Total 2 3 6 5 4 2 2" xfId="46657"/>
    <cellStyle name="Total 2 3 6 5 4 3" xfId="46658"/>
    <cellStyle name="Total 2 3 6 5 5" xfId="46659"/>
    <cellStyle name="Total 2 3 6 5 5 2" xfId="46660"/>
    <cellStyle name="Total 2 3 6 5 5 2 2" xfId="46661"/>
    <cellStyle name="Total 2 3 6 5 5 3" xfId="46662"/>
    <cellStyle name="Total 2 3 6 5 6" xfId="46663"/>
    <cellStyle name="Total 2 3 6 5 6 2" xfId="46664"/>
    <cellStyle name="Total 2 3 6 5 7" xfId="46665"/>
    <cellStyle name="Total 2 3 6 6" xfId="46666"/>
    <cellStyle name="Total 2 3 6 6 2" xfId="46667"/>
    <cellStyle name="Total 2 3 6 6 2 2" xfId="46668"/>
    <cellStyle name="Total 2 3 6 6 2 2 2" xfId="46669"/>
    <cellStyle name="Total 2 3 6 6 2 3" xfId="46670"/>
    <cellStyle name="Total 2 3 6 6 3" xfId="46671"/>
    <cellStyle name="Total 2 3 6 6 3 2" xfId="46672"/>
    <cellStyle name="Total 2 3 6 6 3 2 2" xfId="46673"/>
    <cellStyle name="Total 2 3 6 6 3 3" xfId="46674"/>
    <cellStyle name="Total 2 3 6 6 4" xfId="46675"/>
    <cellStyle name="Total 2 3 6 6 4 2" xfId="46676"/>
    <cellStyle name="Total 2 3 6 6 4 2 2" xfId="46677"/>
    <cellStyle name="Total 2 3 6 6 4 3" xfId="46678"/>
    <cellStyle name="Total 2 3 6 6 5" xfId="46679"/>
    <cellStyle name="Total 2 3 6 6 5 2" xfId="46680"/>
    <cellStyle name="Total 2 3 6 6 5 2 2" xfId="46681"/>
    <cellStyle name="Total 2 3 6 6 5 3" xfId="46682"/>
    <cellStyle name="Total 2 3 6 6 6" xfId="46683"/>
    <cellStyle name="Total 2 3 6 6 6 2" xfId="46684"/>
    <cellStyle name="Total 2 3 6 6 7" xfId="46685"/>
    <cellStyle name="Total 2 3 6 7" xfId="46686"/>
    <cellStyle name="Total 2 3 6 7 2" xfId="46687"/>
    <cellStyle name="Total 2 3 6 7 2 2" xfId="46688"/>
    <cellStyle name="Total 2 3 6 7 2 2 2" xfId="46689"/>
    <cellStyle name="Total 2 3 6 7 2 3" xfId="46690"/>
    <cellStyle name="Total 2 3 6 7 3" xfId="46691"/>
    <cellStyle name="Total 2 3 6 7 3 2" xfId="46692"/>
    <cellStyle name="Total 2 3 6 7 3 2 2" xfId="46693"/>
    <cellStyle name="Total 2 3 6 7 3 3" xfId="46694"/>
    <cellStyle name="Total 2 3 6 7 4" xfId="46695"/>
    <cellStyle name="Total 2 3 6 7 4 2" xfId="46696"/>
    <cellStyle name="Total 2 3 6 7 4 2 2" xfId="46697"/>
    <cellStyle name="Total 2 3 6 7 4 3" xfId="46698"/>
    <cellStyle name="Total 2 3 6 7 5" xfId="46699"/>
    <cellStyle name="Total 2 3 6 7 5 2" xfId="46700"/>
    <cellStyle name="Total 2 3 6 7 5 2 2" xfId="46701"/>
    <cellStyle name="Total 2 3 6 7 5 3" xfId="46702"/>
    <cellStyle name="Total 2 3 6 7 6" xfId="46703"/>
    <cellStyle name="Total 2 3 6 7 6 2" xfId="46704"/>
    <cellStyle name="Total 2 3 6 7 7" xfId="46705"/>
    <cellStyle name="Total 2 3 6 8" xfId="46706"/>
    <cellStyle name="Total 2 3 6 8 2" xfId="46707"/>
    <cellStyle name="Total 2 3 6 8 2 2" xfId="46708"/>
    <cellStyle name="Total 2 3 6 8 2 2 2" xfId="46709"/>
    <cellStyle name="Total 2 3 6 8 2 3" xfId="46710"/>
    <cellStyle name="Total 2 3 6 8 3" xfId="46711"/>
    <cellStyle name="Total 2 3 6 8 3 2" xfId="46712"/>
    <cellStyle name="Total 2 3 6 8 3 2 2" xfId="46713"/>
    <cellStyle name="Total 2 3 6 8 3 3" xfId="46714"/>
    <cellStyle name="Total 2 3 6 8 4" xfId="46715"/>
    <cellStyle name="Total 2 3 6 8 4 2" xfId="46716"/>
    <cellStyle name="Total 2 3 6 8 4 2 2" xfId="46717"/>
    <cellStyle name="Total 2 3 6 8 4 3" xfId="46718"/>
    <cellStyle name="Total 2 3 6 8 5" xfId="46719"/>
    <cellStyle name="Total 2 3 6 8 5 2" xfId="46720"/>
    <cellStyle name="Total 2 3 6 8 5 2 2" xfId="46721"/>
    <cellStyle name="Total 2 3 6 8 5 3" xfId="46722"/>
    <cellStyle name="Total 2 3 6 8 6" xfId="46723"/>
    <cellStyle name="Total 2 3 6 8 6 2" xfId="46724"/>
    <cellStyle name="Total 2 3 6 8 7" xfId="46725"/>
    <cellStyle name="Total 2 3 6 9" xfId="46726"/>
    <cellStyle name="Total 2 3 6 9 2" xfId="46727"/>
    <cellStyle name="Total 2 3 6 9 2 2" xfId="46728"/>
    <cellStyle name="Total 2 3 6 9 2 2 2" xfId="46729"/>
    <cellStyle name="Total 2 3 6 9 2 3" xfId="46730"/>
    <cellStyle name="Total 2 3 6 9 3" xfId="46731"/>
    <cellStyle name="Total 2 3 6 9 3 2" xfId="46732"/>
    <cellStyle name="Total 2 3 6 9 3 2 2" xfId="46733"/>
    <cellStyle name="Total 2 3 6 9 3 3" xfId="46734"/>
    <cellStyle name="Total 2 3 6 9 4" xfId="46735"/>
    <cellStyle name="Total 2 3 6 9 4 2" xfId="46736"/>
    <cellStyle name="Total 2 3 6 9 4 2 2" xfId="46737"/>
    <cellStyle name="Total 2 3 6 9 4 3" xfId="46738"/>
    <cellStyle name="Total 2 3 6 9 5" xfId="46739"/>
    <cellStyle name="Total 2 3 6 9 5 2" xfId="46740"/>
    <cellStyle name="Total 2 3 6 9 5 2 2" xfId="46741"/>
    <cellStyle name="Total 2 3 6 9 5 3" xfId="46742"/>
    <cellStyle name="Total 2 3 6 9 6" xfId="46743"/>
    <cellStyle name="Total 2 3 6 9 6 2" xfId="46744"/>
    <cellStyle name="Total 2 3 6 9 7" xfId="46745"/>
    <cellStyle name="Total 2 3 7" xfId="46746"/>
    <cellStyle name="Total 2 3 7 10" xfId="46747"/>
    <cellStyle name="Total 2 3 7 10 2" xfId="46748"/>
    <cellStyle name="Total 2 3 7 10 2 2" xfId="46749"/>
    <cellStyle name="Total 2 3 7 10 3" xfId="46750"/>
    <cellStyle name="Total 2 3 7 11" xfId="46751"/>
    <cellStyle name="Total 2 3 7 11 2" xfId="46752"/>
    <cellStyle name="Total 2 3 7 11 2 2" xfId="46753"/>
    <cellStyle name="Total 2 3 7 11 3" xfId="46754"/>
    <cellStyle name="Total 2 3 7 12" xfId="46755"/>
    <cellStyle name="Total 2 3 7 12 2" xfId="46756"/>
    <cellStyle name="Total 2 3 7 12 2 2" xfId="46757"/>
    <cellStyle name="Total 2 3 7 12 3" xfId="46758"/>
    <cellStyle name="Total 2 3 7 13" xfId="46759"/>
    <cellStyle name="Total 2 3 7 13 2" xfId="46760"/>
    <cellStyle name="Total 2 3 7 13 2 2" xfId="46761"/>
    <cellStyle name="Total 2 3 7 13 3" xfId="46762"/>
    <cellStyle name="Total 2 3 7 14" xfId="46763"/>
    <cellStyle name="Total 2 3 7 14 2" xfId="46764"/>
    <cellStyle name="Total 2 3 7 14 2 2" xfId="46765"/>
    <cellStyle name="Total 2 3 7 14 3" xfId="46766"/>
    <cellStyle name="Total 2 3 7 15" xfId="46767"/>
    <cellStyle name="Total 2 3 7 15 2" xfId="46768"/>
    <cellStyle name="Total 2 3 7 16" xfId="46769"/>
    <cellStyle name="Total 2 3 7 2" xfId="46770"/>
    <cellStyle name="Total 2 3 7 2 2" xfId="46771"/>
    <cellStyle name="Total 2 3 7 2 2 2" xfId="46772"/>
    <cellStyle name="Total 2 3 7 2 2 2 2" xfId="46773"/>
    <cellStyle name="Total 2 3 7 2 2 3" xfId="46774"/>
    <cellStyle name="Total 2 3 7 2 3" xfId="46775"/>
    <cellStyle name="Total 2 3 7 2 3 2" xfId="46776"/>
    <cellStyle name="Total 2 3 7 2 3 2 2" xfId="46777"/>
    <cellStyle name="Total 2 3 7 2 3 3" xfId="46778"/>
    <cellStyle name="Total 2 3 7 2 4" xfId="46779"/>
    <cellStyle name="Total 2 3 7 2 4 2" xfId="46780"/>
    <cellStyle name="Total 2 3 7 2 4 2 2" xfId="46781"/>
    <cellStyle name="Total 2 3 7 2 4 3" xfId="46782"/>
    <cellStyle name="Total 2 3 7 2 5" xfId="46783"/>
    <cellStyle name="Total 2 3 7 2 5 2" xfId="46784"/>
    <cellStyle name="Total 2 3 7 2 5 2 2" xfId="46785"/>
    <cellStyle name="Total 2 3 7 2 5 3" xfId="46786"/>
    <cellStyle name="Total 2 3 7 2 6" xfId="46787"/>
    <cellStyle name="Total 2 3 7 2 6 2" xfId="46788"/>
    <cellStyle name="Total 2 3 7 2 6 2 2" xfId="46789"/>
    <cellStyle name="Total 2 3 7 2 6 3" xfId="46790"/>
    <cellStyle name="Total 2 3 7 2 7" xfId="46791"/>
    <cellStyle name="Total 2 3 7 2 7 2" xfId="46792"/>
    <cellStyle name="Total 2 3 7 2 8" xfId="46793"/>
    <cellStyle name="Total 2 3 7 3" xfId="46794"/>
    <cellStyle name="Total 2 3 7 3 2" xfId="46795"/>
    <cellStyle name="Total 2 3 7 3 2 2" xfId="46796"/>
    <cellStyle name="Total 2 3 7 3 2 2 2" xfId="46797"/>
    <cellStyle name="Total 2 3 7 3 2 3" xfId="46798"/>
    <cellStyle name="Total 2 3 7 3 3" xfId="46799"/>
    <cellStyle name="Total 2 3 7 3 3 2" xfId="46800"/>
    <cellStyle name="Total 2 3 7 3 3 2 2" xfId="46801"/>
    <cellStyle name="Total 2 3 7 3 3 3" xfId="46802"/>
    <cellStyle name="Total 2 3 7 3 4" xfId="46803"/>
    <cellStyle name="Total 2 3 7 3 4 2" xfId="46804"/>
    <cellStyle name="Total 2 3 7 3 4 2 2" xfId="46805"/>
    <cellStyle name="Total 2 3 7 3 4 3" xfId="46806"/>
    <cellStyle name="Total 2 3 7 3 5" xfId="46807"/>
    <cellStyle name="Total 2 3 7 3 5 2" xfId="46808"/>
    <cellStyle name="Total 2 3 7 3 5 2 2" xfId="46809"/>
    <cellStyle name="Total 2 3 7 3 5 3" xfId="46810"/>
    <cellStyle name="Total 2 3 7 3 6" xfId="46811"/>
    <cellStyle name="Total 2 3 7 3 6 2" xfId="46812"/>
    <cellStyle name="Total 2 3 7 3 6 2 2" xfId="46813"/>
    <cellStyle name="Total 2 3 7 3 6 3" xfId="46814"/>
    <cellStyle name="Total 2 3 7 3 7" xfId="46815"/>
    <cellStyle name="Total 2 3 7 3 7 2" xfId="46816"/>
    <cellStyle name="Total 2 3 7 3 8" xfId="46817"/>
    <cellStyle name="Total 2 3 7 4" xfId="46818"/>
    <cellStyle name="Total 2 3 7 4 2" xfId="46819"/>
    <cellStyle name="Total 2 3 7 4 2 2" xfId="46820"/>
    <cellStyle name="Total 2 3 7 4 2 2 2" xfId="46821"/>
    <cellStyle name="Total 2 3 7 4 2 3" xfId="46822"/>
    <cellStyle name="Total 2 3 7 4 3" xfId="46823"/>
    <cellStyle name="Total 2 3 7 4 3 2" xfId="46824"/>
    <cellStyle name="Total 2 3 7 4 3 2 2" xfId="46825"/>
    <cellStyle name="Total 2 3 7 4 3 3" xfId="46826"/>
    <cellStyle name="Total 2 3 7 4 4" xfId="46827"/>
    <cellStyle name="Total 2 3 7 4 4 2" xfId="46828"/>
    <cellStyle name="Total 2 3 7 4 4 2 2" xfId="46829"/>
    <cellStyle name="Total 2 3 7 4 4 3" xfId="46830"/>
    <cellStyle name="Total 2 3 7 4 5" xfId="46831"/>
    <cellStyle name="Total 2 3 7 4 5 2" xfId="46832"/>
    <cellStyle name="Total 2 3 7 4 5 2 2" xfId="46833"/>
    <cellStyle name="Total 2 3 7 4 5 3" xfId="46834"/>
    <cellStyle name="Total 2 3 7 4 6" xfId="46835"/>
    <cellStyle name="Total 2 3 7 4 6 2" xfId="46836"/>
    <cellStyle name="Total 2 3 7 4 7" xfId="46837"/>
    <cellStyle name="Total 2 3 7 5" xfId="46838"/>
    <cellStyle name="Total 2 3 7 5 2" xfId="46839"/>
    <cellStyle name="Total 2 3 7 5 2 2" xfId="46840"/>
    <cellStyle name="Total 2 3 7 5 2 2 2" xfId="46841"/>
    <cellStyle name="Total 2 3 7 5 2 3" xfId="46842"/>
    <cellStyle name="Total 2 3 7 5 3" xfId="46843"/>
    <cellStyle name="Total 2 3 7 5 3 2" xfId="46844"/>
    <cellStyle name="Total 2 3 7 5 3 2 2" xfId="46845"/>
    <cellStyle name="Total 2 3 7 5 3 3" xfId="46846"/>
    <cellStyle name="Total 2 3 7 5 4" xfId="46847"/>
    <cellStyle name="Total 2 3 7 5 4 2" xfId="46848"/>
    <cellStyle name="Total 2 3 7 5 4 2 2" xfId="46849"/>
    <cellStyle name="Total 2 3 7 5 4 3" xfId="46850"/>
    <cellStyle name="Total 2 3 7 5 5" xfId="46851"/>
    <cellStyle name="Total 2 3 7 5 5 2" xfId="46852"/>
    <cellStyle name="Total 2 3 7 5 5 2 2" xfId="46853"/>
    <cellStyle name="Total 2 3 7 5 5 3" xfId="46854"/>
    <cellStyle name="Total 2 3 7 5 6" xfId="46855"/>
    <cellStyle name="Total 2 3 7 5 6 2" xfId="46856"/>
    <cellStyle name="Total 2 3 7 5 7" xfId="46857"/>
    <cellStyle name="Total 2 3 7 6" xfId="46858"/>
    <cellStyle name="Total 2 3 7 6 2" xfId="46859"/>
    <cellStyle name="Total 2 3 7 6 2 2" xfId="46860"/>
    <cellStyle name="Total 2 3 7 6 2 2 2" xfId="46861"/>
    <cellStyle name="Total 2 3 7 6 2 3" xfId="46862"/>
    <cellStyle name="Total 2 3 7 6 3" xfId="46863"/>
    <cellStyle name="Total 2 3 7 6 3 2" xfId="46864"/>
    <cellStyle name="Total 2 3 7 6 3 2 2" xfId="46865"/>
    <cellStyle name="Total 2 3 7 6 3 3" xfId="46866"/>
    <cellStyle name="Total 2 3 7 6 4" xfId="46867"/>
    <cellStyle name="Total 2 3 7 6 4 2" xfId="46868"/>
    <cellStyle name="Total 2 3 7 6 4 2 2" xfId="46869"/>
    <cellStyle name="Total 2 3 7 6 4 3" xfId="46870"/>
    <cellStyle name="Total 2 3 7 6 5" xfId="46871"/>
    <cellStyle name="Total 2 3 7 6 5 2" xfId="46872"/>
    <cellStyle name="Total 2 3 7 6 5 2 2" xfId="46873"/>
    <cellStyle name="Total 2 3 7 6 5 3" xfId="46874"/>
    <cellStyle name="Total 2 3 7 6 6" xfId="46875"/>
    <cellStyle name="Total 2 3 7 6 6 2" xfId="46876"/>
    <cellStyle name="Total 2 3 7 6 7" xfId="46877"/>
    <cellStyle name="Total 2 3 7 7" xfId="46878"/>
    <cellStyle name="Total 2 3 7 7 2" xfId="46879"/>
    <cellStyle name="Total 2 3 7 7 2 2" xfId="46880"/>
    <cellStyle name="Total 2 3 7 7 2 2 2" xfId="46881"/>
    <cellStyle name="Total 2 3 7 7 2 3" xfId="46882"/>
    <cellStyle name="Total 2 3 7 7 3" xfId="46883"/>
    <cellStyle name="Total 2 3 7 7 3 2" xfId="46884"/>
    <cellStyle name="Total 2 3 7 7 3 2 2" xfId="46885"/>
    <cellStyle name="Total 2 3 7 7 3 3" xfId="46886"/>
    <cellStyle name="Total 2 3 7 7 4" xfId="46887"/>
    <cellStyle name="Total 2 3 7 7 4 2" xfId="46888"/>
    <cellStyle name="Total 2 3 7 7 4 2 2" xfId="46889"/>
    <cellStyle name="Total 2 3 7 7 4 3" xfId="46890"/>
    <cellStyle name="Total 2 3 7 7 5" xfId="46891"/>
    <cellStyle name="Total 2 3 7 7 5 2" xfId="46892"/>
    <cellStyle name="Total 2 3 7 7 5 2 2" xfId="46893"/>
    <cellStyle name="Total 2 3 7 7 5 3" xfId="46894"/>
    <cellStyle name="Total 2 3 7 7 6" xfId="46895"/>
    <cellStyle name="Total 2 3 7 7 6 2" xfId="46896"/>
    <cellStyle name="Total 2 3 7 7 7" xfId="46897"/>
    <cellStyle name="Total 2 3 7 8" xfId="46898"/>
    <cellStyle name="Total 2 3 7 8 2" xfId="46899"/>
    <cellStyle name="Total 2 3 7 8 2 2" xfId="46900"/>
    <cellStyle name="Total 2 3 7 8 2 2 2" xfId="46901"/>
    <cellStyle name="Total 2 3 7 8 2 3" xfId="46902"/>
    <cellStyle name="Total 2 3 7 8 3" xfId="46903"/>
    <cellStyle name="Total 2 3 7 8 3 2" xfId="46904"/>
    <cellStyle name="Total 2 3 7 8 3 2 2" xfId="46905"/>
    <cellStyle name="Total 2 3 7 8 3 3" xfId="46906"/>
    <cellStyle name="Total 2 3 7 8 4" xfId="46907"/>
    <cellStyle name="Total 2 3 7 8 4 2" xfId="46908"/>
    <cellStyle name="Total 2 3 7 8 4 2 2" xfId="46909"/>
    <cellStyle name="Total 2 3 7 8 4 3" xfId="46910"/>
    <cellStyle name="Total 2 3 7 8 5" xfId="46911"/>
    <cellStyle name="Total 2 3 7 8 5 2" xfId="46912"/>
    <cellStyle name="Total 2 3 7 8 5 2 2" xfId="46913"/>
    <cellStyle name="Total 2 3 7 8 5 3" xfId="46914"/>
    <cellStyle name="Total 2 3 7 8 6" xfId="46915"/>
    <cellStyle name="Total 2 3 7 8 6 2" xfId="46916"/>
    <cellStyle name="Total 2 3 7 8 7" xfId="46917"/>
    <cellStyle name="Total 2 3 7 9" xfId="46918"/>
    <cellStyle name="Total 2 3 7 9 2" xfId="46919"/>
    <cellStyle name="Total 2 3 7 9 2 2" xfId="46920"/>
    <cellStyle name="Total 2 3 7 9 2 2 2" xfId="46921"/>
    <cellStyle name="Total 2 3 7 9 2 3" xfId="46922"/>
    <cellStyle name="Total 2 3 7 9 3" xfId="46923"/>
    <cellStyle name="Total 2 3 7 9 3 2" xfId="46924"/>
    <cellStyle name="Total 2 3 7 9 3 2 2" xfId="46925"/>
    <cellStyle name="Total 2 3 7 9 3 3" xfId="46926"/>
    <cellStyle name="Total 2 3 7 9 4" xfId="46927"/>
    <cellStyle name="Total 2 3 7 9 4 2" xfId="46928"/>
    <cellStyle name="Total 2 3 7 9 4 2 2" xfId="46929"/>
    <cellStyle name="Total 2 3 7 9 4 3" xfId="46930"/>
    <cellStyle name="Total 2 3 7 9 5" xfId="46931"/>
    <cellStyle name="Total 2 3 7 9 5 2" xfId="46932"/>
    <cellStyle name="Total 2 3 7 9 5 2 2" xfId="46933"/>
    <cellStyle name="Total 2 3 7 9 5 3" xfId="46934"/>
    <cellStyle name="Total 2 3 7 9 6" xfId="46935"/>
    <cellStyle name="Total 2 3 7 9 6 2" xfId="46936"/>
    <cellStyle name="Total 2 3 7 9 7" xfId="46937"/>
    <cellStyle name="Total 2 3 8" xfId="46938"/>
    <cellStyle name="Total 2 3 8 2" xfId="46939"/>
    <cellStyle name="Total 2 3 8 2 2" xfId="46940"/>
    <cellStyle name="Total 2 3 8 2 2 2" xfId="46941"/>
    <cellStyle name="Total 2 3 8 2 3" xfId="46942"/>
    <cellStyle name="Total 2 3 8 3" xfId="46943"/>
    <cellStyle name="Total 2 3 8 3 2" xfId="46944"/>
    <cellStyle name="Total 2 3 8 3 2 2" xfId="46945"/>
    <cellStyle name="Total 2 3 8 3 3" xfId="46946"/>
    <cellStyle name="Total 2 3 8 4" xfId="46947"/>
    <cellStyle name="Total 2 3 8 4 2" xfId="46948"/>
    <cellStyle name="Total 2 3 8 4 2 2" xfId="46949"/>
    <cellStyle name="Total 2 3 8 4 3" xfId="46950"/>
    <cellStyle name="Total 2 3 8 5" xfId="46951"/>
    <cellStyle name="Total 2 3 8 5 2" xfId="46952"/>
    <cellStyle name="Total 2 3 8 5 2 2" xfId="46953"/>
    <cellStyle name="Total 2 3 8 5 3" xfId="46954"/>
    <cellStyle name="Total 2 3 8 6" xfId="46955"/>
    <cellStyle name="Total 2 3 8 6 2" xfId="46956"/>
    <cellStyle name="Total 2 3 8 6 2 2" xfId="46957"/>
    <cellStyle name="Total 2 3 8 6 3" xfId="46958"/>
    <cellStyle name="Total 2 3 8 7" xfId="46959"/>
    <cellStyle name="Total 2 3 8 7 2" xfId="46960"/>
    <cellStyle name="Total 2 3 8 8" xfId="46961"/>
    <cellStyle name="Total 2 3 9" xfId="46962"/>
    <cellStyle name="Total 2 3 9 2" xfId="46963"/>
    <cellStyle name="Total 2 3 9 2 2" xfId="46964"/>
    <cellStyle name="Total 2 3 9 2 2 2" xfId="46965"/>
    <cellStyle name="Total 2 3 9 2 3" xfId="46966"/>
    <cellStyle name="Total 2 3 9 3" xfId="46967"/>
    <cellStyle name="Total 2 3 9 3 2" xfId="46968"/>
    <cellStyle name="Total 2 3 9 3 2 2" xfId="46969"/>
    <cellStyle name="Total 2 3 9 3 3" xfId="46970"/>
    <cellStyle name="Total 2 3 9 4" xfId="46971"/>
    <cellStyle name="Total 2 3 9 4 2" xfId="46972"/>
    <cellStyle name="Total 2 3 9 4 2 2" xfId="46973"/>
    <cellStyle name="Total 2 3 9 4 3" xfId="46974"/>
    <cellStyle name="Total 2 3 9 5" xfId="46975"/>
    <cellStyle name="Total 2 3 9 5 2" xfId="46976"/>
    <cellStyle name="Total 2 3 9 5 2 2" xfId="46977"/>
    <cellStyle name="Total 2 3 9 5 3" xfId="46978"/>
    <cellStyle name="Total 2 3 9 6" xfId="46979"/>
    <cellStyle name="Total 2 3 9 6 2" xfId="46980"/>
    <cellStyle name="Total 2 3 9 6 2 2" xfId="46981"/>
    <cellStyle name="Total 2 3 9 6 3" xfId="46982"/>
    <cellStyle name="Total 2 3 9 7" xfId="46983"/>
    <cellStyle name="Total 2 3 9 7 2" xfId="46984"/>
    <cellStyle name="Total 2 3 9 8" xfId="46985"/>
    <cellStyle name="Total 2 4" xfId="46986"/>
    <cellStyle name="Total 2 4 2" xfId="46987"/>
    <cellStyle name="Total 2 5" xfId="46988"/>
    <cellStyle name="Total 2 6" xfId="46989"/>
    <cellStyle name="Total 2 7" xfId="46990"/>
    <cellStyle name="Total 3" xfId="46991"/>
    <cellStyle name="Total 3 2" xfId="46992"/>
    <cellStyle name="Total 3 2 10" xfId="46993"/>
    <cellStyle name="Total 3 2 10 2" xfId="46994"/>
    <cellStyle name="Total 3 2 10 2 2" xfId="46995"/>
    <cellStyle name="Total 3 2 10 2 2 2" xfId="46996"/>
    <cellStyle name="Total 3 2 10 2 3" xfId="46997"/>
    <cellStyle name="Total 3 2 10 3" xfId="46998"/>
    <cellStyle name="Total 3 2 10 3 2" xfId="46999"/>
    <cellStyle name="Total 3 2 10 3 2 2" xfId="47000"/>
    <cellStyle name="Total 3 2 10 3 3" xfId="47001"/>
    <cellStyle name="Total 3 2 10 4" xfId="47002"/>
    <cellStyle name="Total 3 2 10 4 2" xfId="47003"/>
    <cellStyle name="Total 3 2 10 4 2 2" xfId="47004"/>
    <cellStyle name="Total 3 2 10 4 3" xfId="47005"/>
    <cellStyle name="Total 3 2 10 5" xfId="47006"/>
    <cellStyle name="Total 3 2 10 5 2" xfId="47007"/>
    <cellStyle name="Total 3 2 10 5 2 2" xfId="47008"/>
    <cellStyle name="Total 3 2 10 5 3" xfId="47009"/>
    <cellStyle name="Total 3 2 10 6" xfId="47010"/>
    <cellStyle name="Total 3 2 10 6 2" xfId="47011"/>
    <cellStyle name="Total 3 2 10 6 2 2" xfId="47012"/>
    <cellStyle name="Total 3 2 10 6 3" xfId="47013"/>
    <cellStyle name="Total 3 2 10 7" xfId="47014"/>
    <cellStyle name="Total 3 2 10 7 2" xfId="47015"/>
    <cellStyle name="Total 3 2 10 8" xfId="47016"/>
    <cellStyle name="Total 3 2 11" xfId="47017"/>
    <cellStyle name="Total 3 2 11 2" xfId="47018"/>
    <cellStyle name="Total 3 2 11 2 2" xfId="47019"/>
    <cellStyle name="Total 3 2 11 2 2 2" xfId="47020"/>
    <cellStyle name="Total 3 2 11 2 3" xfId="47021"/>
    <cellStyle name="Total 3 2 11 3" xfId="47022"/>
    <cellStyle name="Total 3 2 11 3 2" xfId="47023"/>
    <cellStyle name="Total 3 2 11 3 2 2" xfId="47024"/>
    <cellStyle name="Total 3 2 11 3 3" xfId="47025"/>
    <cellStyle name="Total 3 2 11 4" xfId="47026"/>
    <cellStyle name="Total 3 2 11 4 2" xfId="47027"/>
    <cellStyle name="Total 3 2 11 4 2 2" xfId="47028"/>
    <cellStyle name="Total 3 2 11 4 3" xfId="47029"/>
    <cellStyle name="Total 3 2 11 5" xfId="47030"/>
    <cellStyle name="Total 3 2 11 5 2" xfId="47031"/>
    <cellStyle name="Total 3 2 11 5 2 2" xfId="47032"/>
    <cellStyle name="Total 3 2 11 5 3" xfId="47033"/>
    <cellStyle name="Total 3 2 11 6" xfId="47034"/>
    <cellStyle name="Total 3 2 11 6 2" xfId="47035"/>
    <cellStyle name="Total 3 2 11 7" xfId="47036"/>
    <cellStyle name="Total 3 2 12" xfId="47037"/>
    <cellStyle name="Total 3 2 12 2" xfId="47038"/>
    <cellStyle name="Total 3 2 12 2 2" xfId="47039"/>
    <cellStyle name="Total 3 2 12 2 2 2" xfId="47040"/>
    <cellStyle name="Total 3 2 12 2 3" xfId="47041"/>
    <cellStyle name="Total 3 2 12 3" xfId="47042"/>
    <cellStyle name="Total 3 2 12 3 2" xfId="47043"/>
    <cellStyle name="Total 3 2 12 3 2 2" xfId="47044"/>
    <cellStyle name="Total 3 2 12 3 3" xfId="47045"/>
    <cellStyle name="Total 3 2 12 4" xfId="47046"/>
    <cellStyle name="Total 3 2 12 4 2" xfId="47047"/>
    <cellStyle name="Total 3 2 12 4 2 2" xfId="47048"/>
    <cellStyle name="Total 3 2 12 4 3" xfId="47049"/>
    <cellStyle name="Total 3 2 12 5" xfId="47050"/>
    <cellStyle name="Total 3 2 12 5 2" xfId="47051"/>
    <cellStyle name="Total 3 2 12 5 2 2" xfId="47052"/>
    <cellStyle name="Total 3 2 12 5 3" xfId="47053"/>
    <cellStyle name="Total 3 2 12 6" xfId="47054"/>
    <cellStyle name="Total 3 2 12 6 2" xfId="47055"/>
    <cellStyle name="Total 3 2 12 7" xfId="47056"/>
    <cellStyle name="Total 3 2 13" xfId="47057"/>
    <cellStyle name="Total 3 2 13 2" xfId="47058"/>
    <cellStyle name="Total 3 2 13 2 2" xfId="47059"/>
    <cellStyle name="Total 3 2 13 2 2 2" xfId="47060"/>
    <cellStyle name="Total 3 2 13 2 3" xfId="47061"/>
    <cellStyle name="Total 3 2 13 3" xfId="47062"/>
    <cellStyle name="Total 3 2 13 3 2" xfId="47063"/>
    <cellStyle name="Total 3 2 13 3 2 2" xfId="47064"/>
    <cellStyle name="Total 3 2 13 3 3" xfId="47065"/>
    <cellStyle name="Total 3 2 13 4" xfId="47066"/>
    <cellStyle name="Total 3 2 13 4 2" xfId="47067"/>
    <cellStyle name="Total 3 2 13 4 2 2" xfId="47068"/>
    <cellStyle name="Total 3 2 13 4 3" xfId="47069"/>
    <cellStyle name="Total 3 2 13 5" xfId="47070"/>
    <cellStyle name="Total 3 2 13 5 2" xfId="47071"/>
    <cellStyle name="Total 3 2 13 5 2 2" xfId="47072"/>
    <cellStyle name="Total 3 2 13 5 3" xfId="47073"/>
    <cellStyle name="Total 3 2 13 6" xfId="47074"/>
    <cellStyle name="Total 3 2 13 6 2" xfId="47075"/>
    <cellStyle name="Total 3 2 13 7" xfId="47076"/>
    <cellStyle name="Total 3 2 14" xfId="47077"/>
    <cellStyle name="Total 3 2 14 2" xfId="47078"/>
    <cellStyle name="Total 3 2 14 2 2" xfId="47079"/>
    <cellStyle name="Total 3 2 14 2 2 2" xfId="47080"/>
    <cellStyle name="Total 3 2 14 2 3" xfId="47081"/>
    <cellStyle name="Total 3 2 14 3" xfId="47082"/>
    <cellStyle name="Total 3 2 14 3 2" xfId="47083"/>
    <cellStyle name="Total 3 2 14 3 2 2" xfId="47084"/>
    <cellStyle name="Total 3 2 14 3 3" xfId="47085"/>
    <cellStyle name="Total 3 2 14 4" xfId="47086"/>
    <cellStyle name="Total 3 2 14 4 2" xfId="47087"/>
    <cellStyle name="Total 3 2 14 4 2 2" xfId="47088"/>
    <cellStyle name="Total 3 2 14 4 3" xfId="47089"/>
    <cellStyle name="Total 3 2 14 5" xfId="47090"/>
    <cellStyle name="Total 3 2 14 5 2" xfId="47091"/>
    <cellStyle name="Total 3 2 14 5 2 2" xfId="47092"/>
    <cellStyle name="Total 3 2 14 5 3" xfId="47093"/>
    <cellStyle name="Total 3 2 14 6" xfId="47094"/>
    <cellStyle name="Total 3 2 14 6 2" xfId="47095"/>
    <cellStyle name="Total 3 2 14 7" xfId="47096"/>
    <cellStyle name="Total 3 2 15" xfId="47097"/>
    <cellStyle name="Total 3 2 15 2" xfId="47098"/>
    <cellStyle name="Total 3 2 15 2 2" xfId="47099"/>
    <cellStyle name="Total 3 2 15 2 2 2" xfId="47100"/>
    <cellStyle name="Total 3 2 15 2 3" xfId="47101"/>
    <cellStyle name="Total 3 2 15 3" xfId="47102"/>
    <cellStyle name="Total 3 2 15 3 2" xfId="47103"/>
    <cellStyle name="Total 3 2 15 3 2 2" xfId="47104"/>
    <cellStyle name="Total 3 2 15 3 3" xfId="47105"/>
    <cellStyle name="Total 3 2 15 4" xfId="47106"/>
    <cellStyle name="Total 3 2 15 4 2" xfId="47107"/>
    <cellStyle name="Total 3 2 15 4 2 2" xfId="47108"/>
    <cellStyle name="Total 3 2 15 4 3" xfId="47109"/>
    <cellStyle name="Total 3 2 15 5" xfId="47110"/>
    <cellStyle name="Total 3 2 15 5 2" xfId="47111"/>
    <cellStyle name="Total 3 2 15 5 2 2" xfId="47112"/>
    <cellStyle name="Total 3 2 15 5 3" xfId="47113"/>
    <cellStyle name="Total 3 2 15 6" xfId="47114"/>
    <cellStyle name="Total 3 2 15 6 2" xfId="47115"/>
    <cellStyle name="Total 3 2 15 7" xfId="47116"/>
    <cellStyle name="Total 3 2 16" xfId="47117"/>
    <cellStyle name="Total 3 2 16 2" xfId="47118"/>
    <cellStyle name="Total 3 2 16 2 2" xfId="47119"/>
    <cellStyle name="Total 3 2 16 3" xfId="47120"/>
    <cellStyle name="Total 3 2 17" xfId="47121"/>
    <cellStyle name="Total 3 2 17 2" xfId="47122"/>
    <cellStyle name="Total 3 2 17 2 2" xfId="47123"/>
    <cellStyle name="Total 3 2 17 3" xfId="47124"/>
    <cellStyle name="Total 3 2 18" xfId="47125"/>
    <cellStyle name="Total 3 2 18 2" xfId="47126"/>
    <cellStyle name="Total 3 2 18 2 2" xfId="47127"/>
    <cellStyle name="Total 3 2 18 3" xfId="47128"/>
    <cellStyle name="Total 3 2 19" xfId="47129"/>
    <cellStyle name="Total 3 2 19 2" xfId="47130"/>
    <cellStyle name="Total 3 2 19 2 2" xfId="47131"/>
    <cellStyle name="Total 3 2 19 3" xfId="47132"/>
    <cellStyle name="Total 3 2 2" xfId="47133"/>
    <cellStyle name="Total 3 2 2 10" xfId="47134"/>
    <cellStyle name="Total 3 2 2 10 2" xfId="47135"/>
    <cellStyle name="Total 3 2 2 10 2 2" xfId="47136"/>
    <cellStyle name="Total 3 2 2 10 2 2 2" xfId="47137"/>
    <cellStyle name="Total 3 2 2 10 2 3" xfId="47138"/>
    <cellStyle name="Total 3 2 2 10 3" xfId="47139"/>
    <cellStyle name="Total 3 2 2 10 3 2" xfId="47140"/>
    <cellStyle name="Total 3 2 2 10 3 2 2" xfId="47141"/>
    <cellStyle name="Total 3 2 2 10 3 3" xfId="47142"/>
    <cellStyle name="Total 3 2 2 10 4" xfId="47143"/>
    <cellStyle name="Total 3 2 2 10 4 2" xfId="47144"/>
    <cellStyle name="Total 3 2 2 10 4 2 2" xfId="47145"/>
    <cellStyle name="Total 3 2 2 10 4 3" xfId="47146"/>
    <cellStyle name="Total 3 2 2 10 5" xfId="47147"/>
    <cellStyle name="Total 3 2 2 10 5 2" xfId="47148"/>
    <cellStyle name="Total 3 2 2 10 5 2 2" xfId="47149"/>
    <cellStyle name="Total 3 2 2 10 5 3" xfId="47150"/>
    <cellStyle name="Total 3 2 2 10 6" xfId="47151"/>
    <cellStyle name="Total 3 2 2 10 6 2" xfId="47152"/>
    <cellStyle name="Total 3 2 2 10 7" xfId="47153"/>
    <cellStyle name="Total 3 2 2 11" xfId="47154"/>
    <cellStyle name="Total 3 2 2 11 2" xfId="47155"/>
    <cellStyle name="Total 3 2 2 11 2 2" xfId="47156"/>
    <cellStyle name="Total 3 2 2 11 3" xfId="47157"/>
    <cellStyle name="Total 3 2 2 12" xfId="47158"/>
    <cellStyle name="Total 3 2 2 12 2" xfId="47159"/>
    <cellStyle name="Total 3 2 2 12 2 2" xfId="47160"/>
    <cellStyle name="Total 3 2 2 12 3" xfId="47161"/>
    <cellStyle name="Total 3 2 2 13" xfId="47162"/>
    <cellStyle name="Total 3 2 2 13 2" xfId="47163"/>
    <cellStyle name="Total 3 2 2 13 2 2" xfId="47164"/>
    <cellStyle name="Total 3 2 2 13 3" xfId="47165"/>
    <cellStyle name="Total 3 2 2 14" xfId="47166"/>
    <cellStyle name="Total 3 2 2 14 2" xfId="47167"/>
    <cellStyle name="Total 3 2 2 14 2 2" xfId="47168"/>
    <cellStyle name="Total 3 2 2 14 3" xfId="47169"/>
    <cellStyle name="Total 3 2 2 15" xfId="47170"/>
    <cellStyle name="Total 3 2 2 15 2" xfId="47171"/>
    <cellStyle name="Total 3 2 2 15 2 2" xfId="47172"/>
    <cellStyle name="Total 3 2 2 15 3" xfId="47173"/>
    <cellStyle name="Total 3 2 2 16" xfId="47174"/>
    <cellStyle name="Total 3 2 2 16 2" xfId="47175"/>
    <cellStyle name="Total 3 2 2 17" xfId="47176"/>
    <cellStyle name="Total 3 2 2 2" xfId="47177"/>
    <cellStyle name="Total 3 2 2 2 2" xfId="47178"/>
    <cellStyle name="Total 3 2 2 2 2 2" xfId="47179"/>
    <cellStyle name="Total 3 2 2 2 2 2 2" xfId="47180"/>
    <cellStyle name="Total 3 2 2 2 2 3" xfId="47181"/>
    <cellStyle name="Total 3 2 2 2 3" xfId="47182"/>
    <cellStyle name="Total 3 2 2 2 3 2" xfId="47183"/>
    <cellStyle name="Total 3 2 2 2 3 2 2" xfId="47184"/>
    <cellStyle name="Total 3 2 2 2 3 3" xfId="47185"/>
    <cellStyle name="Total 3 2 2 2 4" xfId="47186"/>
    <cellStyle name="Total 3 2 2 2 4 2" xfId="47187"/>
    <cellStyle name="Total 3 2 2 2 4 2 2" xfId="47188"/>
    <cellStyle name="Total 3 2 2 2 4 3" xfId="47189"/>
    <cellStyle name="Total 3 2 2 2 5" xfId="47190"/>
    <cellStyle name="Total 3 2 2 2 5 2" xfId="47191"/>
    <cellStyle name="Total 3 2 2 2 5 2 2" xfId="47192"/>
    <cellStyle name="Total 3 2 2 2 5 3" xfId="47193"/>
    <cellStyle name="Total 3 2 2 2 6" xfId="47194"/>
    <cellStyle name="Total 3 2 2 2 6 2" xfId="47195"/>
    <cellStyle name="Total 3 2 2 2 6 2 2" xfId="47196"/>
    <cellStyle name="Total 3 2 2 2 6 3" xfId="47197"/>
    <cellStyle name="Total 3 2 2 2 7" xfId="47198"/>
    <cellStyle name="Total 3 2 2 2 7 2" xfId="47199"/>
    <cellStyle name="Total 3 2 2 2 8" xfId="47200"/>
    <cellStyle name="Total 3 2 2 3" xfId="47201"/>
    <cellStyle name="Total 3 2 2 3 2" xfId="47202"/>
    <cellStyle name="Total 3 2 2 3 2 2" xfId="47203"/>
    <cellStyle name="Total 3 2 2 3 2 2 2" xfId="47204"/>
    <cellStyle name="Total 3 2 2 3 2 3" xfId="47205"/>
    <cellStyle name="Total 3 2 2 3 3" xfId="47206"/>
    <cellStyle name="Total 3 2 2 3 3 2" xfId="47207"/>
    <cellStyle name="Total 3 2 2 3 3 2 2" xfId="47208"/>
    <cellStyle name="Total 3 2 2 3 3 3" xfId="47209"/>
    <cellStyle name="Total 3 2 2 3 4" xfId="47210"/>
    <cellStyle name="Total 3 2 2 3 4 2" xfId="47211"/>
    <cellStyle name="Total 3 2 2 3 4 2 2" xfId="47212"/>
    <cellStyle name="Total 3 2 2 3 4 3" xfId="47213"/>
    <cellStyle name="Total 3 2 2 3 5" xfId="47214"/>
    <cellStyle name="Total 3 2 2 3 5 2" xfId="47215"/>
    <cellStyle name="Total 3 2 2 3 5 2 2" xfId="47216"/>
    <cellStyle name="Total 3 2 2 3 5 3" xfId="47217"/>
    <cellStyle name="Total 3 2 2 3 6" xfId="47218"/>
    <cellStyle name="Total 3 2 2 3 6 2" xfId="47219"/>
    <cellStyle name="Total 3 2 2 3 6 2 2" xfId="47220"/>
    <cellStyle name="Total 3 2 2 3 6 3" xfId="47221"/>
    <cellStyle name="Total 3 2 2 3 7" xfId="47222"/>
    <cellStyle name="Total 3 2 2 3 7 2" xfId="47223"/>
    <cellStyle name="Total 3 2 2 3 8" xfId="47224"/>
    <cellStyle name="Total 3 2 2 4" xfId="47225"/>
    <cellStyle name="Total 3 2 2 4 2" xfId="47226"/>
    <cellStyle name="Total 3 2 2 4 2 2" xfId="47227"/>
    <cellStyle name="Total 3 2 2 4 2 2 2" xfId="47228"/>
    <cellStyle name="Total 3 2 2 4 2 3" xfId="47229"/>
    <cellStyle name="Total 3 2 2 4 3" xfId="47230"/>
    <cellStyle name="Total 3 2 2 4 3 2" xfId="47231"/>
    <cellStyle name="Total 3 2 2 4 3 2 2" xfId="47232"/>
    <cellStyle name="Total 3 2 2 4 3 3" xfId="47233"/>
    <cellStyle name="Total 3 2 2 4 4" xfId="47234"/>
    <cellStyle name="Total 3 2 2 4 4 2" xfId="47235"/>
    <cellStyle name="Total 3 2 2 4 4 2 2" xfId="47236"/>
    <cellStyle name="Total 3 2 2 4 4 3" xfId="47237"/>
    <cellStyle name="Total 3 2 2 4 5" xfId="47238"/>
    <cellStyle name="Total 3 2 2 4 5 2" xfId="47239"/>
    <cellStyle name="Total 3 2 2 4 5 2 2" xfId="47240"/>
    <cellStyle name="Total 3 2 2 4 5 3" xfId="47241"/>
    <cellStyle name="Total 3 2 2 4 6" xfId="47242"/>
    <cellStyle name="Total 3 2 2 4 6 2" xfId="47243"/>
    <cellStyle name="Total 3 2 2 4 6 2 2" xfId="47244"/>
    <cellStyle name="Total 3 2 2 4 6 3" xfId="47245"/>
    <cellStyle name="Total 3 2 2 4 7" xfId="47246"/>
    <cellStyle name="Total 3 2 2 4 7 2" xfId="47247"/>
    <cellStyle name="Total 3 2 2 4 8" xfId="47248"/>
    <cellStyle name="Total 3 2 2 5" xfId="47249"/>
    <cellStyle name="Total 3 2 2 5 2" xfId="47250"/>
    <cellStyle name="Total 3 2 2 5 2 2" xfId="47251"/>
    <cellStyle name="Total 3 2 2 5 2 2 2" xfId="47252"/>
    <cellStyle name="Total 3 2 2 5 2 3" xfId="47253"/>
    <cellStyle name="Total 3 2 2 5 3" xfId="47254"/>
    <cellStyle name="Total 3 2 2 5 3 2" xfId="47255"/>
    <cellStyle name="Total 3 2 2 5 3 2 2" xfId="47256"/>
    <cellStyle name="Total 3 2 2 5 3 3" xfId="47257"/>
    <cellStyle name="Total 3 2 2 5 4" xfId="47258"/>
    <cellStyle name="Total 3 2 2 5 4 2" xfId="47259"/>
    <cellStyle name="Total 3 2 2 5 4 2 2" xfId="47260"/>
    <cellStyle name="Total 3 2 2 5 4 3" xfId="47261"/>
    <cellStyle name="Total 3 2 2 5 5" xfId="47262"/>
    <cellStyle name="Total 3 2 2 5 5 2" xfId="47263"/>
    <cellStyle name="Total 3 2 2 5 5 2 2" xfId="47264"/>
    <cellStyle name="Total 3 2 2 5 5 3" xfId="47265"/>
    <cellStyle name="Total 3 2 2 5 6" xfId="47266"/>
    <cellStyle name="Total 3 2 2 5 6 2" xfId="47267"/>
    <cellStyle name="Total 3 2 2 5 6 2 2" xfId="47268"/>
    <cellStyle name="Total 3 2 2 5 6 3" xfId="47269"/>
    <cellStyle name="Total 3 2 2 5 7" xfId="47270"/>
    <cellStyle name="Total 3 2 2 5 7 2" xfId="47271"/>
    <cellStyle name="Total 3 2 2 5 8" xfId="47272"/>
    <cellStyle name="Total 3 2 2 6" xfId="47273"/>
    <cellStyle name="Total 3 2 2 6 2" xfId="47274"/>
    <cellStyle name="Total 3 2 2 6 2 2" xfId="47275"/>
    <cellStyle name="Total 3 2 2 6 2 2 2" xfId="47276"/>
    <cellStyle name="Total 3 2 2 6 2 3" xfId="47277"/>
    <cellStyle name="Total 3 2 2 6 3" xfId="47278"/>
    <cellStyle name="Total 3 2 2 6 3 2" xfId="47279"/>
    <cellStyle name="Total 3 2 2 6 3 2 2" xfId="47280"/>
    <cellStyle name="Total 3 2 2 6 3 3" xfId="47281"/>
    <cellStyle name="Total 3 2 2 6 4" xfId="47282"/>
    <cellStyle name="Total 3 2 2 6 4 2" xfId="47283"/>
    <cellStyle name="Total 3 2 2 6 4 2 2" xfId="47284"/>
    <cellStyle name="Total 3 2 2 6 4 3" xfId="47285"/>
    <cellStyle name="Total 3 2 2 6 5" xfId="47286"/>
    <cellStyle name="Total 3 2 2 6 5 2" xfId="47287"/>
    <cellStyle name="Total 3 2 2 6 5 2 2" xfId="47288"/>
    <cellStyle name="Total 3 2 2 6 5 3" xfId="47289"/>
    <cellStyle name="Total 3 2 2 6 6" xfId="47290"/>
    <cellStyle name="Total 3 2 2 6 6 2" xfId="47291"/>
    <cellStyle name="Total 3 2 2 6 7" xfId="47292"/>
    <cellStyle name="Total 3 2 2 7" xfId="47293"/>
    <cellStyle name="Total 3 2 2 7 2" xfId="47294"/>
    <cellStyle name="Total 3 2 2 7 2 2" xfId="47295"/>
    <cellStyle name="Total 3 2 2 7 2 2 2" xfId="47296"/>
    <cellStyle name="Total 3 2 2 7 2 3" xfId="47297"/>
    <cellStyle name="Total 3 2 2 7 3" xfId="47298"/>
    <cellStyle name="Total 3 2 2 7 3 2" xfId="47299"/>
    <cellStyle name="Total 3 2 2 7 3 2 2" xfId="47300"/>
    <cellStyle name="Total 3 2 2 7 3 3" xfId="47301"/>
    <cellStyle name="Total 3 2 2 7 4" xfId="47302"/>
    <cellStyle name="Total 3 2 2 7 4 2" xfId="47303"/>
    <cellStyle name="Total 3 2 2 7 4 2 2" xfId="47304"/>
    <cellStyle name="Total 3 2 2 7 4 3" xfId="47305"/>
    <cellStyle name="Total 3 2 2 7 5" xfId="47306"/>
    <cellStyle name="Total 3 2 2 7 5 2" xfId="47307"/>
    <cellStyle name="Total 3 2 2 7 5 2 2" xfId="47308"/>
    <cellStyle name="Total 3 2 2 7 5 3" xfId="47309"/>
    <cellStyle name="Total 3 2 2 7 6" xfId="47310"/>
    <cellStyle name="Total 3 2 2 7 6 2" xfId="47311"/>
    <cellStyle name="Total 3 2 2 7 7" xfId="47312"/>
    <cellStyle name="Total 3 2 2 8" xfId="47313"/>
    <cellStyle name="Total 3 2 2 8 2" xfId="47314"/>
    <cellStyle name="Total 3 2 2 8 2 2" xfId="47315"/>
    <cellStyle name="Total 3 2 2 8 2 2 2" xfId="47316"/>
    <cellStyle name="Total 3 2 2 8 2 3" xfId="47317"/>
    <cellStyle name="Total 3 2 2 8 3" xfId="47318"/>
    <cellStyle name="Total 3 2 2 8 3 2" xfId="47319"/>
    <cellStyle name="Total 3 2 2 8 3 2 2" xfId="47320"/>
    <cellStyle name="Total 3 2 2 8 3 3" xfId="47321"/>
    <cellStyle name="Total 3 2 2 8 4" xfId="47322"/>
    <cellStyle name="Total 3 2 2 8 4 2" xfId="47323"/>
    <cellStyle name="Total 3 2 2 8 4 2 2" xfId="47324"/>
    <cellStyle name="Total 3 2 2 8 4 3" xfId="47325"/>
    <cellStyle name="Total 3 2 2 8 5" xfId="47326"/>
    <cellStyle name="Total 3 2 2 8 5 2" xfId="47327"/>
    <cellStyle name="Total 3 2 2 8 5 2 2" xfId="47328"/>
    <cellStyle name="Total 3 2 2 8 5 3" xfId="47329"/>
    <cellStyle name="Total 3 2 2 8 6" xfId="47330"/>
    <cellStyle name="Total 3 2 2 8 6 2" xfId="47331"/>
    <cellStyle name="Total 3 2 2 8 7" xfId="47332"/>
    <cellStyle name="Total 3 2 2 9" xfId="47333"/>
    <cellStyle name="Total 3 2 2 9 2" xfId="47334"/>
    <cellStyle name="Total 3 2 2 9 2 2" xfId="47335"/>
    <cellStyle name="Total 3 2 2 9 2 2 2" xfId="47336"/>
    <cellStyle name="Total 3 2 2 9 2 3" xfId="47337"/>
    <cellStyle name="Total 3 2 2 9 3" xfId="47338"/>
    <cellStyle name="Total 3 2 2 9 3 2" xfId="47339"/>
    <cellStyle name="Total 3 2 2 9 3 2 2" xfId="47340"/>
    <cellStyle name="Total 3 2 2 9 3 3" xfId="47341"/>
    <cellStyle name="Total 3 2 2 9 4" xfId="47342"/>
    <cellStyle name="Total 3 2 2 9 4 2" xfId="47343"/>
    <cellStyle name="Total 3 2 2 9 4 2 2" xfId="47344"/>
    <cellStyle name="Total 3 2 2 9 4 3" xfId="47345"/>
    <cellStyle name="Total 3 2 2 9 5" xfId="47346"/>
    <cellStyle name="Total 3 2 2 9 5 2" xfId="47347"/>
    <cellStyle name="Total 3 2 2 9 5 2 2" xfId="47348"/>
    <cellStyle name="Total 3 2 2 9 5 3" xfId="47349"/>
    <cellStyle name="Total 3 2 2 9 6" xfId="47350"/>
    <cellStyle name="Total 3 2 2 9 6 2" xfId="47351"/>
    <cellStyle name="Total 3 2 2 9 7" xfId="47352"/>
    <cellStyle name="Total 3 2 20" xfId="47353"/>
    <cellStyle name="Total 3 2 20 2" xfId="47354"/>
    <cellStyle name="Total 3 2 20 2 2" xfId="47355"/>
    <cellStyle name="Total 3 2 20 3" xfId="47356"/>
    <cellStyle name="Total 3 2 21" xfId="47357"/>
    <cellStyle name="Total 3 2 21 2" xfId="47358"/>
    <cellStyle name="Total 3 2 22" xfId="47359"/>
    <cellStyle name="Total 3 2 3" xfId="47360"/>
    <cellStyle name="Total 3 2 3 10" xfId="47361"/>
    <cellStyle name="Total 3 2 3 10 2" xfId="47362"/>
    <cellStyle name="Total 3 2 3 10 2 2" xfId="47363"/>
    <cellStyle name="Total 3 2 3 10 2 2 2" xfId="47364"/>
    <cellStyle name="Total 3 2 3 10 2 3" xfId="47365"/>
    <cellStyle name="Total 3 2 3 10 3" xfId="47366"/>
    <cellStyle name="Total 3 2 3 10 3 2" xfId="47367"/>
    <cellStyle name="Total 3 2 3 10 3 2 2" xfId="47368"/>
    <cellStyle name="Total 3 2 3 10 3 3" xfId="47369"/>
    <cellStyle name="Total 3 2 3 10 4" xfId="47370"/>
    <cellStyle name="Total 3 2 3 10 4 2" xfId="47371"/>
    <cellStyle name="Total 3 2 3 10 4 2 2" xfId="47372"/>
    <cellStyle name="Total 3 2 3 10 4 3" xfId="47373"/>
    <cellStyle name="Total 3 2 3 10 5" xfId="47374"/>
    <cellStyle name="Total 3 2 3 10 5 2" xfId="47375"/>
    <cellStyle name="Total 3 2 3 10 5 2 2" xfId="47376"/>
    <cellStyle name="Total 3 2 3 10 5 3" xfId="47377"/>
    <cellStyle name="Total 3 2 3 10 6" xfId="47378"/>
    <cellStyle name="Total 3 2 3 10 6 2" xfId="47379"/>
    <cellStyle name="Total 3 2 3 10 7" xfId="47380"/>
    <cellStyle name="Total 3 2 3 11" xfId="47381"/>
    <cellStyle name="Total 3 2 3 11 2" xfId="47382"/>
    <cellStyle name="Total 3 2 3 11 2 2" xfId="47383"/>
    <cellStyle name="Total 3 2 3 11 3" xfId="47384"/>
    <cellStyle name="Total 3 2 3 12" xfId="47385"/>
    <cellStyle name="Total 3 2 3 12 2" xfId="47386"/>
    <cellStyle name="Total 3 2 3 12 2 2" xfId="47387"/>
    <cellStyle name="Total 3 2 3 12 3" xfId="47388"/>
    <cellStyle name="Total 3 2 3 13" xfId="47389"/>
    <cellStyle name="Total 3 2 3 13 2" xfId="47390"/>
    <cellStyle name="Total 3 2 3 13 2 2" xfId="47391"/>
    <cellStyle name="Total 3 2 3 13 3" xfId="47392"/>
    <cellStyle name="Total 3 2 3 14" xfId="47393"/>
    <cellStyle name="Total 3 2 3 14 2" xfId="47394"/>
    <cellStyle name="Total 3 2 3 14 2 2" xfId="47395"/>
    <cellStyle name="Total 3 2 3 14 3" xfId="47396"/>
    <cellStyle name="Total 3 2 3 15" xfId="47397"/>
    <cellStyle name="Total 3 2 3 15 2" xfId="47398"/>
    <cellStyle name="Total 3 2 3 15 2 2" xfId="47399"/>
    <cellStyle name="Total 3 2 3 15 3" xfId="47400"/>
    <cellStyle name="Total 3 2 3 16" xfId="47401"/>
    <cellStyle name="Total 3 2 3 16 2" xfId="47402"/>
    <cellStyle name="Total 3 2 3 17" xfId="47403"/>
    <cellStyle name="Total 3 2 3 2" xfId="47404"/>
    <cellStyle name="Total 3 2 3 2 2" xfId="47405"/>
    <cellStyle name="Total 3 2 3 2 2 2" xfId="47406"/>
    <cellStyle name="Total 3 2 3 2 2 2 2" xfId="47407"/>
    <cellStyle name="Total 3 2 3 2 2 3" xfId="47408"/>
    <cellStyle name="Total 3 2 3 2 3" xfId="47409"/>
    <cellStyle name="Total 3 2 3 2 3 2" xfId="47410"/>
    <cellStyle name="Total 3 2 3 2 3 2 2" xfId="47411"/>
    <cellStyle name="Total 3 2 3 2 3 3" xfId="47412"/>
    <cellStyle name="Total 3 2 3 2 4" xfId="47413"/>
    <cellStyle name="Total 3 2 3 2 4 2" xfId="47414"/>
    <cellStyle name="Total 3 2 3 2 4 2 2" xfId="47415"/>
    <cellStyle name="Total 3 2 3 2 4 3" xfId="47416"/>
    <cellStyle name="Total 3 2 3 2 5" xfId="47417"/>
    <cellStyle name="Total 3 2 3 2 5 2" xfId="47418"/>
    <cellStyle name="Total 3 2 3 2 5 2 2" xfId="47419"/>
    <cellStyle name="Total 3 2 3 2 5 3" xfId="47420"/>
    <cellStyle name="Total 3 2 3 2 6" xfId="47421"/>
    <cellStyle name="Total 3 2 3 2 6 2" xfId="47422"/>
    <cellStyle name="Total 3 2 3 2 6 2 2" xfId="47423"/>
    <cellStyle name="Total 3 2 3 2 6 3" xfId="47424"/>
    <cellStyle name="Total 3 2 3 2 7" xfId="47425"/>
    <cellStyle name="Total 3 2 3 2 7 2" xfId="47426"/>
    <cellStyle name="Total 3 2 3 2 8" xfId="47427"/>
    <cellStyle name="Total 3 2 3 3" xfId="47428"/>
    <cellStyle name="Total 3 2 3 3 2" xfId="47429"/>
    <cellStyle name="Total 3 2 3 3 2 2" xfId="47430"/>
    <cellStyle name="Total 3 2 3 3 2 2 2" xfId="47431"/>
    <cellStyle name="Total 3 2 3 3 2 3" xfId="47432"/>
    <cellStyle name="Total 3 2 3 3 3" xfId="47433"/>
    <cellStyle name="Total 3 2 3 3 3 2" xfId="47434"/>
    <cellStyle name="Total 3 2 3 3 3 2 2" xfId="47435"/>
    <cellStyle name="Total 3 2 3 3 3 3" xfId="47436"/>
    <cellStyle name="Total 3 2 3 3 4" xfId="47437"/>
    <cellStyle name="Total 3 2 3 3 4 2" xfId="47438"/>
    <cellStyle name="Total 3 2 3 3 4 2 2" xfId="47439"/>
    <cellStyle name="Total 3 2 3 3 4 3" xfId="47440"/>
    <cellStyle name="Total 3 2 3 3 5" xfId="47441"/>
    <cellStyle name="Total 3 2 3 3 5 2" xfId="47442"/>
    <cellStyle name="Total 3 2 3 3 5 2 2" xfId="47443"/>
    <cellStyle name="Total 3 2 3 3 5 3" xfId="47444"/>
    <cellStyle name="Total 3 2 3 3 6" xfId="47445"/>
    <cellStyle name="Total 3 2 3 3 6 2" xfId="47446"/>
    <cellStyle name="Total 3 2 3 3 6 2 2" xfId="47447"/>
    <cellStyle name="Total 3 2 3 3 6 3" xfId="47448"/>
    <cellStyle name="Total 3 2 3 3 7" xfId="47449"/>
    <cellStyle name="Total 3 2 3 3 7 2" xfId="47450"/>
    <cellStyle name="Total 3 2 3 3 8" xfId="47451"/>
    <cellStyle name="Total 3 2 3 4" xfId="47452"/>
    <cellStyle name="Total 3 2 3 4 2" xfId="47453"/>
    <cellStyle name="Total 3 2 3 4 2 2" xfId="47454"/>
    <cellStyle name="Total 3 2 3 4 2 2 2" xfId="47455"/>
    <cellStyle name="Total 3 2 3 4 2 3" xfId="47456"/>
    <cellStyle name="Total 3 2 3 4 3" xfId="47457"/>
    <cellStyle name="Total 3 2 3 4 3 2" xfId="47458"/>
    <cellStyle name="Total 3 2 3 4 3 2 2" xfId="47459"/>
    <cellStyle name="Total 3 2 3 4 3 3" xfId="47460"/>
    <cellStyle name="Total 3 2 3 4 4" xfId="47461"/>
    <cellStyle name="Total 3 2 3 4 4 2" xfId="47462"/>
    <cellStyle name="Total 3 2 3 4 4 2 2" xfId="47463"/>
    <cellStyle name="Total 3 2 3 4 4 3" xfId="47464"/>
    <cellStyle name="Total 3 2 3 4 5" xfId="47465"/>
    <cellStyle name="Total 3 2 3 4 5 2" xfId="47466"/>
    <cellStyle name="Total 3 2 3 4 5 2 2" xfId="47467"/>
    <cellStyle name="Total 3 2 3 4 5 3" xfId="47468"/>
    <cellStyle name="Total 3 2 3 4 6" xfId="47469"/>
    <cellStyle name="Total 3 2 3 4 6 2" xfId="47470"/>
    <cellStyle name="Total 3 2 3 4 6 2 2" xfId="47471"/>
    <cellStyle name="Total 3 2 3 4 6 3" xfId="47472"/>
    <cellStyle name="Total 3 2 3 4 7" xfId="47473"/>
    <cellStyle name="Total 3 2 3 4 7 2" xfId="47474"/>
    <cellStyle name="Total 3 2 3 4 8" xfId="47475"/>
    <cellStyle name="Total 3 2 3 5" xfId="47476"/>
    <cellStyle name="Total 3 2 3 5 2" xfId="47477"/>
    <cellStyle name="Total 3 2 3 5 2 2" xfId="47478"/>
    <cellStyle name="Total 3 2 3 5 2 2 2" xfId="47479"/>
    <cellStyle name="Total 3 2 3 5 2 3" xfId="47480"/>
    <cellStyle name="Total 3 2 3 5 3" xfId="47481"/>
    <cellStyle name="Total 3 2 3 5 3 2" xfId="47482"/>
    <cellStyle name="Total 3 2 3 5 3 2 2" xfId="47483"/>
    <cellStyle name="Total 3 2 3 5 3 3" xfId="47484"/>
    <cellStyle name="Total 3 2 3 5 4" xfId="47485"/>
    <cellStyle name="Total 3 2 3 5 4 2" xfId="47486"/>
    <cellStyle name="Total 3 2 3 5 4 2 2" xfId="47487"/>
    <cellStyle name="Total 3 2 3 5 4 3" xfId="47488"/>
    <cellStyle name="Total 3 2 3 5 5" xfId="47489"/>
    <cellStyle name="Total 3 2 3 5 5 2" xfId="47490"/>
    <cellStyle name="Total 3 2 3 5 5 2 2" xfId="47491"/>
    <cellStyle name="Total 3 2 3 5 5 3" xfId="47492"/>
    <cellStyle name="Total 3 2 3 5 6" xfId="47493"/>
    <cellStyle name="Total 3 2 3 5 6 2" xfId="47494"/>
    <cellStyle name="Total 3 2 3 5 7" xfId="47495"/>
    <cellStyle name="Total 3 2 3 6" xfId="47496"/>
    <cellStyle name="Total 3 2 3 6 2" xfId="47497"/>
    <cellStyle name="Total 3 2 3 6 2 2" xfId="47498"/>
    <cellStyle name="Total 3 2 3 6 2 2 2" xfId="47499"/>
    <cellStyle name="Total 3 2 3 6 2 3" xfId="47500"/>
    <cellStyle name="Total 3 2 3 6 3" xfId="47501"/>
    <cellStyle name="Total 3 2 3 6 3 2" xfId="47502"/>
    <cellStyle name="Total 3 2 3 6 3 2 2" xfId="47503"/>
    <cellStyle name="Total 3 2 3 6 3 3" xfId="47504"/>
    <cellStyle name="Total 3 2 3 6 4" xfId="47505"/>
    <cellStyle name="Total 3 2 3 6 4 2" xfId="47506"/>
    <cellStyle name="Total 3 2 3 6 4 2 2" xfId="47507"/>
    <cellStyle name="Total 3 2 3 6 4 3" xfId="47508"/>
    <cellStyle name="Total 3 2 3 6 5" xfId="47509"/>
    <cellStyle name="Total 3 2 3 6 5 2" xfId="47510"/>
    <cellStyle name="Total 3 2 3 6 5 2 2" xfId="47511"/>
    <cellStyle name="Total 3 2 3 6 5 3" xfId="47512"/>
    <cellStyle name="Total 3 2 3 6 6" xfId="47513"/>
    <cellStyle name="Total 3 2 3 6 6 2" xfId="47514"/>
    <cellStyle name="Total 3 2 3 6 7" xfId="47515"/>
    <cellStyle name="Total 3 2 3 7" xfId="47516"/>
    <cellStyle name="Total 3 2 3 7 2" xfId="47517"/>
    <cellStyle name="Total 3 2 3 7 2 2" xfId="47518"/>
    <cellStyle name="Total 3 2 3 7 2 2 2" xfId="47519"/>
    <cellStyle name="Total 3 2 3 7 2 3" xfId="47520"/>
    <cellStyle name="Total 3 2 3 7 3" xfId="47521"/>
    <cellStyle name="Total 3 2 3 7 3 2" xfId="47522"/>
    <cellStyle name="Total 3 2 3 7 3 2 2" xfId="47523"/>
    <cellStyle name="Total 3 2 3 7 3 3" xfId="47524"/>
    <cellStyle name="Total 3 2 3 7 4" xfId="47525"/>
    <cellStyle name="Total 3 2 3 7 4 2" xfId="47526"/>
    <cellStyle name="Total 3 2 3 7 4 2 2" xfId="47527"/>
    <cellStyle name="Total 3 2 3 7 4 3" xfId="47528"/>
    <cellStyle name="Total 3 2 3 7 5" xfId="47529"/>
    <cellStyle name="Total 3 2 3 7 5 2" xfId="47530"/>
    <cellStyle name="Total 3 2 3 7 5 2 2" xfId="47531"/>
    <cellStyle name="Total 3 2 3 7 5 3" xfId="47532"/>
    <cellStyle name="Total 3 2 3 7 6" xfId="47533"/>
    <cellStyle name="Total 3 2 3 7 6 2" xfId="47534"/>
    <cellStyle name="Total 3 2 3 7 7" xfId="47535"/>
    <cellStyle name="Total 3 2 3 8" xfId="47536"/>
    <cellStyle name="Total 3 2 3 8 2" xfId="47537"/>
    <cellStyle name="Total 3 2 3 8 2 2" xfId="47538"/>
    <cellStyle name="Total 3 2 3 8 2 2 2" xfId="47539"/>
    <cellStyle name="Total 3 2 3 8 2 3" xfId="47540"/>
    <cellStyle name="Total 3 2 3 8 3" xfId="47541"/>
    <cellStyle name="Total 3 2 3 8 3 2" xfId="47542"/>
    <cellStyle name="Total 3 2 3 8 3 2 2" xfId="47543"/>
    <cellStyle name="Total 3 2 3 8 3 3" xfId="47544"/>
    <cellStyle name="Total 3 2 3 8 4" xfId="47545"/>
    <cellStyle name="Total 3 2 3 8 4 2" xfId="47546"/>
    <cellStyle name="Total 3 2 3 8 4 2 2" xfId="47547"/>
    <cellStyle name="Total 3 2 3 8 4 3" xfId="47548"/>
    <cellStyle name="Total 3 2 3 8 5" xfId="47549"/>
    <cellStyle name="Total 3 2 3 8 5 2" xfId="47550"/>
    <cellStyle name="Total 3 2 3 8 5 2 2" xfId="47551"/>
    <cellStyle name="Total 3 2 3 8 5 3" xfId="47552"/>
    <cellStyle name="Total 3 2 3 8 6" xfId="47553"/>
    <cellStyle name="Total 3 2 3 8 6 2" xfId="47554"/>
    <cellStyle name="Total 3 2 3 8 7" xfId="47555"/>
    <cellStyle name="Total 3 2 3 9" xfId="47556"/>
    <cellStyle name="Total 3 2 3 9 2" xfId="47557"/>
    <cellStyle name="Total 3 2 3 9 2 2" xfId="47558"/>
    <cellStyle name="Total 3 2 3 9 2 2 2" xfId="47559"/>
    <cellStyle name="Total 3 2 3 9 2 3" xfId="47560"/>
    <cellStyle name="Total 3 2 3 9 3" xfId="47561"/>
    <cellStyle name="Total 3 2 3 9 3 2" xfId="47562"/>
    <cellStyle name="Total 3 2 3 9 3 2 2" xfId="47563"/>
    <cellStyle name="Total 3 2 3 9 3 3" xfId="47564"/>
    <cellStyle name="Total 3 2 3 9 4" xfId="47565"/>
    <cellStyle name="Total 3 2 3 9 4 2" xfId="47566"/>
    <cellStyle name="Total 3 2 3 9 4 2 2" xfId="47567"/>
    <cellStyle name="Total 3 2 3 9 4 3" xfId="47568"/>
    <cellStyle name="Total 3 2 3 9 5" xfId="47569"/>
    <cellStyle name="Total 3 2 3 9 5 2" xfId="47570"/>
    <cellStyle name="Total 3 2 3 9 5 2 2" xfId="47571"/>
    <cellStyle name="Total 3 2 3 9 5 3" xfId="47572"/>
    <cellStyle name="Total 3 2 3 9 6" xfId="47573"/>
    <cellStyle name="Total 3 2 3 9 6 2" xfId="47574"/>
    <cellStyle name="Total 3 2 3 9 7" xfId="47575"/>
    <cellStyle name="Total 3 2 4" xfId="47576"/>
    <cellStyle name="Total 3 2 4 10" xfId="47577"/>
    <cellStyle name="Total 3 2 4 10 2" xfId="47578"/>
    <cellStyle name="Total 3 2 4 10 2 2" xfId="47579"/>
    <cellStyle name="Total 3 2 4 10 2 2 2" xfId="47580"/>
    <cellStyle name="Total 3 2 4 10 2 3" xfId="47581"/>
    <cellStyle name="Total 3 2 4 10 3" xfId="47582"/>
    <cellStyle name="Total 3 2 4 10 3 2" xfId="47583"/>
    <cellStyle name="Total 3 2 4 10 3 2 2" xfId="47584"/>
    <cellStyle name="Total 3 2 4 10 3 3" xfId="47585"/>
    <cellStyle name="Total 3 2 4 10 4" xfId="47586"/>
    <cellStyle name="Total 3 2 4 10 4 2" xfId="47587"/>
    <cellStyle name="Total 3 2 4 10 4 2 2" xfId="47588"/>
    <cellStyle name="Total 3 2 4 10 4 3" xfId="47589"/>
    <cellStyle name="Total 3 2 4 10 5" xfId="47590"/>
    <cellStyle name="Total 3 2 4 10 5 2" xfId="47591"/>
    <cellStyle name="Total 3 2 4 10 5 2 2" xfId="47592"/>
    <cellStyle name="Total 3 2 4 10 5 3" xfId="47593"/>
    <cellStyle name="Total 3 2 4 10 6" xfId="47594"/>
    <cellStyle name="Total 3 2 4 10 6 2" xfId="47595"/>
    <cellStyle name="Total 3 2 4 10 7" xfId="47596"/>
    <cellStyle name="Total 3 2 4 11" xfId="47597"/>
    <cellStyle name="Total 3 2 4 11 2" xfId="47598"/>
    <cellStyle name="Total 3 2 4 11 2 2" xfId="47599"/>
    <cellStyle name="Total 3 2 4 11 3" xfId="47600"/>
    <cellStyle name="Total 3 2 4 12" xfId="47601"/>
    <cellStyle name="Total 3 2 4 12 2" xfId="47602"/>
    <cellStyle name="Total 3 2 4 12 2 2" xfId="47603"/>
    <cellStyle name="Total 3 2 4 12 3" xfId="47604"/>
    <cellStyle name="Total 3 2 4 13" xfId="47605"/>
    <cellStyle name="Total 3 2 4 13 2" xfId="47606"/>
    <cellStyle name="Total 3 2 4 13 2 2" xfId="47607"/>
    <cellStyle name="Total 3 2 4 13 3" xfId="47608"/>
    <cellStyle name="Total 3 2 4 14" xfId="47609"/>
    <cellStyle name="Total 3 2 4 14 2" xfId="47610"/>
    <cellStyle name="Total 3 2 4 14 2 2" xfId="47611"/>
    <cellStyle name="Total 3 2 4 14 3" xfId="47612"/>
    <cellStyle name="Total 3 2 4 15" xfId="47613"/>
    <cellStyle name="Total 3 2 4 15 2" xfId="47614"/>
    <cellStyle name="Total 3 2 4 15 2 2" xfId="47615"/>
    <cellStyle name="Total 3 2 4 15 3" xfId="47616"/>
    <cellStyle name="Total 3 2 4 16" xfId="47617"/>
    <cellStyle name="Total 3 2 4 16 2" xfId="47618"/>
    <cellStyle name="Total 3 2 4 17" xfId="47619"/>
    <cellStyle name="Total 3 2 4 2" xfId="47620"/>
    <cellStyle name="Total 3 2 4 2 2" xfId="47621"/>
    <cellStyle name="Total 3 2 4 2 2 2" xfId="47622"/>
    <cellStyle name="Total 3 2 4 2 2 2 2" xfId="47623"/>
    <cellStyle name="Total 3 2 4 2 2 3" xfId="47624"/>
    <cellStyle name="Total 3 2 4 2 3" xfId="47625"/>
    <cellStyle name="Total 3 2 4 2 3 2" xfId="47626"/>
    <cellStyle name="Total 3 2 4 2 3 2 2" xfId="47627"/>
    <cellStyle name="Total 3 2 4 2 3 3" xfId="47628"/>
    <cellStyle name="Total 3 2 4 2 4" xfId="47629"/>
    <cellStyle name="Total 3 2 4 2 4 2" xfId="47630"/>
    <cellStyle name="Total 3 2 4 2 4 2 2" xfId="47631"/>
    <cellStyle name="Total 3 2 4 2 4 3" xfId="47632"/>
    <cellStyle name="Total 3 2 4 2 5" xfId="47633"/>
    <cellStyle name="Total 3 2 4 2 5 2" xfId="47634"/>
    <cellStyle name="Total 3 2 4 2 5 2 2" xfId="47635"/>
    <cellStyle name="Total 3 2 4 2 5 3" xfId="47636"/>
    <cellStyle name="Total 3 2 4 2 6" xfId="47637"/>
    <cellStyle name="Total 3 2 4 2 6 2" xfId="47638"/>
    <cellStyle name="Total 3 2 4 2 6 2 2" xfId="47639"/>
    <cellStyle name="Total 3 2 4 2 6 3" xfId="47640"/>
    <cellStyle name="Total 3 2 4 2 7" xfId="47641"/>
    <cellStyle name="Total 3 2 4 2 7 2" xfId="47642"/>
    <cellStyle name="Total 3 2 4 2 8" xfId="47643"/>
    <cellStyle name="Total 3 2 4 3" xfId="47644"/>
    <cellStyle name="Total 3 2 4 3 2" xfId="47645"/>
    <cellStyle name="Total 3 2 4 3 2 2" xfId="47646"/>
    <cellStyle name="Total 3 2 4 3 2 2 2" xfId="47647"/>
    <cellStyle name="Total 3 2 4 3 2 3" xfId="47648"/>
    <cellStyle name="Total 3 2 4 3 3" xfId="47649"/>
    <cellStyle name="Total 3 2 4 3 3 2" xfId="47650"/>
    <cellStyle name="Total 3 2 4 3 3 2 2" xfId="47651"/>
    <cellStyle name="Total 3 2 4 3 3 3" xfId="47652"/>
    <cellStyle name="Total 3 2 4 3 4" xfId="47653"/>
    <cellStyle name="Total 3 2 4 3 4 2" xfId="47654"/>
    <cellStyle name="Total 3 2 4 3 4 2 2" xfId="47655"/>
    <cellStyle name="Total 3 2 4 3 4 3" xfId="47656"/>
    <cellStyle name="Total 3 2 4 3 5" xfId="47657"/>
    <cellStyle name="Total 3 2 4 3 5 2" xfId="47658"/>
    <cellStyle name="Total 3 2 4 3 5 2 2" xfId="47659"/>
    <cellStyle name="Total 3 2 4 3 5 3" xfId="47660"/>
    <cellStyle name="Total 3 2 4 3 6" xfId="47661"/>
    <cellStyle name="Total 3 2 4 3 6 2" xfId="47662"/>
    <cellStyle name="Total 3 2 4 3 6 2 2" xfId="47663"/>
    <cellStyle name="Total 3 2 4 3 6 3" xfId="47664"/>
    <cellStyle name="Total 3 2 4 3 7" xfId="47665"/>
    <cellStyle name="Total 3 2 4 3 7 2" xfId="47666"/>
    <cellStyle name="Total 3 2 4 3 8" xfId="47667"/>
    <cellStyle name="Total 3 2 4 4" xfId="47668"/>
    <cellStyle name="Total 3 2 4 4 2" xfId="47669"/>
    <cellStyle name="Total 3 2 4 4 2 2" xfId="47670"/>
    <cellStyle name="Total 3 2 4 4 2 2 2" xfId="47671"/>
    <cellStyle name="Total 3 2 4 4 2 3" xfId="47672"/>
    <cellStyle name="Total 3 2 4 4 3" xfId="47673"/>
    <cellStyle name="Total 3 2 4 4 3 2" xfId="47674"/>
    <cellStyle name="Total 3 2 4 4 3 2 2" xfId="47675"/>
    <cellStyle name="Total 3 2 4 4 3 3" xfId="47676"/>
    <cellStyle name="Total 3 2 4 4 4" xfId="47677"/>
    <cellStyle name="Total 3 2 4 4 4 2" xfId="47678"/>
    <cellStyle name="Total 3 2 4 4 4 2 2" xfId="47679"/>
    <cellStyle name="Total 3 2 4 4 4 3" xfId="47680"/>
    <cellStyle name="Total 3 2 4 4 5" xfId="47681"/>
    <cellStyle name="Total 3 2 4 4 5 2" xfId="47682"/>
    <cellStyle name="Total 3 2 4 4 5 2 2" xfId="47683"/>
    <cellStyle name="Total 3 2 4 4 5 3" xfId="47684"/>
    <cellStyle name="Total 3 2 4 4 6" xfId="47685"/>
    <cellStyle name="Total 3 2 4 4 6 2" xfId="47686"/>
    <cellStyle name="Total 3 2 4 4 7" xfId="47687"/>
    <cellStyle name="Total 3 2 4 5" xfId="47688"/>
    <cellStyle name="Total 3 2 4 5 2" xfId="47689"/>
    <cellStyle name="Total 3 2 4 5 2 2" xfId="47690"/>
    <cellStyle name="Total 3 2 4 5 2 2 2" xfId="47691"/>
    <cellStyle name="Total 3 2 4 5 2 3" xfId="47692"/>
    <cellStyle name="Total 3 2 4 5 3" xfId="47693"/>
    <cellStyle name="Total 3 2 4 5 3 2" xfId="47694"/>
    <cellStyle name="Total 3 2 4 5 3 2 2" xfId="47695"/>
    <cellStyle name="Total 3 2 4 5 3 3" xfId="47696"/>
    <cellStyle name="Total 3 2 4 5 4" xfId="47697"/>
    <cellStyle name="Total 3 2 4 5 4 2" xfId="47698"/>
    <cellStyle name="Total 3 2 4 5 4 2 2" xfId="47699"/>
    <cellStyle name="Total 3 2 4 5 4 3" xfId="47700"/>
    <cellStyle name="Total 3 2 4 5 5" xfId="47701"/>
    <cellStyle name="Total 3 2 4 5 5 2" xfId="47702"/>
    <cellStyle name="Total 3 2 4 5 5 2 2" xfId="47703"/>
    <cellStyle name="Total 3 2 4 5 5 3" xfId="47704"/>
    <cellStyle name="Total 3 2 4 5 6" xfId="47705"/>
    <cellStyle name="Total 3 2 4 5 6 2" xfId="47706"/>
    <cellStyle name="Total 3 2 4 5 7" xfId="47707"/>
    <cellStyle name="Total 3 2 4 6" xfId="47708"/>
    <cellStyle name="Total 3 2 4 6 2" xfId="47709"/>
    <cellStyle name="Total 3 2 4 6 2 2" xfId="47710"/>
    <cellStyle name="Total 3 2 4 6 2 2 2" xfId="47711"/>
    <cellStyle name="Total 3 2 4 6 2 3" xfId="47712"/>
    <cellStyle name="Total 3 2 4 6 3" xfId="47713"/>
    <cellStyle name="Total 3 2 4 6 3 2" xfId="47714"/>
    <cellStyle name="Total 3 2 4 6 3 2 2" xfId="47715"/>
    <cellStyle name="Total 3 2 4 6 3 3" xfId="47716"/>
    <cellStyle name="Total 3 2 4 6 4" xfId="47717"/>
    <cellStyle name="Total 3 2 4 6 4 2" xfId="47718"/>
    <cellStyle name="Total 3 2 4 6 4 2 2" xfId="47719"/>
    <cellStyle name="Total 3 2 4 6 4 3" xfId="47720"/>
    <cellStyle name="Total 3 2 4 6 5" xfId="47721"/>
    <cellStyle name="Total 3 2 4 6 5 2" xfId="47722"/>
    <cellStyle name="Total 3 2 4 6 5 2 2" xfId="47723"/>
    <cellStyle name="Total 3 2 4 6 5 3" xfId="47724"/>
    <cellStyle name="Total 3 2 4 6 6" xfId="47725"/>
    <cellStyle name="Total 3 2 4 6 6 2" xfId="47726"/>
    <cellStyle name="Total 3 2 4 6 7" xfId="47727"/>
    <cellStyle name="Total 3 2 4 7" xfId="47728"/>
    <cellStyle name="Total 3 2 4 7 2" xfId="47729"/>
    <cellStyle name="Total 3 2 4 7 2 2" xfId="47730"/>
    <cellStyle name="Total 3 2 4 7 2 2 2" xfId="47731"/>
    <cellStyle name="Total 3 2 4 7 2 3" xfId="47732"/>
    <cellStyle name="Total 3 2 4 7 3" xfId="47733"/>
    <cellStyle name="Total 3 2 4 7 3 2" xfId="47734"/>
    <cellStyle name="Total 3 2 4 7 3 2 2" xfId="47735"/>
    <cellStyle name="Total 3 2 4 7 3 3" xfId="47736"/>
    <cellStyle name="Total 3 2 4 7 4" xfId="47737"/>
    <cellStyle name="Total 3 2 4 7 4 2" xfId="47738"/>
    <cellStyle name="Total 3 2 4 7 4 2 2" xfId="47739"/>
    <cellStyle name="Total 3 2 4 7 4 3" xfId="47740"/>
    <cellStyle name="Total 3 2 4 7 5" xfId="47741"/>
    <cellStyle name="Total 3 2 4 7 5 2" xfId="47742"/>
    <cellStyle name="Total 3 2 4 7 5 2 2" xfId="47743"/>
    <cellStyle name="Total 3 2 4 7 5 3" xfId="47744"/>
    <cellStyle name="Total 3 2 4 7 6" xfId="47745"/>
    <cellStyle name="Total 3 2 4 7 6 2" xfId="47746"/>
    <cellStyle name="Total 3 2 4 7 7" xfId="47747"/>
    <cellStyle name="Total 3 2 4 8" xfId="47748"/>
    <cellStyle name="Total 3 2 4 8 2" xfId="47749"/>
    <cellStyle name="Total 3 2 4 8 2 2" xfId="47750"/>
    <cellStyle name="Total 3 2 4 8 2 2 2" xfId="47751"/>
    <cellStyle name="Total 3 2 4 8 2 3" xfId="47752"/>
    <cellStyle name="Total 3 2 4 8 3" xfId="47753"/>
    <cellStyle name="Total 3 2 4 8 3 2" xfId="47754"/>
    <cellStyle name="Total 3 2 4 8 3 2 2" xfId="47755"/>
    <cellStyle name="Total 3 2 4 8 3 3" xfId="47756"/>
    <cellStyle name="Total 3 2 4 8 4" xfId="47757"/>
    <cellStyle name="Total 3 2 4 8 4 2" xfId="47758"/>
    <cellStyle name="Total 3 2 4 8 4 2 2" xfId="47759"/>
    <cellStyle name="Total 3 2 4 8 4 3" xfId="47760"/>
    <cellStyle name="Total 3 2 4 8 5" xfId="47761"/>
    <cellStyle name="Total 3 2 4 8 5 2" xfId="47762"/>
    <cellStyle name="Total 3 2 4 8 5 2 2" xfId="47763"/>
    <cellStyle name="Total 3 2 4 8 5 3" xfId="47764"/>
    <cellStyle name="Total 3 2 4 8 6" xfId="47765"/>
    <cellStyle name="Total 3 2 4 8 6 2" xfId="47766"/>
    <cellStyle name="Total 3 2 4 8 7" xfId="47767"/>
    <cellStyle name="Total 3 2 4 9" xfId="47768"/>
    <cellStyle name="Total 3 2 4 9 2" xfId="47769"/>
    <cellStyle name="Total 3 2 4 9 2 2" xfId="47770"/>
    <cellStyle name="Total 3 2 4 9 2 2 2" xfId="47771"/>
    <cellStyle name="Total 3 2 4 9 2 3" xfId="47772"/>
    <cellStyle name="Total 3 2 4 9 3" xfId="47773"/>
    <cellStyle name="Total 3 2 4 9 3 2" xfId="47774"/>
    <cellStyle name="Total 3 2 4 9 3 2 2" xfId="47775"/>
    <cellStyle name="Total 3 2 4 9 3 3" xfId="47776"/>
    <cellStyle name="Total 3 2 4 9 4" xfId="47777"/>
    <cellStyle name="Total 3 2 4 9 4 2" xfId="47778"/>
    <cellStyle name="Total 3 2 4 9 4 2 2" xfId="47779"/>
    <cellStyle name="Total 3 2 4 9 4 3" xfId="47780"/>
    <cellStyle name="Total 3 2 4 9 5" xfId="47781"/>
    <cellStyle name="Total 3 2 4 9 5 2" xfId="47782"/>
    <cellStyle name="Total 3 2 4 9 5 2 2" xfId="47783"/>
    <cellStyle name="Total 3 2 4 9 5 3" xfId="47784"/>
    <cellStyle name="Total 3 2 4 9 6" xfId="47785"/>
    <cellStyle name="Total 3 2 4 9 6 2" xfId="47786"/>
    <cellStyle name="Total 3 2 4 9 7" xfId="47787"/>
    <cellStyle name="Total 3 2 5" xfId="47788"/>
    <cellStyle name="Total 3 2 5 10" xfId="47789"/>
    <cellStyle name="Total 3 2 5 10 2" xfId="47790"/>
    <cellStyle name="Total 3 2 5 10 2 2" xfId="47791"/>
    <cellStyle name="Total 3 2 5 10 2 2 2" xfId="47792"/>
    <cellStyle name="Total 3 2 5 10 2 3" xfId="47793"/>
    <cellStyle name="Total 3 2 5 10 3" xfId="47794"/>
    <cellStyle name="Total 3 2 5 10 3 2" xfId="47795"/>
    <cellStyle name="Total 3 2 5 10 3 2 2" xfId="47796"/>
    <cellStyle name="Total 3 2 5 10 3 3" xfId="47797"/>
    <cellStyle name="Total 3 2 5 10 4" xfId="47798"/>
    <cellStyle name="Total 3 2 5 10 4 2" xfId="47799"/>
    <cellStyle name="Total 3 2 5 10 4 2 2" xfId="47800"/>
    <cellStyle name="Total 3 2 5 10 4 3" xfId="47801"/>
    <cellStyle name="Total 3 2 5 10 5" xfId="47802"/>
    <cellStyle name="Total 3 2 5 10 5 2" xfId="47803"/>
    <cellStyle name="Total 3 2 5 10 5 2 2" xfId="47804"/>
    <cellStyle name="Total 3 2 5 10 5 3" xfId="47805"/>
    <cellStyle name="Total 3 2 5 10 6" xfId="47806"/>
    <cellStyle name="Total 3 2 5 10 6 2" xfId="47807"/>
    <cellStyle name="Total 3 2 5 10 7" xfId="47808"/>
    <cellStyle name="Total 3 2 5 11" xfId="47809"/>
    <cellStyle name="Total 3 2 5 11 2" xfId="47810"/>
    <cellStyle name="Total 3 2 5 11 2 2" xfId="47811"/>
    <cellStyle name="Total 3 2 5 11 3" xfId="47812"/>
    <cellStyle name="Total 3 2 5 12" xfId="47813"/>
    <cellStyle name="Total 3 2 5 12 2" xfId="47814"/>
    <cellStyle name="Total 3 2 5 12 2 2" xfId="47815"/>
    <cellStyle name="Total 3 2 5 12 3" xfId="47816"/>
    <cellStyle name="Total 3 2 5 13" xfId="47817"/>
    <cellStyle name="Total 3 2 5 13 2" xfId="47818"/>
    <cellStyle name="Total 3 2 5 13 2 2" xfId="47819"/>
    <cellStyle name="Total 3 2 5 13 3" xfId="47820"/>
    <cellStyle name="Total 3 2 5 14" xfId="47821"/>
    <cellStyle name="Total 3 2 5 14 2" xfId="47822"/>
    <cellStyle name="Total 3 2 5 14 2 2" xfId="47823"/>
    <cellStyle name="Total 3 2 5 14 3" xfId="47824"/>
    <cellStyle name="Total 3 2 5 15" xfId="47825"/>
    <cellStyle name="Total 3 2 5 15 2" xfId="47826"/>
    <cellStyle name="Total 3 2 5 15 2 2" xfId="47827"/>
    <cellStyle name="Total 3 2 5 15 3" xfId="47828"/>
    <cellStyle name="Total 3 2 5 16" xfId="47829"/>
    <cellStyle name="Total 3 2 5 16 2" xfId="47830"/>
    <cellStyle name="Total 3 2 5 17" xfId="47831"/>
    <cellStyle name="Total 3 2 5 2" xfId="47832"/>
    <cellStyle name="Total 3 2 5 2 2" xfId="47833"/>
    <cellStyle name="Total 3 2 5 2 2 2" xfId="47834"/>
    <cellStyle name="Total 3 2 5 2 2 2 2" xfId="47835"/>
    <cellStyle name="Total 3 2 5 2 2 3" xfId="47836"/>
    <cellStyle name="Total 3 2 5 2 3" xfId="47837"/>
    <cellStyle name="Total 3 2 5 2 3 2" xfId="47838"/>
    <cellStyle name="Total 3 2 5 2 3 2 2" xfId="47839"/>
    <cellStyle name="Total 3 2 5 2 3 3" xfId="47840"/>
    <cellStyle name="Total 3 2 5 2 4" xfId="47841"/>
    <cellStyle name="Total 3 2 5 2 4 2" xfId="47842"/>
    <cellStyle name="Total 3 2 5 2 4 2 2" xfId="47843"/>
    <cellStyle name="Total 3 2 5 2 4 3" xfId="47844"/>
    <cellStyle name="Total 3 2 5 2 5" xfId="47845"/>
    <cellStyle name="Total 3 2 5 2 5 2" xfId="47846"/>
    <cellStyle name="Total 3 2 5 2 5 2 2" xfId="47847"/>
    <cellStyle name="Total 3 2 5 2 5 3" xfId="47848"/>
    <cellStyle name="Total 3 2 5 2 6" xfId="47849"/>
    <cellStyle name="Total 3 2 5 2 6 2" xfId="47850"/>
    <cellStyle name="Total 3 2 5 2 6 2 2" xfId="47851"/>
    <cellStyle name="Total 3 2 5 2 6 3" xfId="47852"/>
    <cellStyle name="Total 3 2 5 2 7" xfId="47853"/>
    <cellStyle name="Total 3 2 5 2 7 2" xfId="47854"/>
    <cellStyle name="Total 3 2 5 2 8" xfId="47855"/>
    <cellStyle name="Total 3 2 5 3" xfId="47856"/>
    <cellStyle name="Total 3 2 5 3 2" xfId="47857"/>
    <cellStyle name="Total 3 2 5 3 2 2" xfId="47858"/>
    <cellStyle name="Total 3 2 5 3 2 2 2" xfId="47859"/>
    <cellStyle name="Total 3 2 5 3 2 3" xfId="47860"/>
    <cellStyle name="Total 3 2 5 3 3" xfId="47861"/>
    <cellStyle name="Total 3 2 5 3 3 2" xfId="47862"/>
    <cellStyle name="Total 3 2 5 3 3 2 2" xfId="47863"/>
    <cellStyle name="Total 3 2 5 3 3 3" xfId="47864"/>
    <cellStyle name="Total 3 2 5 3 4" xfId="47865"/>
    <cellStyle name="Total 3 2 5 3 4 2" xfId="47866"/>
    <cellStyle name="Total 3 2 5 3 4 2 2" xfId="47867"/>
    <cellStyle name="Total 3 2 5 3 4 3" xfId="47868"/>
    <cellStyle name="Total 3 2 5 3 5" xfId="47869"/>
    <cellStyle name="Total 3 2 5 3 5 2" xfId="47870"/>
    <cellStyle name="Total 3 2 5 3 5 2 2" xfId="47871"/>
    <cellStyle name="Total 3 2 5 3 5 3" xfId="47872"/>
    <cellStyle name="Total 3 2 5 3 6" xfId="47873"/>
    <cellStyle name="Total 3 2 5 3 6 2" xfId="47874"/>
    <cellStyle name="Total 3 2 5 3 6 2 2" xfId="47875"/>
    <cellStyle name="Total 3 2 5 3 6 3" xfId="47876"/>
    <cellStyle name="Total 3 2 5 3 7" xfId="47877"/>
    <cellStyle name="Total 3 2 5 3 7 2" xfId="47878"/>
    <cellStyle name="Total 3 2 5 3 8" xfId="47879"/>
    <cellStyle name="Total 3 2 5 4" xfId="47880"/>
    <cellStyle name="Total 3 2 5 4 2" xfId="47881"/>
    <cellStyle name="Total 3 2 5 4 2 2" xfId="47882"/>
    <cellStyle name="Total 3 2 5 4 2 2 2" xfId="47883"/>
    <cellStyle name="Total 3 2 5 4 2 3" xfId="47884"/>
    <cellStyle name="Total 3 2 5 4 3" xfId="47885"/>
    <cellStyle name="Total 3 2 5 4 3 2" xfId="47886"/>
    <cellStyle name="Total 3 2 5 4 3 2 2" xfId="47887"/>
    <cellStyle name="Total 3 2 5 4 3 3" xfId="47888"/>
    <cellStyle name="Total 3 2 5 4 4" xfId="47889"/>
    <cellStyle name="Total 3 2 5 4 4 2" xfId="47890"/>
    <cellStyle name="Total 3 2 5 4 4 2 2" xfId="47891"/>
    <cellStyle name="Total 3 2 5 4 4 3" xfId="47892"/>
    <cellStyle name="Total 3 2 5 4 5" xfId="47893"/>
    <cellStyle name="Total 3 2 5 4 5 2" xfId="47894"/>
    <cellStyle name="Total 3 2 5 4 5 2 2" xfId="47895"/>
    <cellStyle name="Total 3 2 5 4 5 3" xfId="47896"/>
    <cellStyle name="Total 3 2 5 4 6" xfId="47897"/>
    <cellStyle name="Total 3 2 5 4 6 2" xfId="47898"/>
    <cellStyle name="Total 3 2 5 4 7" xfId="47899"/>
    <cellStyle name="Total 3 2 5 5" xfId="47900"/>
    <cellStyle name="Total 3 2 5 5 2" xfId="47901"/>
    <cellStyle name="Total 3 2 5 5 2 2" xfId="47902"/>
    <cellStyle name="Total 3 2 5 5 2 2 2" xfId="47903"/>
    <cellStyle name="Total 3 2 5 5 2 3" xfId="47904"/>
    <cellStyle name="Total 3 2 5 5 3" xfId="47905"/>
    <cellStyle name="Total 3 2 5 5 3 2" xfId="47906"/>
    <cellStyle name="Total 3 2 5 5 3 2 2" xfId="47907"/>
    <cellStyle name="Total 3 2 5 5 3 3" xfId="47908"/>
    <cellStyle name="Total 3 2 5 5 4" xfId="47909"/>
    <cellStyle name="Total 3 2 5 5 4 2" xfId="47910"/>
    <cellStyle name="Total 3 2 5 5 4 2 2" xfId="47911"/>
    <cellStyle name="Total 3 2 5 5 4 3" xfId="47912"/>
    <cellStyle name="Total 3 2 5 5 5" xfId="47913"/>
    <cellStyle name="Total 3 2 5 5 5 2" xfId="47914"/>
    <cellStyle name="Total 3 2 5 5 5 2 2" xfId="47915"/>
    <cellStyle name="Total 3 2 5 5 5 3" xfId="47916"/>
    <cellStyle name="Total 3 2 5 5 6" xfId="47917"/>
    <cellStyle name="Total 3 2 5 5 6 2" xfId="47918"/>
    <cellStyle name="Total 3 2 5 5 7" xfId="47919"/>
    <cellStyle name="Total 3 2 5 6" xfId="47920"/>
    <cellStyle name="Total 3 2 5 6 2" xfId="47921"/>
    <cellStyle name="Total 3 2 5 6 2 2" xfId="47922"/>
    <cellStyle name="Total 3 2 5 6 2 2 2" xfId="47923"/>
    <cellStyle name="Total 3 2 5 6 2 3" xfId="47924"/>
    <cellStyle name="Total 3 2 5 6 3" xfId="47925"/>
    <cellStyle name="Total 3 2 5 6 3 2" xfId="47926"/>
    <cellStyle name="Total 3 2 5 6 3 2 2" xfId="47927"/>
    <cellStyle name="Total 3 2 5 6 3 3" xfId="47928"/>
    <cellStyle name="Total 3 2 5 6 4" xfId="47929"/>
    <cellStyle name="Total 3 2 5 6 4 2" xfId="47930"/>
    <cellStyle name="Total 3 2 5 6 4 2 2" xfId="47931"/>
    <cellStyle name="Total 3 2 5 6 4 3" xfId="47932"/>
    <cellStyle name="Total 3 2 5 6 5" xfId="47933"/>
    <cellStyle name="Total 3 2 5 6 5 2" xfId="47934"/>
    <cellStyle name="Total 3 2 5 6 5 2 2" xfId="47935"/>
    <cellStyle name="Total 3 2 5 6 5 3" xfId="47936"/>
    <cellStyle name="Total 3 2 5 6 6" xfId="47937"/>
    <cellStyle name="Total 3 2 5 6 6 2" xfId="47938"/>
    <cellStyle name="Total 3 2 5 6 7" xfId="47939"/>
    <cellStyle name="Total 3 2 5 7" xfId="47940"/>
    <cellStyle name="Total 3 2 5 7 2" xfId="47941"/>
    <cellStyle name="Total 3 2 5 7 2 2" xfId="47942"/>
    <cellStyle name="Total 3 2 5 7 2 2 2" xfId="47943"/>
    <cellStyle name="Total 3 2 5 7 2 3" xfId="47944"/>
    <cellStyle name="Total 3 2 5 7 3" xfId="47945"/>
    <cellStyle name="Total 3 2 5 7 3 2" xfId="47946"/>
    <cellStyle name="Total 3 2 5 7 3 2 2" xfId="47947"/>
    <cellStyle name="Total 3 2 5 7 3 3" xfId="47948"/>
    <cellStyle name="Total 3 2 5 7 4" xfId="47949"/>
    <cellStyle name="Total 3 2 5 7 4 2" xfId="47950"/>
    <cellStyle name="Total 3 2 5 7 4 2 2" xfId="47951"/>
    <cellStyle name="Total 3 2 5 7 4 3" xfId="47952"/>
    <cellStyle name="Total 3 2 5 7 5" xfId="47953"/>
    <cellStyle name="Total 3 2 5 7 5 2" xfId="47954"/>
    <cellStyle name="Total 3 2 5 7 5 2 2" xfId="47955"/>
    <cellStyle name="Total 3 2 5 7 5 3" xfId="47956"/>
    <cellStyle name="Total 3 2 5 7 6" xfId="47957"/>
    <cellStyle name="Total 3 2 5 7 6 2" xfId="47958"/>
    <cellStyle name="Total 3 2 5 7 7" xfId="47959"/>
    <cellStyle name="Total 3 2 5 8" xfId="47960"/>
    <cellStyle name="Total 3 2 5 8 2" xfId="47961"/>
    <cellStyle name="Total 3 2 5 8 2 2" xfId="47962"/>
    <cellStyle name="Total 3 2 5 8 2 2 2" xfId="47963"/>
    <cellStyle name="Total 3 2 5 8 2 3" xfId="47964"/>
    <cellStyle name="Total 3 2 5 8 3" xfId="47965"/>
    <cellStyle name="Total 3 2 5 8 3 2" xfId="47966"/>
    <cellStyle name="Total 3 2 5 8 3 2 2" xfId="47967"/>
    <cellStyle name="Total 3 2 5 8 3 3" xfId="47968"/>
    <cellStyle name="Total 3 2 5 8 4" xfId="47969"/>
    <cellStyle name="Total 3 2 5 8 4 2" xfId="47970"/>
    <cellStyle name="Total 3 2 5 8 4 2 2" xfId="47971"/>
    <cellStyle name="Total 3 2 5 8 4 3" xfId="47972"/>
    <cellStyle name="Total 3 2 5 8 5" xfId="47973"/>
    <cellStyle name="Total 3 2 5 8 5 2" xfId="47974"/>
    <cellStyle name="Total 3 2 5 8 5 2 2" xfId="47975"/>
    <cellStyle name="Total 3 2 5 8 5 3" xfId="47976"/>
    <cellStyle name="Total 3 2 5 8 6" xfId="47977"/>
    <cellStyle name="Total 3 2 5 8 6 2" xfId="47978"/>
    <cellStyle name="Total 3 2 5 8 7" xfId="47979"/>
    <cellStyle name="Total 3 2 5 9" xfId="47980"/>
    <cellStyle name="Total 3 2 5 9 2" xfId="47981"/>
    <cellStyle name="Total 3 2 5 9 2 2" xfId="47982"/>
    <cellStyle name="Total 3 2 5 9 2 2 2" xfId="47983"/>
    <cellStyle name="Total 3 2 5 9 2 3" xfId="47984"/>
    <cellStyle name="Total 3 2 5 9 3" xfId="47985"/>
    <cellStyle name="Total 3 2 5 9 3 2" xfId="47986"/>
    <cellStyle name="Total 3 2 5 9 3 2 2" xfId="47987"/>
    <cellStyle name="Total 3 2 5 9 3 3" xfId="47988"/>
    <cellStyle name="Total 3 2 5 9 4" xfId="47989"/>
    <cellStyle name="Total 3 2 5 9 4 2" xfId="47990"/>
    <cellStyle name="Total 3 2 5 9 4 2 2" xfId="47991"/>
    <cellStyle name="Total 3 2 5 9 4 3" xfId="47992"/>
    <cellStyle name="Total 3 2 5 9 5" xfId="47993"/>
    <cellStyle name="Total 3 2 5 9 5 2" xfId="47994"/>
    <cellStyle name="Total 3 2 5 9 5 2 2" xfId="47995"/>
    <cellStyle name="Total 3 2 5 9 5 3" xfId="47996"/>
    <cellStyle name="Total 3 2 5 9 6" xfId="47997"/>
    <cellStyle name="Total 3 2 5 9 6 2" xfId="47998"/>
    <cellStyle name="Total 3 2 5 9 7" xfId="47999"/>
    <cellStyle name="Total 3 2 6" xfId="48000"/>
    <cellStyle name="Total 3 2 6 10" xfId="48001"/>
    <cellStyle name="Total 3 2 6 10 2" xfId="48002"/>
    <cellStyle name="Total 3 2 6 10 2 2" xfId="48003"/>
    <cellStyle name="Total 3 2 6 10 2 2 2" xfId="48004"/>
    <cellStyle name="Total 3 2 6 10 2 3" xfId="48005"/>
    <cellStyle name="Total 3 2 6 10 3" xfId="48006"/>
    <cellStyle name="Total 3 2 6 10 3 2" xfId="48007"/>
    <cellStyle name="Total 3 2 6 10 3 2 2" xfId="48008"/>
    <cellStyle name="Total 3 2 6 10 3 3" xfId="48009"/>
    <cellStyle name="Total 3 2 6 10 4" xfId="48010"/>
    <cellStyle name="Total 3 2 6 10 4 2" xfId="48011"/>
    <cellStyle name="Total 3 2 6 10 4 2 2" xfId="48012"/>
    <cellStyle name="Total 3 2 6 10 4 3" xfId="48013"/>
    <cellStyle name="Total 3 2 6 10 5" xfId="48014"/>
    <cellStyle name="Total 3 2 6 10 5 2" xfId="48015"/>
    <cellStyle name="Total 3 2 6 10 5 2 2" xfId="48016"/>
    <cellStyle name="Total 3 2 6 10 5 3" xfId="48017"/>
    <cellStyle name="Total 3 2 6 10 6" xfId="48018"/>
    <cellStyle name="Total 3 2 6 10 6 2" xfId="48019"/>
    <cellStyle name="Total 3 2 6 10 7" xfId="48020"/>
    <cellStyle name="Total 3 2 6 11" xfId="48021"/>
    <cellStyle name="Total 3 2 6 11 2" xfId="48022"/>
    <cellStyle name="Total 3 2 6 11 2 2" xfId="48023"/>
    <cellStyle name="Total 3 2 6 11 3" xfId="48024"/>
    <cellStyle name="Total 3 2 6 12" xfId="48025"/>
    <cellStyle name="Total 3 2 6 12 2" xfId="48026"/>
    <cellStyle name="Total 3 2 6 12 2 2" xfId="48027"/>
    <cellStyle name="Total 3 2 6 12 3" xfId="48028"/>
    <cellStyle name="Total 3 2 6 13" xfId="48029"/>
    <cellStyle name="Total 3 2 6 13 2" xfId="48030"/>
    <cellStyle name="Total 3 2 6 13 2 2" xfId="48031"/>
    <cellStyle name="Total 3 2 6 13 3" xfId="48032"/>
    <cellStyle name="Total 3 2 6 14" xfId="48033"/>
    <cellStyle name="Total 3 2 6 14 2" xfId="48034"/>
    <cellStyle name="Total 3 2 6 14 2 2" xfId="48035"/>
    <cellStyle name="Total 3 2 6 14 3" xfId="48036"/>
    <cellStyle name="Total 3 2 6 15" xfId="48037"/>
    <cellStyle name="Total 3 2 6 15 2" xfId="48038"/>
    <cellStyle name="Total 3 2 6 15 2 2" xfId="48039"/>
    <cellStyle name="Total 3 2 6 15 3" xfId="48040"/>
    <cellStyle name="Total 3 2 6 16" xfId="48041"/>
    <cellStyle name="Total 3 2 6 16 2" xfId="48042"/>
    <cellStyle name="Total 3 2 6 17" xfId="48043"/>
    <cellStyle name="Total 3 2 6 2" xfId="48044"/>
    <cellStyle name="Total 3 2 6 2 2" xfId="48045"/>
    <cellStyle name="Total 3 2 6 2 2 2" xfId="48046"/>
    <cellStyle name="Total 3 2 6 2 2 2 2" xfId="48047"/>
    <cellStyle name="Total 3 2 6 2 2 3" xfId="48048"/>
    <cellStyle name="Total 3 2 6 2 3" xfId="48049"/>
    <cellStyle name="Total 3 2 6 2 3 2" xfId="48050"/>
    <cellStyle name="Total 3 2 6 2 3 2 2" xfId="48051"/>
    <cellStyle name="Total 3 2 6 2 3 3" xfId="48052"/>
    <cellStyle name="Total 3 2 6 2 4" xfId="48053"/>
    <cellStyle name="Total 3 2 6 2 4 2" xfId="48054"/>
    <cellStyle name="Total 3 2 6 2 4 2 2" xfId="48055"/>
    <cellStyle name="Total 3 2 6 2 4 3" xfId="48056"/>
    <cellStyle name="Total 3 2 6 2 5" xfId="48057"/>
    <cellStyle name="Total 3 2 6 2 5 2" xfId="48058"/>
    <cellStyle name="Total 3 2 6 2 5 2 2" xfId="48059"/>
    <cellStyle name="Total 3 2 6 2 5 3" xfId="48060"/>
    <cellStyle name="Total 3 2 6 2 6" xfId="48061"/>
    <cellStyle name="Total 3 2 6 2 6 2" xfId="48062"/>
    <cellStyle name="Total 3 2 6 2 6 2 2" xfId="48063"/>
    <cellStyle name="Total 3 2 6 2 6 3" xfId="48064"/>
    <cellStyle name="Total 3 2 6 2 7" xfId="48065"/>
    <cellStyle name="Total 3 2 6 2 7 2" xfId="48066"/>
    <cellStyle name="Total 3 2 6 2 8" xfId="48067"/>
    <cellStyle name="Total 3 2 6 3" xfId="48068"/>
    <cellStyle name="Total 3 2 6 3 2" xfId="48069"/>
    <cellStyle name="Total 3 2 6 3 2 2" xfId="48070"/>
    <cellStyle name="Total 3 2 6 3 2 2 2" xfId="48071"/>
    <cellStyle name="Total 3 2 6 3 2 3" xfId="48072"/>
    <cellStyle name="Total 3 2 6 3 3" xfId="48073"/>
    <cellStyle name="Total 3 2 6 3 3 2" xfId="48074"/>
    <cellStyle name="Total 3 2 6 3 3 2 2" xfId="48075"/>
    <cellStyle name="Total 3 2 6 3 3 3" xfId="48076"/>
    <cellStyle name="Total 3 2 6 3 4" xfId="48077"/>
    <cellStyle name="Total 3 2 6 3 4 2" xfId="48078"/>
    <cellStyle name="Total 3 2 6 3 4 2 2" xfId="48079"/>
    <cellStyle name="Total 3 2 6 3 4 3" xfId="48080"/>
    <cellStyle name="Total 3 2 6 3 5" xfId="48081"/>
    <cellStyle name="Total 3 2 6 3 5 2" xfId="48082"/>
    <cellStyle name="Total 3 2 6 3 5 2 2" xfId="48083"/>
    <cellStyle name="Total 3 2 6 3 5 3" xfId="48084"/>
    <cellStyle name="Total 3 2 6 3 6" xfId="48085"/>
    <cellStyle name="Total 3 2 6 3 6 2" xfId="48086"/>
    <cellStyle name="Total 3 2 6 3 6 2 2" xfId="48087"/>
    <cellStyle name="Total 3 2 6 3 6 3" xfId="48088"/>
    <cellStyle name="Total 3 2 6 3 7" xfId="48089"/>
    <cellStyle name="Total 3 2 6 3 7 2" xfId="48090"/>
    <cellStyle name="Total 3 2 6 3 8" xfId="48091"/>
    <cellStyle name="Total 3 2 6 4" xfId="48092"/>
    <cellStyle name="Total 3 2 6 4 2" xfId="48093"/>
    <cellStyle name="Total 3 2 6 4 2 2" xfId="48094"/>
    <cellStyle name="Total 3 2 6 4 2 2 2" xfId="48095"/>
    <cellStyle name="Total 3 2 6 4 2 3" xfId="48096"/>
    <cellStyle name="Total 3 2 6 4 3" xfId="48097"/>
    <cellStyle name="Total 3 2 6 4 3 2" xfId="48098"/>
    <cellStyle name="Total 3 2 6 4 3 2 2" xfId="48099"/>
    <cellStyle name="Total 3 2 6 4 3 3" xfId="48100"/>
    <cellStyle name="Total 3 2 6 4 4" xfId="48101"/>
    <cellStyle name="Total 3 2 6 4 4 2" xfId="48102"/>
    <cellStyle name="Total 3 2 6 4 4 2 2" xfId="48103"/>
    <cellStyle name="Total 3 2 6 4 4 3" xfId="48104"/>
    <cellStyle name="Total 3 2 6 4 5" xfId="48105"/>
    <cellStyle name="Total 3 2 6 4 5 2" xfId="48106"/>
    <cellStyle name="Total 3 2 6 4 5 2 2" xfId="48107"/>
    <cellStyle name="Total 3 2 6 4 5 3" xfId="48108"/>
    <cellStyle name="Total 3 2 6 4 6" xfId="48109"/>
    <cellStyle name="Total 3 2 6 4 6 2" xfId="48110"/>
    <cellStyle name="Total 3 2 6 4 7" xfId="48111"/>
    <cellStyle name="Total 3 2 6 5" xfId="48112"/>
    <cellStyle name="Total 3 2 6 5 2" xfId="48113"/>
    <cellStyle name="Total 3 2 6 5 2 2" xfId="48114"/>
    <cellStyle name="Total 3 2 6 5 2 2 2" xfId="48115"/>
    <cellStyle name="Total 3 2 6 5 2 3" xfId="48116"/>
    <cellStyle name="Total 3 2 6 5 3" xfId="48117"/>
    <cellStyle name="Total 3 2 6 5 3 2" xfId="48118"/>
    <cellStyle name="Total 3 2 6 5 3 2 2" xfId="48119"/>
    <cellStyle name="Total 3 2 6 5 3 3" xfId="48120"/>
    <cellStyle name="Total 3 2 6 5 4" xfId="48121"/>
    <cellStyle name="Total 3 2 6 5 4 2" xfId="48122"/>
    <cellStyle name="Total 3 2 6 5 4 2 2" xfId="48123"/>
    <cellStyle name="Total 3 2 6 5 4 3" xfId="48124"/>
    <cellStyle name="Total 3 2 6 5 5" xfId="48125"/>
    <cellStyle name="Total 3 2 6 5 5 2" xfId="48126"/>
    <cellStyle name="Total 3 2 6 5 5 2 2" xfId="48127"/>
    <cellStyle name="Total 3 2 6 5 5 3" xfId="48128"/>
    <cellStyle name="Total 3 2 6 5 6" xfId="48129"/>
    <cellStyle name="Total 3 2 6 5 6 2" xfId="48130"/>
    <cellStyle name="Total 3 2 6 5 7" xfId="48131"/>
    <cellStyle name="Total 3 2 6 6" xfId="48132"/>
    <cellStyle name="Total 3 2 6 6 2" xfId="48133"/>
    <cellStyle name="Total 3 2 6 6 2 2" xfId="48134"/>
    <cellStyle name="Total 3 2 6 6 2 2 2" xfId="48135"/>
    <cellStyle name="Total 3 2 6 6 2 3" xfId="48136"/>
    <cellStyle name="Total 3 2 6 6 3" xfId="48137"/>
    <cellStyle name="Total 3 2 6 6 3 2" xfId="48138"/>
    <cellStyle name="Total 3 2 6 6 3 2 2" xfId="48139"/>
    <cellStyle name="Total 3 2 6 6 3 3" xfId="48140"/>
    <cellStyle name="Total 3 2 6 6 4" xfId="48141"/>
    <cellStyle name="Total 3 2 6 6 4 2" xfId="48142"/>
    <cellStyle name="Total 3 2 6 6 4 2 2" xfId="48143"/>
    <cellStyle name="Total 3 2 6 6 4 3" xfId="48144"/>
    <cellStyle name="Total 3 2 6 6 5" xfId="48145"/>
    <cellStyle name="Total 3 2 6 6 5 2" xfId="48146"/>
    <cellStyle name="Total 3 2 6 6 5 2 2" xfId="48147"/>
    <cellStyle name="Total 3 2 6 6 5 3" xfId="48148"/>
    <cellStyle name="Total 3 2 6 6 6" xfId="48149"/>
    <cellStyle name="Total 3 2 6 6 6 2" xfId="48150"/>
    <cellStyle name="Total 3 2 6 6 7" xfId="48151"/>
    <cellStyle name="Total 3 2 6 7" xfId="48152"/>
    <cellStyle name="Total 3 2 6 7 2" xfId="48153"/>
    <cellStyle name="Total 3 2 6 7 2 2" xfId="48154"/>
    <cellStyle name="Total 3 2 6 7 2 2 2" xfId="48155"/>
    <cellStyle name="Total 3 2 6 7 2 3" xfId="48156"/>
    <cellStyle name="Total 3 2 6 7 3" xfId="48157"/>
    <cellStyle name="Total 3 2 6 7 3 2" xfId="48158"/>
    <cellStyle name="Total 3 2 6 7 3 2 2" xfId="48159"/>
    <cellStyle name="Total 3 2 6 7 3 3" xfId="48160"/>
    <cellStyle name="Total 3 2 6 7 4" xfId="48161"/>
    <cellStyle name="Total 3 2 6 7 4 2" xfId="48162"/>
    <cellStyle name="Total 3 2 6 7 4 2 2" xfId="48163"/>
    <cellStyle name="Total 3 2 6 7 4 3" xfId="48164"/>
    <cellStyle name="Total 3 2 6 7 5" xfId="48165"/>
    <cellStyle name="Total 3 2 6 7 5 2" xfId="48166"/>
    <cellStyle name="Total 3 2 6 7 5 2 2" xfId="48167"/>
    <cellStyle name="Total 3 2 6 7 5 3" xfId="48168"/>
    <cellStyle name="Total 3 2 6 7 6" xfId="48169"/>
    <cellStyle name="Total 3 2 6 7 6 2" xfId="48170"/>
    <cellStyle name="Total 3 2 6 7 7" xfId="48171"/>
    <cellStyle name="Total 3 2 6 8" xfId="48172"/>
    <cellStyle name="Total 3 2 6 8 2" xfId="48173"/>
    <cellStyle name="Total 3 2 6 8 2 2" xfId="48174"/>
    <cellStyle name="Total 3 2 6 8 2 2 2" xfId="48175"/>
    <cellStyle name="Total 3 2 6 8 2 3" xfId="48176"/>
    <cellStyle name="Total 3 2 6 8 3" xfId="48177"/>
    <cellStyle name="Total 3 2 6 8 3 2" xfId="48178"/>
    <cellStyle name="Total 3 2 6 8 3 2 2" xfId="48179"/>
    <cellStyle name="Total 3 2 6 8 3 3" xfId="48180"/>
    <cellStyle name="Total 3 2 6 8 4" xfId="48181"/>
    <cellStyle name="Total 3 2 6 8 4 2" xfId="48182"/>
    <cellStyle name="Total 3 2 6 8 4 2 2" xfId="48183"/>
    <cellStyle name="Total 3 2 6 8 4 3" xfId="48184"/>
    <cellStyle name="Total 3 2 6 8 5" xfId="48185"/>
    <cellStyle name="Total 3 2 6 8 5 2" xfId="48186"/>
    <cellStyle name="Total 3 2 6 8 5 2 2" xfId="48187"/>
    <cellStyle name="Total 3 2 6 8 5 3" xfId="48188"/>
    <cellStyle name="Total 3 2 6 8 6" xfId="48189"/>
    <cellStyle name="Total 3 2 6 8 6 2" xfId="48190"/>
    <cellStyle name="Total 3 2 6 8 7" xfId="48191"/>
    <cellStyle name="Total 3 2 6 9" xfId="48192"/>
    <cellStyle name="Total 3 2 6 9 2" xfId="48193"/>
    <cellStyle name="Total 3 2 6 9 2 2" xfId="48194"/>
    <cellStyle name="Total 3 2 6 9 2 2 2" xfId="48195"/>
    <cellStyle name="Total 3 2 6 9 2 3" xfId="48196"/>
    <cellStyle name="Total 3 2 6 9 3" xfId="48197"/>
    <cellStyle name="Total 3 2 6 9 3 2" xfId="48198"/>
    <cellStyle name="Total 3 2 6 9 3 2 2" xfId="48199"/>
    <cellStyle name="Total 3 2 6 9 3 3" xfId="48200"/>
    <cellStyle name="Total 3 2 6 9 4" xfId="48201"/>
    <cellStyle name="Total 3 2 6 9 4 2" xfId="48202"/>
    <cellStyle name="Total 3 2 6 9 4 2 2" xfId="48203"/>
    <cellStyle name="Total 3 2 6 9 4 3" xfId="48204"/>
    <cellStyle name="Total 3 2 6 9 5" xfId="48205"/>
    <cellStyle name="Total 3 2 6 9 5 2" xfId="48206"/>
    <cellStyle name="Total 3 2 6 9 5 2 2" xfId="48207"/>
    <cellStyle name="Total 3 2 6 9 5 3" xfId="48208"/>
    <cellStyle name="Total 3 2 6 9 6" xfId="48209"/>
    <cellStyle name="Total 3 2 6 9 6 2" xfId="48210"/>
    <cellStyle name="Total 3 2 6 9 7" xfId="48211"/>
    <cellStyle name="Total 3 2 7" xfId="48212"/>
    <cellStyle name="Total 3 2 7 10" xfId="48213"/>
    <cellStyle name="Total 3 2 7 10 2" xfId="48214"/>
    <cellStyle name="Total 3 2 7 10 2 2" xfId="48215"/>
    <cellStyle name="Total 3 2 7 10 3" xfId="48216"/>
    <cellStyle name="Total 3 2 7 11" xfId="48217"/>
    <cellStyle name="Total 3 2 7 11 2" xfId="48218"/>
    <cellStyle name="Total 3 2 7 11 2 2" xfId="48219"/>
    <cellStyle name="Total 3 2 7 11 3" xfId="48220"/>
    <cellStyle name="Total 3 2 7 12" xfId="48221"/>
    <cellStyle name="Total 3 2 7 12 2" xfId="48222"/>
    <cellStyle name="Total 3 2 7 12 2 2" xfId="48223"/>
    <cellStyle name="Total 3 2 7 12 3" xfId="48224"/>
    <cellStyle name="Total 3 2 7 13" xfId="48225"/>
    <cellStyle name="Total 3 2 7 13 2" xfId="48226"/>
    <cellStyle name="Total 3 2 7 13 2 2" xfId="48227"/>
    <cellStyle name="Total 3 2 7 13 3" xfId="48228"/>
    <cellStyle name="Total 3 2 7 14" xfId="48229"/>
    <cellStyle name="Total 3 2 7 14 2" xfId="48230"/>
    <cellStyle name="Total 3 2 7 14 2 2" xfId="48231"/>
    <cellStyle name="Total 3 2 7 14 3" xfId="48232"/>
    <cellStyle name="Total 3 2 7 15" xfId="48233"/>
    <cellStyle name="Total 3 2 7 15 2" xfId="48234"/>
    <cellStyle name="Total 3 2 7 16" xfId="48235"/>
    <cellStyle name="Total 3 2 7 2" xfId="48236"/>
    <cellStyle name="Total 3 2 7 2 2" xfId="48237"/>
    <cellStyle name="Total 3 2 7 2 2 2" xfId="48238"/>
    <cellStyle name="Total 3 2 7 2 2 2 2" xfId="48239"/>
    <cellStyle name="Total 3 2 7 2 2 3" xfId="48240"/>
    <cellStyle name="Total 3 2 7 2 3" xfId="48241"/>
    <cellStyle name="Total 3 2 7 2 3 2" xfId="48242"/>
    <cellStyle name="Total 3 2 7 2 3 2 2" xfId="48243"/>
    <cellStyle name="Total 3 2 7 2 3 3" xfId="48244"/>
    <cellStyle name="Total 3 2 7 2 4" xfId="48245"/>
    <cellStyle name="Total 3 2 7 2 4 2" xfId="48246"/>
    <cellStyle name="Total 3 2 7 2 4 2 2" xfId="48247"/>
    <cellStyle name="Total 3 2 7 2 4 3" xfId="48248"/>
    <cellStyle name="Total 3 2 7 2 5" xfId="48249"/>
    <cellStyle name="Total 3 2 7 2 5 2" xfId="48250"/>
    <cellStyle name="Total 3 2 7 2 5 2 2" xfId="48251"/>
    <cellStyle name="Total 3 2 7 2 5 3" xfId="48252"/>
    <cellStyle name="Total 3 2 7 2 6" xfId="48253"/>
    <cellStyle name="Total 3 2 7 2 6 2" xfId="48254"/>
    <cellStyle name="Total 3 2 7 2 6 2 2" xfId="48255"/>
    <cellStyle name="Total 3 2 7 2 6 3" xfId="48256"/>
    <cellStyle name="Total 3 2 7 2 7" xfId="48257"/>
    <cellStyle name="Total 3 2 7 2 7 2" xfId="48258"/>
    <cellStyle name="Total 3 2 7 2 8" xfId="48259"/>
    <cellStyle name="Total 3 2 7 3" xfId="48260"/>
    <cellStyle name="Total 3 2 7 3 2" xfId="48261"/>
    <cellStyle name="Total 3 2 7 3 2 2" xfId="48262"/>
    <cellStyle name="Total 3 2 7 3 2 2 2" xfId="48263"/>
    <cellStyle name="Total 3 2 7 3 2 3" xfId="48264"/>
    <cellStyle name="Total 3 2 7 3 3" xfId="48265"/>
    <cellStyle name="Total 3 2 7 3 3 2" xfId="48266"/>
    <cellStyle name="Total 3 2 7 3 3 2 2" xfId="48267"/>
    <cellStyle name="Total 3 2 7 3 3 3" xfId="48268"/>
    <cellStyle name="Total 3 2 7 3 4" xfId="48269"/>
    <cellStyle name="Total 3 2 7 3 4 2" xfId="48270"/>
    <cellStyle name="Total 3 2 7 3 4 2 2" xfId="48271"/>
    <cellStyle name="Total 3 2 7 3 4 3" xfId="48272"/>
    <cellStyle name="Total 3 2 7 3 5" xfId="48273"/>
    <cellStyle name="Total 3 2 7 3 5 2" xfId="48274"/>
    <cellStyle name="Total 3 2 7 3 5 2 2" xfId="48275"/>
    <cellStyle name="Total 3 2 7 3 5 3" xfId="48276"/>
    <cellStyle name="Total 3 2 7 3 6" xfId="48277"/>
    <cellStyle name="Total 3 2 7 3 6 2" xfId="48278"/>
    <cellStyle name="Total 3 2 7 3 6 2 2" xfId="48279"/>
    <cellStyle name="Total 3 2 7 3 6 3" xfId="48280"/>
    <cellStyle name="Total 3 2 7 3 7" xfId="48281"/>
    <cellStyle name="Total 3 2 7 3 7 2" xfId="48282"/>
    <cellStyle name="Total 3 2 7 3 8" xfId="48283"/>
    <cellStyle name="Total 3 2 7 4" xfId="48284"/>
    <cellStyle name="Total 3 2 7 4 2" xfId="48285"/>
    <cellStyle name="Total 3 2 7 4 2 2" xfId="48286"/>
    <cellStyle name="Total 3 2 7 4 2 2 2" xfId="48287"/>
    <cellStyle name="Total 3 2 7 4 2 3" xfId="48288"/>
    <cellStyle name="Total 3 2 7 4 3" xfId="48289"/>
    <cellStyle name="Total 3 2 7 4 3 2" xfId="48290"/>
    <cellStyle name="Total 3 2 7 4 3 2 2" xfId="48291"/>
    <cellStyle name="Total 3 2 7 4 3 3" xfId="48292"/>
    <cellStyle name="Total 3 2 7 4 4" xfId="48293"/>
    <cellStyle name="Total 3 2 7 4 4 2" xfId="48294"/>
    <cellStyle name="Total 3 2 7 4 4 2 2" xfId="48295"/>
    <cellStyle name="Total 3 2 7 4 4 3" xfId="48296"/>
    <cellStyle name="Total 3 2 7 4 5" xfId="48297"/>
    <cellStyle name="Total 3 2 7 4 5 2" xfId="48298"/>
    <cellStyle name="Total 3 2 7 4 5 2 2" xfId="48299"/>
    <cellStyle name="Total 3 2 7 4 5 3" xfId="48300"/>
    <cellStyle name="Total 3 2 7 4 6" xfId="48301"/>
    <cellStyle name="Total 3 2 7 4 6 2" xfId="48302"/>
    <cellStyle name="Total 3 2 7 4 7" xfId="48303"/>
    <cellStyle name="Total 3 2 7 5" xfId="48304"/>
    <cellStyle name="Total 3 2 7 5 2" xfId="48305"/>
    <cellStyle name="Total 3 2 7 5 2 2" xfId="48306"/>
    <cellStyle name="Total 3 2 7 5 2 2 2" xfId="48307"/>
    <cellStyle name="Total 3 2 7 5 2 3" xfId="48308"/>
    <cellStyle name="Total 3 2 7 5 3" xfId="48309"/>
    <cellStyle name="Total 3 2 7 5 3 2" xfId="48310"/>
    <cellStyle name="Total 3 2 7 5 3 2 2" xfId="48311"/>
    <cellStyle name="Total 3 2 7 5 3 3" xfId="48312"/>
    <cellStyle name="Total 3 2 7 5 4" xfId="48313"/>
    <cellStyle name="Total 3 2 7 5 4 2" xfId="48314"/>
    <cellStyle name="Total 3 2 7 5 4 2 2" xfId="48315"/>
    <cellStyle name="Total 3 2 7 5 4 3" xfId="48316"/>
    <cellStyle name="Total 3 2 7 5 5" xfId="48317"/>
    <cellStyle name="Total 3 2 7 5 5 2" xfId="48318"/>
    <cellStyle name="Total 3 2 7 5 5 2 2" xfId="48319"/>
    <cellStyle name="Total 3 2 7 5 5 3" xfId="48320"/>
    <cellStyle name="Total 3 2 7 5 6" xfId="48321"/>
    <cellStyle name="Total 3 2 7 5 6 2" xfId="48322"/>
    <cellStyle name="Total 3 2 7 5 7" xfId="48323"/>
    <cellStyle name="Total 3 2 7 6" xfId="48324"/>
    <cellStyle name="Total 3 2 7 6 2" xfId="48325"/>
    <cellStyle name="Total 3 2 7 6 2 2" xfId="48326"/>
    <cellStyle name="Total 3 2 7 6 2 2 2" xfId="48327"/>
    <cellStyle name="Total 3 2 7 6 2 3" xfId="48328"/>
    <cellStyle name="Total 3 2 7 6 3" xfId="48329"/>
    <cellStyle name="Total 3 2 7 6 3 2" xfId="48330"/>
    <cellStyle name="Total 3 2 7 6 3 2 2" xfId="48331"/>
    <cellStyle name="Total 3 2 7 6 3 3" xfId="48332"/>
    <cellStyle name="Total 3 2 7 6 4" xfId="48333"/>
    <cellStyle name="Total 3 2 7 6 4 2" xfId="48334"/>
    <cellStyle name="Total 3 2 7 6 4 2 2" xfId="48335"/>
    <cellStyle name="Total 3 2 7 6 4 3" xfId="48336"/>
    <cellStyle name="Total 3 2 7 6 5" xfId="48337"/>
    <cellStyle name="Total 3 2 7 6 5 2" xfId="48338"/>
    <cellStyle name="Total 3 2 7 6 5 2 2" xfId="48339"/>
    <cellStyle name="Total 3 2 7 6 5 3" xfId="48340"/>
    <cellStyle name="Total 3 2 7 6 6" xfId="48341"/>
    <cellStyle name="Total 3 2 7 6 6 2" xfId="48342"/>
    <cellStyle name="Total 3 2 7 6 7" xfId="48343"/>
    <cellStyle name="Total 3 2 7 7" xfId="48344"/>
    <cellStyle name="Total 3 2 7 7 2" xfId="48345"/>
    <cellStyle name="Total 3 2 7 7 2 2" xfId="48346"/>
    <cellStyle name="Total 3 2 7 7 2 2 2" xfId="48347"/>
    <cellStyle name="Total 3 2 7 7 2 3" xfId="48348"/>
    <cellStyle name="Total 3 2 7 7 3" xfId="48349"/>
    <cellStyle name="Total 3 2 7 7 3 2" xfId="48350"/>
    <cellStyle name="Total 3 2 7 7 3 2 2" xfId="48351"/>
    <cellStyle name="Total 3 2 7 7 3 3" xfId="48352"/>
    <cellStyle name="Total 3 2 7 7 4" xfId="48353"/>
    <cellStyle name="Total 3 2 7 7 4 2" xfId="48354"/>
    <cellStyle name="Total 3 2 7 7 4 2 2" xfId="48355"/>
    <cellStyle name="Total 3 2 7 7 4 3" xfId="48356"/>
    <cellStyle name="Total 3 2 7 7 5" xfId="48357"/>
    <cellStyle name="Total 3 2 7 7 5 2" xfId="48358"/>
    <cellStyle name="Total 3 2 7 7 5 2 2" xfId="48359"/>
    <cellStyle name="Total 3 2 7 7 5 3" xfId="48360"/>
    <cellStyle name="Total 3 2 7 7 6" xfId="48361"/>
    <cellStyle name="Total 3 2 7 7 6 2" xfId="48362"/>
    <cellStyle name="Total 3 2 7 7 7" xfId="48363"/>
    <cellStyle name="Total 3 2 7 8" xfId="48364"/>
    <cellStyle name="Total 3 2 7 8 2" xfId="48365"/>
    <cellStyle name="Total 3 2 7 8 2 2" xfId="48366"/>
    <cellStyle name="Total 3 2 7 8 2 2 2" xfId="48367"/>
    <cellStyle name="Total 3 2 7 8 2 3" xfId="48368"/>
    <cellStyle name="Total 3 2 7 8 3" xfId="48369"/>
    <cellStyle name="Total 3 2 7 8 3 2" xfId="48370"/>
    <cellStyle name="Total 3 2 7 8 3 2 2" xfId="48371"/>
    <cellStyle name="Total 3 2 7 8 3 3" xfId="48372"/>
    <cellStyle name="Total 3 2 7 8 4" xfId="48373"/>
    <cellStyle name="Total 3 2 7 8 4 2" xfId="48374"/>
    <cellStyle name="Total 3 2 7 8 4 2 2" xfId="48375"/>
    <cellStyle name="Total 3 2 7 8 4 3" xfId="48376"/>
    <cellStyle name="Total 3 2 7 8 5" xfId="48377"/>
    <cellStyle name="Total 3 2 7 8 5 2" xfId="48378"/>
    <cellStyle name="Total 3 2 7 8 5 2 2" xfId="48379"/>
    <cellStyle name="Total 3 2 7 8 5 3" xfId="48380"/>
    <cellStyle name="Total 3 2 7 8 6" xfId="48381"/>
    <cellStyle name="Total 3 2 7 8 6 2" xfId="48382"/>
    <cellStyle name="Total 3 2 7 8 7" xfId="48383"/>
    <cellStyle name="Total 3 2 7 9" xfId="48384"/>
    <cellStyle name="Total 3 2 7 9 2" xfId="48385"/>
    <cellStyle name="Total 3 2 7 9 2 2" xfId="48386"/>
    <cellStyle name="Total 3 2 7 9 2 2 2" xfId="48387"/>
    <cellStyle name="Total 3 2 7 9 2 3" xfId="48388"/>
    <cellStyle name="Total 3 2 7 9 3" xfId="48389"/>
    <cellStyle name="Total 3 2 7 9 3 2" xfId="48390"/>
    <cellStyle name="Total 3 2 7 9 3 2 2" xfId="48391"/>
    <cellStyle name="Total 3 2 7 9 3 3" xfId="48392"/>
    <cellStyle name="Total 3 2 7 9 4" xfId="48393"/>
    <cellStyle name="Total 3 2 7 9 4 2" xfId="48394"/>
    <cellStyle name="Total 3 2 7 9 4 2 2" xfId="48395"/>
    <cellStyle name="Total 3 2 7 9 4 3" xfId="48396"/>
    <cellStyle name="Total 3 2 7 9 5" xfId="48397"/>
    <cellStyle name="Total 3 2 7 9 5 2" xfId="48398"/>
    <cellStyle name="Total 3 2 7 9 5 2 2" xfId="48399"/>
    <cellStyle name="Total 3 2 7 9 5 3" xfId="48400"/>
    <cellStyle name="Total 3 2 7 9 6" xfId="48401"/>
    <cellStyle name="Total 3 2 7 9 6 2" xfId="48402"/>
    <cellStyle name="Total 3 2 7 9 7" xfId="48403"/>
    <cellStyle name="Total 3 2 8" xfId="48404"/>
    <cellStyle name="Total 3 2 8 2" xfId="48405"/>
    <cellStyle name="Total 3 2 8 2 2" xfId="48406"/>
    <cellStyle name="Total 3 2 8 2 2 2" xfId="48407"/>
    <cellStyle name="Total 3 2 8 2 3" xfId="48408"/>
    <cellStyle name="Total 3 2 8 3" xfId="48409"/>
    <cellStyle name="Total 3 2 8 3 2" xfId="48410"/>
    <cellStyle name="Total 3 2 8 3 2 2" xfId="48411"/>
    <cellStyle name="Total 3 2 8 3 3" xfId="48412"/>
    <cellStyle name="Total 3 2 8 4" xfId="48413"/>
    <cellStyle name="Total 3 2 8 4 2" xfId="48414"/>
    <cellStyle name="Total 3 2 8 4 2 2" xfId="48415"/>
    <cellStyle name="Total 3 2 8 4 3" xfId="48416"/>
    <cellStyle name="Total 3 2 8 5" xfId="48417"/>
    <cellStyle name="Total 3 2 8 5 2" xfId="48418"/>
    <cellStyle name="Total 3 2 8 5 2 2" xfId="48419"/>
    <cellStyle name="Total 3 2 8 5 3" xfId="48420"/>
    <cellStyle name="Total 3 2 8 6" xfId="48421"/>
    <cellStyle name="Total 3 2 8 6 2" xfId="48422"/>
    <cellStyle name="Total 3 2 8 6 2 2" xfId="48423"/>
    <cellStyle name="Total 3 2 8 6 3" xfId="48424"/>
    <cellStyle name="Total 3 2 8 7" xfId="48425"/>
    <cellStyle name="Total 3 2 8 7 2" xfId="48426"/>
    <cellStyle name="Total 3 2 8 8" xfId="48427"/>
    <cellStyle name="Total 3 2 9" xfId="48428"/>
    <cellStyle name="Total 3 2 9 2" xfId="48429"/>
    <cellStyle name="Total 3 2 9 2 2" xfId="48430"/>
    <cellStyle name="Total 3 2 9 2 2 2" xfId="48431"/>
    <cellStyle name="Total 3 2 9 2 3" xfId="48432"/>
    <cellStyle name="Total 3 2 9 3" xfId="48433"/>
    <cellStyle name="Total 3 2 9 3 2" xfId="48434"/>
    <cellStyle name="Total 3 2 9 3 2 2" xfId="48435"/>
    <cellStyle name="Total 3 2 9 3 3" xfId="48436"/>
    <cellStyle name="Total 3 2 9 4" xfId="48437"/>
    <cellStyle name="Total 3 2 9 4 2" xfId="48438"/>
    <cellStyle name="Total 3 2 9 4 2 2" xfId="48439"/>
    <cellStyle name="Total 3 2 9 4 3" xfId="48440"/>
    <cellStyle name="Total 3 2 9 5" xfId="48441"/>
    <cellStyle name="Total 3 2 9 5 2" xfId="48442"/>
    <cellStyle name="Total 3 2 9 5 2 2" xfId="48443"/>
    <cellStyle name="Total 3 2 9 5 3" xfId="48444"/>
    <cellStyle name="Total 3 2 9 6" xfId="48445"/>
    <cellStyle name="Total 3 2 9 6 2" xfId="48446"/>
    <cellStyle name="Total 3 2 9 6 2 2" xfId="48447"/>
    <cellStyle name="Total 3 2 9 6 3" xfId="48448"/>
    <cellStyle name="Total 3 2 9 7" xfId="48449"/>
    <cellStyle name="Total 3 2 9 7 2" xfId="48450"/>
    <cellStyle name="Total 3 2 9 8" xfId="48451"/>
    <cellStyle name="Total 3 3" xfId="48452"/>
    <cellStyle name="Total 3 3 10" xfId="48453"/>
    <cellStyle name="Total 3 3 10 2" xfId="48454"/>
    <cellStyle name="Total 3 3 10 2 2" xfId="48455"/>
    <cellStyle name="Total 3 3 10 2 2 2" xfId="48456"/>
    <cellStyle name="Total 3 3 10 2 3" xfId="48457"/>
    <cellStyle name="Total 3 3 10 3" xfId="48458"/>
    <cellStyle name="Total 3 3 10 3 2" xfId="48459"/>
    <cellStyle name="Total 3 3 10 3 2 2" xfId="48460"/>
    <cellStyle name="Total 3 3 10 3 3" xfId="48461"/>
    <cellStyle name="Total 3 3 10 4" xfId="48462"/>
    <cellStyle name="Total 3 3 10 4 2" xfId="48463"/>
    <cellStyle name="Total 3 3 10 4 2 2" xfId="48464"/>
    <cellStyle name="Total 3 3 10 4 3" xfId="48465"/>
    <cellStyle name="Total 3 3 10 5" xfId="48466"/>
    <cellStyle name="Total 3 3 10 5 2" xfId="48467"/>
    <cellStyle name="Total 3 3 10 5 2 2" xfId="48468"/>
    <cellStyle name="Total 3 3 10 5 3" xfId="48469"/>
    <cellStyle name="Total 3 3 10 6" xfId="48470"/>
    <cellStyle name="Total 3 3 10 6 2" xfId="48471"/>
    <cellStyle name="Total 3 3 10 6 2 2" xfId="48472"/>
    <cellStyle name="Total 3 3 10 6 3" xfId="48473"/>
    <cellStyle name="Total 3 3 10 7" xfId="48474"/>
    <cellStyle name="Total 3 3 10 7 2" xfId="48475"/>
    <cellStyle name="Total 3 3 10 8" xfId="48476"/>
    <cellStyle name="Total 3 3 11" xfId="48477"/>
    <cellStyle name="Total 3 3 11 2" xfId="48478"/>
    <cellStyle name="Total 3 3 11 2 2" xfId="48479"/>
    <cellStyle name="Total 3 3 11 2 2 2" xfId="48480"/>
    <cellStyle name="Total 3 3 11 2 3" xfId="48481"/>
    <cellStyle name="Total 3 3 11 3" xfId="48482"/>
    <cellStyle name="Total 3 3 11 3 2" xfId="48483"/>
    <cellStyle name="Total 3 3 11 3 2 2" xfId="48484"/>
    <cellStyle name="Total 3 3 11 3 3" xfId="48485"/>
    <cellStyle name="Total 3 3 11 4" xfId="48486"/>
    <cellStyle name="Total 3 3 11 4 2" xfId="48487"/>
    <cellStyle name="Total 3 3 11 4 2 2" xfId="48488"/>
    <cellStyle name="Total 3 3 11 4 3" xfId="48489"/>
    <cellStyle name="Total 3 3 11 5" xfId="48490"/>
    <cellStyle name="Total 3 3 11 5 2" xfId="48491"/>
    <cellStyle name="Total 3 3 11 5 2 2" xfId="48492"/>
    <cellStyle name="Total 3 3 11 5 3" xfId="48493"/>
    <cellStyle name="Total 3 3 11 6" xfId="48494"/>
    <cellStyle name="Total 3 3 11 6 2" xfId="48495"/>
    <cellStyle name="Total 3 3 11 7" xfId="48496"/>
    <cellStyle name="Total 3 3 12" xfId="48497"/>
    <cellStyle name="Total 3 3 12 2" xfId="48498"/>
    <cellStyle name="Total 3 3 12 2 2" xfId="48499"/>
    <cellStyle name="Total 3 3 12 2 2 2" xfId="48500"/>
    <cellStyle name="Total 3 3 12 2 3" xfId="48501"/>
    <cellStyle name="Total 3 3 12 3" xfId="48502"/>
    <cellStyle name="Total 3 3 12 3 2" xfId="48503"/>
    <cellStyle name="Total 3 3 12 3 2 2" xfId="48504"/>
    <cellStyle name="Total 3 3 12 3 3" xfId="48505"/>
    <cellStyle name="Total 3 3 12 4" xfId="48506"/>
    <cellStyle name="Total 3 3 12 4 2" xfId="48507"/>
    <cellStyle name="Total 3 3 12 4 2 2" xfId="48508"/>
    <cellStyle name="Total 3 3 12 4 3" xfId="48509"/>
    <cellStyle name="Total 3 3 12 5" xfId="48510"/>
    <cellStyle name="Total 3 3 12 5 2" xfId="48511"/>
    <cellStyle name="Total 3 3 12 5 2 2" xfId="48512"/>
    <cellStyle name="Total 3 3 12 5 3" xfId="48513"/>
    <cellStyle name="Total 3 3 12 6" xfId="48514"/>
    <cellStyle name="Total 3 3 12 6 2" xfId="48515"/>
    <cellStyle name="Total 3 3 12 7" xfId="48516"/>
    <cellStyle name="Total 3 3 13" xfId="48517"/>
    <cellStyle name="Total 3 3 13 2" xfId="48518"/>
    <cellStyle name="Total 3 3 13 2 2" xfId="48519"/>
    <cellStyle name="Total 3 3 13 2 2 2" xfId="48520"/>
    <cellStyle name="Total 3 3 13 2 3" xfId="48521"/>
    <cellStyle name="Total 3 3 13 3" xfId="48522"/>
    <cellStyle name="Total 3 3 13 3 2" xfId="48523"/>
    <cellStyle name="Total 3 3 13 3 2 2" xfId="48524"/>
    <cellStyle name="Total 3 3 13 3 3" xfId="48525"/>
    <cellStyle name="Total 3 3 13 4" xfId="48526"/>
    <cellStyle name="Total 3 3 13 4 2" xfId="48527"/>
    <cellStyle name="Total 3 3 13 4 2 2" xfId="48528"/>
    <cellStyle name="Total 3 3 13 4 3" xfId="48529"/>
    <cellStyle name="Total 3 3 13 5" xfId="48530"/>
    <cellStyle name="Total 3 3 13 5 2" xfId="48531"/>
    <cellStyle name="Total 3 3 13 5 2 2" xfId="48532"/>
    <cellStyle name="Total 3 3 13 5 3" xfId="48533"/>
    <cellStyle name="Total 3 3 13 6" xfId="48534"/>
    <cellStyle name="Total 3 3 13 6 2" xfId="48535"/>
    <cellStyle name="Total 3 3 13 7" xfId="48536"/>
    <cellStyle name="Total 3 3 14" xfId="48537"/>
    <cellStyle name="Total 3 3 14 2" xfId="48538"/>
    <cellStyle name="Total 3 3 14 2 2" xfId="48539"/>
    <cellStyle name="Total 3 3 14 2 2 2" xfId="48540"/>
    <cellStyle name="Total 3 3 14 2 3" xfId="48541"/>
    <cellStyle name="Total 3 3 14 3" xfId="48542"/>
    <cellStyle name="Total 3 3 14 3 2" xfId="48543"/>
    <cellStyle name="Total 3 3 14 3 2 2" xfId="48544"/>
    <cellStyle name="Total 3 3 14 3 3" xfId="48545"/>
    <cellStyle name="Total 3 3 14 4" xfId="48546"/>
    <cellStyle name="Total 3 3 14 4 2" xfId="48547"/>
    <cellStyle name="Total 3 3 14 4 2 2" xfId="48548"/>
    <cellStyle name="Total 3 3 14 4 3" xfId="48549"/>
    <cellStyle name="Total 3 3 14 5" xfId="48550"/>
    <cellStyle name="Total 3 3 14 5 2" xfId="48551"/>
    <cellStyle name="Total 3 3 14 5 2 2" xfId="48552"/>
    <cellStyle name="Total 3 3 14 5 3" xfId="48553"/>
    <cellStyle name="Total 3 3 14 6" xfId="48554"/>
    <cellStyle name="Total 3 3 14 6 2" xfId="48555"/>
    <cellStyle name="Total 3 3 14 7" xfId="48556"/>
    <cellStyle name="Total 3 3 15" xfId="48557"/>
    <cellStyle name="Total 3 3 15 2" xfId="48558"/>
    <cellStyle name="Total 3 3 15 2 2" xfId="48559"/>
    <cellStyle name="Total 3 3 15 2 2 2" xfId="48560"/>
    <cellStyle name="Total 3 3 15 2 3" xfId="48561"/>
    <cellStyle name="Total 3 3 15 3" xfId="48562"/>
    <cellStyle name="Total 3 3 15 3 2" xfId="48563"/>
    <cellStyle name="Total 3 3 15 3 2 2" xfId="48564"/>
    <cellStyle name="Total 3 3 15 3 3" xfId="48565"/>
    <cellStyle name="Total 3 3 15 4" xfId="48566"/>
    <cellStyle name="Total 3 3 15 4 2" xfId="48567"/>
    <cellStyle name="Total 3 3 15 4 2 2" xfId="48568"/>
    <cellStyle name="Total 3 3 15 4 3" xfId="48569"/>
    <cellStyle name="Total 3 3 15 5" xfId="48570"/>
    <cellStyle name="Total 3 3 15 5 2" xfId="48571"/>
    <cellStyle name="Total 3 3 15 5 2 2" xfId="48572"/>
    <cellStyle name="Total 3 3 15 5 3" xfId="48573"/>
    <cellStyle name="Total 3 3 15 6" xfId="48574"/>
    <cellStyle name="Total 3 3 15 6 2" xfId="48575"/>
    <cellStyle name="Total 3 3 15 7" xfId="48576"/>
    <cellStyle name="Total 3 3 16" xfId="48577"/>
    <cellStyle name="Total 3 3 16 2" xfId="48578"/>
    <cellStyle name="Total 3 3 16 2 2" xfId="48579"/>
    <cellStyle name="Total 3 3 16 3" xfId="48580"/>
    <cellStyle name="Total 3 3 17" xfId="48581"/>
    <cellStyle name="Total 3 3 17 2" xfId="48582"/>
    <cellStyle name="Total 3 3 17 2 2" xfId="48583"/>
    <cellStyle name="Total 3 3 17 3" xfId="48584"/>
    <cellStyle name="Total 3 3 18" xfId="48585"/>
    <cellStyle name="Total 3 3 18 2" xfId="48586"/>
    <cellStyle name="Total 3 3 18 2 2" xfId="48587"/>
    <cellStyle name="Total 3 3 18 3" xfId="48588"/>
    <cellStyle name="Total 3 3 19" xfId="48589"/>
    <cellStyle name="Total 3 3 19 2" xfId="48590"/>
    <cellStyle name="Total 3 3 19 2 2" xfId="48591"/>
    <cellStyle name="Total 3 3 19 3" xfId="48592"/>
    <cellStyle name="Total 3 3 2" xfId="48593"/>
    <cellStyle name="Total 3 3 2 10" xfId="48594"/>
    <cellStyle name="Total 3 3 2 10 2" xfId="48595"/>
    <cellStyle name="Total 3 3 2 10 2 2" xfId="48596"/>
    <cellStyle name="Total 3 3 2 10 2 2 2" xfId="48597"/>
    <cellStyle name="Total 3 3 2 10 2 3" xfId="48598"/>
    <cellStyle name="Total 3 3 2 10 3" xfId="48599"/>
    <cellStyle name="Total 3 3 2 10 3 2" xfId="48600"/>
    <cellStyle name="Total 3 3 2 10 3 2 2" xfId="48601"/>
    <cellStyle name="Total 3 3 2 10 3 3" xfId="48602"/>
    <cellStyle name="Total 3 3 2 10 4" xfId="48603"/>
    <cellStyle name="Total 3 3 2 10 4 2" xfId="48604"/>
    <cellStyle name="Total 3 3 2 10 4 2 2" xfId="48605"/>
    <cellStyle name="Total 3 3 2 10 4 3" xfId="48606"/>
    <cellStyle name="Total 3 3 2 10 5" xfId="48607"/>
    <cellStyle name="Total 3 3 2 10 5 2" xfId="48608"/>
    <cellStyle name="Total 3 3 2 10 5 2 2" xfId="48609"/>
    <cellStyle name="Total 3 3 2 10 5 3" xfId="48610"/>
    <cellStyle name="Total 3 3 2 10 6" xfId="48611"/>
    <cellStyle name="Total 3 3 2 10 6 2" xfId="48612"/>
    <cellStyle name="Total 3 3 2 10 7" xfId="48613"/>
    <cellStyle name="Total 3 3 2 11" xfId="48614"/>
    <cellStyle name="Total 3 3 2 11 2" xfId="48615"/>
    <cellStyle name="Total 3 3 2 11 2 2" xfId="48616"/>
    <cellStyle name="Total 3 3 2 11 3" xfId="48617"/>
    <cellStyle name="Total 3 3 2 12" xfId="48618"/>
    <cellStyle name="Total 3 3 2 12 2" xfId="48619"/>
    <cellStyle name="Total 3 3 2 12 2 2" xfId="48620"/>
    <cellStyle name="Total 3 3 2 12 3" xfId="48621"/>
    <cellStyle name="Total 3 3 2 13" xfId="48622"/>
    <cellStyle name="Total 3 3 2 13 2" xfId="48623"/>
    <cellStyle name="Total 3 3 2 13 2 2" xfId="48624"/>
    <cellStyle name="Total 3 3 2 13 3" xfId="48625"/>
    <cellStyle name="Total 3 3 2 14" xfId="48626"/>
    <cellStyle name="Total 3 3 2 14 2" xfId="48627"/>
    <cellStyle name="Total 3 3 2 14 2 2" xfId="48628"/>
    <cellStyle name="Total 3 3 2 14 3" xfId="48629"/>
    <cellStyle name="Total 3 3 2 15" xfId="48630"/>
    <cellStyle name="Total 3 3 2 15 2" xfId="48631"/>
    <cellStyle name="Total 3 3 2 15 2 2" xfId="48632"/>
    <cellStyle name="Total 3 3 2 15 3" xfId="48633"/>
    <cellStyle name="Total 3 3 2 16" xfId="48634"/>
    <cellStyle name="Total 3 3 2 16 2" xfId="48635"/>
    <cellStyle name="Total 3 3 2 17" xfId="48636"/>
    <cellStyle name="Total 3 3 2 2" xfId="48637"/>
    <cellStyle name="Total 3 3 2 2 2" xfId="48638"/>
    <cellStyle name="Total 3 3 2 2 2 2" xfId="48639"/>
    <cellStyle name="Total 3 3 2 2 2 2 2" xfId="48640"/>
    <cellStyle name="Total 3 3 2 2 2 3" xfId="48641"/>
    <cellStyle name="Total 3 3 2 2 3" xfId="48642"/>
    <cellStyle name="Total 3 3 2 2 3 2" xfId="48643"/>
    <cellStyle name="Total 3 3 2 2 3 2 2" xfId="48644"/>
    <cellStyle name="Total 3 3 2 2 3 3" xfId="48645"/>
    <cellStyle name="Total 3 3 2 2 4" xfId="48646"/>
    <cellStyle name="Total 3 3 2 2 4 2" xfId="48647"/>
    <cellStyle name="Total 3 3 2 2 4 2 2" xfId="48648"/>
    <cellStyle name="Total 3 3 2 2 4 3" xfId="48649"/>
    <cellStyle name="Total 3 3 2 2 5" xfId="48650"/>
    <cellStyle name="Total 3 3 2 2 5 2" xfId="48651"/>
    <cellStyle name="Total 3 3 2 2 5 2 2" xfId="48652"/>
    <cellStyle name="Total 3 3 2 2 5 3" xfId="48653"/>
    <cellStyle name="Total 3 3 2 2 6" xfId="48654"/>
    <cellStyle name="Total 3 3 2 2 6 2" xfId="48655"/>
    <cellStyle name="Total 3 3 2 2 6 2 2" xfId="48656"/>
    <cellStyle name="Total 3 3 2 2 6 3" xfId="48657"/>
    <cellStyle name="Total 3 3 2 2 7" xfId="48658"/>
    <cellStyle name="Total 3 3 2 2 7 2" xfId="48659"/>
    <cellStyle name="Total 3 3 2 2 8" xfId="48660"/>
    <cellStyle name="Total 3 3 2 3" xfId="48661"/>
    <cellStyle name="Total 3 3 2 3 2" xfId="48662"/>
    <cellStyle name="Total 3 3 2 3 2 2" xfId="48663"/>
    <cellStyle name="Total 3 3 2 3 2 2 2" xfId="48664"/>
    <cellStyle name="Total 3 3 2 3 2 3" xfId="48665"/>
    <cellStyle name="Total 3 3 2 3 3" xfId="48666"/>
    <cellStyle name="Total 3 3 2 3 3 2" xfId="48667"/>
    <cellStyle name="Total 3 3 2 3 3 2 2" xfId="48668"/>
    <cellStyle name="Total 3 3 2 3 3 3" xfId="48669"/>
    <cellStyle name="Total 3 3 2 3 4" xfId="48670"/>
    <cellStyle name="Total 3 3 2 3 4 2" xfId="48671"/>
    <cellStyle name="Total 3 3 2 3 4 2 2" xfId="48672"/>
    <cellStyle name="Total 3 3 2 3 4 3" xfId="48673"/>
    <cellStyle name="Total 3 3 2 3 5" xfId="48674"/>
    <cellStyle name="Total 3 3 2 3 5 2" xfId="48675"/>
    <cellStyle name="Total 3 3 2 3 5 2 2" xfId="48676"/>
    <cellStyle name="Total 3 3 2 3 5 3" xfId="48677"/>
    <cellStyle name="Total 3 3 2 3 6" xfId="48678"/>
    <cellStyle name="Total 3 3 2 3 6 2" xfId="48679"/>
    <cellStyle name="Total 3 3 2 3 6 2 2" xfId="48680"/>
    <cellStyle name="Total 3 3 2 3 6 3" xfId="48681"/>
    <cellStyle name="Total 3 3 2 3 7" xfId="48682"/>
    <cellStyle name="Total 3 3 2 3 7 2" xfId="48683"/>
    <cellStyle name="Total 3 3 2 3 8" xfId="48684"/>
    <cellStyle name="Total 3 3 2 4" xfId="48685"/>
    <cellStyle name="Total 3 3 2 4 2" xfId="48686"/>
    <cellStyle name="Total 3 3 2 4 2 2" xfId="48687"/>
    <cellStyle name="Total 3 3 2 4 2 2 2" xfId="48688"/>
    <cellStyle name="Total 3 3 2 4 2 3" xfId="48689"/>
    <cellStyle name="Total 3 3 2 4 3" xfId="48690"/>
    <cellStyle name="Total 3 3 2 4 3 2" xfId="48691"/>
    <cellStyle name="Total 3 3 2 4 3 2 2" xfId="48692"/>
    <cellStyle name="Total 3 3 2 4 3 3" xfId="48693"/>
    <cellStyle name="Total 3 3 2 4 4" xfId="48694"/>
    <cellStyle name="Total 3 3 2 4 4 2" xfId="48695"/>
    <cellStyle name="Total 3 3 2 4 4 2 2" xfId="48696"/>
    <cellStyle name="Total 3 3 2 4 4 3" xfId="48697"/>
    <cellStyle name="Total 3 3 2 4 5" xfId="48698"/>
    <cellStyle name="Total 3 3 2 4 5 2" xfId="48699"/>
    <cellStyle name="Total 3 3 2 4 5 2 2" xfId="48700"/>
    <cellStyle name="Total 3 3 2 4 5 3" xfId="48701"/>
    <cellStyle name="Total 3 3 2 4 6" xfId="48702"/>
    <cellStyle name="Total 3 3 2 4 6 2" xfId="48703"/>
    <cellStyle name="Total 3 3 2 4 6 2 2" xfId="48704"/>
    <cellStyle name="Total 3 3 2 4 6 3" xfId="48705"/>
    <cellStyle name="Total 3 3 2 4 7" xfId="48706"/>
    <cellStyle name="Total 3 3 2 4 7 2" xfId="48707"/>
    <cellStyle name="Total 3 3 2 4 8" xfId="48708"/>
    <cellStyle name="Total 3 3 2 5" xfId="48709"/>
    <cellStyle name="Total 3 3 2 5 2" xfId="48710"/>
    <cellStyle name="Total 3 3 2 5 2 2" xfId="48711"/>
    <cellStyle name="Total 3 3 2 5 2 2 2" xfId="48712"/>
    <cellStyle name="Total 3 3 2 5 2 3" xfId="48713"/>
    <cellStyle name="Total 3 3 2 5 3" xfId="48714"/>
    <cellStyle name="Total 3 3 2 5 3 2" xfId="48715"/>
    <cellStyle name="Total 3 3 2 5 3 2 2" xfId="48716"/>
    <cellStyle name="Total 3 3 2 5 3 3" xfId="48717"/>
    <cellStyle name="Total 3 3 2 5 4" xfId="48718"/>
    <cellStyle name="Total 3 3 2 5 4 2" xfId="48719"/>
    <cellStyle name="Total 3 3 2 5 4 2 2" xfId="48720"/>
    <cellStyle name="Total 3 3 2 5 4 3" xfId="48721"/>
    <cellStyle name="Total 3 3 2 5 5" xfId="48722"/>
    <cellStyle name="Total 3 3 2 5 5 2" xfId="48723"/>
    <cellStyle name="Total 3 3 2 5 5 2 2" xfId="48724"/>
    <cellStyle name="Total 3 3 2 5 5 3" xfId="48725"/>
    <cellStyle name="Total 3 3 2 5 6" xfId="48726"/>
    <cellStyle name="Total 3 3 2 5 6 2" xfId="48727"/>
    <cellStyle name="Total 3 3 2 5 6 2 2" xfId="48728"/>
    <cellStyle name="Total 3 3 2 5 6 3" xfId="48729"/>
    <cellStyle name="Total 3 3 2 5 7" xfId="48730"/>
    <cellStyle name="Total 3 3 2 5 7 2" xfId="48731"/>
    <cellStyle name="Total 3 3 2 5 8" xfId="48732"/>
    <cellStyle name="Total 3 3 2 6" xfId="48733"/>
    <cellStyle name="Total 3 3 2 6 2" xfId="48734"/>
    <cellStyle name="Total 3 3 2 6 2 2" xfId="48735"/>
    <cellStyle name="Total 3 3 2 6 2 2 2" xfId="48736"/>
    <cellStyle name="Total 3 3 2 6 2 3" xfId="48737"/>
    <cellStyle name="Total 3 3 2 6 3" xfId="48738"/>
    <cellStyle name="Total 3 3 2 6 3 2" xfId="48739"/>
    <cellStyle name="Total 3 3 2 6 3 2 2" xfId="48740"/>
    <cellStyle name="Total 3 3 2 6 3 3" xfId="48741"/>
    <cellStyle name="Total 3 3 2 6 4" xfId="48742"/>
    <cellStyle name="Total 3 3 2 6 4 2" xfId="48743"/>
    <cellStyle name="Total 3 3 2 6 4 2 2" xfId="48744"/>
    <cellStyle name="Total 3 3 2 6 4 3" xfId="48745"/>
    <cellStyle name="Total 3 3 2 6 5" xfId="48746"/>
    <cellStyle name="Total 3 3 2 6 5 2" xfId="48747"/>
    <cellStyle name="Total 3 3 2 6 5 2 2" xfId="48748"/>
    <cellStyle name="Total 3 3 2 6 5 3" xfId="48749"/>
    <cellStyle name="Total 3 3 2 6 6" xfId="48750"/>
    <cellStyle name="Total 3 3 2 6 6 2" xfId="48751"/>
    <cellStyle name="Total 3 3 2 6 7" xfId="48752"/>
    <cellStyle name="Total 3 3 2 7" xfId="48753"/>
    <cellStyle name="Total 3 3 2 7 2" xfId="48754"/>
    <cellStyle name="Total 3 3 2 7 2 2" xfId="48755"/>
    <cellStyle name="Total 3 3 2 7 2 2 2" xfId="48756"/>
    <cellStyle name="Total 3 3 2 7 2 3" xfId="48757"/>
    <cellStyle name="Total 3 3 2 7 3" xfId="48758"/>
    <cellStyle name="Total 3 3 2 7 3 2" xfId="48759"/>
    <cellStyle name="Total 3 3 2 7 3 2 2" xfId="48760"/>
    <cellStyle name="Total 3 3 2 7 3 3" xfId="48761"/>
    <cellStyle name="Total 3 3 2 7 4" xfId="48762"/>
    <cellStyle name="Total 3 3 2 7 4 2" xfId="48763"/>
    <cellStyle name="Total 3 3 2 7 4 2 2" xfId="48764"/>
    <cellStyle name="Total 3 3 2 7 4 3" xfId="48765"/>
    <cellStyle name="Total 3 3 2 7 5" xfId="48766"/>
    <cellStyle name="Total 3 3 2 7 5 2" xfId="48767"/>
    <cellStyle name="Total 3 3 2 7 5 2 2" xfId="48768"/>
    <cellStyle name="Total 3 3 2 7 5 3" xfId="48769"/>
    <cellStyle name="Total 3 3 2 7 6" xfId="48770"/>
    <cellStyle name="Total 3 3 2 7 6 2" xfId="48771"/>
    <cellStyle name="Total 3 3 2 7 7" xfId="48772"/>
    <cellStyle name="Total 3 3 2 8" xfId="48773"/>
    <cellStyle name="Total 3 3 2 8 2" xfId="48774"/>
    <cellStyle name="Total 3 3 2 8 2 2" xfId="48775"/>
    <cellStyle name="Total 3 3 2 8 2 2 2" xfId="48776"/>
    <cellStyle name="Total 3 3 2 8 2 3" xfId="48777"/>
    <cellStyle name="Total 3 3 2 8 3" xfId="48778"/>
    <cellStyle name="Total 3 3 2 8 3 2" xfId="48779"/>
    <cellStyle name="Total 3 3 2 8 3 2 2" xfId="48780"/>
    <cellStyle name="Total 3 3 2 8 3 3" xfId="48781"/>
    <cellStyle name="Total 3 3 2 8 4" xfId="48782"/>
    <cellStyle name="Total 3 3 2 8 4 2" xfId="48783"/>
    <cellStyle name="Total 3 3 2 8 4 2 2" xfId="48784"/>
    <cellStyle name="Total 3 3 2 8 4 3" xfId="48785"/>
    <cellStyle name="Total 3 3 2 8 5" xfId="48786"/>
    <cellStyle name="Total 3 3 2 8 5 2" xfId="48787"/>
    <cellStyle name="Total 3 3 2 8 5 2 2" xfId="48788"/>
    <cellStyle name="Total 3 3 2 8 5 3" xfId="48789"/>
    <cellStyle name="Total 3 3 2 8 6" xfId="48790"/>
    <cellStyle name="Total 3 3 2 8 6 2" xfId="48791"/>
    <cellStyle name="Total 3 3 2 8 7" xfId="48792"/>
    <cellStyle name="Total 3 3 2 9" xfId="48793"/>
    <cellStyle name="Total 3 3 2 9 2" xfId="48794"/>
    <cellStyle name="Total 3 3 2 9 2 2" xfId="48795"/>
    <cellStyle name="Total 3 3 2 9 2 2 2" xfId="48796"/>
    <cellStyle name="Total 3 3 2 9 2 3" xfId="48797"/>
    <cellStyle name="Total 3 3 2 9 3" xfId="48798"/>
    <cellStyle name="Total 3 3 2 9 3 2" xfId="48799"/>
    <cellStyle name="Total 3 3 2 9 3 2 2" xfId="48800"/>
    <cellStyle name="Total 3 3 2 9 3 3" xfId="48801"/>
    <cellStyle name="Total 3 3 2 9 4" xfId="48802"/>
    <cellStyle name="Total 3 3 2 9 4 2" xfId="48803"/>
    <cellStyle name="Total 3 3 2 9 4 2 2" xfId="48804"/>
    <cellStyle name="Total 3 3 2 9 4 3" xfId="48805"/>
    <cellStyle name="Total 3 3 2 9 5" xfId="48806"/>
    <cellStyle name="Total 3 3 2 9 5 2" xfId="48807"/>
    <cellStyle name="Total 3 3 2 9 5 2 2" xfId="48808"/>
    <cellStyle name="Total 3 3 2 9 5 3" xfId="48809"/>
    <cellStyle name="Total 3 3 2 9 6" xfId="48810"/>
    <cellStyle name="Total 3 3 2 9 6 2" xfId="48811"/>
    <cellStyle name="Total 3 3 2 9 7" xfId="48812"/>
    <cellStyle name="Total 3 3 20" xfId="48813"/>
    <cellStyle name="Total 3 3 20 2" xfId="48814"/>
    <cellStyle name="Total 3 3 20 2 2" xfId="48815"/>
    <cellStyle name="Total 3 3 20 3" xfId="48816"/>
    <cellStyle name="Total 3 3 21" xfId="48817"/>
    <cellStyle name="Total 3 3 21 2" xfId="48818"/>
    <cellStyle name="Total 3 3 22" xfId="48819"/>
    <cellStyle name="Total 3 3 3" xfId="48820"/>
    <cellStyle name="Total 3 3 3 10" xfId="48821"/>
    <cellStyle name="Total 3 3 3 10 2" xfId="48822"/>
    <cellStyle name="Total 3 3 3 10 2 2" xfId="48823"/>
    <cellStyle name="Total 3 3 3 10 2 2 2" xfId="48824"/>
    <cellStyle name="Total 3 3 3 10 2 3" xfId="48825"/>
    <cellStyle name="Total 3 3 3 10 3" xfId="48826"/>
    <cellStyle name="Total 3 3 3 10 3 2" xfId="48827"/>
    <cellStyle name="Total 3 3 3 10 3 2 2" xfId="48828"/>
    <cellStyle name="Total 3 3 3 10 3 3" xfId="48829"/>
    <cellStyle name="Total 3 3 3 10 4" xfId="48830"/>
    <cellStyle name="Total 3 3 3 10 4 2" xfId="48831"/>
    <cellStyle name="Total 3 3 3 10 4 2 2" xfId="48832"/>
    <cellStyle name="Total 3 3 3 10 4 3" xfId="48833"/>
    <cellStyle name="Total 3 3 3 10 5" xfId="48834"/>
    <cellStyle name="Total 3 3 3 10 5 2" xfId="48835"/>
    <cellStyle name="Total 3 3 3 10 5 2 2" xfId="48836"/>
    <cellStyle name="Total 3 3 3 10 5 3" xfId="48837"/>
    <cellStyle name="Total 3 3 3 10 6" xfId="48838"/>
    <cellStyle name="Total 3 3 3 10 6 2" xfId="48839"/>
    <cellStyle name="Total 3 3 3 10 7" xfId="48840"/>
    <cellStyle name="Total 3 3 3 11" xfId="48841"/>
    <cellStyle name="Total 3 3 3 11 2" xfId="48842"/>
    <cellStyle name="Total 3 3 3 11 2 2" xfId="48843"/>
    <cellStyle name="Total 3 3 3 11 3" xfId="48844"/>
    <cellStyle name="Total 3 3 3 12" xfId="48845"/>
    <cellStyle name="Total 3 3 3 12 2" xfId="48846"/>
    <cellStyle name="Total 3 3 3 12 2 2" xfId="48847"/>
    <cellStyle name="Total 3 3 3 12 3" xfId="48848"/>
    <cellStyle name="Total 3 3 3 13" xfId="48849"/>
    <cellStyle name="Total 3 3 3 13 2" xfId="48850"/>
    <cellStyle name="Total 3 3 3 13 2 2" xfId="48851"/>
    <cellStyle name="Total 3 3 3 13 3" xfId="48852"/>
    <cellStyle name="Total 3 3 3 14" xfId="48853"/>
    <cellStyle name="Total 3 3 3 14 2" xfId="48854"/>
    <cellStyle name="Total 3 3 3 14 2 2" xfId="48855"/>
    <cellStyle name="Total 3 3 3 14 3" xfId="48856"/>
    <cellStyle name="Total 3 3 3 15" xfId="48857"/>
    <cellStyle name="Total 3 3 3 15 2" xfId="48858"/>
    <cellStyle name="Total 3 3 3 15 2 2" xfId="48859"/>
    <cellStyle name="Total 3 3 3 15 3" xfId="48860"/>
    <cellStyle name="Total 3 3 3 16" xfId="48861"/>
    <cellStyle name="Total 3 3 3 16 2" xfId="48862"/>
    <cellStyle name="Total 3 3 3 17" xfId="48863"/>
    <cellStyle name="Total 3 3 3 2" xfId="48864"/>
    <cellStyle name="Total 3 3 3 2 2" xfId="48865"/>
    <cellStyle name="Total 3 3 3 2 2 2" xfId="48866"/>
    <cellStyle name="Total 3 3 3 2 2 2 2" xfId="48867"/>
    <cellStyle name="Total 3 3 3 2 2 3" xfId="48868"/>
    <cellStyle name="Total 3 3 3 2 3" xfId="48869"/>
    <cellStyle name="Total 3 3 3 2 3 2" xfId="48870"/>
    <cellStyle name="Total 3 3 3 2 3 2 2" xfId="48871"/>
    <cellStyle name="Total 3 3 3 2 3 3" xfId="48872"/>
    <cellStyle name="Total 3 3 3 2 4" xfId="48873"/>
    <cellStyle name="Total 3 3 3 2 4 2" xfId="48874"/>
    <cellStyle name="Total 3 3 3 2 4 2 2" xfId="48875"/>
    <cellStyle name="Total 3 3 3 2 4 3" xfId="48876"/>
    <cellStyle name="Total 3 3 3 2 5" xfId="48877"/>
    <cellStyle name="Total 3 3 3 2 5 2" xfId="48878"/>
    <cellStyle name="Total 3 3 3 2 5 2 2" xfId="48879"/>
    <cellStyle name="Total 3 3 3 2 5 3" xfId="48880"/>
    <cellStyle name="Total 3 3 3 2 6" xfId="48881"/>
    <cellStyle name="Total 3 3 3 2 6 2" xfId="48882"/>
    <cellStyle name="Total 3 3 3 2 6 2 2" xfId="48883"/>
    <cellStyle name="Total 3 3 3 2 6 3" xfId="48884"/>
    <cellStyle name="Total 3 3 3 2 7" xfId="48885"/>
    <cellStyle name="Total 3 3 3 2 7 2" xfId="48886"/>
    <cellStyle name="Total 3 3 3 2 8" xfId="48887"/>
    <cellStyle name="Total 3 3 3 3" xfId="48888"/>
    <cellStyle name="Total 3 3 3 3 2" xfId="48889"/>
    <cellStyle name="Total 3 3 3 3 2 2" xfId="48890"/>
    <cellStyle name="Total 3 3 3 3 2 2 2" xfId="48891"/>
    <cellStyle name="Total 3 3 3 3 2 3" xfId="48892"/>
    <cellStyle name="Total 3 3 3 3 3" xfId="48893"/>
    <cellStyle name="Total 3 3 3 3 3 2" xfId="48894"/>
    <cellStyle name="Total 3 3 3 3 3 2 2" xfId="48895"/>
    <cellStyle name="Total 3 3 3 3 3 3" xfId="48896"/>
    <cellStyle name="Total 3 3 3 3 4" xfId="48897"/>
    <cellStyle name="Total 3 3 3 3 4 2" xfId="48898"/>
    <cellStyle name="Total 3 3 3 3 4 2 2" xfId="48899"/>
    <cellStyle name="Total 3 3 3 3 4 3" xfId="48900"/>
    <cellStyle name="Total 3 3 3 3 5" xfId="48901"/>
    <cellStyle name="Total 3 3 3 3 5 2" xfId="48902"/>
    <cellStyle name="Total 3 3 3 3 5 2 2" xfId="48903"/>
    <cellStyle name="Total 3 3 3 3 5 3" xfId="48904"/>
    <cellStyle name="Total 3 3 3 3 6" xfId="48905"/>
    <cellStyle name="Total 3 3 3 3 6 2" xfId="48906"/>
    <cellStyle name="Total 3 3 3 3 6 2 2" xfId="48907"/>
    <cellStyle name="Total 3 3 3 3 6 3" xfId="48908"/>
    <cellStyle name="Total 3 3 3 3 7" xfId="48909"/>
    <cellStyle name="Total 3 3 3 3 7 2" xfId="48910"/>
    <cellStyle name="Total 3 3 3 3 8" xfId="48911"/>
    <cellStyle name="Total 3 3 3 4" xfId="48912"/>
    <cellStyle name="Total 3 3 3 4 2" xfId="48913"/>
    <cellStyle name="Total 3 3 3 4 2 2" xfId="48914"/>
    <cellStyle name="Total 3 3 3 4 2 2 2" xfId="48915"/>
    <cellStyle name="Total 3 3 3 4 2 3" xfId="48916"/>
    <cellStyle name="Total 3 3 3 4 3" xfId="48917"/>
    <cellStyle name="Total 3 3 3 4 3 2" xfId="48918"/>
    <cellStyle name="Total 3 3 3 4 3 2 2" xfId="48919"/>
    <cellStyle name="Total 3 3 3 4 3 3" xfId="48920"/>
    <cellStyle name="Total 3 3 3 4 4" xfId="48921"/>
    <cellStyle name="Total 3 3 3 4 4 2" xfId="48922"/>
    <cellStyle name="Total 3 3 3 4 4 2 2" xfId="48923"/>
    <cellStyle name="Total 3 3 3 4 4 3" xfId="48924"/>
    <cellStyle name="Total 3 3 3 4 5" xfId="48925"/>
    <cellStyle name="Total 3 3 3 4 5 2" xfId="48926"/>
    <cellStyle name="Total 3 3 3 4 5 2 2" xfId="48927"/>
    <cellStyle name="Total 3 3 3 4 5 3" xfId="48928"/>
    <cellStyle name="Total 3 3 3 4 6" xfId="48929"/>
    <cellStyle name="Total 3 3 3 4 6 2" xfId="48930"/>
    <cellStyle name="Total 3 3 3 4 6 2 2" xfId="48931"/>
    <cellStyle name="Total 3 3 3 4 6 3" xfId="48932"/>
    <cellStyle name="Total 3 3 3 4 7" xfId="48933"/>
    <cellStyle name="Total 3 3 3 4 7 2" xfId="48934"/>
    <cellStyle name="Total 3 3 3 4 8" xfId="48935"/>
    <cellStyle name="Total 3 3 3 5" xfId="48936"/>
    <cellStyle name="Total 3 3 3 5 2" xfId="48937"/>
    <cellStyle name="Total 3 3 3 5 2 2" xfId="48938"/>
    <cellStyle name="Total 3 3 3 5 2 2 2" xfId="48939"/>
    <cellStyle name="Total 3 3 3 5 2 3" xfId="48940"/>
    <cellStyle name="Total 3 3 3 5 3" xfId="48941"/>
    <cellStyle name="Total 3 3 3 5 3 2" xfId="48942"/>
    <cellStyle name="Total 3 3 3 5 3 2 2" xfId="48943"/>
    <cellStyle name="Total 3 3 3 5 3 3" xfId="48944"/>
    <cellStyle name="Total 3 3 3 5 4" xfId="48945"/>
    <cellStyle name="Total 3 3 3 5 4 2" xfId="48946"/>
    <cellStyle name="Total 3 3 3 5 4 2 2" xfId="48947"/>
    <cellStyle name="Total 3 3 3 5 4 3" xfId="48948"/>
    <cellStyle name="Total 3 3 3 5 5" xfId="48949"/>
    <cellStyle name="Total 3 3 3 5 5 2" xfId="48950"/>
    <cellStyle name="Total 3 3 3 5 5 2 2" xfId="48951"/>
    <cellStyle name="Total 3 3 3 5 5 3" xfId="48952"/>
    <cellStyle name="Total 3 3 3 5 6" xfId="48953"/>
    <cellStyle name="Total 3 3 3 5 6 2" xfId="48954"/>
    <cellStyle name="Total 3 3 3 5 7" xfId="48955"/>
    <cellStyle name="Total 3 3 3 6" xfId="48956"/>
    <cellStyle name="Total 3 3 3 6 2" xfId="48957"/>
    <cellStyle name="Total 3 3 3 6 2 2" xfId="48958"/>
    <cellStyle name="Total 3 3 3 6 2 2 2" xfId="48959"/>
    <cellStyle name="Total 3 3 3 6 2 3" xfId="48960"/>
    <cellStyle name="Total 3 3 3 6 3" xfId="48961"/>
    <cellStyle name="Total 3 3 3 6 3 2" xfId="48962"/>
    <cellStyle name="Total 3 3 3 6 3 2 2" xfId="48963"/>
    <cellStyle name="Total 3 3 3 6 3 3" xfId="48964"/>
    <cellStyle name="Total 3 3 3 6 4" xfId="48965"/>
    <cellStyle name="Total 3 3 3 6 4 2" xfId="48966"/>
    <cellStyle name="Total 3 3 3 6 4 2 2" xfId="48967"/>
    <cellStyle name="Total 3 3 3 6 4 3" xfId="48968"/>
    <cellStyle name="Total 3 3 3 6 5" xfId="48969"/>
    <cellStyle name="Total 3 3 3 6 5 2" xfId="48970"/>
    <cellStyle name="Total 3 3 3 6 5 2 2" xfId="48971"/>
    <cellStyle name="Total 3 3 3 6 5 3" xfId="48972"/>
    <cellStyle name="Total 3 3 3 6 6" xfId="48973"/>
    <cellStyle name="Total 3 3 3 6 6 2" xfId="48974"/>
    <cellStyle name="Total 3 3 3 6 7" xfId="48975"/>
    <cellStyle name="Total 3 3 3 7" xfId="48976"/>
    <cellStyle name="Total 3 3 3 7 2" xfId="48977"/>
    <cellStyle name="Total 3 3 3 7 2 2" xfId="48978"/>
    <cellStyle name="Total 3 3 3 7 2 2 2" xfId="48979"/>
    <cellStyle name="Total 3 3 3 7 2 3" xfId="48980"/>
    <cellStyle name="Total 3 3 3 7 3" xfId="48981"/>
    <cellStyle name="Total 3 3 3 7 3 2" xfId="48982"/>
    <cellStyle name="Total 3 3 3 7 3 2 2" xfId="48983"/>
    <cellStyle name="Total 3 3 3 7 3 3" xfId="48984"/>
    <cellStyle name="Total 3 3 3 7 4" xfId="48985"/>
    <cellStyle name="Total 3 3 3 7 4 2" xfId="48986"/>
    <cellStyle name="Total 3 3 3 7 4 2 2" xfId="48987"/>
    <cellStyle name="Total 3 3 3 7 4 3" xfId="48988"/>
    <cellStyle name="Total 3 3 3 7 5" xfId="48989"/>
    <cellStyle name="Total 3 3 3 7 5 2" xfId="48990"/>
    <cellStyle name="Total 3 3 3 7 5 2 2" xfId="48991"/>
    <cellStyle name="Total 3 3 3 7 5 3" xfId="48992"/>
    <cellStyle name="Total 3 3 3 7 6" xfId="48993"/>
    <cellStyle name="Total 3 3 3 7 6 2" xfId="48994"/>
    <cellStyle name="Total 3 3 3 7 7" xfId="48995"/>
    <cellStyle name="Total 3 3 3 8" xfId="48996"/>
    <cellStyle name="Total 3 3 3 8 2" xfId="48997"/>
    <cellStyle name="Total 3 3 3 8 2 2" xfId="48998"/>
    <cellStyle name="Total 3 3 3 8 2 2 2" xfId="48999"/>
    <cellStyle name="Total 3 3 3 8 2 3" xfId="49000"/>
    <cellStyle name="Total 3 3 3 8 3" xfId="49001"/>
    <cellStyle name="Total 3 3 3 8 3 2" xfId="49002"/>
    <cellStyle name="Total 3 3 3 8 3 2 2" xfId="49003"/>
    <cellStyle name="Total 3 3 3 8 3 3" xfId="49004"/>
    <cellStyle name="Total 3 3 3 8 4" xfId="49005"/>
    <cellStyle name="Total 3 3 3 8 4 2" xfId="49006"/>
    <cellStyle name="Total 3 3 3 8 4 2 2" xfId="49007"/>
    <cellStyle name="Total 3 3 3 8 4 3" xfId="49008"/>
    <cellStyle name="Total 3 3 3 8 5" xfId="49009"/>
    <cellStyle name="Total 3 3 3 8 5 2" xfId="49010"/>
    <cellStyle name="Total 3 3 3 8 5 2 2" xfId="49011"/>
    <cellStyle name="Total 3 3 3 8 5 3" xfId="49012"/>
    <cellStyle name="Total 3 3 3 8 6" xfId="49013"/>
    <cellStyle name="Total 3 3 3 8 6 2" xfId="49014"/>
    <cellStyle name="Total 3 3 3 8 7" xfId="49015"/>
    <cellStyle name="Total 3 3 3 9" xfId="49016"/>
    <cellStyle name="Total 3 3 3 9 2" xfId="49017"/>
    <cellStyle name="Total 3 3 3 9 2 2" xfId="49018"/>
    <cellStyle name="Total 3 3 3 9 2 2 2" xfId="49019"/>
    <cellStyle name="Total 3 3 3 9 2 3" xfId="49020"/>
    <cellStyle name="Total 3 3 3 9 3" xfId="49021"/>
    <cellStyle name="Total 3 3 3 9 3 2" xfId="49022"/>
    <cellStyle name="Total 3 3 3 9 3 2 2" xfId="49023"/>
    <cellStyle name="Total 3 3 3 9 3 3" xfId="49024"/>
    <cellStyle name="Total 3 3 3 9 4" xfId="49025"/>
    <cellStyle name="Total 3 3 3 9 4 2" xfId="49026"/>
    <cellStyle name="Total 3 3 3 9 4 2 2" xfId="49027"/>
    <cellStyle name="Total 3 3 3 9 4 3" xfId="49028"/>
    <cellStyle name="Total 3 3 3 9 5" xfId="49029"/>
    <cellStyle name="Total 3 3 3 9 5 2" xfId="49030"/>
    <cellStyle name="Total 3 3 3 9 5 2 2" xfId="49031"/>
    <cellStyle name="Total 3 3 3 9 5 3" xfId="49032"/>
    <cellStyle name="Total 3 3 3 9 6" xfId="49033"/>
    <cellStyle name="Total 3 3 3 9 6 2" xfId="49034"/>
    <cellStyle name="Total 3 3 3 9 7" xfId="49035"/>
    <cellStyle name="Total 3 3 4" xfId="49036"/>
    <cellStyle name="Total 3 3 4 10" xfId="49037"/>
    <cellStyle name="Total 3 3 4 10 2" xfId="49038"/>
    <cellStyle name="Total 3 3 4 10 2 2" xfId="49039"/>
    <cellStyle name="Total 3 3 4 10 2 2 2" xfId="49040"/>
    <cellStyle name="Total 3 3 4 10 2 3" xfId="49041"/>
    <cellStyle name="Total 3 3 4 10 3" xfId="49042"/>
    <cellStyle name="Total 3 3 4 10 3 2" xfId="49043"/>
    <cellStyle name="Total 3 3 4 10 3 2 2" xfId="49044"/>
    <cellStyle name="Total 3 3 4 10 3 3" xfId="49045"/>
    <cellStyle name="Total 3 3 4 10 4" xfId="49046"/>
    <cellStyle name="Total 3 3 4 10 4 2" xfId="49047"/>
    <cellStyle name="Total 3 3 4 10 4 2 2" xfId="49048"/>
    <cellStyle name="Total 3 3 4 10 4 3" xfId="49049"/>
    <cellStyle name="Total 3 3 4 10 5" xfId="49050"/>
    <cellStyle name="Total 3 3 4 10 5 2" xfId="49051"/>
    <cellStyle name="Total 3 3 4 10 5 2 2" xfId="49052"/>
    <cellStyle name="Total 3 3 4 10 5 3" xfId="49053"/>
    <cellStyle name="Total 3 3 4 10 6" xfId="49054"/>
    <cellStyle name="Total 3 3 4 10 6 2" xfId="49055"/>
    <cellStyle name="Total 3 3 4 10 7" xfId="49056"/>
    <cellStyle name="Total 3 3 4 11" xfId="49057"/>
    <cellStyle name="Total 3 3 4 11 2" xfId="49058"/>
    <cellStyle name="Total 3 3 4 11 2 2" xfId="49059"/>
    <cellStyle name="Total 3 3 4 11 3" xfId="49060"/>
    <cellStyle name="Total 3 3 4 12" xfId="49061"/>
    <cellStyle name="Total 3 3 4 12 2" xfId="49062"/>
    <cellStyle name="Total 3 3 4 12 2 2" xfId="49063"/>
    <cellStyle name="Total 3 3 4 12 3" xfId="49064"/>
    <cellStyle name="Total 3 3 4 13" xfId="49065"/>
    <cellStyle name="Total 3 3 4 13 2" xfId="49066"/>
    <cellStyle name="Total 3 3 4 13 2 2" xfId="49067"/>
    <cellStyle name="Total 3 3 4 13 3" xfId="49068"/>
    <cellStyle name="Total 3 3 4 14" xfId="49069"/>
    <cellStyle name="Total 3 3 4 14 2" xfId="49070"/>
    <cellStyle name="Total 3 3 4 14 2 2" xfId="49071"/>
    <cellStyle name="Total 3 3 4 14 3" xfId="49072"/>
    <cellStyle name="Total 3 3 4 15" xfId="49073"/>
    <cellStyle name="Total 3 3 4 15 2" xfId="49074"/>
    <cellStyle name="Total 3 3 4 15 2 2" xfId="49075"/>
    <cellStyle name="Total 3 3 4 15 3" xfId="49076"/>
    <cellStyle name="Total 3 3 4 16" xfId="49077"/>
    <cellStyle name="Total 3 3 4 16 2" xfId="49078"/>
    <cellStyle name="Total 3 3 4 17" xfId="49079"/>
    <cellStyle name="Total 3 3 4 2" xfId="49080"/>
    <cellStyle name="Total 3 3 4 2 2" xfId="49081"/>
    <cellStyle name="Total 3 3 4 2 2 2" xfId="49082"/>
    <cellStyle name="Total 3 3 4 2 2 2 2" xfId="49083"/>
    <cellStyle name="Total 3 3 4 2 2 3" xfId="49084"/>
    <cellStyle name="Total 3 3 4 2 3" xfId="49085"/>
    <cellStyle name="Total 3 3 4 2 3 2" xfId="49086"/>
    <cellStyle name="Total 3 3 4 2 3 2 2" xfId="49087"/>
    <cellStyle name="Total 3 3 4 2 3 3" xfId="49088"/>
    <cellStyle name="Total 3 3 4 2 4" xfId="49089"/>
    <cellStyle name="Total 3 3 4 2 4 2" xfId="49090"/>
    <cellStyle name="Total 3 3 4 2 4 2 2" xfId="49091"/>
    <cellStyle name="Total 3 3 4 2 4 3" xfId="49092"/>
    <cellStyle name="Total 3 3 4 2 5" xfId="49093"/>
    <cellStyle name="Total 3 3 4 2 5 2" xfId="49094"/>
    <cellStyle name="Total 3 3 4 2 5 2 2" xfId="49095"/>
    <cellStyle name="Total 3 3 4 2 5 3" xfId="49096"/>
    <cellStyle name="Total 3 3 4 2 6" xfId="49097"/>
    <cellStyle name="Total 3 3 4 2 6 2" xfId="49098"/>
    <cellStyle name="Total 3 3 4 2 6 2 2" xfId="49099"/>
    <cellStyle name="Total 3 3 4 2 6 3" xfId="49100"/>
    <cellStyle name="Total 3 3 4 2 7" xfId="49101"/>
    <cellStyle name="Total 3 3 4 2 7 2" xfId="49102"/>
    <cellStyle name="Total 3 3 4 2 8" xfId="49103"/>
    <cellStyle name="Total 3 3 4 3" xfId="49104"/>
    <cellStyle name="Total 3 3 4 3 2" xfId="49105"/>
    <cellStyle name="Total 3 3 4 3 2 2" xfId="49106"/>
    <cellStyle name="Total 3 3 4 3 2 2 2" xfId="49107"/>
    <cellStyle name="Total 3 3 4 3 2 3" xfId="49108"/>
    <cellStyle name="Total 3 3 4 3 3" xfId="49109"/>
    <cellStyle name="Total 3 3 4 3 3 2" xfId="49110"/>
    <cellStyle name="Total 3 3 4 3 3 2 2" xfId="49111"/>
    <cellStyle name="Total 3 3 4 3 3 3" xfId="49112"/>
    <cellStyle name="Total 3 3 4 3 4" xfId="49113"/>
    <cellStyle name="Total 3 3 4 3 4 2" xfId="49114"/>
    <cellStyle name="Total 3 3 4 3 4 2 2" xfId="49115"/>
    <cellStyle name="Total 3 3 4 3 4 3" xfId="49116"/>
    <cellStyle name="Total 3 3 4 3 5" xfId="49117"/>
    <cellStyle name="Total 3 3 4 3 5 2" xfId="49118"/>
    <cellStyle name="Total 3 3 4 3 5 2 2" xfId="49119"/>
    <cellStyle name="Total 3 3 4 3 5 3" xfId="49120"/>
    <cellStyle name="Total 3 3 4 3 6" xfId="49121"/>
    <cellStyle name="Total 3 3 4 3 6 2" xfId="49122"/>
    <cellStyle name="Total 3 3 4 3 6 2 2" xfId="49123"/>
    <cellStyle name="Total 3 3 4 3 6 3" xfId="49124"/>
    <cellStyle name="Total 3 3 4 3 7" xfId="49125"/>
    <cellStyle name="Total 3 3 4 3 7 2" xfId="49126"/>
    <cellStyle name="Total 3 3 4 3 8" xfId="49127"/>
    <cellStyle name="Total 3 3 4 4" xfId="49128"/>
    <cellStyle name="Total 3 3 4 4 2" xfId="49129"/>
    <cellStyle name="Total 3 3 4 4 2 2" xfId="49130"/>
    <cellStyle name="Total 3 3 4 4 2 2 2" xfId="49131"/>
    <cellStyle name="Total 3 3 4 4 2 3" xfId="49132"/>
    <cellStyle name="Total 3 3 4 4 3" xfId="49133"/>
    <cellStyle name="Total 3 3 4 4 3 2" xfId="49134"/>
    <cellStyle name="Total 3 3 4 4 3 2 2" xfId="49135"/>
    <cellStyle name="Total 3 3 4 4 3 3" xfId="49136"/>
    <cellStyle name="Total 3 3 4 4 4" xfId="49137"/>
    <cellStyle name="Total 3 3 4 4 4 2" xfId="49138"/>
    <cellStyle name="Total 3 3 4 4 4 2 2" xfId="49139"/>
    <cellStyle name="Total 3 3 4 4 4 3" xfId="49140"/>
    <cellStyle name="Total 3 3 4 4 5" xfId="49141"/>
    <cellStyle name="Total 3 3 4 4 5 2" xfId="49142"/>
    <cellStyle name="Total 3 3 4 4 5 2 2" xfId="49143"/>
    <cellStyle name="Total 3 3 4 4 5 3" xfId="49144"/>
    <cellStyle name="Total 3 3 4 4 6" xfId="49145"/>
    <cellStyle name="Total 3 3 4 4 6 2" xfId="49146"/>
    <cellStyle name="Total 3 3 4 4 7" xfId="49147"/>
    <cellStyle name="Total 3 3 4 5" xfId="49148"/>
    <cellStyle name="Total 3 3 4 5 2" xfId="49149"/>
    <cellStyle name="Total 3 3 4 5 2 2" xfId="49150"/>
    <cellStyle name="Total 3 3 4 5 2 2 2" xfId="49151"/>
    <cellStyle name="Total 3 3 4 5 2 3" xfId="49152"/>
    <cellStyle name="Total 3 3 4 5 3" xfId="49153"/>
    <cellStyle name="Total 3 3 4 5 3 2" xfId="49154"/>
    <cellStyle name="Total 3 3 4 5 3 2 2" xfId="49155"/>
    <cellStyle name="Total 3 3 4 5 3 3" xfId="49156"/>
    <cellStyle name="Total 3 3 4 5 4" xfId="49157"/>
    <cellStyle name="Total 3 3 4 5 4 2" xfId="49158"/>
    <cellStyle name="Total 3 3 4 5 4 2 2" xfId="49159"/>
    <cellStyle name="Total 3 3 4 5 4 3" xfId="49160"/>
    <cellStyle name="Total 3 3 4 5 5" xfId="49161"/>
    <cellStyle name="Total 3 3 4 5 5 2" xfId="49162"/>
    <cellStyle name="Total 3 3 4 5 5 2 2" xfId="49163"/>
    <cellStyle name="Total 3 3 4 5 5 3" xfId="49164"/>
    <cellStyle name="Total 3 3 4 5 6" xfId="49165"/>
    <cellStyle name="Total 3 3 4 5 6 2" xfId="49166"/>
    <cellStyle name="Total 3 3 4 5 7" xfId="49167"/>
    <cellStyle name="Total 3 3 4 6" xfId="49168"/>
    <cellStyle name="Total 3 3 4 6 2" xfId="49169"/>
    <cellStyle name="Total 3 3 4 6 2 2" xfId="49170"/>
    <cellStyle name="Total 3 3 4 6 2 2 2" xfId="49171"/>
    <cellStyle name="Total 3 3 4 6 2 3" xfId="49172"/>
    <cellStyle name="Total 3 3 4 6 3" xfId="49173"/>
    <cellStyle name="Total 3 3 4 6 3 2" xfId="49174"/>
    <cellStyle name="Total 3 3 4 6 3 2 2" xfId="49175"/>
    <cellStyle name="Total 3 3 4 6 3 3" xfId="49176"/>
    <cellStyle name="Total 3 3 4 6 4" xfId="49177"/>
    <cellStyle name="Total 3 3 4 6 4 2" xfId="49178"/>
    <cellStyle name="Total 3 3 4 6 4 2 2" xfId="49179"/>
    <cellStyle name="Total 3 3 4 6 4 3" xfId="49180"/>
    <cellStyle name="Total 3 3 4 6 5" xfId="49181"/>
    <cellStyle name="Total 3 3 4 6 5 2" xfId="49182"/>
    <cellStyle name="Total 3 3 4 6 5 2 2" xfId="49183"/>
    <cellStyle name="Total 3 3 4 6 5 3" xfId="49184"/>
    <cellStyle name="Total 3 3 4 6 6" xfId="49185"/>
    <cellStyle name="Total 3 3 4 6 6 2" xfId="49186"/>
    <cellStyle name="Total 3 3 4 6 7" xfId="49187"/>
    <cellStyle name="Total 3 3 4 7" xfId="49188"/>
    <cellStyle name="Total 3 3 4 7 2" xfId="49189"/>
    <cellStyle name="Total 3 3 4 7 2 2" xfId="49190"/>
    <cellStyle name="Total 3 3 4 7 2 2 2" xfId="49191"/>
    <cellStyle name="Total 3 3 4 7 2 3" xfId="49192"/>
    <cellStyle name="Total 3 3 4 7 3" xfId="49193"/>
    <cellStyle name="Total 3 3 4 7 3 2" xfId="49194"/>
    <cellStyle name="Total 3 3 4 7 3 2 2" xfId="49195"/>
    <cellStyle name="Total 3 3 4 7 3 3" xfId="49196"/>
    <cellStyle name="Total 3 3 4 7 4" xfId="49197"/>
    <cellStyle name="Total 3 3 4 7 4 2" xfId="49198"/>
    <cellStyle name="Total 3 3 4 7 4 2 2" xfId="49199"/>
    <cellStyle name="Total 3 3 4 7 4 3" xfId="49200"/>
    <cellStyle name="Total 3 3 4 7 5" xfId="49201"/>
    <cellStyle name="Total 3 3 4 7 5 2" xfId="49202"/>
    <cellStyle name="Total 3 3 4 7 5 2 2" xfId="49203"/>
    <cellStyle name="Total 3 3 4 7 5 3" xfId="49204"/>
    <cellStyle name="Total 3 3 4 7 6" xfId="49205"/>
    <cellStyle name="Total 3 3 4 7 6 2" xfId="49206"/>
    <cellStyle name="Total 3 3 4 7 7" xfId="49207"/>
    <cellStyle name="Total 3 3 4 8" xfId="49208"/>
    <cellStyle name="Total 3 3 4 8 2" xfId="49209"/>
    <cellStyle name="Total 3 3 4 8 2 2" xfId="49210"/>
    <cellStyle name="Total 3 3 4 8 2 2 2" xfId="49211"/>
    <cellStyle name="Total 3 3 4 8 2 3" xfId="49212"/>
    <cellStyle name="Total 3 3 4 8 3" xfId="49213"/>
    <cellStyle name="Total 3 3 4 8 3 2" xfId="49214"/>
    <cellStyle name="Total 3 3 4 8 3 2 2" xfId="49215"/>
    <cellStyle name="Total 3 3 4 8 3 3" xfId="49216"/>
    <cellStyle name="Total 3 3 4 8 4" xfId="49217"/>
    <cellStyle name="Total 3 3 4 8 4 2" xfId="49218"/>
    <cellStyle name="Total 3 3 4 8 4 2 2" xfId="49219"/>
    <cellStyle name="Total 3 3 4 8 4 3" xfId="49220"/>
    <cellStyle name="Total 3 3 4 8 5" xfId="49221"/>
    <cellStyle name="Total 3 3 4 8 5 2" xfId="49222"/>
    <cellStyle name="Total 3 3 4 8 5 2 2" xfId="49223"/>
    <cellStyle name="Total 3 3 4 8 5 3" xfId="49224"/>
    <cellStyle name="Total 3 3 4 8 6" xfId="49225"/>
    <cellStyle name="Total 3 3 4 8 6 2" xfId="49226"/>
    <cellStyle name="Total 3 3 4 8 7" xfId="49227"/>
    <cellStyle name="Total 3 3 4 9" xfId="49228"/>
    <cellStyle name="Total 3 3 4 9 2" xfId="49229"/>
    <cellStyle name="Total 3 3 4 9 2 2" xfId="49230"/>
    <cellStyle name="Total 3 3 4 9 2 2 2" xfId="49231"/>
    <cellStyle name="Total 3 3 4 9 2 3" xfId="49232"/>
    <cellStyle name="Total 3 3 4 9 3" xfId="49233"/>
    <cellStyle name="Total 3 3 4 9 3 2" xfId="49234"/>
    <cellStyle name="Total 3 3 4 9 3 2 2" xfId="49235"/>
    <cellStyle name="Total 3 3 4 9 3 3" xfId="49236"/>
    <cellStyle name="Total 3 3 4 9 4" xfId="49237"/>
    <cellStyle name="Total 3 3 4 9 4 2" xfId="49238"/>
    <cellStyle name="Total 3 3 4 9 4 2 2" xfId="49239"/>
    <cellStyle name="Total 3 3 4 9 4 3" xfId="49240"/>
    <cellStyle name="Total 3 3 4 9 5" xfId="49241"/>
    <cellStyle name="Total 3 3 4 9 5 2" xfId="49242"/>
    <cellStyle name="Total 3 3 4 9 5 2 2" xfId="49243"/>
    <cellStyle name="Total 3 3 4 9 5 3" xfId="49244"/>
    <cellStyle name="Total 3 3 4 9 6" xfId="49245"/>
    <cellStyle name="Total 3 3 4 9 6 2" xfId="49246"/>
    <cellStyle name="Total 3 3 4 9 7" xfId="49247"/>
    <cellStyle name="Total 3 3 5" xfId="49248"/>
    <cellStyle name="Total 3 3 5 10" xfId="49249"/>
    <cellStyle name="Total 3 3 5 10 2" xfId="49250"/>
    <cellStyle name="Total 3 3 5 10 2 2" xfId="49251"/>
    <cellStyle name="Total 3 3 5 10 2 2 2" xfId="49252"/>
    <cellStyle name="Total 3 3 5 10 2 3" xfId="49253"/>
    <cellStyle name="Total 3 3 5 10 3" xfId="49254"/>
    <cellStyle name="Total 3 3 5 10 3 2" xfId="49255"/>
    <cellStyle name="Total 3 3 5 10 3 2 2" xfId="49256"/>
    <cellStyle name="Total 3 3 5 10 3 3" xfId="49257"/>
    <cellStyle name="Total 3 3 5 10 4" xfId="49258"/>
    <cellStyle name="Total 3 3 5 10 4 2" xfId="49259"/>
    <cellStyle name="Total 3 3 5 10 4 2 2" xfId="49260"/>
    <cellStyle name="Total 3 3 5 10 4 3" xfId="49261"/>
    <cellStyle name="Total 3 3 5 10 5" xfId="49262"/>
    <cellStyle name="Total 3 3 5 10 5 2" xfId="49263"/>
    <cellStyle name="Total 3 3 5 10 5 2 2" xfId="49264"/>
    <cellStyle name="Total 3 3 5 10 5 3" xfId="49265"/>
    <cellStyle name="Total 3 3 5 10 6" xfId="49266"/>
    <cellStyle name="Total 3 3 5 10 6 2" xfId="49267"/>
    <cellStyle name="Total 3 3 5 10 7" xfId="49268"/>
    <cellStyle name="Total 3 3 5 11" xfId="49269"/>
    <cellStyle name="Total 3 3 5 11 2" xfId="49270"/>
    <cellStyle name="Total 3 3 5 11 2 2" xfId="49271"/>
    <cellStyle name="Total 3 3 5 11 3" xfId="49272"/>
    <cellStyle name="Total 3 3 5 12" xfId="49273"/>
    <cellStyle name="Total 3 3 5 12 2" xfId="49274"/>
    <cellStyle name="Total 3 3 5 12 2 2" xfId="49275"/>
    <cellStyle name="Total 3 3 5 12 3" xfId="49276"/>
    <cellStyle name="Total 3 3 5 13" xfId="49277"/>
    <cellStyle name="Total 3 3 5 13 2" xfId="49278"/>
    <cellStyle name="Total 3 3 5 13 2 2" xfId="49279"/>
    <cellStyle name="Total 3 3 5 13 3" xfId="49280"/>
    <cellStyle name="Total 3 3 5 14" xfId="49281"/>
    <cellStyle name="Total 3 3 5 14 2" xfId="49282"/>
    <cellStyle name="Total 3 3 5 14 2 2" xfId="49283"/>
    <cellStyle name="Total 3 3 5 14 3" xfId="49284"/>
    <cellStyle name="Total 3 3 5 15" xfId="49285"/>
    <cellStyle name="Total 3 3 5 15 2" xfId="49286"/>
    <cellStyle name="Total 3 3 5 15 2 2" xfId="49287"/>
    <cellStyle name="Total 3 3 5 15 3" xfId="49288"/>
    <cellStyle name="Total 3 3 5 16" xfId="49289"/>
    <cellStyle name="Total 3 3 5 16 2" xfId="49290"/>
    <cellStyle name="Total 3 3 5 17" xfId="49291"/>
    <cellStyle name="Total 3 3 5 2" xfId="49292"/>
    <cellStyle name="Total 3 3 5 2 2" xfId="49293"/>
    <cellStyle name="Total 3 3 5 2 2 2" xfId="49294"/>
    <cellStyle name="Total 3 3 5 2 2 2 2" xfId="49295"/>
    <cellStyle name="Total 3 3 5 2 2 3" xfId="49296"/>
    <cellStyle name="Total 3 3 5 2 3" xfId="49297"/>
    <cellStyle name="Total 3 3 5 2 3 2" xfId="49298"/>
    <cellStyle name="Total 3 3 5 2 3 2 2" xfId="49299"/>
    <cellStyle name="Total 3 3 5 2 3 3" xfId="49300"/>
    <cellStyle name="Total 3 3 5 2 4" xfId="49301"/>
    <cellStyle name="Total 3 3 5 2 4 2" xfId="49302"/>
    <cellStyle name="Total 3 3 5 2 4 2 2" xfId="49303"/>
    <cellStyle name="Total 3 3 5 2 4 3" xfId="49304"/>
    <cellStyle name="Total 3 3 5 2 5" xfId="49305"/>
    <cellStyle name="Total 3 3 5 2 5 2" xfId="49306"/>
    <cellStyle name="Total 3 3 5 2 5 2 2" xfId="49307"/>
    <cellStyle name="Total 3 3 5 2 5 3" xfId="49308"/>
    <cellStyle name="Total 3 3 5 2 6" xfId="49309"/>
    <cellStyle name="Total 3 3 5 2 6 2" xfId="49310"/>
    <cellStyle name="Total 3 3 5 2 6 2 2" xfId="49311"/>
    <cellStyle name="Total 3 3 5 2 6 3" xfId="49312"/>
    <cellStyle name="Total 3 3 5 2 7" xfId="49313"/>
    <cellStyle name="Total 3 3 5 2 7 2" xfId="49314"/>
    <cellStyle name="Total 3 3 5 2 8" xfId="49315"/>
    <cellStyle name="Total 3 3 5 3" xfId="49316"/>
    <cellStyle name="Total 3 3 5 3 2" xfId="49317"/>
    <cellStyle name="Total 3 3 5 3 2 2" xfId="49318"/>
    <cellStyle name="Total 3 3 5 3 2 2 2" xfId="49319"/>
    <cellStyle name="Total 3 3 5 3 2 3" xfId="49320"/>
    <cellStyle name="Total 3 3 5 3 3" xfId="49321"/>
    <cellStyle name="Total 3 3 5 3 3 2" xfId="49322"/>
    <cellStyle name="Total 3 3 5 3 3 2 2" xfId="49323"/>
    <cellStyle name="Total 3 3 5 3 3 3" xfId="49324"/>
    <cellStyle name="Total 3 3 5 3 4" xfId="49325"/>
    <cellStyle name="Total 3 3 5 3 4 2" xfId="49326"/>
    <cellStyle name="Total 3 3 5 3 4 2 2" xfId="49327"/>
    <cellStyle name="Total 3 3 5 3 4 3" xfId="49328"/>
    <cellStyle name="Total 3 3 5 3 5" xfId="49329"/>
    <cellStyle name="Total 3 3 5 3 5 2" xfId="49330"/>
    <cellStyle name="Total 3 3 5 3 5 2 2" xfId="49331"/>
    <cellStyle name="Total 3 3 5 3 5 3" xfId="49332"/>
    <cellStyle name="Total 3 3 5 3 6" xfId="49333"/>
    <cellStyle name="Total 3 3 5 3 6 2" xfId="49334"/>
    <cellStyle name="Total 3 3 5 3 6 2 2" xfId="49335"/>
    <cellStyle name="Total 3 3 5 3 6 3" xfId="49336"/>
    <cellStyle name="Total 3 3 5 3 7" xfId="49337"/>
    <cellStyle name="Total 3 3 5 3 7 2" xfId="49338"/>
    <cellStyle name="Total 3 3 5 3 8" xfId="49339"/>
    <cellStyle name="Total 3 3 5 4" xfId="49340"/>
    <cellStyle name="Total 3 3 5 4 2" xfId="49341"/>
    <cellStyle name="Total 3 3 5 4 2 2" xfId="49342"/>
    <cellStyle name="Total 3 3 5 4 2 2 2" xfId="49343"/>
    <cellStyle name="Total 3 3 5 4 2 3" xfId="49344"/>
    <cellStyle name="Total 3 3 5 4 3" xfId="49345"/>
    <cellStyle name="Total 3 3 5 4 3 2" xfId="49346"/>
    <cellStyle name="Total 3 3 5 4 3 2 2" xfId="49347"/>
    <cellStyle name="Total 3 3 5 4 3 3" xfId="49348"/>
    <cellStyle name="Total 3 3 5 4 4" xfId="49349"/>
    <cellStyle name="Total 3 3 5 4 4 2" xfId="49350"/>
    <cellStyle name="Total 3 3 5 4 4 2 2" xfId="49351"/>
    <cellStyle name="Total 3 3 5 4 4 3" xfId="49352"/>
    <cellStyle name="Total 3 3 5 4 5" xfId="49353"/>
    <cellStyle name="Total 3 3 5 4 5 2" xfId="49354"/>
    <cellStyle name="Total 3 3 5 4 5 2 2" xfId="49355"/>
    <cellStyle name="Total 3 3 5 4 5 3" xfId="49356"/>
    <cellStyle name="Total 3 3 5 4 6" xfId="49357"/>
    <cellStyle name="Total 3 3 5 4 6 2" xfId="49358"/>
    <cellStyle name="Total 3 3 5 4 7" xfId="49359"/>
    <cellStyle name="Total 3 3 5 5" xfId="49360"/>
    <cellStyle name="Total 3 3 5 5 2" xfId="49361"/>
    <cellStyle name="Total 3 3 5 5 2 2" xfId="49362"/>
    <cellStyle name="Total 3 3 5 5 2 2 2" xfId="49363"/>
    <cellStyle name="Total 3 3 5 5 2 3" xfId="49364"/>
    <cellStyle name="Total 3 3 5 5 3" xfId="49365"/>
    <cellStyle name="Total 3 3 5 5 3 2" xfId="49366"/>
    <cellStyle name="Total 3 3 5 5 3 2 2" xfId="49367"/>
    <cellStyle name="Total 3 3 5 5 3 3" xfId="49368"/>
    <cellStyle name="Total 3 3 5 5 4" xfId="49369"/>
    <cellStyle name="Total 3 3 5 5 4 2" xfId="49370"/>
    <cellStyle name="Total 3 3 5 5 4 2 2" xfId="49371"/>
    <cellStyle name="Total 3 3 5 5 4 3" xfId="49372"/>
    <cellStyle name="Total 3 3 5 5 5" xfId="49373"/>
    <cellStyle name="Total 3 3 5 5 5 2" xfId="49374"/>
    <cellStyle name="Total 3 3 5 5 5 2 2" xfId="49375"/>
    <cellStyle name="Total 3 3 5 5 5 3" xfId="49376"/>
    <cellStyle name="Total 3 3 5 5 6" xfId="49377"/>
    <cellStyle name="Total 3 3 5 5 6 2" xfId="49378"/>
    <cellStyle name="Total 3 3 5 5 7" xfId="49379"/>
    <cellStyle name="Total 3 3 5 6" xfId="49380"/>
    <cellStyle name="Total 3 3 5 6 2" xfId="49381"/>
    <cellStyle name="Total 3 3 5 6 2 2" xfId="49382"/>
    <cellStyle name="Total 3 3 5 6 2 2 2" xfId="49383"/>
    <cellStyle name="Total 3 3 5 6 2 3" xfId="49384"/>
    <cellStyle name="Total 3 3 5 6 3" xfId="49385"/>
    <cellStyle name="Total 3 3 5 6 3 2" xfId="49386"/>
    <cellStyle name="Total 3 3 5 6 3 2 2" xfId="49387"/>
    <cellStyle name="Total 3 3 5 6 3 3" xfId="49388"/>
    <cellStyle name="Total 3 3 5 6 4" xfId="49389"/>
    <cellStyle name="Total 3 3 5 6 4 2" xfId="49390"/>
    <cellStyle name="Total 3 3 5 6 4 2 2" xfId="49391"/>
    <cellStyle name="Total 3 3 5 6 4 3" xfId="49392"/>
    <cellStyle name="Total 3 3 5 6 5" xfId="49393"/>
    <cellStyle name="Total 3 3 5 6 5 2" xfId="49394"/>
    <cellStyle name="Total 3 3 5 6 5 2 2" xfId="49395"/>
    <cellStyle name="Total 3 3 5 6 5 3" xfId="49396"/>
    <cellStyle name="Total 3 3 5 6 6" xfId="49397"/>
    <cellStyle name="Total 3 3 5 6 6 2" xfId="49398"/>
    <cellStyle name="Total 3 3 5 6 7" xfId="49399"/>
    <cellStyle name="Total 3 3 5 7" xfId="49400"/>
    <cellStyle name="Total 3 3 5 7 2" xfId="49401"/>
    <cellStyle name="Total 3 3 5 7 2 2" xfId="49402"/>
    <cellStyle name="Total 3 3 5 7 2 2 2" xfId="49403"/>
    <cellStyle name="Total 3 3 5 7 2 3" xfId="49404"/>
    <cellStyle name="Total 3 3 5 7 3" xfId="49405"/>
    <cellStyle name="Total 3 3 5 7 3 2" xfId="49406"/>
    <cellStyle name="Total 3 3 5 7 3 2 2" xfId="49407"/>
    <cellStyle name="Total 3 3 5 7 3 3" xfId="49408"/>
    <cellStyle name="Total 3 3 5 7 4" xfId="49409"/>
    <cellStyle name="Total 3 3 5 7 4 2" xfId="49410"/>
    <cellStyle name="Total 3 3 5 7 4 2 2" xfId="49411"/>
    <cellStyle name="Total 3 3 5 7 4 3" xfId="49412"/>
    <cellStyle name="Total 3 3 5 7 5" xfId="49413"/>
    <cellStyle name="Total 3 3 5 7 5 2" xfId="49414"/>
    <cellStyle name="Total 3 3 5 7 5 2 2" xfId="49415"/>
    <cellStyle name="Total 3 3 5 7 5 3" xfId="49416"/>
    <cellStyle name="Total 3 3 5 7 6" xfId="49417"/>
    <cellStyle name="Total 3 3 5 7 6 2" xfId="49418"/>
    <cellStyle name="Total 3 3 5 7 7" xfId="49419"/>
    <cellStyle name="Total 3 3 5 8" xfId="49420"/>
    <cellStyle name="Total 3 3 5 8 2" xfId="49421"/>
    <cellStyle name="Total 3 3 5 8 2 2" xfId="49422"/>
    <cellStyle name="Total 3 3 5 8 2 2 2" xfId="49423"/>
    <cellStyle name="Total 3 3 5 8 2 3" xfId="49424"/>
    <cellStyle name="Total 3 3 5 8 3" xfId="49425"/>
    <cellStyle name="Total 3 3 5 8 3 2" xfId="49426"/>
    <cellStyle name="Total 3 3 5 8 3 2 2" xfId="49427"/>
    <cellStyle name="Total 3 3 5 8 3 3" xfId="49428"/>
    <cellStyle name="Total 3 3 5 8 4" xfId="49429"/>
    <cellStyle name="Total 3 3 5 8 4 2" xfId="49430"/>
    <cellStyle name="Total 3 3 5 8 4 2 2" xfId="49431"/>
    <cellStyle name="Total 3 3 5 8 4 3" xfId="49432"/>
    <cellStyle name="Total 3 3 5 8 5" xfId="49433"/>
    <cellStyle name="Total 3 3 5 8 5 2" xfId="49434"/>
    <cellStyle name="Total 3 3 5 8 5 2 2" xfId="49435"/>
    <cellStyle name="Total 3 3 5 8 5 3" xfId="49436"/>
    <cellStyle name="Total 3 3 5 8 6" xfId="49437"/>
    <cellStyle name="Total 3 3 5 8 6 2" xfId="49438"/>
    <cellStyle name="Total 3 3 5 8 7" xfId="49439"/>
    <cellStyle name="Total 3 3 5 9" xfId="49440"/>
    <cellStyle name="Total 3 3 5 9 2" xfId="49441"/>
    <cellStyle name="Total 3 3 5 9 2 2" xfId="49442"/>
    <cellStyle name="Total 3 3 5 9 2 2 2" xfId="49443"/>
    <cellStyle name="Total 3 3 5 9 2 3" xfId="49444"/>
    <cellStyle name="Total 3 3 5 9 3" xfId="49445"/>
    <cellStyle name="Total 3 3 5 9 3 2" xfId="49446"/>
    <cellStyle name="Total 3 3 5 9 3 2 2" xfId="49447"/>
    <cellStyle name="Total 3 3 5 9 3 3" xfId="49448"/>
    <cellStyle name="Total 3 3 5 9 4" xfId="49449"/>
    <cellStyle name="Total 3 3 5 9 4 2" xfId="49450"/>
    <cellStyle name="Total 3 3 5 9 4 2 2" xfId="49451"/>
    <cellStyle name="Total 3 3 5 9 4 3" xfId="49452"/>
    <cellStyle name="Total 3 3 5 9 5" xfId="49453"/>
    <cellStyle name="Total 3 3 5 9 5 2" xfId="49454"/>
    <cellStyle name="Total 3 3 5 9 5 2 2" xfId="49455"/>
    <cellStyle name="Total 3 3 5 9 5 3" xfId="49456"/>
    <cellStyle name="Total 3 3 5 9 6" xfId="49457"/>
    <cellStyle name="Total 3 3 5 9 6 2" xfId="49458"/>
    <cellStyle name="Total 3 3 5 9 7" xfId="49459"/>
    <cellStyle name="Total 3 3 6" xfId="49460"/>
    <cellStyle name="Total 3 3 6 10" xfId="49461"/>
    <cellStyle name="Total 3 3 6 10 2" xfId="49462"/>
    <cellStyle name="Total 3 3 6 10 2 2" xfId="49463"/>
    <cellStyle name="Total 3 3 6 10 2 2 2" xfId="49464"/>
    <cellStyle name="Total 3 3 6 10 2 3" xfId="49465"/>
    <cellStyle name="Total 3 3 6 10 3" xfId="49466"/>
    <cellStyle name="Total 3 3 6 10 3 2" xfId="49467"/>
    <cellStyle name="Total 3 3 6 10 3 2 2" xfId="49468"/>
    <cellStyle name="Total 3 3 6 10 3 3" xfId="49469"/>
    <cellStyle name="Total 3 3 6 10 4" xfId="49470"/>
    <cellStyle name="Total 3 3 6 10 4 2" xfId="49471"/>
    <cellStyle name="Total 3 3 6 10 4 2 2" xfId="49472"/>
    <cellStyle name="Total 3 3 6 10 4 3" xfId="49473"/>
    <cellStyle name="Total 3 3 6 10 5" xfId="49474"/>
    <cellStyle name="Total 3 3 6 10 5 2" xfId="49475"/>
    <cellStyle name="Total 3 3 6 10 5 2 2" xfId="49476"/>
    <cellStyle name="Total 3 3 6 10 5 3" xfId="49477"/>
    <cellStyle name="Total 3 3 6 10 6" xfId="49478"/>
    <cellStyle name="Total 3 3 6 10 6 2" xfId="49479"/>
    <cellStyle name="Total 3 3 6 10 7" xfId="49480"/>
    <cellStyle name="Total 3 3 6 11" xfId="49481"/>
    <cellStyle name="Total 3 3 6 11 2" xfId="49482"/>
    <cellStyle name="Total 3 3 6 11 2 2" xfId="49483"/>
    <cellStyle name="Total 3 3 6 11 3" xfId="49484"/>
    <cellStyle name="Total 3 3 6 12" xfId="49485"/>
    <cellStyle name="Total 3 3 6 12 2" xfId="49486"/>
    <cellStyle name="Total 3 3 6 12 2 2" xfId="49487"/>
    <cellStyle name="Total 3 3 6 12 3" xfId="49488"/>
    <cellStyle name="Total 3 3 6 13" xfId="49489"/>
    <cellStyle name="Total 3 3 6 13 2" xfId="49490"/>
    <cellStyle name="Total 3 3 6 13 2 2" xfId="49491"/>
    <cellStyle name="Total 3 3 6 13 3" xfId="49492"/>
    <cellStyle name="Total 3 3 6 14" xfId="49493"/>
    <cellStyle name="Total 3 3 6 14 2" xfId="49494"/>
    <cellStyle name="Total 3 3 6 14 2 2" xfId="49495"/>
    <cellStyle name="Total 3 3 6 14 3" xfId="49496"/>
    <cellStyle name="Total 3 3 6 15" xfId="49497"/>
    <cellStyle name="Total 3 3 6 15 2" xfId="49498"/>
    <cellStyle name="Total 3 3 6 15 2 2" xfId="49499"/>
    <cellStyle name="Total 3 3 6 15 3" xfId="49500"/>
    <cellStyle name="Total 3 3 6 16" xfId="49501"/>
    <cellStyle name="Total 3 3 6 16 2" xfId="49502"/>
    <cellStyle name="Total 3 3 6 17" xfId="49503"/>
    <cellStyle name="Total 3 3 6 2" xfId="49504"/>
    <cellStyle name="Total 3 3 6 2 2" xfId="49505"/>
    <cellStyle name="Total 3 3 6 2 2 2" xfId="49506"/>
    <cellStyle name="Total 3 3 6 2 2 2 2" xfId="49507"/>
    <cellStyle name="Total 3 3 6 2 2 3" xfId="49508"/>
    <cellStyle name="Total 3 3 6 2 3" xfId="49509"/>
    <cellStyle name="Total 3 3 6 2 3 2" xfId="49510"/>
    <cellStyle name="Total 3 3 6 2 3 2 2" xfId="49511"/>
    <cellStyle name="Total 3 3 6 2 3 3" xfId="49512"/>
    <cellStyle name="Total 3 3 6 2 4" xfId="49513"/>
    <cellStyle name="Total 3 3 6 2 4 2" xfId="49514"/>
    <cellStyle name="Total 3 3 6 2 4 2 2" xfId="49515"/>
    <cellStyle name="Total 3 3 6 2 4 3" xfId="49516"/>
    <cellStyle name="Total 3 3 6 2 5" xfId="49517"/>
    <cellStyle name="Total 3 3 6 2 5 2" xfId="49518"/>
    <cellStyle name="Total 3 3 6 2 5 2 2" xfId="49519"/>
    <cellStyle name="Total 3 3 6 2 5 3" xfId="49520"/>
    <cellStyle name="Total 3 3 6 2 6" xfId="49521"/>
    <cellStyle name="Total 3 3 6 2 6 2" xfId="49522"/>
    <cellStyle name="Total 3 3 6 2 6 2 2" xfId="49523"/>
    <cellStyle name="Total 3 3 6 2 6 3" xfId="49524"/>
    <cellStyle name="Total 3 3 6 2 7" xfId="49525"/>
    <cellStyle name="Total 3 3 6 2 7 2" xfId="49526"/>
    <cellStyle name="Total 3 3 6 2 8" xfId="49527"/>
    <cellStyle name="Total 3 3 6 3" xfId="49528"/>
    <cellStyle name="Total 3 3 6 3 2" xfId="49529"/>
    <cellStyle name="Total 3 3 6 3 2 2" xfId="49530"/>
    <cellStyle name="Total 3 3 6 3 2 2 2" xfId="49531"/>
    <cellStyle name="Total 3 3 6 3 2 3" xfId="49532"/>
    <cellStyle name="Total 3 3 6 3 3" xfId="49533"/>
    <cellStyle name="Total 3 3 6 3 3 2" xfId="49534"/>
    <cellStyle name="Total 3 3 6 3 3 2 2" xfId="49535"/>
    <cellStyle name="Total 3 3 6 3 3 3" xfId="49536"/>
    <cellStyle name="Total 3 3 6 3 4" xfId="49537"/>
    <cellStyle name="Total 3 3 6 3 4 2" xfId="49538"/>
    <cellStyle name="Total 3 3 6 3 4 2 2" xfId="49539"/>
    <cellStyle name="Total 3 3 6 3 4 3" xfId="49540"/>
    <cellStyle name="Total 3 3 6 3 5" xfId="49541"/>
    <cellStyle name="Total 3 3 6 3 5 2" xfId="49542"/>
    <cellStyle name="Total 3 3 6 3 5 2 2" xfId="49543"/>
    <cellStyle name="Total 3 3 6 3 5 3" xfId="49544"/>
    <cellStyle name="Total 3 3 6 3 6" xfId="49545"/>
    <cellStyle name="Total 3 3 6 3 6 2" xfId="49546"/>
    <cellStyle name="Total 3 3 6 3 6 2 2" xfId="49547"/>
    <cellStyle name="Total 3 3 6 3 6 3" xfId="49548"/>
    <cellStyle name="Total 3 3 6 3 7" xfId="49549"/>
    <cellStyle name="Total 3 3 6 3 7 2" xfId="49550"/>
    <cellStyle name="Total 3 3 6 3 8" xfId="49551"/>
    <cellStyle name="Total 3 3 6 4" xfId="49552"/>
    <cellStyle name="Total 3 3 6 4 2" xfId="49553"/>
    <cellStyle name="Total 3 3 6 4 2 2" xfId="49554"/>
    <cellStyle name="Total 3 3 6 4 2 2 2" xfId="49555"/>
    <cellStyle name="Total 3 3 6 4 2 3" xfId="49556"/>
    <cellStyle name="Total 3 3 6 4 3" xfId="49557"/>
    <cellStyle name="Total 3 3 6 4 3 2" xfId="49558"/>
    <cellStyle name="Total 3 3 6 4 3 2 2" xfId="49559"/>
    <cellStyle name="Total 3 3 6 4 3 3" xfId="49560"/>
    <cellStyle name="Total 3 3 6 4 4" xfId="49561"/>
    <cellStyle name="Total 3 3 6 4 4 2" xfId="49562"/>
    <cellStyle name="Total 3 3 6 4 4 2 2" xfId="49563"/>
    <cellStyle name="Total 3 3 6 4 4 3" xfId="49564"/>
    <cellStyle name="Total 3 3 6 4 5" xfId="49565"/>
    <cellStyle name="Total 3 3 6 4 5 2" xfId="49566"/>
    <cellStyle name="Total 3 3 6 4 5 2 2" xfId="49567"/>
    <cellStyle name="Total 3 3 6 4 5 3" xfId="49568"/>
    <cellStyle name="Total 3 3 6 4 6" xfId="49569"/>
    <cellStyle name="Total 3 3 6 4 6 2" xfId="49570"/>
    <cellStyle name="Total 3 3 6 4 7" xfId="49571"/>
    <cellStyle name="Total 3 3 6 5" xfId="49572"/>
    <cellStyle name="Total 3 3 6 5 2" xfId="49573"/>
    <cellStyle name="Total 3 3 6 5 2 2" xfId="49574"/>
    <cellStyle name="Total 3 3 6 5 2 2 2" xfId="49575"/>
    <cellStyle name="Total 3 3 6 5 2 3" xfId="49576"/>
    <cellStyle name="Total 3 3 6 5 3" xfId="49577"/>
    <cellStyle name="Total 3 3 6 5 3 2" xfId="49578"/>
    <cellStyle name="Total 3 3 6 5 3 2 2" xfId="49579"/>
    <cellStyle name="Total 3 3 6 5 3 3" xfId="49580"/>
    <cellStyle name="Total 3 3 6 5 4" xfId="49581"/>
    <cellStyle name="Total 3 3 6 5 4 2" xfId="49582"/>
    <cellStyle name="Total 3 3 6 5 4 2 2" xfId="49583"/>
    <cellStyle name="Total 3 3 6 5 4 3" xfId="49584"/>
    <cellStyle name="Total 3 3 6 5 5" xfId="49585"/>
    <cellStyle name="Total 3 3 6 5 5 2" xfId="49586"/>
    <cellStyle name="Total 3 3 6 5 5 2 2" xfId="49587"/>
    <cellStyle name="Total 3 3 6 5 5 3" xfId="49588"/>
    <cellStyle name="Total 3 3 6 5 6" xfId="49589"/>
    <cellStyle name="Total 3 3 6 5 6 2" xfId="49590"/>
    <cellStyle name="Total 3 3 6 5 7" xfId="49591"/>
    <cellStyle name="Total 3 3 6 6" xfId="49592"/>
    <cellStyle name="Total 3 3 6 6 2" xfId="49593"/>
    <cellStyle name="Total 3 3 6 6 2 2" xfId="49594"/>
    <cellStyle name="Total 3 3 6 6 2 2 2" xfId="49595"/>
    <cellStyle name="Total 3 3 6 6 2 3" xfId="49596"/>
    <cellStyle name="Total 3 3 6 6 3" xfId="49597"/>
    <cellStyle name="Total 3 3 6 6 3 2" xfId="49598"/>
    <cellStyle name="Total 3 3 6 6 3 2 2" xfId="49599"/>
    <cellStyle name="Total 3 3 6 6 3 3" xfId="49600"/>
    <cellStyle name="Total 3 3 6 6 4" xfId="49601"/>
    <cellStyle name="Total 3 3 6 6 4 2" xfId="49602"/>
    <cellStyle name="Total 3 3 6 6 4 2 2" xfId="49603"/>
    <cellStyle name="Total 3 3 6 6 4 3" xfId="49604"/>
    <cellStyle name="Total 3 3 6 6 5" xfId="49605"/>
    <cellStyle name="Total 3 3 6 6 5 2" xfId="49606"/>
    <cellStyle name="Total 3 3 6 6 5 2 2" xfId="49607"/>
    <cellStyle name="Total 3 3 6 6 5 3" xfId="49608"/>
    <cellStyle name="Total 3 3 6 6 6" xfId="49609"/>
    <cellStyle name="Total 3 3 6 6 6 2" xfId="49610"/>
    <cellStyle name="Total 3 3 6 6 7" xfId="49611"/>
    <cellStyle name="Total 3 3 6 7" xfId="49612"/>
    <cellStyle name="Total 3 3 6 7 2" xfId="49613"/>
    <cellStyle name="Total 3 3 6 7 2 2" xfId="49614"/>
    <cellStyle name="Total 3 3 6 7 2 2 2" xfId="49615"/>
    <cellStyle name="Total 3 3 6 7 2 3" xfId="49616"/>
    <cellStyle name="Total 3 3 6 7 3" xfId="49617"/>
    <cellStyle name="Total 3 3 6 7 3 2" xfId="49618"/>
    <cellStyle name="Total 3 3 6 7 3 2 2" xfId="49619"/>
    <cellStyle name="Total 3 3 6 7 3 3" xfId="49620"/>
    <cellStyle name="Total 3 3 6 7 4" xfId="49621"/>
    <cellStyle name="Total 3 3 6 7 4 2" xfId="49622"/>
    <cellStyle name="Total 3 3 6 7 4 2 2" xfId="49623"/>
    <cellStyle name="Total 3 3 6 7 4 3" xfId="49624"/>
    <cellStyle name="Total 3 3 6 7 5" xfId="49625"/>
    <cellStyle name="Total 3 3 6 7 5 2" xfId="49626"/>
    <cellStyle name="Total 3 3 6 7 5 2 2" xfId="49627"/>
    <cellStyle name="Total 3 3 6 7 5 3" xfId="49628"/>
    <cellStyle name="Total 3 3 6 7 6" xfId="49629"/>
    <cellStyle name="Total 3 3 6 7 6 2" xfId="49630"/>
    <cellStyle name="Total 3 3 6 7 7" xfId="49631"/>
    <cellStyle name="Total 3 3 6 8" xfId="49632"/>
    <cellStyle name="Total 3 3 6 8 2" xfId="49633"/>
    <cellStyle name="Total 3 3 6 8 2 2" xfId="49634"/>
    <cellStyle name="Total 3 3 6 8 2 2 2" xfId="49635"/>
    <cellStyle name="Total 3 3 6 8 2 3" xfId="49636"/>
    <cellStyle name="Total 3 3 6 8 3" xfId="49637"/>
    <cellStyle name="Total 3 3 6 8 3 2" xfId="49638"/>
    <cellStyle name="Total 3 3 6 8 3 2 2" xfId="49639"/>
    <cellStyle name="Total 3 3 6 8 3 3" xfId="49640"/>
    <cellStyle name="Total 3 3 6 8 4" xfId="49641"/>
    <cellStyle name="Total 3 3 6 8 4 2" xfId="49642"/>
    <cellStyle name="Total 3 3 6 8 4 2 2" xfId="49643"/>
    <cellStyle name="Total 3 3 6 8 4 3" xfId="49644"/>
    <cellStyle name="Total 3 3 6 8 5" xfId="49645"/>
    <cellStyle name="Total 3 3 6 8 5 2" xfId="49646"/>
    <cellStyle name="Total 3 3 6 8 5 2 2" xfId="49647"/>
    <cellStyle name="Total 3 3 6 8 5 3" xfId="49648"/>
    <cellStyle name="Total 3 3 6 8 6" xfId="49649"/>
    <cellStyle name="Total 3 3 6 8 6 2" xfId="49650"/>
    <cellStyle name="Total 3 3 6 8 7" xfId="49651"/>
    <cellStyle name="Total 3 3 6 9" xfId="49652"/>
    <cellStyle name="Total 3 3 6 9 2" xfId="49653"/>
    <cellStyle name="Total 3 3 6 9 2 2" xfId="49654"/>
    <cellStyle name="Total 3 3 6 9 2 2 2" xfId="49655"/>
    <cellStyle name="Total 3 3 6 9 2 3" xfId="49656"/>
    <cellStyle name="Total 3 3 6 9 3" xfId="49657"/>
    <cellStyle name="Total 3 3 6 9 3 2" xfId="49658"/>
    <cellStyle name="Total 3 3 6 9 3 2 2" xfId="49659"/>
    <cellStyle name="Total 3 3 6 9 3 3" xfId="49660"/>
    <cellStyle name="Total 3 3 6 9 4" xfId="49661"/>
    <cellStyle name="Total 3 3 6 9 4 2" xfId="49662"/>
    <cellStyle name="Total 3 3 6 9 4 2 2" xfId="49663"/>
    <cellStyle name="Total 3 3 6 9 4 3" xfId="49664"/>
    <cellStyle name="Total 3 3 6 9 5" xfId="49665"/>
    <cellStyle name="Total 3 3 6 9 5 2" xfId="49666"/>
    <cellStyle name="Total 3 3 6 9 5 2 2" xfId="49667"/>
    <cellStyle name="Total 3 3 6 9 5 3" xfId="49668"/>
    <cellStyle name="Total 3 3 6 9 6" xfId="49669"/>
    <cellStyle name="Total 3 3 6 9 6 2" xfId="49670"/>
    <cellStyle name="Total 3 3 6 9 7" xfId="49671"/>
    <cellStyle name="Total 3 3 7" xfId="49672"/>
    <cellStyle name="Total 3 3 7 10" xfId="49673"/>
    <cellStyle name="Total 3 3 7 10 2" xfId="49674"/>
    <cellStyle name="Total 3 3 7 10 2 2" xfId="49675"/>
    <cellStyle name="Total 3 3 7 10 3" xfId="49676"/>
    <cellStyle name="Total 3 3 7 11" xfId="49677"/>
    <cellStyle name="Total 3 3 7 11 2" xfId="49678"/>
    <cellStyle name="Total 3 3 7 11 2 2" xfId="49679"/>
    <cellStyle name="Total 3 3 7 11 3" xfId="49680"/>
    <cellStyle name="Total 3 3 7 12" xfId="49681"/>
    <cellStyle name="Total 3 3 7 12 2" xfId="49682"/>
    <cellStyle name="Total 3 3 7 12 2 2" xfId="49683"/>
    <cellStyle name="Total 3 3 7 12 3" xfId="49684"/>
    <cellStyle name="Total 3 3 7 13" xfId="49685"/>
    <cellStyle name="Total 3 3 7 13 2" xfId="49686"/>
    <cellStyle name="Total 3 3 7 13 2 2" xfId="49687"/>
    <cellStyle name="Total 3 3 7 13 3" xfId="49688"/>
    <cellStyle name="Total 3 3 7 14" xfId="49689"/>
    <cellStyle name="Total 3 3 7 14 2" xfId="49690"/>
    <cellStyle name="Total 3 3 7 14 2 2" xfId="49691"/>
    <cellStyle name="Total 3 3 7 14 3" xfId="49692"/>
    <cellStyle name="Total 3 3 7 15" xfId="49693"/>
    <cellStyle name="Total 3 3 7 15 2" xfId="49694"/>
    <cellStyle name="Total 3 3 7 16" xfId="49695"/>
    <cellStyle name="Total 3 3 7 2" xfId="49696"/>
    <cellStyle name="Total 3 3 7 2 2" xfId="49697"/>
    <cellStyle name="Total 3 3 7 2 2 2" xfId="49698"/>
    <cellStyle name="Total 3 3 7 2 2 2 2" xfId="49699"/>
    <cellStyle name="Total 3 3 7 2 2 3" xfId="49700"/>
    <cellStyle name="Total 3 3 7 2 3" xfId="49701"/>
    <cellStyle name="Total 3 3 7 2 3 2" xfId="49702"/>
    <cellStyle name="Total 3 3 7 2 3 2 2" xfId="49703"/>
    <cellStyle name="Total 3 3 7 2 3 3" xfId="49704"/>
    <cellStyle name="Total 3 3 7 2 4" xfId="49705"/>
    <cellStyle name="Total 3 3 7 2 4 2" xfId="49706"/>
    <cellStyle name="Total 3 3 7 2 4 2 2" xfId="49707"/>
    <cellStyle name="Total 3 3 7 2 4 3" xfId="49708"/>
    <cellStyle name="Total 3 3 7 2 5" xfId="49709"/>
    <cellStyle name="Total 3 3 7 2 5 2" xfId="49710"/>
    <cellStyle name="Total 3 3 7 2 5 2 2" xfId="49711"/>
    <cellStyle name="Total 3 3 7 2 5 3" xfId="49712"/>
    <cellStyle name="Total 3 3 7 2 6" xfId="49713"/>
    <cellStyle name="Total 3 3 7 2 6 2" xfId="49714"/>
    <cellStyle name="Total 3 3 7 2 6 2 2" xfId="49715"/>
    <cellStyle name="Total 3 3 7 2 6 3" xfId="49716"/>
    <cellStyle name="Total 3 3 7 2 7" xfId="49717"/>
    <cellStyle name="Total 3 3 7 2 7 2" xfId="49718"/>
    <cellStyle name="Total 3 3 7 2 8" xfId="49719"/>
    <cellStyle name="Total 3 3 7 3" xfId="49720"/>
    <cellStyle name="Total 3 3 7 3 2" xfId="49721"/>
    <cellStyle name="Total 3 3 7 3 2 2" xfId="49722"/>
    <cellStyle name="Total 3 3 7 3 2 2 2" xfId="49723"/>
    <cellStyle name="Total 3 3 7 3 2 3" xfId="49724"/>
    <cellStyle name="Total 3 3 7 3 3" xfId="49725"/>
    <cellStyle name="Total 3 3 7 3 3 2" xfId="49726"/>
    <cellStyle name="Total 3 3 7 3 3 2 2" xfId="49727"/>
    <cellStyle name="Total 3 3 7 3 3 3" xfId="49728"/>
    <cellStyle name="Total 3 3 7 3 4" xfId="49729"/>
    <cellStyle name="Total 3 3 7 3 4 2" xfId="49730"/>
    <cellStyle name="Total 3 3 7 3 4 2 2" xfId="49731"/>
    <cellStyle name="Total 3 3 7 3 4 3" xfId="49732"/>
    <cellStyle name="Total 3 3 7 3 5" xfId="49733"/>
    <cellStyle name="Total 3 3 7 3 5 2" xfId="49734"/>
    <cellStyle name="Total 3 3 7 3 5 2 2" xfId="49735"/>
    <cellStyle name="Total 3 3 7 3 5 3" xfId="49736"/>
    <cellStyle name="Total 3 3 7 3 6" xfId="49737"/>
    <cellStyle name="Total 3 3 7 3 6 2" xfId="49738"/>
    <cellStyle name="Total 3 3 7 3 6 2 2" xfId="49739"/>
    <cellStyle name="Total 3 3 7 3 6 3" xfId="49740"/>
    <cellStyle name="Total 3 3 7 3 7" xfId="49741"/>
    <cellStyle name="Total 3 3 7 3 7 2" xfId="49742"/>
    <cellStyle name="Total 3 3 7 3 8" xfId="49743"/>
    <cellStyle name="Total 3 3 7 4" xfId="49744"/>
    <cellStyle name="Total 3 3 7 4 2" xfId="49745"/>
    <cellStyle name="Total 3 3 7 4 2 2" xfId="49746"/>
    <cellStyle name="Total 3 3 7 4 2 2 2" xfId="49747"/>
    <cellStyle name="Total 3 3 7 4 2 3" xfId="49748"/>
    <cellStyle name="Total 3 3 7 4 3" xfId="49749"/>
    <cellStyle name="Total 3 3 7 4 3 2" xfId="49750"/>
    <cellStyle name="Total 3 3 7 4 3 2 2" xfId="49751"/>
    <cellStyle name="Total 3 3 7 4 3 3" xfId="49752"/>
    <cellStyle name="Total 3 3 7 4 4" xfId="49753"/>
    <cellStyle name="Total 3 3 7 4 4 2" xfId="49754"/>
    <cellStyle name="Total 3 3 7 4 4 2 2" xfId="49755"/>
    <cellStyle name="Total 3 3 7 4 4 3" xfId="49756"/>
    <cellStyle name="Total 3 3 7 4 5" xfId="49757"/>
    <cellStyle name="Total 3 3 7 4 5 2" xfId="49758"/>
    <cellStyle name="Total 3 3 7 4 5 2 2" xfId="49759"/>
    <cellStyle name="Total 3 3 7 4 5 3" xfId="49760"/>
    <cellStyle name="Total 3 3 7 4 6" xfId="49761"/>
    <cellStyle name="Total 3 3 7 4 6 2" xfId="49762"/>
    <cellStyle name="Total 3 3 7 4 7" xfId="49763"/>
    <cellStyle name="Total 3 3 7 5" xfId="49764"/>
    <cellStyle name="Total 3 3 7 5 2" xfId="49765"/>
    <cellStyle name="Total 3 3 7 5 2 2" xfId="49766"/>
    <cellStyle name="Total 3 3 7 5 2 2 2" xfId="49767"/>
    <cellStyle name="Total 3 3 7 5 2 3" xfId="49768"/>
    <cellStyle name="Total 3 3 7 5 3" xfId="49769"/>
    <cellStyle name="Total 3 3 7 5 3 2" xfId="49770"/>
    <cellStyle name="Total 3 3 7 5 3 2 2" xfId="49771"/>
    <cellStyle name="Total 3 3 7 5 3 3" xfId="49772"/>
    <cellStyle name="Total 3 3 7 5 4" xfId="49773"/>
    <cellStyle name="Total 3 3 7 5 4 2" xfId="49774"/>
    <cellStyle name="Total 3 3 7 5 4 2 2" xfId="49775"/>
    <cellStyle name="Total 3 3 7 5 4 3" xfId="49776"/>
    <cellStyle name="Total 3 3 7 5 5" xfId="49777"/>
    <cellStyle name="Total 3 3 7 5 5 2" xfId="49778"/>
    <cellStyle name="Total 3 3 7 5 5 2 2" xfId="49779"/>
    <cellStyle name="Total 3 3 7 5 5 3" xfId="49780"/>
    <cellStyle name="Total 3 3 7 5 6" xfId="49781"/>
    <cellStyle name="Total 3 3 7 5 6 2" xfId="49782"/>
    <cellStyle name="Total 3 3 7 5 7" xfId="49783"/>
    <cellStyle name="Total 3 3 7 6" xfId="49784"/>
    <cellStyle name="Total 3 3 7 6 2" xfId="49785"/>
    <cellStyle name="Total 3 3 7 6 2 2" xfId="49786"/>
    <cellStyle name="Total 3 3 7 6 2 2 2" xfId="49787"/>
    <cellStyle name="Total 3 3 7 6 2 3" xfId="49788"/>
    <cellStyle name="Total 3 3 7 6 3" xfId="49789"/>
    <cellStyle name="Total 3 3 7 6 3 2" xfId="49790"/>
    <cellStyle name="Total 3 3 7 6 3 2 2" xfId="49791"/>
    <cellStyle name="Total 3 3 7 6 3 3" xfId="49792"/>
    <cellStyle name="Total 3 3 7 6 4" xfId="49793"/>
    <cellStyle name="Total 3 3 7 6 4 2" xfId="49794"/>
    <cellStyle name="Total 3 3 7 6 4 2 2" xfId="49795"/>
    <cellStyle name="Total 3 3 7 6 4 3" xfId="49796"/>
    <cellStyle name="Total 3 3 7 6 5" xfId="49797"/>
    <cellStyle name="Total 3 3 7 6 5 2" xfId="49798"/>
    <cellStyle name="Total 3 3 7 6 5 2 2" xfId="49799"/>
    <cellStyle name="Total 3 3 7 6 5 3" xfId="49800"/>
    <cellStyle name="Total 3 3 7 6 6" xfId="49801"/>
    <cellStyle name="Total 3 3 7 6 6 2" xfId="49802"/>
    <cellStyle name="Total 3 3 7 6 7" xfId="49803"/>
    <cellStyle name="Total 3 3 7 7" xfId="49804"/>
    <cellStyle name="Total 3 3 7 7 2" xfId="49805"/>
    <cellStyle name="Total 3 3 7 7 2 2" xfId="49806"/>
    <cellStyle name="Total 3 3 7 7 2 2 2" xfId="49807"/>
    <cellStyle name="Total 3 3 7 7 2 3" xfId="49808"/>
    <cellStyle name="Total 3 3 7 7 3" xfId="49809"/>
    <cellStyle name="Total 3 3 7 7 3 2" xfId="49810"/>
    <cellStyle name="Total 3 3 7 7 3 2 2" xfId="49811"/>
    <cellStyle name="Total 3 3 7 7 3 3" xfId="49812"/>
    <cellStyle name="Total 3 3 7 7 4" xfId="49813"/>
    <cellStyle name="Total 3 3 7 7 4 2" xfId="49814"/>
    <cellStyle name="Total 3 3 7 7 4 2 2" xfId="49815"/>
    <cellStyle name="Total 3 3 7 7 4 3" xfId="49816"/>
    <cellStyle name="Total 3 3 7 7 5" xfId="49817"/>
    <cellStyle name="Total 3 3 7 7 5 2" xfId="49818"/>
    <cellStyle name="Total 3 3 7 7 5 2 2" xfId="49819"/>
    <cellStyle name="Total 3 3 7 7 5 3" xfId="49820"/>
    <cellStyle name="Total 3 3 7 7 6" xfId="49821"/>
    <cellStyle name="Total 3 3 7 7 6 2" xfId="49822"/>
    <cellStyle name="Total 3 3 7 7 7" xfId="49823"/>
    <cellStyle name="Total 3 3 7 8" xfId="49824"/>
    <cellStyle name="Total 3 3 7 8 2" xfId="49825"/>
    <cellStyle name="Total 3 3 7 8 2 2" xfId="49826"/>
    <cellStyle name="Total 3 3 7 8 2 2 2" xfId="49827"/>
    <cellStyle name="Total 3 3 7 8 2 3" xfId="49828"/>
    <cellStyle name="Total 3 3 7 8 3" xfId="49829"/>
    <cellStyle name="Total 3 3 7 8 3 2" xfId="49830"/>
    <cellStyle name="Total 3 3 7 8 3 2 2" xfId="49831"/>
    <cellStyle name="Total 3 3 7 8 3 3" xfId="49832"/>
    <cellStyle name="Total 3 3 7 8 4" xfId="49833"/>
    <cellStyle name="Total 3 3 7 8 4 2" xfId="49834"/>
    <cellStyle name="Total 3 3 7 8 4 2 2" xfId="49835"/>
    <cellStyle name="Total 3 3 7 8 4 3" xfId="49836"/>
    <cellStyle name="Total 3 3 7 8 5" xfId="49837"/>
    <cellStyle name="Total 3 3 7 8 5 2" xfId="49838"/>
    <cellStyle name="Total 3 3 7 8 5 2 2" xfId="49839"/>
    <cellStyle name="Total 3 3 7 8 5 3" xfId="49840"/>
    <cellStyle name="Total 3 3 7 8 6" xfId="49841"/>
    <cellStyle name="Total 3 3 7 8 6 2" xfId="49842"/>
    <cellStyle name="Total 3 3 7 8 7" xfId="49843"/>
    <cellStyle name="Total 3 3 7 9" xfId="49844"/>
    <cellStyle name="Total 3 3 7 9 2" xfId="49845"/>
    <cellStyle name="Total 3 3 7 9 2 2" xfId="49846"/>
    <cellStyle name="Total 3 3 7 9 2 2 2" xfId="49847"/>
    <cellStyle name="Total 3 3 7 9 2 3" xfId="49848"/>
    <cellStyle name="Total 3 3 7 9 3" xfId="49849"/>
    <cellStyle name="Total 3 3 7 9 3 2" xfId="49850"/>
    <cellStyle name="Total 3 3 7 9 3 2 2" xfId="49851"/>
    <cellStyle name="Total 3 3 7 9 3 3" xfId="49852"/>
    <cellStyle name="Total 3 3 7 9 4" xfId="49853"/>
    <cellStyle name="Total 3 3 7 9 4 2" xfId="49854"/>
    <cellStyle name="Total 3 3 7 9 4 2 2" xfId="49855"/>
    <cellStyle name="Total 3 3 7 9 4 3" xfId="49856"/>
    <cellStyle name="Total 3 3 7 9 5" xfId="49857"/>
    <cellStyle name="Total 3 3 7 9 5 2" xfId="49858"/>
    <cellStyle name="Total 3 3 7 9 5 2 2" xfId="49859"/>
    <cellStyle name="Total 3 3 7 9 5 3" xfId="49860"/>
    <cellStyle name="Total 3 3 7 9 6" xfId="49861"/>
    <cellStyle name="Total 3 3 7 9 6 2" xfId="49862"/>
    <cellStyle name="Total 3 3 7 9 7" xfId="49863"/>
    <cellStyle name="Total 3 3 8" xfId="49864"/>
    <cellStyle name="Total 3 3 8 2" xfId="49865"/>
    <cellStyle name="Total 3 3 8 2 2" xfId="49866"/>
    <cellStyle name="Total 3 3 8 2 2 2" xfId="49867"/>
    <cellStyle name="Total 3 3 8 2 3" xfId="49868"/>
    <cellStyle name="Total 3 3 8 3" xfId="49869"/>
    <cellStyle name="Total 3 3 8 3 2" xfId="49870"/>
    <cellStyle name="Total 3 3 8 3 2 2" xfId="49871"/>
    <cellStyle name="Total 3 3 8 3 3" xfId="49872"/>
    <cellStyle name="Total 3 3 8 4" xfId="49873"/>
    <cellStyle name="Total 3 3 8 4 2" xfId="49874"/>
    <cellStyle name="Total 3 3 8 4 2 2" xfId="49875"/>
    <cellStyle name="Total 3 3 8 4 3" xfId="49876"/>
    <cellStyle name="Total 3 3 8 5" xfId="49877"/>
    <cellStyle name="Total 3 3 8 5 2" xfId="49878"/>
    <cellStyle name="Total 3 3 8 5 2 2" xfId="49879"/>
    <cellStyle name="Total 3 3 8 5 3" xfId="49880"/>
    <cellStyle name="Total 3 3 8 6" xfId="49881"/>
    <cellStyle name="Total 3 3 8 6 2" xfId="49882"/>
    <cellStyle name="Total 3 3 8 6 2 2" xfId="49883"/>
    <cellStyle name="Total 3 3 8 6 3" xfId="49884"/>
    <cellStyle name="Total 3 3 8 7" xfId="49885"/>
    <cellStyle name="Total 3 3 8 7 2" xfId="49886"/>
    <cellStyle name="Total 3 3 8 8" xfId="49887"/>
    <cellStyle name="Total 3 3 9" xfId="49888"/>
    <cellStyle name="Total 3 3 9 2" xfId="49889"/>
    <cellStyle name="Total 3 3 9 2 2" xfId="49890"/>
    <cellStyle name="Total 3 3 9 2 2 2" xfId="49891"/>
    <cellStyle name="Total 3 3 9 2 3" xfId="49892"/>
    <cellStyle name="Total 3 3 9 3" xfId="49893"/>
    <cellStyle name="Total 3 3 9 3 2" xfId="49894"/>
    <cellStyle name="Total 3 3 9 3 2 2" xfId="49895"/>
    <cellStyle name="Total 3 3 9 3 3" xfId="49896"/>
    <cellStyle name="Total 3 3 9 4" xfId="49897"/>
    <cellStyle name="Total 3 3 9 4 2" xfId="49898"/>
    <cellStyle name="Total 3 3 9 4 2 2" xfId="49899"/>
    <cellStyle name="Total 3 3 9 4 3" xfId="49900"/>
    <cellStyle name="Total 3 3 9 5" xfId="49901"/>
    <cellStyle name="Total 3 3 9 5 2" xfId="49902"/>
    <cellStyle name="Total 3 3 9 5 2 2" xfId="49903"/>
    <cellStyle name="Total 3 3 9 5 3" xfId="49904"/>
    <cellStyle name="Total 3 3 9 6" xfId="49905"/>
    <cellStyle name="Total 3 3 9 6 2" xfId="49906"/>
    <cellStyle name="Total 3 3 9 6 2 2" xfId="49907"/>
    <cellStyle name="Total 3 3 9 6 3" xfId="49908"/>
    <cellStyle name="Total 3 3 9 7" xfId="49909"/>
    <cellStyle name="Total 3 3 9 7 2" xfId="49910"/>
    <cellStyle name="Total 3 3 9 8" xfId="49911"/>
    <cellStyle name="Total 3 4" xfId="49912"/>
    <cellStyle name="Total 3 4 2" xfId="49913"/>
    <cellStyle name="Total 3 5" xfId="49914"/>
    <cellStyle name="Total 3 5 2" xfId="49915"/>
    <cellStyle name="Total 3 6" xfId="49916"/>
    <cellStyle name="Total 3 7" xfId="49917"/>
    <cellStyle name="Total 4" xfId="49918"/>
    <cellStyle name="Total 4 10" xfId="49919"/>
    <cellStyle name="Total 4 10 2" xfId="49920"/>
    <cellStyle name="Total 4 10 2 2" xfId="49921"/>
    <cellStyle name="Total 4 10 2 2 2" xfId="49922"/>
    <cellStyle name="Total 4 10 2 3" xfId="49923"/>
    <cellStyle name="Total 4 10 3" xfId="49924"/>
    <cellStyle name="Total 4 10 3 2" xfId="49925"/>
    <cellStyle name="Total 4 10 3 2 2" xfId="49926"/>
    <cellStyle name="Total 4 10 3 3" xfId="49927"/>
    <cellStyle name="Total 4 10 4" xfId="49928"/>
    <cellStyle name="Total 4 10 4 2" xfId="49929"/>
    <cellStyle name="Total 4 10 4 2 2" xfId="49930"/>
    <cellStyle name="Total 4 10 4 3" xfId="49931"/>
    <cellStyle name="Total 4 10 5" xfId="49932"/>
    <cellStyle name="Total 4 10 5 2" xfId="49933"/>
    <cellStyle name="Total 4 10 5 2 2" xfId="49934"/>
    <cellStyle name="Total 4 10 5 3" xfId="49935"/>
    <cellStyle name="Total 4 10 6" xfId="49936"/>
    <cellStyle name="Total 4 10 6 2" xfId="49937"/>
    <cellStyle name="Total 4 10 6 2 2" xfId="49938"/>
    <cellStyle name="Total 4 10 6 3" xfId="49939"/>
    <cellStyle name="Total 4 10 7" xfId="49940"/>
    <cellStyle name="Total 4 10 7 2" xfId="49941"/>
    <cellStyle name="Total 4 10 8" xfId="49942"/>
    <cellStyle name="Total 4 11" xfId="49943"/>
    <cellStyle name="Total 4 11 2" xfId="49944"/>
    <cellStyle name="Total 4 11 2 2" xfId="49945"/>
    <cellStyle name="Total 4 11 2 2 2" xfId="49946"/>
    <cellStyle name="Total 4 11 2 3" xfId="49947"/>
    <cellStyle name="Total 4 11 3" xfId="49948"/>
    <cellStyle name="Total 4 11 3 2" xfId="49949"/>
    <cellStyle name="Total 4 11 3 2 2" xfId="49950"/>
    <cellStyle name="Total 4 11 3 3" xfId="49951"/>
    <cellStyle name="Total 4 11 4" xfId="49952"/>
    <cellStyle name="Total 4 11 4 2" xfId="49953"/>
    <cellStyle name="Total 4 11 4 2 2" xfId="49954"/>
    <cellStyle name="Total 4 11 4 3" xfId="49955"/>
    <cellStyle name="Total 4 11 5" xfId="49956"/>
    <cellStyle name="Total 4 11 5 2" xfId="49957"/>
    <cellStyle name="Total 4 11 5 2 2" xfId="49958"/>
    <cellStyle name="Total 4 11 5 3" xfId="49959"/>
    <cellStyle name="Total 4 11 6" xfId="49960"/>
    <cellStyle name="Total 4 11 6 2" xfId="49961"/>
    <cellStyle name="Total 4 11 6 2 2" xfId="49962"/>
    <cellStyle name="Total 4 11 6 3" xfId="49963"/>
    <cellStyle name="Total 4 11 7" xfId="49964"/>
    <cellStyle name="Total 4 11 7 2" xfId="49965"/>
    <cellStyle name="Total 4 11 8" xfId="49966"/>
    <cellStyle name="Total 4 12" xfId="49967"/>
    <cellStyle name="Total 4 12 2" xfId="49968"/>
    <cellStyle name="Total 4 12 2 2" xfId="49969"/>
    <cellStyle name="Total 4 12 2 2 2" xfId="49970"/>
    <cellStyle name="Total 4 12 2 3" xfId="49971"/>
    <cellStyle name="Total 4 12 3" xfId="49972"/>
    <cellStyle name="Total 4 12 3 2" xfId="49973"/>
    <cellStyle name="Total 4 12 3 2 2" xfId="49974"/>
    <cellStyle name="Total 4 12 3 3" xfId="49975"/>
    <cellStyle name="Total 4 12 4" xfId="49976"/>
    <cellStyle name="Total 4 12 4 2" xfId="49977"/>
    <cellStyle name="Total 4 12 4 2 2" xfId="49978"/>
    <cellStyle name="Total 4 12 4 3" xfId="49979"/>
    <cellStyle name="Total 4 12 5" xfId="49980"/>
    <cellStyle name="Total 4 12 5 2" xfId="49981"/>
    <cellStyle name="Total 4 12 5 2 2" xfId="49982"/>
    <cellStyle name="Total 4 12 5 3" xfId="49983"/>
    <cellStyle name="Total 4 12 6" xfId="49984"/>
    <cellStyle name="Total 4 12 6 2" xfId="49985"/>
    <cellStyle name="Total 4 12 7" xfId="49986"/>
    <cellStyle name="Total 4 13" xfId="49987"/>
    <cellStyle name="Total 4 13 2" xfId="49988"/>
    <cellStyle name="Total 4 13 2 2" xfId="49989"/>
    <cellStyle name="Total 4 13 2 2 2" xfId="49990"/>
    <cellStyle name="Total 4 13 2 3" xfId="49991"/>
    <cellStyle name="Total 4 13 3" xfId="49992"/>
    <cellStyle name="Total 4 13 3 2" xfId="49993"/>
    <cellStyle name="Total 4 13 3 2 2" xfId="49994"/>
    <cellStyle name="Total 4 13 3 3" xfId="49995"/>
    <cellStyle name="Total 4 13 4" xfId="49996"/>
    <cellStyle name="Total 4 13 4 2" xfId="49997"/>
    <cellStyle name="Total 4 13 4 2 2" xfId="49998"/>
    <cellStyle name="Total 4 13 4 3" xfId="49999"/>
    <cellStyle name="Total 4 13 5" xfId="50000"/>
    <cellStyle name="Total 4 13 5 2" xfId="50001"/>
    <cellStyle name="Total 4 13 5 2 2" xfId="50002"/>
    <cellStyle name="Total 4 13 5 3" xfId="50003"/>
    <cellStyle name="Total 4 13 6" xfId="50004"/>
    <cellStyle name="Total 4 13 6 2" xfId="50005"/>
    <cellStyle name="Total 4 13 7" xfId="50006"/>
    <cellStyle name="Total 4 14" xfId="50007"/>
    <cellStyle name="Total 4 14 2" xfId="50008"/>
    <cellStyle name="Total 4 14 2 2" xfId="50009"/>
    <cellStyle name="Total 4 14 2 2 2" xfId="50010"/>
    <cellStyle name="Total 4 14 2 3" xfId="50011"/>
    <cellStyle name="Total 4 14 3" xfId="50012"/>
    <cellStyle name="Total 4 14 3 2" xfId="50013"/>
    <cellStyle name="Total 4 14 3 2 2" xfId="50014"/>
    <cellStyle name="Total 4 14 3 3" xfId="50015"/>
    <cellStyle name="Total 4 14 4" xfId="50016"/>
    <cellStyle name="Total 4 14 4 2" xfId="50017"/>
    <cellStyle name="Total 4 14 4 2 2" xfId="50018"/>
    <cellStyle name="Total 4 14 4 3" xfId="50019"/>
    <cellStyle name="Total 4 14 5" xfId="50020"/>
    <cellStyle name="Total 4 14 5 2" xfId="50021"/>
    <cellStyle name="Total 4 14 5 2 2" xfId="50022"/>
    <cellStyle name="Total 4 14 5 3" xfId="50023"/>
    <cellStyle name="Total 4 14 6" xfId="50024"/>
    <cellStyle name="Total 4 14 6 2" xfId="50025"/>
    <cellStyle name="Total 4 14 7" xfId="50026"/>
    <cellStyle name="Total 4 15" xfId="50027"/>
    <cellStyle name="Total 4 15 2" xfId="50028"/>
    <cellStyle name="Total 4 15 2 2" xfId="50029"/>
    <cellStyle name="Total 4 15 2 2 2" xfId="50030"/>
    <cellStyle name="Total 4 15 2 3" xfId="50031"/>
    <cellStyle name="Total 4 15 3" xfId="50032"/>
    <cellStyle name="Total 4 15 3 2" xfId="50033"/>
    <cellStyle name="Total 4 15 3 2 2" xfId="50034"/>
    <cellStyle name="Total 4 15 3 3" xfId="50035"/>
    <cellStyle name="Total 4 15 4" xfId="50036"/>
    <cellStyle name="Total 4 15 4 2" xfId="50037"/>
    <cellStyle name="Total 4 15 4 2 2" xfId="50038"/>
    <cellStyle name="Total 4 15 4 3" xfId="50039"/>
    <cellStyle name="Total 4 15 5" xfId="50040"/>
    <cellStyle name="Total 4 15 5 2" xfId="50041"/>
    <cellStyle name="Total 4 15 5 2 2" xfId="50042"/>
    <cellStyle name="Total 4 15 5 3" xfId="50043"/>
    <cellStyle name="Total 4 15 6" xfId="50044"/>
    <cellStyle name="Total 4 15 6 2" xfId="50045"/>
    <cellStyle name="Total 4 15 7" xfId="50046"/>
    <cellStyle name="Total 4 16" xfId="50047"/>
    <cellStyle name="Total 4 16 2" xfId="50048"/>
    <cellStyle name="Total 4 16 2 2" xfId="50049"/>
    <cellStyle name="Total 4 16 2 2 2" xfId="50050"/>
    <cellStyle name="Total 4 16 2 3" xfId="50051"/>
    <cellStyle name="Total 4 16 3" xfId="50052"/>
    <cellStyle name="Total 4 16 3 2" xfId="50053"/>
    <cellStyle name="Total 4 16 3 2 2" xfId="50054"/>
    <cellStyle name="Total 4 16 3 3" xfId="50055"/>
    <cellStyle name="Total 4 16 4" xfId="50056"/>
    <cellStyle name="Total 4 16 4 2" xfId="50057"/>
    <cellStyle name="Total 4 16 4 2 2" xfId="50058"/>
    <cellStyle name="Total 4 16 4 3" xfId="50059"/>
    <cellStyle name="Total 4 16 5" xfId="50060"/>
    <cellStyle name="Total 4 16 5 2" xfId="50061"/>
    <cellStyle name="Total 4 16 5 2 2" xfId="50062"/>
    <cellStyle name="Total 4 16 5 3" xfId="50063"/>
    <cellStyle name="Total 4 16 6" xfId="50064"/>
    <cellStyle name="Total 4 16 6 2" xfId="50065"/>
    <cellStyle name="Total 4 16 7" xfId="50066"/>
    <cellStyle name="Total 4 17" xfId="50067"/>
    <cellStyle name="Total 4 17 2" xfId="50068"/>
    <cellStyle name="Total 4 17 2 2" xfId="50069"/>
    <cellStyle name="Total 4 17 3" xfId="50070"/>
    <cellStyle name="Total 4 18" xfId="50071"/>
    <cellStyle name="Total 4 18 2" xfId="50072"/>
    <cellStyle name="Total 4 18 2 2" xfId="50073"/>
    <cellStyle name="Total 4 18 3" xfId="50074"/>
    <cellStyle name="Total 4 19" xfId="50075"/>
    <cellStyle name="Total 4 19 2" xfId="50076"/>
    <cellStyle name="Total 4 19 2 2" xfId="50077"/>
    <cellStyle name="Total 4 19 3" xfId="50078"/>
    <cellStyle name="Total 4 2" xfId="50079"/>
    <cellStyle name="Total 4 2 10" xfId="50080"/>
    <cellStyle name="Total 4 2 10 2" xfId="50081"/>
    <cellStyle name="Total 4 2 10 2 2" xfId="50082"/>
    <cellStyle name="Total 4 2 10 2 2 2" xfId="50083"/>
    <cellStyle name="Total 4 2 10 2 3" xfId="50084"/>
    <cellStyle name="Total 4 2 10 3" xfId="50085"/>
    <cellStyle name="Total 4 2 10 3 2" xfId="50086"/>
    <cellStyle name="Total 4 2 10 3 2 2" xfId="50087"/>
    <cellStyle name="Total 4 2 10 3 3" xfId="50088"/>
    <cellStyle name="Total 4 2 10 4" xfId="50089"/>
    <cellStyle name="Total 4 2 10 4 2" xfId="50090"/>
    <cellStyle name="Total 4 2 10 4 2 2" xfId="50091"/>
    <cellStyle name="Total 4 2 10 4 3" xfId="50092"/>
    <cellStyle name="Total 4 2 10 5" xfId="50093"/>
    <cellStyle name="Total 4 2 10 5 2" xfId="50094"/>
    <cellStyle name="Total 4 2 10 5 2 2" xfId="50095"/>
    <cellStyle name="Total 4 2 10 5 3" xfId="50096"/>
    <cellStyle name="Total 4 2 10 6" xfId="50097"/>
    <cellStyle name="Total 4 2 10 6 2" xfId="50098"/>
    <cellStyle name="Total 4 2 10 6 2 2" xfId="50099"/>
    <cellStyle name="Total 4 2 10 6 3" xfId="50100"/>
    <cellStyle name="Total 4 2 10 7" xfId="50101"/>
    <cellStyle name="Total 4 2 10 7 2" xfId="50102"/>
    <cellStyle name="Total 4 2 10 8" xfId="50103"/>
    <cellStyle name="Total 4 2 11" xfId="50104"/>
    <cellStyle name="Total 4 2 11 2" xfId="50105"/>
    <cellStyle name="Total 4 2 11 2 2" xfId="50106"/>
    <cellStyle name="Total 4 2 11 2 2 2" xfId="50107"/>
    <cellStyle name="Total 4 2 11 2 3" xfId="50108"/>
    <cellStyle name="Total 4 2 11 3" xfId="50109"/>
    <cellStyle name="Total 4 2 11 3 2" xfId="50110"/>
    <cellStyle name="Total 4 2 11 3 2 2" xfId="50111"/>
    <cellStyle name="Total 4 2 11 3 3" xfId="50112"/>
    <cellStyle name="Total 4 2 11 4" xfId="50113"/>
    <cellStyle name="Total 4 2 11 4 2" xfId="50114"/>
    <cellStyle name="Total 4 2 11 4 2 2" xfId="50115"/>
    <cellStyle name="Total 4 2 11 4 3" xfId="50116"/>
    <cellStyle name="Total 4 2 11 5" xfId="50117"/>
    <cellStyle name="Total 4 2 11 5 2" xfId="50118"/>
    <cellStyle name="Total 4 2 11 5 2 2" xfId="50119"/>
    <cellStyle name="Total 4 2 11 5 3" xfId="50120"/>
    <cellStyle name="Total 4 2 11 6" xfId="50121"/>
    <cellStyle name="Total 4 2 11 6 2" xfId="50122"/>
    <cellStyle name="Total 4 2 11 7" xfId="50123"/>
    <cellStyle name="Total 4 2 12" xfId="50124"/>
    <cellStyle name="Total 4 2 12 2" xfId="50125"/>
    <cellStyle name="Total 4 2 12 2 2" xfId="50126"/>
    <cellStyle name="Total 4 2 12 2 2 2" xfId="50127"/>
    <cellStyle name="Total 4 2 12 2 3" xfId="50128"/>
    <cellStyle name="Total 4 2 12 3" xfId="50129"/>
    <cellStyle name="Total 4 2 12 3 2" xfId="50130"/>
    <cellStyle name="Total 4 2 12 3 2 2" xfId="50131"/>
    <cellStyle name="Total 4 2 12 3 3" xfId="50132"/>
    <cellStyle name="Total 4 2 12 4" xfId="50133"/>
    <cellStyle name="Total 4 2 12 4 2" xfId="50134"/>
    <cellStyle name="Total 4 2 12 4 2 2" xfId="50135"/>
    <cellStyle name="Total 4 2 12 4 3" xfId="50136"/>
    <cellStyle name="Total 4 2 12 5" xfId="50137"/>
    <cellStyle name="Total 4 2 12 5 2" xfId="50138"/>
    <cellStyle name="Total 4 2 12 5 2 2" xfId="50139"/>
    <cellStyle name="Total 4 2 12 5 3" xfId="50140"/>
    <cellStyle name="Total 4 2 12 6" xfId="50141"/>
    <cellStyle name="Total 4 2 12 6 2" xfId="50142"/>
    <cellStyle name="Total 4 2 12 7" xfId="50143"/>
    <cellStyle name="Total 4 2 13" xfId="50144"/>
    <cellStyle name="Total 4 2 13 2" xfId="50145"/>
    <cellStyle name="Total 4 2 13 2 2" xfId="50146"/>
    <cellStyle name="Total 4 2 13 2 2 2" xfId="50147"/>
    <cellStyle name="Total 4 2 13 2 3" xfId="50148"/>
    <cellStyle name="Total 4 2 13 3" xfId="50149"/>
    <cellStyle name="Total 4 2 13 3 2" xfId="50150"/>
    <cellStyle name="Total 4 2 13 3 2 2" xfId="50151"/>
    <cellStyle name="Total 4 2 13 3 3" xfId="50152"/>
    <cellStyle name="Total 4 2 13 4" xfId="50153"/>
    <cellStyle name="Total 4 2 13 4 2" xfId="50154"/>
    <cellStyle name="Total 4 2 13 4 2 2" xfId="50155"/>
    <cellStyle name="Total 4 2 13 4 3" xfId="50156"/>
    <cellStyle name="Total 4 2 13 5" xfId="50157"/>
    <cellStyle name="Total 4 2 13 5 2" xfId="50158"/>
    <cellStyle name="Total 4 2 13 5 2 2" xfId="50159"/>
    <cellStyle name="Total 4 2 13 5 3" xfId="50160"/>
    <cellStyle name="Total 4 2 13 6" xfId="50161"/>
    <cellStyle name="Total 4 2 13 6 2" xfId="50162"/>
    <cellStyle name="Total 4 2 13 7" xfId="50163"/>
    <cellStyle name="Total 4 2 14" xfId="50164"/>
    <cellStyle name="Total 4 2 14 2" xfId="50165"/>
    <cellStyle name="Total 4 2 14 2 2" xfId="50166"/>
    <cellStyle name="Total 4 2 14 2 2 2" xfId="50167"/>
    <cellStyle name="Total 4 2 14 2 3" xfId="50168"/>
    <cellStyle name="Total 4 2 14 3" xfId="50169"/>
    <cellStyle name="Total 4 2 14 3 2" xfId="50170"/>
    <cellStyle name="Total 4 2 14 3 2 2" xfId="50171"/>
    <cellStyle name="Total 4 2 14 3 3" xfId="50172"/>
    <cellStyle name="Total 4 2 14 4" xfId="50173"/>
    <cellStyle name="Total 4 2 14 4 2" xfId="50174"/>
    <cellStyle name="Total 4 2 14 4 2 2" xfId="50175"/>
    <cellStyle name="Total 4 2 14 4 3" xfId="50176"/>
    <cellStyle name="Total 4 2 14 5" xfId="50177"/>
    <cellStyle name="Total 4 2 14 5 2" xfId="50178"/>
    <cellStyle name="Total 4 2 14 5 2 2" xfId="50179"/>
    <cellStyle name="Total 4 2 14 5 3" xfId="50180"/>
    <cellStyle name="Total 4 2 14 6" xfId="50181"/>
    <cellStyle name="Total 4 2 14 6 2" xfId="50182"/>
    <cellStyle name="Total 4 2 14 7" xfId="50183"/>
    <cellStyle name="Total 4 2 15" xfId="50184"/>
    <cellStyle name="Total 4 2 15 2" xfId="50185"/>
    <cellStyle name="Total 4 2 15 2 2" xfId="50186"/>
    <cellStyle name="Total 4 2 15 2 2 2" xfId="50187"/>
    <cellStyle name="Total 4 2 15 2 3" xfId="50188"/>
    <cellStyle name="Total 4 2 15 3" xfId="50189"/>
    <cellStyle name="Total 4 2 15 3 2" xfId="50190"/>
    <cellStyle name="Total 4 2 15 3 2 2" xfId="50191"/>
    <cellStyle name="Total 4 2 15 3 3" xfId="50192"/>
    <cellStyle name="Total 4 2 15 4" xfId="50193"/>
    <cellStyle name="Total 4 2 15 4 2" xfId="50194"/>
    <cellStyle name="Total 4 2 15 4 2 2" xfId="50195"/>
    <cellStyle name="Total 4 2 15 4 3" xfId="50196"/>
    <cellStyle name="Total 4 2 15 5" xfId="50197"/>
    <cellStyle name="Total 4 2 15 5 2" xfId="50198"/>
    <cellStyle name="Total 4 2 15 5 2 2" xfId="50199"/>
    <cellStyle name="Total 4 2 15 5 3" xfId="50200"/>
    <cellStyle name="Total 4 2 15 6" xfId="50201"/>
    <cellStyle name="Total 4 2 15 6 2" xfId="50202"/>
    <cellStyle name="Total 4 2 15 7" xfId="50203"/>
    <cellStyle name="Total 4 2 16" xfId="50204"/>
    <cellStyle name="Total 4 2 16 2" xfId="50205"/>
    <cellStyle name="Total 4 2 16 2 2" xfId="50206"/>
    <cellStyle name="Total 4 2 16 3" xfId="50207"/>
    <cellStyle name="Total 4 2 17" xfId="50208"/>
    <cellStyle name="Total 4 2 17 2" xfId="50209"/>
    <cellStyle name="Total 4 2 17 2 2" xfId="50210"/>
    <cellStyle name="Total 4 2 17 3" xfId="50211"/>
    <cellStyle name="Total 4 2 18" xfId="50212"/>
    <cellStyle name="Total 4 2 18 2" xfId="50213"/>
    <cellStyle name="Total 4 2 18 2 2" xfId="50214"/>
    <cellStyle name="Total 4 2 18 3" xfId="50215"/>
    <cellStyle name="Total 4 2 19" xfId="50216"/>
    <cellStyle name="Total 4 2 19 2" xfId="50217"/>
    <cellStyle name="Total 4 2 19 2 2" xfId="50218"/>
    <cellStyle name="Total 4 2 19 3" xfId="50219"/>
    <cellStyle name="Total 4 2 2" xfId="50220"/>
    <cellStyle name="Total 4 2 2 10" xfId="50221"/>
    <cellStyle name="Total 4 2 2 10 2" xfId="50222"/>
    <cellStyle name="Total 4 2 2 10 2 2" xfId="50223"/>
    <cellStyle name="Total 4 2 2 10 2 2 2" xfId="50224"/>
    <cellStyle name="Total 4 2 2 10 2 3" xfId="50225"/>
    <cellStyle name="Total 4 2 2 10 3" xfId="50226"/>
    <cellStyle name="Total 4 2 2 10 3 2" xfId="50227"/>
    <cellStyle name="Total 4 2 2 10 3 2 2" xfId="50228"/>
    <cellStyle name="Total 4 2 2 10 3 3" xfId="50229"/>
    <cellStyle name="Total 4 2 2 10 4" xfId="50230"/>
    <cellStyle name="Total 4 2 2 10 4 2" xfId="50231"/>
    <cellStyle name="Total 4 2 2 10 4 2 2" xfId="50232"/>
    <cellStyle name="Total 4 2 2 10 4 3" xfId="50233"/>
    <cellStyle name="Total 4 2 2 10 5" xfId="50234"/>
    <cellStyle name="Total 4 2 2 10 5 2" xfId="50235"/>
    <cellStyle name="Total 4 2 2 10 5 2 2" xfId="50236"/>
    <cellStyle name="Total 4 2 2 10 5 3" xfId="50237"/>
    <cellStyle name="Total 4 2 2 10 6" xfId="50238"/>
    <cellStyle name="Total 4 2 2 10 6 2" xfId="50239"/>
    <cellStyle name="Total 4 2 2 10 7" xfId="50240"/>
    <cellStyle name="Total 4 2 2 11" xfId="50241"/>
    <cellStyle name="Total 4 2 2 11 2" xfId="50242"/>
    <cellStyle name="Total 4 2 2 11 2 2" xfId="50243"/>
    <cellStyle name="Total 4 2 2 11 3" xfId="50244"/>
    <cellStyle name="Total 4 2 2 12" xfId="50245"/>
    <cellStyle name="Total 4 2 2 12 2" xfId="50246"/>
    <cellStyle name="Total 4 2 2 12 2 2" xfId="50247"/>
    <cellStyle name="Total 4 2 2 12 3" xfId="50248"/>
    <cellStyle name="Total 4 2 2 13" xfId="50249"/>
    <cellStyle name="Total 4 2 2 13 2" xfId="50250"/>
    <cellStyle name="Total 4 2 2 13 2 2" xfId="50251"/>
    <cellStyle name="Total 4 2 2 13 3" xfId="50252"/>
    <cellStyle name="Total 4 2 2 14" xfId="50253"/>
    <cellStyle name="Total 4 2 2 14 2" xfId="50254"/>
    <cellStyle name="Total 4 2 2 14 2 2" xfId="50255"/>
    <cellStyle name="Total 4 2 2 14 3" xfId="50256"/>
    <cellStyle name="Total 4 2 2 15" xfId="50257"/>
    <cellStyle name="Total 4 2 2 15 2" xfId="50258"/>
    <cellStyle name="Total 4 2 2 15 2 2" xfId="50259"/>
    <cellStyle name="Total 4 2 2 15 3" xfId="50260"/>
    <cellStyle name="Total 4 2 2 16" xfId="50261"/>
    <cellStyle name="Total 4 2 2 16 2" xfId="50262"/>
    <cellStyle name="Total 4 2 2 17" xfId="50263"/>
    <cellStyle name="Total 4 2 2 2" xfId="50264"/>
    <cellStyle name="Total 4 2 2 2 2" xfId="50265"/>
    <cellStyle name="Total 4 2 2 2 2 2" xfId="50266"/>
    <cellStyle name="Total 4 2 2 2 2 2 2" xfId="50267"/>
    <cellStyle name="Total 4 2 2 2 2 3" xfId="50268"/>
    <cellStyle name="Total 4 2 2 2 3" xfId="50269"/>
    <cellStyle name="Total 4 2 2 2 3 2" xfId="50270"/>
    <cellStyle name="Total 4 2 2 2 3 2 2" xfId="50271"/>
    <cellStyle name="Total 4 2 2 2 3 3" xfId="50272"/>
    <cellStyle name="Total 4 2 2 2 4" xfId="50273"/>
    <cellStyle name="Total 4 2 2 2 4 2" xfId="50274"/>
    <cellStyle name="Total 4 2 2 2 4 2 2" xfId="50275"/>
    <cellStyle name="Total 4 2 2 2 4 3" xfId="50276"/>
    <cellStyle name="Total 4 2 2 2 5" xfId="50277"/>
    <cellStyle name="Total 4 2 2 2 5 2" xfId="50278"/>
    <cellStyle name="Total 4 2 2 2 5 2 2" xfId="50279"/>
    <cellStyle name="Total 4 2 2 2 5 3" xfId="50280"/>
    <cellStyle name="Total 4 2 2 2 6" xfId="50281"/>
    <cellStyle name="Total 4 2 2 2 6 2" xfId="50282"/>
    <cellStyle name="Total 4 2 2 2 6 2 2" xfId="50283"/>
    <cellStyle name="Total 4 2 2 2 6 3" xfId="50284"/>
    <cellStyle name="Total 4 2 2 2 7" xfId="50285"/>
    <cellStyle name="Total 4 2 2 2 7 2" xfId="50286"/>
    <cellStyle name="Total 4 2 2 2 8" xfId="50287"/>
    <cellStyle name="Total 4 2 2 3" xfId="50288"/>
    <cellStyle name="Total 4 2 2 3 2" xfId="50289"/>
    <cellStyle name="Total 4 2 2 3 2 2" xfId="50290"/>
    <cellStyle name="Total 4 2 2 3 2 2 2" xfId="50291"/>
    <cellStyle name="Total 4 2 2 3 2 3" xfId="50292"/>
    <cellStyle name="Total 4 2 2 3 3" xfId="50293"/>
    <cellStyle name="Total 4 2 2 3 3 2" xfId="50294"/>
    <cellStyle name="Total 4 2 2 3 3 2 2" xfId="50295"/>
    <cellStyle name="Total 4 2 2 3 3 3" xfId="50296"/>
    <cellStyle name="Total 4 2 2 3 4" xfId="50297"/>
    <cellStyle name="Total 4 2 2 3 4 2" xfId="50298"/>
    <cellStyle name="Total 4 2 2 3 4 2 2" xfId="50299"/>
    <cellStyle name="Total 4 2 2 3 4 3" xfId="50300"/>
    <cellStyle name="Total 4 2 2 3 5" xfId="50301"/>
    <cellStyle name="Total 4 2 2 3 5 2" xfId="50302"/>
    <cellStyle name="Total 4 2 2 3 5 2 2" xfId="50303"/>
    <cellStyle name="Total 4 2 2 3 5 3" xfId="50304"/>
    <cellStyle name="Total 4 2 2 3 6" xfId="50305"/>
    <cellStyle name="Total 4 2 2 3 6 2" xfId="50306"/>
    <cellStyle name="Total 4 2 2 3 6 2 2" xfId="50307"/>
    <cellStyle name="Total 4 2 2 3 6 3" xfId="50308"/>
    <cellStyle name="Total 4 2 2 3 7" xfId="50309"/>
    <cellStyle name="Total 4 2 2 3 7 2" xfId="50310"/>
    <cellStyle name="Total 4 2 2 3 8" xfId="50311"/>
    <cellStyle name="Total 4 2 2 4" xfId="50312"/>
    <cellStyle name="Total 4 2 2 4 2" xfId="50313"/>
    <cellStyle name="Total 4 2 2 4 2 2" xfId="50314"/>
    <cellStyle name="Total 4 2 2 4 2 2 2" xfId="50315"/>
    <cellStyle name="Total 4 2 2 4 2 3" xfId="50316"/>
    <cellStyle name="Total 4 2 2 4 3" xfId="50317"/>
    <cellStyle name="Total 4 2 2 4 3 2" xfId="50318"/>
    <cellStyle name="Total 4 2 2 4 3 2 2" xfId="50319"/>
    <cellStyle name="Total 4 2 2 4 3 3" xfId="50320"/>
    <cellStyle name="Total 4 2 2 4 4" xfId="50321"/>
    <cellStyle name="Total 4 2 2 4 4 2" xfId="50322"/>
    <cellStyle name="Total 4 2 2 4 4 2 2" xfId="50323"/>
    <cellStyle name="Total 4 2 2 4 4 3" xfId="50324"/>
    <cellStyle name="Total 4 2 2 4 5" xfId="50325"/>
    <cellStyle name="Total 4 2 2 4 5 2" xfId="50326"/>
    <cellStyle name="Total 4 2 2 4 5 2 2" xfId="50327"/>
    <cellStyle name="Total 4 2 2 4 5 3" xfId="50328"/>
    <cellStyle name="Total 4 2 2 4 6" xfId="50329"/>
    <cellStyle name="Total 4 2 2 4 6 2" xfId="50330"/>
    <cellStyle name="Total 4 2 2 4 6 2 2" xfId="50331"/>
    <cellStyle name="Total 4 2 2 4 6 3" xfId="50332"/>
    <cellStyle name="Total 4 2 2 4 7" xfId="50333"/>
    <cellStyle name="Total 4 2 2 4 7 2" xfId="50334"/>
    <cellStyle name="Total 4 2 2 4 8" xfId="50335"/>
    <cellStyle name="Total 4 2 2 5" xfId="50336"/>
    <cellStyle name="Total 4 2 2 5 2" xfId="50337"/>
    <cellStyle name="Total 4 2 2 5 2 2" xfId="50338"/>
    <cellStyle name="Total 4 2 2 5 2 2 2" xfId="50339"/>
    <cellStyle name="Total 4 2 2 5 2 3" xfId="50340"/>
    <cellStyle name="Total 4 2 2 5 3" xfId="50341"/>
    <cellStyle name="Total 4 2 2 5 3 2" xfId="50342"/>
    <cellStyle name="Total 4 2 2 5 3 2 2" xfId="50343"/>
    <cellStyle name="Total 4 2 2 5 3 3" xfId="50344"/>
    <cellStyle name="Total 4 2 2 5 4" xfId="50345"/>
    <cellStyle name="Total 4 2 2 5 4 2" xfId="50346"/>
    <cellStyle name="Total 4 2 2 5 4 2 2" xfId="50347"/>
    <cellStyle name="Total 4 2 2 5 4 3" xfId="50348"/>
    <cellStyle name="Total 4 2 2 5 5" xfId="50349"/>
    <cellStyle name="Total 4 2 2 5 5 2" xfId="50350"/>
    <cellStyle name="Total 4 2 2 5 5 2 2" xfId="50351"/>
    <cellStyle name="Total 4 2 2 5 5 3" xfId="50352"/>
    <cellStyle name="Total 4 2 2 5 6" xfId="50353"/>
    <cellStyle name="Total 4 2 2 5 6 2" xfId="50354"/>
    <cellStyle name="Total 4 2 2 5 6 2 2" xfId="50355"/>
    <cellStyle name="Total 4 2 2 5 6 3" xfId="50356"/>
    <cellStyle name="Total 4 2 2 5 7" xfId="50357"/>
    <cellStyle name="Total 4 2 2 5 7 2" xfId="50358"/>
    <cellStyle name="Total 4 2 2 5 8" xfId="50359"/>
    <cellStyle name="Total 4 2 2 6" xfId="50360"/>
    <cellStyle name="Total 4 2 2 6 2" xfId="50361"/>
    <cellStyle name="Total 4 2 2 6 2 2" xfId="50362"/>
    <cellStyle name="Total 4 2 2 6 2 2 2" xfId="50363"/>
    <cellStyle name="Total 4 2 2 6 2 3" xfId="50364"/>
    <cellStyle name="Total 4 2 2 6 3" xfId="50365"/>
    <cellStyle name="Total 4 2 2 6 3 2" xfId="50366"/>
    <cellStyle name="Total 4 2 2 6 3 2 2" xfId="50367"/>
    <cellStyle name="Total 4 2 2 6 3 3" xfId="50368"/>
    <cellStyle name="Total 4 2 2 6 4" xfId="50369"/>
    <cellStyle name="Total 4 2 2 6 4 2" xfId="50370"/>
    <cellStyle name="Total 4 2 2 6 4 2 2" xfId="50371"/>
    <cellStyle name="Total 4 2 2 6 4 3" xfId="50372"/>
    <cellStyle name="Total 4 2 2 6 5" xfId="50373"/>
    <cellStyle name="Total 4 2 2 6 5 2" xfId="50374"/>
    <cellStyle name="Total 4 2 2 6 5 2 2" xfId="50375"/>
    <cellStyle name="Total 4 2 2 6 5 3" xfId="50376"/>
    <cellStyle name="Total 4 2 2 6 6" xfId="50377"/>
    <cellStyle name="Total 4 2 2 6 6 2" xfId="50378"/>
    <cellStyle name="Total 4 2 2 6 7" xfId="50379"/>
    <cellStyle name="Total 4 2 2 7" xfId="50380"/>
    <cellStyle name="Total 4 2 2 7 2" xfId="50381"/>
    <cellStyle name="Total 4 2 2 7 2 2" xfId="50382"/>
    <cellStyle name="Total 4 2 2 7 2 2 2" xfId="50383"/>
    <cellStyle name="Total 4 2 2 7 2 3" xfId="50384"/>
    <cellStyle name="Total 4 2 2 7 3" xfId="50385"/>
    <cellStyle name="Total 4 2 2 7 3 2" xfId="50386"/>
    <cellStyle name="Total 4 2 2 7 3 2 2" xfId="50387"/>
    <cellStyle name="Total 4 2 2 7 3 3" xfId="50388"/>
    <cellStyle name="Total 4 2 2 7 4" xfId="50389"/>
    <cellStyle name="Total 4 2 2 7 4 2" xfId="50390"/>
    <cellStyle name="Total 4 2 2 7 4 2 2" xfId="50391"/>
    <cellStyle name="Total 4 2 2 7 4 3" xfId="50392"/>
    <cellStyle name="Total 4 2 2 7 5" xfId="50393"/>
    <cellStyle name="Total 4 2 2 7 5 2" xfId="50394"/>
    <cellStyle name="Total 4 2 2 7 5 2 2" xfId="50395"/>
    <cellStyle name="Total 4 2 2 7 5 3" xfId="50396"/>
    <cellStyle name="Total 4 2 2 7 6" xfId="50397"/>
    <cellStyle name="Total 4 2 2 7 6 2" xfId="50398"/>
    <cellStyle name="Total 4 2 2 7 7" xfId="50399"/>
    <cellStyle name="Total 4 2 2 8" xfId="50400"/>
    <cellStyle name="Total 4 2 2 8 2" xfId="50401"/>
    <cellStyle name="Total 4 2 2 8 2 2" xfId="50402"/>
    <cellStyle name="Total 4 2 2 8 2 2 2" xfId="50403"/>
    <cellStyle name="Total 4 2 2 8 2 3" xfId="50404"/>
    <cellStyle name="Total 4 2 2 8 3" xfId="50405"/>
    <cellStyle name="Total 4 2 2 8 3 2" xfId="50406"/>
    <cellStyle name="Total 4 2 2 8 3 2 2" xfId="50407"/>
    <cellStyle name="Total 4 2 2 8 3 3" xfId="50408"/>
    <cellStyle name="Total 4 2 2 8 4" xfId="50409"/>
    <cellStyle name="Total 4 2 2 8 4 2" xfId="50410"/>
    <cellStyle name="Total 4 2 2 8 4 2 2" xfId="50411"/>
    <cellStyle name="Total 4 2 2 8 4 3" xfId="50412"/>
    <cellStyle name="Total 4 2 2 8 5" xfId="50413"/>
    <cellStyle name="Total 4 2 2 8 5 2" xfId="50414"/>
    <cellStyle name="Total 4 2 2 8 5 2 2" xfId="50415"/>
    <cellStyle name="Total 4 2 2 8 5 3" xfId="50416"/>
    <cellStyle name="Total 4 2 2 8 6" xfId="50417"/>
    <cellStyle name="Total 4 2 2 8 6 2" xfId="50418"/>
    <cellStyle name="Total 4 2 2 8 7" xfId="50419"/>
    <cellStyle name="Total 4 2 2 9" xfId="50420"/>
    <cellStyle name="Total 4 2 2 9 2" xfId="50421"/>
    <cellStyle name="Total 4 2 2 9 2 2" xfId="50422"/>
    <cellStyle name="Total 4 2 2 9 2 2 2" xfId="50423"/>
    <cellStyle name="Total 4 2 2 9 2 3" xfId="50424"/>
    <cellStyle name="Total 4 2 2 9 3" xfId="50425"/>
    <cellStyle name="Total 4 2 2 9 3 2" xfId="50426"/>
    <cellStyle name="Total 4 2 2 9 3 2 2" xfId="50427"/>
    <cellStyle name="Total 4 2 2 9 3 3" xfId="50428"/>
    <cellStyle name="Total 4 2 2 9 4" xfId="50429"/>
    <cellStyle name="Total 4 2 2 9 4 2" xfId="50430"/>
    <cellStyle name="Total 4 2 2 9 4 2 2" xfId="50431"/>
    <cellStyle name="Total 4 2 2 9 4 3" xfId="50432"/>
    <cellStyle name="Total 4 2 2 9 5" xfId="50433"/>
    <cellStyle name="Total 4 2 2 9 5 2" xfId="50434"/>
    <cellStyle name="Total 4 2 2 9 5 2 2" xfId="50435"/>
    <cellStyle name="Total 4 2 2 9 5 3" xfId="50436"/>
    <cellStyle name="Total 4 2 2 9 6" xfId="50437"/>
    <cellStyle name="Total 4 2 2 9 6 2" xfId="50438"/>
    <cellStyle name="Total 4 2 2 9 7" xfId="50439"/>
    <cellStyle name="Total 4 2 20" xfId="50440"/>
    <cellStyle name="Total 4 2 20 2" xfId="50441"/>
    <cellStyle name="Total 4 2 20 2 2" xfId="50442"/>
    <cellStyle name="Total 4 2 20 3" xfId="50443"/>
    <cellStyle name="Total 4 2 21" xfId="50444"/>
    <cellStyle name="Total 4 2 21 2" xfId="50445"/>
    <cellStyle name="Total 4 2 22" xfId="50446"/>
    <cellStyle name="Total 4 2 3" xfId="50447"/>
    <cellStyle name="Total 4 2 3 10" xfId="50448"/>
    <cellStyle name="Total 4 2 3 10 2" xfId="50449"/>
    <cellStyle name="Total 4 2 3 10 2 2" xfId="50450"/>
    <cellStyle name="Total 4 2 3 10 2 2 2" xfId="50451"/>
    <cellStyle name="Total 4 2 3 10 2 3" xfId="50452"/>
    <cellStyle name="Total 4 2 3 10 3" xfId="50453"/>
    <cellStyle name="Total 4 2 3 10 3 2" xfId="50454"/>
    <cellStyle name="Total 4 2 3 10 3 2 2" xfId="50455"/>
    <cellStyle name="Total 4 2 3 10 3 3" xfId="50456"/>
    <cellStyle name="Total 4 2 3 10 4" xfId="50457"/>
    <cellStyle name="Total 4 2 3 10 4 2" xfId="50458"/>
    <cellStyle name="Total 4 2 3 10 4 2 2" xfId="50459"/>
    <cellStyle name="Total 4 2 3 10 4 3" xfId="50460"/>
    <cellStyle name="Total 4 2 3 10 5" xfId="50461"/>
    <cellStyle name="Total 4 2 3 10 5 2" xfId="50462"/>
    <cellStyle name="Total 4 2 3 10 5 2 2" xfId="50463"/>
    <cellStyle name="Total 4 2 3 10 5 3" xfId="50464"/>
    <cellStyle name="Total 4 2 3 10 6" xfId="50465"/>
    <cellStyle name="Total 4 2 3 10 6 2" xfId="50466"/>
    <cellStyle name="Total 4 2 3 10 7" xfId="50467"/>
    <cellStyle name="Total 4 2 3 11" xfId="50468"/>
    <cellStyle name="Total 4 2 3 11 2" xfId="50469"/>
    <cellStyle name="Total 4 2 3 11 2 2" xfId="50470"/>
    <cellStyle name="Total 4 2 3 11 3" xfId="50471"/>
    <cellStyle name="Total 4 2 3 12" xfId="50472"/>
    <cellStyle name="Total 4 2 3 12 2" xfId="50473"/>
    <cellStyle name="Total 4 2 3 12 2 2" xfId="50474"/>
    <cellStyle name="Total 4 2 3 12 3" xfId="50475"/>
    <cellStyle name="Total 4 2 3 13" xfId="50476"/>
    <cellStyle name="Total 4 2 3 13 2" xfId="50477"/>
    <cellStyle name="Total 4 2 3 13 2 2" xfId="50478"/>
    <cellStyle name="Total 4 2 3 13 3" xfId="50479"/>
    <cellStyle name="Total 4 2 3 14" xfId="50480"/>
    <cellStyle name="Total 4 2 3 14 2" xfId="50481"/>
    <cellStyle name="Total 4 2 3 14 2 2" xfId="50482"/>
    <cellStyle name="Total 4 2 3 14 3" xfId="50483"/>
    <cellStyle name="Total 4 2 3 15" xfId="50484"/>
    <cellStyle name="Total 4 2 3 15 2" xfId="50485"/>
    <cellStyle name="Total 4 2 3 15 2 2" xfId="50486"/>
    <cellStyle name="Total 4 2 3 15 3" xfId="50487"/>
    <cellStyle name="Total 4 2 3 16" xfId="50488"/>
    <cellStyle name="Total 4 2 3 16 2" xfId="50489"/>
    <cellStyle name="Total 4 2 3 17" xfId="50490"/>
    <cellStyle name="Total 4 2 3 2" xfId="50491"/>
    <cellStyle name="Total 4 2 3 2 2" xfId="50492"/>
    <cellStyle name="Total 4 2 3 2 2 2" xfId="50493"/>
    <cellStyle name="Total 4 2 3 2 2 2 2" xfId="50494"/>
    <cellStyle name="Total 4 2 3 2 2 3" xfId="50495"/>
    <cellStyle name="Total 4 2 3 2 3" xfId="50496"/>
    <cellStyle name="Total 4 2 3 2 3 2" xfId="50497"/>
    <cellStyle name="Total 4 2 3 2 3 2 2" xfId="50498"/>
    <cellStyle name="Total 4 2 3 2 3 3" xfId="50499"/>
    <cellStyle name="Total 4 2 3 2 4" xfId="50500"/>
    <cellStyle name="Total 4 2 3 2 4 2" xfId="50501"/>
    <cellStyle name="Total 4 2 3 2 4 2 2" xfId="50502"/>
    <cellStyle name="Total 4 2 3 2 4 3" xfId="50503"/>
    <cellStyle name="Total 4 2 3 2 5" xfId="50504"/>
    <cellStyle name="Total 4 2 3 2 5 2" xfId="50505"/>
    <cellStyle name="Total 4 2 3 2 5 2 2" xfId="50506"/>
    <cellStyle name="Total 4 2 3 2 5 3" xfId="50507"/>
    <cellStyle name="Total 4 2 3 2 6" xfId="50508"/>
    <cellStyle name="Total 4 2 3 2 6 2" xfId="50509"/>
    <cellStyle name="Total 4 2 3 2 6 2 2" xfId="50510"/>
    <cellStyle name="Total 4 2 3 2 6 3" xfId="50511"/>
    <cellStyle name="Total 4 2 3 2 7" xfId="50512"/>
    <cellStyle name="Total 4 2 3 2 7 2" xfId="50513"/>
    <cellStyle name="Total 4 2 3 2 8" xfId="50514"/>
    <cellStyle name="Total 4 2 3 3" xfId="50515"/>
    <cellStyle name="Total 4 2 3 3 2" xfId="50516"/>
    <cellStyle name="Total 4 2 3 3 2 2" xfId="50517"/>
    <cellStyle name="Total 4 2 3 3 2 2 2" xfId="50518"/>
    <cellStyle name="Total 4 2 3 3 2 3" xfId="50519"/>
    <cellStyle name="Total 4 2 3 3 3" xfId="50520"/>
    <cellStyle name="Total 4 2 3 3 3 2" xfId="50521"/>
    <cellStyle name="Total 4 2 3 3 3 2 2" xfId="50522"/>
    <cellStyle name="Total 4 2 3 3 3 3" xfId="50523"/>
    <cellStyle name="Total 4 2 3 3 4" xfId="50524"/>
    <cellStyle name="Total 4 2 3 3 4 2" xfId="50525"/>
    <cellStyle name="Total 4 2 3 3 4 2 2" xfId="50526"/>
    <cellStyle name="Total 4 2 3 3 4 3" xfId="50527"/>
    <cellStyle name="Total 4 2 3 3 5" xfId="50528"/>
    <cellStyle name="Total 4 2 3 3 5 2" xfId="50529"/>
    <cellStyle name="Total 4 2 3 3 5 2 2" xfId="50530"/>
    <cellStyle name="Total 4 2 3 3 5 3" xfId="50531"/>
    <cellStyle name="Total 4 2 3 3 6" xfId="50532"/>
    <cellStyle name="Total 4 2 3 3 6 2" xfId="50533"/>
    <cellStyle name="Total 4 2 3 3 6 2 2" xfId="50534"/>
    <cellStyle name="Total 4 2 3 3 6 3" xfId="50535"/>
    <cellStyle name="Total 4 2 3 3 7" xfId="50536"/>
    <cellStyle name="Total 4 2 3 3 7 2" xfId="50537"/>
    <cellStyle name="Total 4 2 3 3 8" xfId="50538"/>
    <cellStyle name="Total 4 2 3 4" xfId="50539"/>
    <cellStyle name="Total 4 2 3 4 2" xfId="50540"/>
    <cellStyle name="Total 4 2 3 4 2 2" xfId="50541"/>
    <cellStyle name="Total 4 2 3 4 2 2 2" xfId="50542"/>
    <cellStyle name="Total 4 2 3 4 2 3" xfId="50543"/>
    <cellStyle name="Total 4 2 3 4 3" xfId="50544"/>
    <cellStyle name="Total 4 2 3 4 3 2" xfId="50545"/>
    <cellStyle name="Total 4 2 3 4 3 2 2" xfId="50546"/>
    <cellStyle name="Total 4 2 3 4 3 3" xfId="50547"/>
    <cellStyle name="Total 4 2 3 4 4" xfId="50548"/>
    <cellStyle name="Total 4 2 3 4 4 2" xfId="50549"/>
    <cellStyle name="Total 4 2 3 4 4 2 2" xfId="50550"/>
    <cellStyle name="Total 4 2 3 4 4 3" xfId="50551"/>
    <cellStyle name="Total 4 2 3 4 5" xfId="50552"/>
    <cellStyle name="Total 4 2 3 4 5 2" xfId="50553"/>
    <cellStyle name="Total 4 2 3 4 5 2 2" xfId="50554"/>
    <cellStyle name="Total 4 2 3 4 5 3" xfId="50555"/>
    <cellStyle name="Total 4 2 3 4 6" xfId="50556"/>
    <cellStyle name="Total 4 2 3 4 6 2" xfId="50557"/>
    <cellStyle name="Total 4 2 3 4 6 2 2" xfId="50558"/>
    <cellStyle name="Total 4 2 3 4 6 3" xfId="50559"/>
    <cellStyle name="Total 4 2 3 4 7" xfId="50560"/>
    <cellStyle name="Total 4 2 3 4 7 2" xfId="50561"/>
    <cellStyle name="Total 4 2 3 4 8" xfId="50562"/>
    <cellStyle name="Total 4 2 3 5" xfId="50563"/>
    <cellStyle name="Total 4 2 3 5 2" xfId="50564"/>
    <cellStyle name="Total 4 2 3 5 2 2" xfId="50565"/>
    <cellStyle name="Total 4 2 3 5 2 2 2" xfId="50566"/>
    <cellStyle name="Total 4 2 3 5 2 3" xfId="50567"/>
    <cellStyle name="Total 4 2 3 5 3" xfId="50568"/>
    <cellStyle name="Total 4 2 3 5 3 2" xfId="50569"/>
    <cellStyle name="Total 4 2 3 5 3 2 2" xfId="50570"/>
    <cellStyle name="Total 4 2 3 5 3 3" xfId="50571"/>
    <cellStyle name="Total 4 2 3 5 4" xfId="50572"/>
    <cellStyle name="Total 4 2 3 5 4 2" xfId="50573"/>
    <cellStyle name="Total 4 2 3 5 4 2 2" xfId="50574"/>
    <cellStyle name="Total 4 2 3 5 4 3" xfId="50575"/>
    <cellStyle name="Total 4 2 3 5 5" xfId="50576"/>
    <cellStyle name="Total 4 2 3 5 5 2" xfId="50577"/>
    <cellStyle name="Total 4 2 3 5 5 2 2" xfId="50578"/>
    <cellStyle name="Total 4 2 3 5 5 3" xfId="50579"/>
    <cellStyle name="Total 4 2 3 5 6" xfId="50580"/>
    <cellStyle name="Total 4 2 3 5 6 2" xfId="50581"/>
    <cellStyle name="Total 4 2 3 5 7" xfId="50582"/>
    <cellStyle name="Total 4 2 3 6" xfId="50583"/>
    <cellStyle name="Total 4 2 3 6 2" xfId="50584"/>
    <cellStyle name="Total 4 2 3 6 2 2" xfId="50585"/>
    <cellStyle name="Total 4 2 3 6 2 2 2" xfId="50586"/>
    <cellStyle name="Total 4 2 3 6 2 3" xfId="50587"/>
    <cellStyle name="Total 4 2 3 6 3" xfId="50588"/>
    <cellStyle name="Total 4 2 3 6 3 2" xfId="50589"/>
    <cellStyle name="Total 4 2 3 6 3 2 2" xfId="50590"/>
    <cellStyle name="Total 4 2 3 6 3 3" xfId="50591"/>
    <cellStyle name="Total 4 2 3 6 4" xfId="50592"/>
    <cellStyle name="Total 4 2 3 6 4 2" xfId="50593"/>
    <cellStyle name="Total 4 2 3 6 4 2 2" xfId="50594"/>
    <cellStyle name="Total 4 2 3 6 4 3" xfId="50595"/>
    <cellStyle name="Total 4 2 3 6 5" xfId="50596"/>
    <cellStyle name="Total 4 2 3 6 5 2" xfId="50597"/>
    <cellStyle name="Total 4 2 3 6 5 2 2" xfId="50598"/>
    <cellStyle name="Total 4 2 3 6 5 3" xfId="50599"/>
    <cellStyle name="Total 4 2 3 6 6" xfId="50600"/>
    <cellStyle name="Total 4 2 3 6 6 2" xfId="50601"/>
    <cellStyle name="Total 4 2 3 6 7" xfId="50602"/>
    <cellStyle name="Total 4 2 3 7" xfId="50603"/>
    <cellStyle name="Total 4 2 3 7 2" xfId="50604"/>
    <cellStyle name="Total 4 2 3 7 2 2" xfId="50605"/>
    <cellStyle name="Total 4 2 3 7 2 2 2" xfId="50606"/>
    <cellStyle name="Total 4 2 3 7 2 3" xfId="50607"/>
    <cellStyle name="Total 4 2 3 7 3" xfId="50608"/>
    <cellStyle name="Total 4 2 3 7 3 2" xfId="50609"/>
    <cellStyle name="Total 4 2 3 7 3 2 2" xfId="50610"/>
    <cellStyle name="Total 4 2 3 7 3 3" xfId="50611"/>
    <cellStyle name="Total 4 2 3 7 4" xfId="50612"/>
    <cellStyle name="Total 4 2 3 7 4 2" xfId="50613"/>
    <cellStyle name="Total 4 2 3 7 4 2 2" xfId="50614"/>
    <cellStyle name="Total 4 2 3 7 4 3" xfId="50615"/>
    <cellStyle name="Total 4 2 3 7 5" xfId="50616"/>
    <cellStyle name="Total 4 2 3 7 5 2" xfId="50617"/>
    <cellStyle name="Total 4 2 3 7 5 2 2" xfId="50618"/>
    <cellStyle name="Total 4 2 3 7 5 3" xfId="50619"/>
    <cellStyle name="Total 4 2 3 7 6" xfId="50620"/>
    <cellStyle name="Total 4 2 3 7 6 2" xfId="50621"/>
    <cellStyle name="Total 4 2 3 7 7" xfId="50622"/>
    <cellStyle name="Total 4 2 3 8" xfId="50623"/>
    <cellStyle name="Total 4 2 3 8 2" xfId="50624"/>
    <cellStyle name="Total 4 2 3 8 2 2" xfId="50625"/>
    <cellStyle name="Total 4 2 3 8 2 2 2" xfId="50626"/>
    <cellStyle name="Total 4 2 3 8 2 3" xfId="50627"/>
    <cellStyle name="Total 4 2 3 8 3" xfId="50628"/>
    <cellStyle name="Total 4 2 3 8 3 2" xfId="50629"/>
    <cellStyle name="Total 4 2 3 8 3 2 2" xfId="50630"/>
    <cellStyle name="Total 4 2 3 8 3 3" xfId="50631"/>
    <cellStyle name="Total 4 2 3 8 4" xfId="50632"/>
    <cellStyle name="Total 4 2 3 8 4 2" xfId="50633"/>
    <cellStyle name="Total 4 2 3 8 4 2 2" xfId="50634"/>
    <cellStyle name="Total 4 2 3 8 4 3" xfId="50635"/>
    <cellStyle name="Total 4 2 3 8 5" xfId="50636"/>
    <cellStyle name="Total 4 2 3 8 5 2" xfId="50637"/>
    <cellStyle name="Total 4 2 3 8 5 2 2" xfId="50638"/>
    <cellStyle name="Total 4 2 3 8 5 3" xfId="50639"/>
    <cellStyle name="Total 4 2 3 8 6" xfId="50640"/>
    <cellStyle name="Total 4 2 3 8 6 2" xfId="50641"/>
    <cellStyle name="Total 4 2 3 8 7" xfId="50642"/>
    <cellStyle name="Total 4 2 3 9" xfId="50643"/>
    <cellStyle name="Total 4 2 3 9 2" xfId="50644"/>
    <cellStyle name="Total 4 2 3 9 2 2" xfId="50645"/>
    <cellStyle name="Total 4 2 3 9 2 2 2" xfId="50646"/>
    <cellStyle name="Total 4 2 3 9 2 3" xfId="50647"/>
    <cellStyle name="Total 4 2 3 9 3" xfId="50648"/>
    <cellStyle name="Total 4 2 3 9 3 2" xfId="50649"/>
    <cellStyle name="Total 4 2 3 9 3 2 2" xfId="50650"/>
    <cellStyle name="Total 4 2 3 9 3 3" xfId="50651"/>
    <cellStyle name="Total 4 2 3 9 4" xfId="50652"/>
    <cellStyle name="Total 4 2 3 9 4 2" xfId="50653"/>
    <cellStyle name="Total 4 2 3 9 4 2 2" xfId="50654"/>
    <cellStyle name="Total 4 2 3 9 4 3" xfId="50655"/>
    <cellStyle name="Total 4 2 3 9 5" xfId="50656"/>
    <cellStyle name="Total 4 2 3 9 5 2" xfId="50657"/>
    <cellStyle name="Total 4 2 3 9 5 2 2" xfId="50658"/>
    <cellStyle name="Total 4 2 3 9 5 3" xfId="50659"/>
    <cellStyle name="Total 4 2 3 9 6" xfId="50660"/>
    <cellStyle name="Total 4 2 3 9 6 2" xfId="50661"/>
    <cellStyle name="Total 4 2 3 9 7" xfId="50662"/>
    <cellStyle name="Total 4 2 4" xfId="50663"/>
    <cellStyle name="Total 4 2 4 10" xfId="50664"/>
    <cellStyle name="Total 4 2 4 10 2" xfId="50665"/>
    <cellStyle name="Total 4 2 4 10 2 2" xfId="50666"/>
    <cellStyle name="Total 4 2 4 10 2 2 2" xfId="50667"/>
    <cellStyle name="Total 4 2 4 10 2 3" xfId="50668"/>
    <cellStyle name="Total 4 2 4 10 3" xfId="50669"/>
    <cellStyle name="Total 4 2 4 10 3 2" xfId="50670"/>
    <cellStyle name="Total 4 2 4 10 3 2 2" xfId="50671"/>
    <cellStyle name="Total 4 2 4 10 3 3" xfId="50672"/>
    <cellStyle name="Total 4 2 4 10 4" xfId="50673"/>
    <cellStyle name="Total 4 2 4 10 4 2" xfId="50674"/>
    <cellStyle name="Total 4 2 4 10 4 2 2" xfId="50675"/>
    <cellStyle name="Total 4 2 4 10 4 3" xfId="50676"/>
    <cellStyle name="Total 4 2 4 10 5" xfId="50677"/>
    <cellStyle name="Total 4 2 4 10 5 2" xfId="50678"/>
    <cellStyle name="Total 4 2 4 10 5 2 2" xfId="50679"/>
    <cellStyle name="Total 4 2 4 10 5 3" xfId="50680"/>
    <cellStyle name="Total 4 2 4 10 6" xfId="50681"/>
    <cellStyle name="Total 4 2 4 10 6 2" xfId="50682"/>
    <cellStyle name="Total 4 2 4 10 7" xfId="50683"/>
    <cellStyle name="Total 4 2 4 11" xfId="50684"/>
    <cellStyle name="Total 4 2 4 11 2" xfId="50685"/>
    <cellStyle name="Total 4 2 4 11 2 2" xfId="50686"/>
    <cellStyle name="Total 4 2 4 11 3" xfId="50687"/>
    <cellStyle name="Total 4 2 4 12" xfId="50688"/>
    <cellStyle name="Total 4 2 4 12 2" xfId="50689"/>
    <cellStyle name="Total 4 2 4 12 2 2" xfId="50690"/>
    <cellStyle name="Total 4 2 4 12 3" xfId="50691"/>
    <cellStyle name="Total 4 2 4 13" xfId="50692"/>
    <cellStyle name="Total 4 2 4 13 2" xfId="50693"/>
    <cellStyle name="Total 4 2 4 13 2 2" xfId="50694"/>
    <cellStyle name="Total 4 2 4 13 3" xfId="50695"/>
    <cellStyle name="Total 4 2 4 14" xfId="50696"/>
    <cellStyle name="Total 4 2 4 14 2" xfId="50697"/>
    <cellStyle name="Total 4 2 4 14 2 2" xfId="50698"/>
    <cellStyle name="Total 4 2 4 14 3" xfId="50699"/>
    <cellStyle name="Total 4 2 4 15" xfId="50700"/>
    <cellStyle name="Total 4 2 4 15 2" xfId="50701"/>
    <cellStyle name="Total 4 2 4 15 2 2" xfId="50702"/>
    <cellStyle name="Total 4 2 4 15 3" xfId="50703"/>
    <cellStyle name="Total 4 2 4 16" xfId="50704"/>
    <cellStyle name="Total 4 2 4 16 2" xfId="50705"/>
    <cellStyle name="Total 4 2 4 17" xfId="50706"/>
    <cellStyle name="Total 4 2 4 2" xfId="50707"/>
    <cellStyle name="Total 4 2 4 2 2" xfId="50708"/>
    <cellStyle name="Total 4 2 4 2 2 2" xfId="50709"/>
    <cellStyle name="Total 4 2 4 2 2 2 2" xfId="50710"/>
    <cellStyle name="Total 4 2 4 2 2 3" xfId="50711"/>
    <cellStyle name="Total 4 2 4 2 3" xfId="50712"/>
    <cellStyle name="Total 4 2 4 2 3 2" xfId="50713"/>
    <cellStyle name="Total 4 2 4 2 3 2 2" xfId="50714"/>
    <cellStyle name="Total 4 2 4 2 3 3" xfId="50715"/>
    <cellStyle name="Total 4 2 4 2 4" xfId="50716"/>
    <cellStyle name="Total 4 2 4 2 4 2" xfId="50717"/>
    <cellStyle name="Total 4 2 4 2 4 2 2" xfId="50718"/>
    <cellStyle name="Total 4 2 4 2 4 3" xfId="50719"/>
    <cellStyle name="Total 4 2 4 2 5" xfId="50720"/>
    <cellStyle name="Total 4 2 4 2 5 2" xfId="50721"/>
    <cellStyle name="Total 4 2 4 2 5 2 2" xfId="50722"/>
    <cellStyle name="Total 4 2 4 2 5 3" xfId="50723"/>
    <cellStyle name="Total 4 2 4 2 6" xfId="50724"/>
    <cellStyle name="Total 4 2 4 2 6 2" xfId="50725"/>
    <cellStyle name="Total 4 2 4 2 6 2 2" xfId="50726"/>
    <cellStyle name="Total 4 2 4 2 6 3" xfId="50727"/>
    <cellStyle name="Total 4 2 4 2 7" xfId="50728"/>
    <cellStyle name="Total 4 2 4 2 7 2" xfId="50729"/>
    <cellStyle name="Total 4 2 4 2 8" xfId="50730"/>
    <cellStyle name="Total 4 2 4 3" xfId="50731"/>
    <cellStyle name="Total 4 2 4 3 2" xfId="50732"/>
    <cellStyle name="Total 4 2 4 3 2 2" xfId="50733"/>
    <cellStyle name="Total 4 2 4 3 2 2 2" xfId="50734"/>
    <cellStyle name="Total 4 2 4 3 2 3" xfId="50735"/>
    <cellStyle name="Total 4 2 4 3 3" xfId="50736"/>
    <cellStyle name="Total 4 2 4 3 3 2" xfId="50737"/>
    <cellStyle name="Total 4 2 4 3 3 2 2" xfId="50738"/>
    <cellStyle name="Total 4 2 4 3 3 3" xfId="50739"/>
    <cellStyle name="Total 4 2 4 3 4" xfId="50740"/>
    <cellStyle name="Total 4 2 4 3 4 2" xfId="50741"/>
    <cellStyle name="Total 4 2 4 3 4 2 2" xfId="50742"/>
    <cellStyle name="Total 4 2 4 3 4 3" xfId="50743"/>
    <cellStyle name="Total 4 2 4 3 5" xfId="50744"/>
    <cellStyle name="Total 4 2 4 3 5 2" xfId="50745"/>
    <cellStyle name="Total 4 2 4 3 5 2 2" xfId="50746"/>
    <cellStyle name="Total 4 2 4 3 5 3" xfId="50747"/>
    <cellStyle name="Total 4 2 4 3 6" xfId="50748"/>
    <cellStyle name="Total 4 2 4 3 6 2" xfId="50749"/>
    <cellStyle name="Total 4 2 4 3 6 2 2" xfId="50750"/>
    <cellStyle name="Total 4 2 4 3 6 3" xfId="50751"/>
    <cellStyle name="Total 4 2 4 3 7" xfId="50752"/>
    <cellStyle name="Total 4 2 4 3 7 2" xfId="50753"/>
    <cellStyle name="Total 4 2 4 3 8" xfId="50754"/>
    <cellStyle name="Total 4 2 4 4" xfId="50755"/>
    <cellStyle name="Total 4 2 4 4 2" xfId="50756"/>
    <cellStyle name="Total 4 2 4 4 2 2" xfId="50757"/>
    <cellStyle name="Total 4 2 4 4 2 2 2" xfId="50758"/>
    <cellStyle name="Total 4 2 4 4 2 3" xfId="50759"/>
    <cellStyle name="Total 4 2 4 4 3" xfId="50760"/>
    <cellStyle name="Total 4 2 4 4 3 2" xfId="50761"/>
    <cellStyle name="Total 4 2 4 4 3 2 2" xfId="50762"/>
    <cellStyle name="Total 4 2 4 4 3 3" xfId="50763"/>
    <cellStyle name="Total 4 2 4 4 4" xfId="50764"/>
    <cellStyle name="Total 4 2 4 4 4 2" xfId="50765"/>
    <cellStyle name="Total 4 2 4 4 4 2 2" xfId="50766"/>
    <cellStyle name="Total 4 2 4 4 4 3" xfId="50767"/>
    <cellStyle name="Total 4 2 4 4 5" xfId="50768"/>
    <cellStyle name="Total 4 2 4 4 5 2" xfId="50769"/>
    <cellStyle name="Total 4 2 4 4 5 2 2" xfId="50770"/>
    <cellStyle name="Total 4 2 4 4 5 3" xfId="50771"/>
    <cellStyle name="Total 4 2 4 4 6" xfId="50772"/>
    <cellStyle name="Total 4 2 4 4 6 2" xfId="50773"/>
    <cellStyle name="Total 4 2 4 4 7" xfId="50774"/>
    <cellStyle name="Total 4 2 4 5" xfId="50775"/>
    <cellStyle name="Total 4 2 4 5 2" xfId="50776"/>
    <cellStyle name="Total 4 2 4 5 2 2" xfId="50777"/>
    <cellStyle name="Total 4 2 4 5 2 2 2" xfId="50778"/>
    <cellStyle name="Total 4 2 4 5 2 3" xfId="50779"/>
    <cellStyle name="Total 4 2 4 5 3" xfId="50780"/>
    <cellStyle name="Total 4 2 4 5 3 2" xfId="50781"/>
    <cellStyle name="Total 4 2 4 5 3 2 2" xfId="50782"/>
    <cellStyle name="Total 4 2 4 5 3 3" xfId="50783"/>
    <cellStyle name="Total 4 2 4 5 4" xfId="50784"/>
    <cellStyle name="Total 4 2 4 5 4 2" xfId="50785"/>
    <cellStyle name="Total 4 2 4 5 4 2 2" xfId="50786"/>
    <cellStyle name="Total 4 2 4 5 4 3" xfId="50787"/>
    <cellStyle name="Total 4 2 4 5 5" xfId="50788"/>
    <cellStyle name="Total 4 2 4 5 5 2" xfId="50789"/>
    <cellStyle name="Total 4 2 4 5 5 2 2" xfId="50790"/>
    <cellStyle name="Total 4 2 4 5 5 3" xfId="50791"/>
    <cellStyle name="Total 4 2 4 5 6" xfId="50792"/>
    <cellStyle name="Total 4 2 4 5 6 2" xfId="50793"/>
    <cellStyle name="Total 4 2 4 5 7" xfId="50794"/>
    <cellStyle name="Total 4 2 4 6" xfId="50795"/>
    <cellStyle name="Total 4 2 4 6 2" xfId="50796"/>
    <cellStyle name="Total 4 2 4 6 2 2" xfId="50797"/>
    <cellStyle name="Total 4 2 4 6 2 2 2" xfId="50798"/>
    <cellStyle name="Total 4 2 4 6 2 3" xfId="50799"/>
    <cellStyle name="Total 4 2 4 6 3" xfId="50800"/>
    <cellStyle name="Total 4 2 4 6 3 2" xfId="50801"/>
    <cellStyle name="Total 4 2 4 6 3 2 2" xfId="50802"/>
    <cellStyle name="Total 4 2 4 6 3 3" xfId="50803"/>
    <cellStyle name="Total 4 2 4 6 4" xfId="50804"/>
    <cellStyle name="Total 4 2 4 6 4 2" xfId="50805"/>
    <cellStyle name="Total 4 2 4 6 4 2 2" xfId="50806"/>
    <cellStyle name="Total 4 2 4 6 4 3" xfId="50807"/>
    <cellStyle name="Total 4 2 4 6 5" xfId="50808"/>
    <cellStyle name="Total 4 2 4 6 5 2" xfId="50809"/>
    <cellStyle name="Total 4 2 4 6 5 2 2" xfId="50810"/>
    <cellStyle name="Total 4 2 4 6 5 3" xfId="50811"/>
    <cellStyle name="Total 4 2 4 6 6" xfId="50812"/>
    <cellStyle name="Total 4 2 4 6 6 2" xfId="50813"/>
    <cellStyle name="Total 4 2 4 6 7" xfId="50814"/>
    <cellStyle name="Total 4 2 4 7" xfId="50815"/>
    <cellStyle name="Total 4 2 4 7 2" xfId="50816"/>
    <cellStyle name="Total 4 2 4 7 2 2" xfId="50817"/>
    <cellStyle name="Total 4 2 4 7 2 2 2" xfId="50818"/>
    <cellStyle name="Total 4 2 4 7 2 3" xfId="50819"/>
    <cellStyle name="Total 4 2 4 7 3" xfId="50820"/>
    <cellStyle name="Total 4 2 4 7 3 2" xfId="50821"/>
    <cellStyle name="Total 4 2 4 7 3 2 2" xfId="50822"/>
    <cellStyle name="Total 4 2 4 7 3 3" xfId="50823"/>
    <cellStyle name="Total 4 2 4 7 4" xfId="50824"/>
    <cellStyle name="Total 4 2 4 7 4 2" xfId="50825"/>
    <cellStyle name="Total 4 2 4 7 4 2 2" xfId="50826"/>
    <cellStyle name="Total 4 2 4 7 4 3" xfId="50827"/>
    <cellStyle name="Total 4 2 4 7 5" xfId="50828"/>
    <cellStyle name="Total 4 2 4 7 5 2" xfId="50829"/>
    <cellStyle name="Total 4 2 4 7 5 2 2" xfId="50830"/>
    <cellStyle name="Total 4 2 4 7 5 3" xfId="50831"/>
    <cellStyle name="Total 4 2 4 7 6" xfId="50832"/>
    <cellStyle name="Total 4 2 4 7 6 2" xfId="50833"/>
    <cellStyle name="Total 4 2 4 7 7" xfId="50834"/>
    <cellStyle name="Total 4 2 4 8" xfId="50835"/>
    <cellStyle name="Total 4 2 4 8 2" xfId="50836"/>
    <cellStyle name="Total 4 2 4 8 2 2" xfId="50837"/>
    <cellStyle name="Total 4 2 4 8 2 2 2" xfId="50838"/>
    <cellStyle name="Total 4 2 4 8 2 3" xfId="50839"/>
    <cellStyle name="Total 4 2 4 8 3" xfId="50840"/>
    <cellStyle name="Total 4 2 4 8 3 2" xfId="50841"/>
    <cellStyle name="Total 4 2 4 8 3 2 2" xfId="50842"/>
    <cellStyle name="Total 4 2 4 8 3 3" xfId="50843"/>
    <cellStyle name="Total 4 2 4 8 4" xfId="50844"/>
    <cellStyle name="Total 4 2 4 8 4 2" xfId="50845"/>
    <cellStyle name="Total 4 2 4 8 4 2 2" xfId="50846"/>
    <cellStyle name="Total 4 2 4 8 4 3" xfId="50847"/>
    <cellStyle name="Total 4 2 4 8 5" xfId="50848"/>
    <cellStyle name="Total 4 2 4 8 5 2" xfId="50849"/>
    <cellStyle name="Total 4 2 4 8 5 2 2" xfId="50850"/>
    <cellStyle name="Total 4 2 4 8 5 3" xfId="50851"/>
    <cellStyle name="Total 4 2 4 8 6" xfId="50852"/>
    <cellStyle name="Total 4 2 4 8 6 2" xfId="50853"/>
    <cellStyle name="Total 4 2 4 8 7" xfId="50854"/>
    <cellStyle name="Total 4 2 4 9" xfId="50855"/>
    <cellStyle name="Total 4 2 4 9 2" xfId="50856"/>
    <cellStyle name="Total 4 2 4 9 2 2" xfId="50857"/>
    <cellStyle name="Total 4 2 4 9 2 2 2" xfId="50858"/>
    <cellStyle name="Total 4 2 4 9 2 3" xfId="50859"/>
    <cellStyle name="Total 4 2 4 9 3" xfId="50860"/>
    <cellStyle name="Total 4 2 4 9 3 2" xfId="50861"/>
    <cellStyle name="Total 4 2 4 9 3 2 2" xfId="50862"/>
    <cellStyle name="Total 4 2 4 9 3 3" xfId="50863"/>
    <cellStyle name="Total 4 2 4 9 4" xfId="50864"/>
    <cellStyle name="Total 4 2 4 9 4 2" xfId="50865"/>
    <cellStyle name="Total 4 2 4 9 4 2 2" xfId="50866"/>
    <cellStyle name="Total 4 2 4 9 4 3" xfId="50867"/>
    <cellStyle name="Total 4 2 4 9 5" xfId="50868"/>
    <cellStyle name="Total 4 2 4 9 5 2" xfId="50869"/>
    <cellStyle name="Total 4 2 4 9 5 2 2" xfId="50870"/>
    <cellStyle name="Total 4 2 4 9 5 3" xfId="50871"/>
    <cellStyle name="Total 4 2 4 9 6" xfId="50872"/>
    <cellStyle name="Total 4 2 4 9 6 2" xfId="50873"/>
    <cellStyle name="Total 4 2 4 9 7" xfId="50874"/>
    <cellStyle name="Total 4 2 5" xfId="50875"/>
    <cellStyle name="Total 4 2 5 10" xfId="50876"/>
    <cellStyle name="Total 4 2 5 10 2" xfId="50877"/>
    <cellStyle name="Total 4 2 5 10 2 2" xfId="50878"/>
    <cellStyle name="Total 4 2 5 10 2 2 2" xfId="50879"/>
    <cellStyle name="Total 4 2 5 10 2 3" xfId="50880"/>
    <cellStyle name="Total 4 2 5 10 3" xfId="50881"/>
    <cellStyle name="Total 4 2 5 10 3 2" xfId="50882"/>
    <cellStyle name="Total 4 2 5 10 3 2 2" xfId="50883"/>
    <cellStyle name="Total 4 2 5 10 3 3" xfId="50884"/>
    <cellStyle name="Total 4 2 5 10 4" xfId="50885"/>
    <cellStyle name="Total 4 2 5 10 4 2" xfId="50886"/>
    <cellStyle name="Total 4 2 5 10 4 2 2" xfId="50887"/>
    <cellStyle name="Total 4 2 5 10 4 3" xfId="50888"/>
    <cellStyle name="Total 4 2 5 10 5" xfId="50889"/>
    <cellStyle name="Total 4 2 5 10 5 2" xfId="50890"/>
    <cellStyle name="Total 4 2 5 10 5 2 2" xfId="50891"/>
    <cellStyle name="Total 4 2 5 10 5 3" xfId="50892"/>
    <cellStyle name="Total 4 2 5 10 6" xfId="50893"/>
    <cellStyle name="Total 4 2 5 10 6 2" xfId="50894"/>
    <cellStyle name="Total 4 2 5 10 7" xfId="50895"/>
    <cellStyle name="Total 4 2 5 11" xfId="50896"/>
    <cellStyle name="Total 4 2 5 11 2" xfId="50897"/>
    <cellStyle name="Total 4 2 5 11 2 2" xfId="50898"/>
    <cellStyle name="Total 4 2 5 11 3" xfId="50899"/>
    <cellStyle name="Total 4 2 5 12" xfId="50900"/>
    <cellStyle name="Total 4 2 5 12 2" xfId="50901"/>
    <cellStyle name="Total 4 2 5 12 2 2" xfId="50902"/>
    <cellStyle name="Total 4 2 5 12 3" xfId="50903"/>
    <cellStyle name="Total 4 2 5 13" xfId="50904"/>
    <cellStyle name="Total 4 2 5 13 2" xfId="50905"/>
    <cellStyle name="Total 4 2 5 13 2 2" xfId="50906"/>
    <cellStyle name="Total 4 2 5 13 3" xfId="50907"/>
    <cellStyle name="Total 4 2 5 14" xfId="50908"/>
    <cellStyle name="Total 4 2 5 14 2" xfId="50909"/>
    <cellStyle name="Total 4 2 5 14 2 2" xfId="50910"/>
    <cellStyle name="Total 4 2 5 14 3" xfId="50911"/>
    <cellStyle name="Total 4 2 5 15" xfId="50912"/>
    <cellStyle name="Total 4 2 5 15 2" xfId="50913"/>
    <cellStyle name="Total 4 2 5 15 2 2" xfId="50914"/>
    <cellStyle name="Total 4 2 5 15 3" xfId="50915"/>
    <cellStyle name="Total 4 2 5 16" xfId="50916"/>
    <cellStyle name="Total 4 2 5 16 2" xfId="50917"/>
    <cellStyle name="Total 4 2 5 17" xfId="50918"/>
    <cellStyle name="Total 4 2 5 2" xfId="50919"/>
    <cellStyle name="Total 4 2 5 2 2" xfId="50920"/>
    <cellStyle name="Total 4 2 5 2 2 2" xfId="50921"/>
    <cellStyle name="Total 4 2 5 2 2 2 2" xfId="50922"/>
    <cellStyle name="Total 4 2 5 2 2 3" xfId="50923"/>
    <cellStyle name="Total 4 2 5 2 3" xfId="50924"/>
    <cellStyle name="Total 4 2 5 2 3 2" xfId="50925"/>
    <cellStyle name="Total 4 2 5 2 3 2 2" xfId="50926"/>
    <cellStyle name="Total 4 2 5 2 3 3" xfId="50927"/>
    <cellStyle name="Total 4 2 5 2 4" xfId="50928"/>
    <cellStyle name="Total 4 2 5 2 4 2" xfId="50929"/>
    <cellStyle name="Total 4 2 5 2 4 2 2" xfId="50930"/>
    <cellStyle name="Total 4 2 5 2 4 3" xfId="50931"/>
    <cellStyle name="Total 4 2 5 2 5" xfId="50932"/>
    <cellStyle name="Total 4 2 5 2 5 2" xfId="50933"/>
    <cellStyle name="Total 4 2 5 2 5 2 2" xfId="50934"/>
    <cellStyle name="Total 4 2 5 2 5 3" xfId="50935"/>
    <cellStyle name="Total 4 2 5 2 6" xfId="50936"/>
    <cellStyle name="Total 4 2 5 2 6 2" xfId="50937"/>
    <cellStyle name="Total 4 2 5 2 6 2 2" xfId="50938"/>
    <cellStyle name="Total 4 2 5 2 6 3" xfId="50939"/>
    <cellStyle name="Total 4 2 5 2 7" xfId="50940"/>
    <cellStyle name="Total 4 2 5 2 7 2" xfId="50941"/>
    <cellStyle name="Total 4 2 5 2 8" xfId="50942"/>
    <cellStyle name="Total 4 2 5 3" xfId="50943"/>
    <cellStyle name="Total 4 2 5 3 2" xfId="50944"/>
    <cellStyle name="Total 4 2 5 3 2 2" xfId="50945"/>
    <cellStyle name="Total 4 2 5 3 2 2 2" xfId="50946"/>
    <cellStyle name="Total 4 2 5 3 2 3" xfId="50947"/>
    <cellStyle name="Total 4 2 5 3 3" xfId="50948"/>
    <cellStyle name="Total 4 2 5 3 3 2" xfId="50949"/>
    <cellStyle name="Total 4 2 5 3 3 2 2" xfId="50950"/>
    <cellStyle name="Total 4 2 5 3 3 3" xfId="50951"/>
    <cellStyle name="Total 4 2 5 3 4" xfId="50952"/>
    <cellStyle name="Total 4 2 5 3 4 2" xfId="50953"/>
    <cellStyle name="Total 4 2 5 3 4 2 2" xfId="50954"/>
    <cellStyle name="Total 4 2 5 3 4 3" xfId="50955"/>
    <cellStyle name="Total 4 2 5 3 5" xfId="50956"/>
    <cellStyle name="Total 4 2 5 3 5 2" xfId="50957"/>
    <cellStyle name="Total 4 2 5 3 5 2 2" xfId="50958"/>
    <cellStyle name="Total 4 2 5 3 5 3" xfId="50959"/>
    <cellStyle name="Total 4 2 5 3 6" xfId="50960"/>
    <cellStyle name="Total 4 2 5 3 6 2" xfId="50961"/>
    <cellStyle name="Total 4 2 5 3 6 2 2" xfId="50962"/>
    <cellStyle name="Total 4 2 5 3 6 3" xfId="50963"/>
    <cellStyle name="Total 4 2 5 3 7" xfId="50964"/>
    <cellStyle name="Total 4 2 5 3 7 2" xfId="50965"/>
    <cellStyle name="Total 4 2 5 3 8" xfId="50966"/>
    <cellStyle name="Total 4 2 5 4" xfId="50967"/>
    <cellStyle name="Total 4 2 5 4 2" xfId="50968"/>
    <cellStyle name="Total 4 2 5 4 2 2" xfId="50969"/>
    <cellStyle name="Total 4 2 5 4 2 2 2" xfId="50970"/>
    <cellStyle name="Total 4 2 5 4 2 3" xfId="50971"/>
    <cellStyle name="Total 4 2 5 4 3" xfId="50972"/>
    <cellStyle name="Total 4 2 5 4 3 2" xfId="50973"/>
    <cellStyle name="Total 4 2 5 4 3 2 2" xfId="50974"/>
    <cellStyle name="Total 4 2 5 4 3 3" xfId="50975"/>
    <cellStyle name="Total 4 2 5 4 4" xfId="50976"/>
    <cellStyle name="Total 4 2 5 4 4 2" xfId="50977"/>
    <cellStyle name="Total 4 2 5 4 4 2 2" xfId="50978"/>
    <cellStyle name="Total 4 2 5 4 4 3" xfId="50979"/>
    <cellStyle name="Total 4 2 5 4 5" xfId="50980"/>
    <cellStyle name="Total 4 2 5 4 5 2" xfId="50981"/>
    <cellStyle name="Total 4 2 5 4 5 2 2" xfId="50982"/>
    <cellStyle name="Total 4 2 5 4 5 3" xfId="50983"/>
    <cellStyle name="Total 4 2 5 4 6" xfId="50984"/>
    <cellStyle name="Total 4 2 5 4 6 2" xfId="50985"/>
    <cellStyle name="Total 4 2 5 4 7" xfId="50986"/>
    <cellStyle name="Total 4 2 5 5" xfId="50987"/>
    <cellStyle name="Total 4 2 5 5 2" xfId="50988"/>
    <cellStyle name="Total 4 2 5 5 2 2" xfId="50989"/>
    <cellStyle name="Total 4 2 5 5 2 2 2" xfId="50990"/>
    <cellStyle name="Total 4 2 5 5 2 3" xfId="50991"/>
    <cellStyle name="Total 4 2 5 5 3" xfId="50992"/>
    <cellStyle name="Total 4 2 5 5 3 2" xfId="50993"/>
    <cellStyle name="Total 4 2 5 5 3 2 2" xfId="50994"/>
    <cellStyle name="Total 4 2 5 5 3 3" xfId="50995"/>
    <cellStyle name="Total 4 2 5 5 4" xfId="50996"/>
    <cellStyle name="Total 4 2 5 5 4 2" xfId="50997"/>
    <cellStyle name="Total 4 2 5 5 4 2 2" xfId="50998"/>
    <cellStyle name="Total 4 2 5 5 4 3" xfId="50999"/>
    <cellStyle name="Total 4 2 5 5 5" xfId="51000"/>
    <cellStyle name="Total 4 2 5 5 5 2" xfId="51001"/>
    <cellStyle name="Total 4 2 5 5 5 2 2" xfId="51002"/>
    <cellStyle name="Total 4 2 5 5 5 3" xfId="51003"/>
    <cellStyle name="Total 4 2 5 5 6" xfId="51004"/>
    <cellStyle name="Total 4 2 5 5 6 2" xfId="51005"/>
    <cellStyle name="Total 4 2 5 5 7" xfId="51006"/>
    <cellStyle name="Total 4 2 5 6" xfId="51007"/>
    <cellStyle name="Total 4 2 5 6 2" xfId="51008"/>
    <cellStyle name="Total 4 2 5 6 2 2" xfId="51009"/>
    <cellStyle name="Total 4 2 5 6 2 2 2" xfId="51010"/>
    <cellStyle name="Total 4 2 5 6 2 3" xfId="51011"/>
    <cellStyle name="Total 4 2 5 6 3" xfId="51012"/>
    <cellStyle name="Total 4 2 5 6 3 2" xfId="51013"/>
    <cellStyle name="Total 4 2 5 6 3 2 2" xfId="51014"/>
    <cellStyle name="Total 4 2 5 6 3 3" xfId="51015"/>
    <cellStyle name="Total 4 2 5 6 4" xfId="51016"/>
    <cellStyle name="Total 4 2 5 6 4 2" xfId="51017"/>
    <cellStyle name="Total 4 2 5 6 4 2 2" xfId="51018"/>
    <cellStyle name="Total 4 2 5 6 4 3" xfId="51019"/>
    <cellStyle name="Total 4 2 5 6 5" xfId="51020"/>
    <cellStyle name="Total 4 2 5 6 5 2" xfId="51021"/>
    <cellStyle name="Total 4 2 5 6 5 2 2" xfId="51022"/>
    <cellStyle name="Total 4 2 5 6 5 3" xfId="51023"/>
    <cellStyle name="Total 4 2 5 6 6" xfId="51024"/>
    <cellStyle name="Total 4 2 5 6 6 2" xfId="51025"/>
    <cellStyle name="Total 4 2 5 6 7" xfId="51026"/>
    <cellStyle name="Total 4 2 5 7" xfId="51027"/>
    <cellStyle name="Total 4 2 5 7 2" xfId="51028"/>
    <cellStyle name="Total 4 2 5 7 2 2" xfId="51029"/>
    <cellStyle name="Total 4 2 5 7 2 2 2" xfId="51030"/>
    <cellStyle name="Total 4 2 5 7 2 3" xfId="51031"/>
    <cellStyle name="Total 4 2 5 7 3" xfId="51032"/>
    <cellStyle name="Total 4 2 5 7 3 2" xfId="51033"/>
    <cellStyle name="Total 4 2 5 7 3 2 2" xfId="51034"/>
    <cellStyle name="Total 4 2 5 7 3 3" xfId="51035"/>
    <cellStyle name="Total 4 2 5 7 4" xfId="51036"/>
    <cellStyle name="Total 4 2 5 7 4 2" xfId="51037"/>
    <cellStyle name="Total 4 2 5 7 4 2 2" xfId="51038"/>
    <cellStyle name="Total 4 2 5 7 4 3" xfId="51039"/>
    <cellStyle name="Total 4 2 5 7 5" xfId="51040"/>
    <cellStyle name="Total 4 2 5 7 5 2" xfId="51041"/>
    <cellStyle name="Total 4 2 5 7 5 2 2" xfId="51042"/>
    <cellStyle name="Total 4 2 5 7 5 3" xfId="51043"/>
    <cellStyle name="Total 4 2 5 7 6" xfId="51044"/>
    <cellStyle name="Total 4 2 5 7 6 2" xfId="51045"/>
    <cellStyle name="Total 4 2 5 7 7" xfId="51046"/>
    <cellStyle name="Total 4 2 5 8" xfId="51047"/>
    <cellStyle name="Total 4 2 5 8 2" xfId="51048"/>
    <cellStyle name="Total 4 2 5 8 2 2" xfId="51049"/>
    <cellStyle name="Total 4 2 5 8 2 2 2" xfId="51050"/>
    <cellStyle name="Total 4 2 5 8 2 3" xfId="51051"/>
    <cellStyle name="Total 4 2 5 8 3" xfId="51052"/>
    <cellStyle name="Total 4 2 5 8 3 2" xfId="51053"/>
    <cellStyle name="Total 4 2 5 8 3 2 2" xfId="51054"/>
    <cellStyle name="Total 4 2 5 8 3 3" xfId="51055"/>
    <cellStyle name="Total 4 2 5 8 4" xfId="51056"/>
    <cellStyle name="Total 4 2 5 8 4 2" xfId="51057"/>
    <cellStyle name="Total 4 2 5 8 4 2 2" xfId="51058"/>
    <cellStyle name="Total 4 2 5 8 4 3" xfId="51059"/>
    <cellStyle name="Total 4 2 5 8 5" xfId="51060"/>
    <cellStyle name="Total 4 2 5 8 5 2" xfId="51061"/>
    <cellStyle name="Total 4 2 5 8 5 2 2" xfId="51062"/>
    <cellStyle name="Total 4 2 5 8 5 3" xfId="51063"/>
    <cellStyle name="Total 4 2 5 8 6" xfId="51064"/>
    <cellStyle name="Total 4 2 5 8 6 2" xfId="51065"/>
    <cellStyle name="Total 4 2 5 8 7" xfId="51066"/>
    <cellStyle name="Total 4 2 5 9" xfId="51067"/>
    <cellStyle name="Total 4 2 5 9 2" xfId="51068"/>
    <cellStyle name="Total 4 2 5 9 2 2" xfId="51069"/>
    <cellStyle name="Total 4 2 5 9 2 2 2" xfId="51070"/>
    <cellStyle name="Total 4 2 5 9 2 3" xfId="51071"/>
    <cellStyle name="Total 4 2 5 9 3" xfId="51072"/>
    <cellStyle name="Total 4 2 5 9 3 2" xfId="51073"/>
    <cellStyle name="Total 4 2 5 9 3 2 2" xfId="51074"/>
    <cellStyle name="Total 4 2 5 9 3 3" xfId="51075"/>
    <cellStyle name="Total 4 2 5 9 4" xfId="51076"/>
    <cellStyle name="Total 4 2 5 9 4 2" xfId="51077"/>
    <cellStyle name="Total 4 2 5 9 4 2 2" xfId="51078"/>
    <cellStyle name="Total 4 2 5 9 4 3" xfId="51079"/>
    <cellStyle name="Total 4 2 5 9 5" xfId="51080"/>
    <cellStyle name="Total 4 2 5 9 5 2" xfId="51081"/>
    <cellStyle name="Total 4 2 5 9 5 2 2" xfId="51082"/>
    <cellStyle name="Total 4 2 5 9 5 3" xfId="51083"/>
    <cellStyle name="Total 4 2 5 9 6" xfId="51084"/>
    <cellStyle name="Total 4 2 5 9 6 2" xfId="51085"/>
    <cellStyle name="Total 4 2 5 9 7" xfId="51086"/>
    <cellStyle name="Total 4 2 6" xfId="51087"/>
    <cellStyle name="Total 4 2 6 10" xfId="51088"/>
    <cellStyle name="Total 4 2 6 10 2" xfId="51089"/>
    <cellStyle name="Total 4 2 6 10 2 2" xfId="51090"/>
    <cellStyle name="Total 4 2 6 10 2 2 2" xfId="51091"/>
    <cellStyle name="Total 4 2 6 10 2 3" xfId="51092"/>
    <cellStyle name="Total 4 2 6 10 3" xfId="51093"/>
    <cellStyle name="Total 4 2 6 10 3 2" xfId="51094"/>
    <cellStyle name="Total 4 2 6 10 3 2 2" xfId="51095"/>
    <cellStyle name="Total 4 2 6 10 3 3" xfId="51096"/>
    <cellStyle name="Total 4 2 6 10 4" xfId="51097"/>
    <cellStyle name="Total 4 2 6 10 4 2" xfId="51098"/>
    <cellStyle name="Total 4 2 6 10 4 2 2" xfId="51099"/>
    <cellStyle name="Total 4 2 6 10 4 3" xfId="51100"/>
    <cellStyle name="Total 4 2 6 10 5" xfId="51101"/>
    <cellStyle name="Total 4 2 6 10 5 2" xfId="51102"/>
    <cellStyle name="Total 4 2 6 10 5 2 2" xfId="51103"/>
    <cellStyle name="Total 4 2 6 10 5 3" xfId="51104"/>
    <cellStyle name="Total 4 2 6 10 6" xfId="51105"/>
    <cellStyle name="Total 4 2 6 10 6 2" xfId="51106"/>
    <cellStyle name="Total 4 2 6 10 7" xfId="51107"/>
    <cellStyle name="Total 4 2 6 11" xfId="51108"/>
    <cellStyle name="Total 4 2 6 11 2" xfId="51109"/>
    <cellStyle name="Total 4 2 6 11 2 2" xfId="51110"/>
    <cellStyle name="Total 4 2 6 11 3" xfId="51111"/>
    <cellStyle name="Total 4 2 6 12" xfId="51112"/>
    <cellStyle name="Total 4 2 6 12 2" xfId="51113"/>
    <cellStyle name="Total 4 2 6 12 2 2" xfId="51114"/>
    <cellStyle name="Total 4 2 6 12 3" xfId="51115"/>
    <cellStyle name="Total 4 2 6 13" xfId="51116"/>
    <cellStyle name="Total 4 2 6 13 2" xfId="51117"/>
    <cellStyle name="Total 4 2 6 13 2 2" xfId="51118"/>
    <cellStyle name="Total 4 2 6 13 3" xfId="51119"/>
    <cellStyle name="Total 4 2 6 14" xfId="51120"/>
    <cellStyle name="Total 4 2 6 14 2" xfId="51121"/>
    <cellStyle name="Total 4 2 6 14 2 2" xfId="51122"/>
    <cellStyle name="Total 4 2 6 14 3" xfId="51123"/>
    <cellStyle name="Total 4 2 6 15" xfId="51124"/>
    <cellStyle name="Total 4 2 6 15 2" xfId="51125"/>
    <cellStyle name="Total 4 2 6 15 2 2" xfId="51126"/>
    <cellStyle name="Total 4 2 6 15 3" xfId="51127"/>
    <cellStyle name="Total 4 2 6 16" xfId="51128"/>
    <cellStyle name="Total 4 2 6 16 2" xfId="51129"/>
    <cellStyle name="Total 4 2 6 17" xfId="51130"/>
    <cellStyle name="Total 4 2 6 2" xfId="51131"/>
    <cellStyle name="Total 4 2 6 2 2" xfId="51132"/>
    <cellStyle name="Total 4 2 6 2 2 2" xfId="51133"/>
    <cellStyle name="Total 4 2 6 2 2 2 2" xfId="51134"/>
    <cellStyle name="Total 4 2 6 2 2 3" xfId="51135"/>
    <cellStyle name="Total 4 2 6 2 3" xfId="51136"/>
    <cellStyle name="Total 4 2 6 2 3 2" xfId="51137"/>
    <cellStyle name="Total 4 2 6 2 3 2 2" xfId="51138"/>
    <cellStyle name="Total 4 2 6 2 3 3" xfId="51139"/>
    <cellStyle name="Total 4 2 6 2 4" xfId="51140"/>
    <cellStyle name="Total 4 2 6 2 4 2" xfId="51141"/>
    <cellStyle name="Total 4 2 6 2 4 2 2" xfId="51142"/>
    <cellStyle name="Total 4 2 6 2 4 3" xfId="51143"/>
    <cellStyle name="Total 4 2 6 2 5" xfId="51144"/>
    <cellStyle name="Total 4 2 6 2 5 2" xfId="51145"/>
    <cellStyle name="Total 4 2 6 2 5 2 2" xfId="51146"/>
    <cellStyle name="Total 4 2 6 2 5 3" xfId="51147"/>
    <cellStyle name="Total 4 2 6 2 6" xfId="51148"/>
    <cellStyle name="Total 4 2 6 2 6 2" xfId="51149"/>
    <cellStyle name="Total 4 2 6 2 6 2 2" xfId="51150"/>
    <cellStyle name="Total 4 2 6 2 6 3" xfId="51151"/>
    <cellStyle name="Total 4 2 6 2 7" xfId="51152"/>
    <cellStyle name="Total 4 2 6 2 7 2" xfId="51153"/>
    <cellStyle name="Total 4 2 6 2 8" xfId="51154"/>
    <cellStyle name="Total 4 2 6 3" xfId="51155"/>
    <cellStyle name="Total 4 2 6 3 2" xfId="51156"/>
    <cellStyle name="Total 4 2 6 3 2 2" xfId="51157"/>
    <cellStyle name="Total 4 2 6 3 2 2 2" xfId="51158"/>
    <cellStyle name="Total 4 2 6 3 2 3" xfId="51159"/>
    <cellStyle name="Total 4 2 6 3 3" xfId="51160"/>
    <cellStyle name="Total 4 2 6 3 3 2" xfId="51161"/>
    <cellStyle name="Total 4 2 6 3 3 2 2" xfId="51162"/>
    <cellStyle name="Total 4 2 6 3 3 3" xfId="51163"/>
    <cellStyle name="Total 4 2 6 3 4" xfId="51164"/>
    <cellStyle name="Total 4 2 6 3 4 2" xfId="51165"/>
    <cellStyle name="Total 4 2 6 3 4 2 2" xfId="51166"/>
    <cellStyle name="Total 4 2 6 3 4 3" xfId="51167"/>
    <cellStyle name="Total 4 2 6 3 5" xfId="51168"/>
    <cellStyle name="Total 4 2 6 3 5 2" xfId="51169"/>
    <cellStyle name="Total 4 2 6 3 5 2 2" xfId="51170"/>
    <cellStyle name="Total 4 2 6 3 5 3" xfId="51171"/>
    <cellStyle name="Total 4 2 6 3 6" xfId="51172"/>
    <cellStyle name="Total 4 2 6 3 6 2" xfId="51173"/>
    <cellStyle name="Total 4 2 6 3 6 2 2" xfId="51174"/>
    <cellStyle name="Total 4 2 6 3 6 3" xfId="51175"/>
    <cellStyle name="Total 4 2 6 3 7" xfId="51176"/>
    <cellStyle name="Total 4 2 6 3 7 2" xfId="51177"/>
    <cellStyle name="Total 4 2 6 3 8" xfId="51178"/>
    <cellStyle name="Total 4 2 6 4" xfId="51179"/>
    <cellStyle name="Total 4 2 6 4 2" xfId="51180"/>
    <cellStyle name="Total 4 2 6 4 2 2" xfId="51181"/>
    <cellStyle name="Total 4 2 6 4 2 2 2" xfId="51182"/>
    <cellStyle name="Total 4 2 6 4 2 3" xfId="51183"/>
    <cellStyle name="Total 4 2 6 4 3" xfId="51184"/>
    <cellStyle name="Total 4 2 6 4 3 2" xfId="51185"/>
    <cellStyle name="Total 4 2 6 4 3 2 2" xfId="51186"/>
    <cellStyle name="Total 4 2 6 4 3 3" xfId="51187"/>
    <cellStyle name="Total 4 2 6 4 4" xfId="51188"/>
    <cellStyle name="Total 4 2 6 4 4 2" xfId="51189"/>
    <cellStyle name="Total 4 2 6 4 4 2 2" xfId="51190"/>
    <cellStyle name="Total 4 2 6 4 4 3" xfId="51191"/>
    <cellStyle name="Total 4 2 6 4 5" xfId="51192"/>
    <cellStyle name="Total 4 2 6 4 5 2" xfId="51193"/>
    <cellStyle name="Total 4 2 6 4 5 2 2" xfId="51194"/>
    <cellStyle name="Total 4 2 6 4 5 3" xfId="51195"/>
    <cellStyle name="Total 4 2 6 4 6" xfId="51196"/>
    <cellStyle name="Total 4 2 6 4 6 2" xfId="51197"/>
    <cellStyle name="Total 4 2 6 4 7" xfId="51198"/>
    <cellStyle name="Total 4 2 6 5" xfId="51199"/>
    <cellStyle name="Total 4 2 6 5 2" xfId="51200"/>
    <cellStyle name="Total 4 2 6 5 2 2" xfId="51201"/>
    <cellStyle name="Total 4 2 6 5 2 2 2" xfId="51202"/>
    <cellStyle name="Total 4 2 6 5 2 3" xfId="51203"/>
    <cellStyle name="Total 4 2 6 5 3" xfId="51204"/>
    <cellStyle name="Total 4 2 6 5 3 2" xfId="51205"/>
    <cellStyle name="Total 4 2 6 5 3 2 2" xfId="51206"/>
    <cellStyle name="Total 4 2 6 5 3 3" xfId="51207"/>
    <cellStyle name="Total 4 2 6 5 4" xfId="51208"/>
    <cellStyle name="Total 4 2 6 5 4 2" xfId="51209"/>
    <cellStyle name="Total 4 2 6 5 4 2 2" xfId="51210"/>
    <cellStyle name="Total 4 2 6 5 4 3" xfId="51211"/>
    <cellStyle name="Total 4 2 6 5 5" xfId="51212"/>
    <cellStyle name="Total 4 2 6 5 5 2" xfId="51213"/>
    <cellStyle name="Total 4 2 6 5 5 2 2" xfId="51214"/>
    <cellStyle name="Total 4 2 6 5 5 3" xfId="51215"/>
    <cellStyle name="Total 4 2 6 5 6" xfId="51216"/>
    <cellStyle name="Total 4 2 6 5 6 2" xfId="51217"/>
    <cellStyle name="Total 4 2 6 5 7" xfId="51218"/>
    <cellStyle name="Total 4 2 6 6" xfId="51219"/>
    <cellStyle name="Total 4 2 6 6 2" xfId="51220"/>
    <cellStyle name="Total 4 2 6 6 2 2" xfId="51221"/>
    <cellStyle name="Total 4 2 6 6 2 2 2" xfId="51222"/>
    <cellStyle name="Total 4 2 6 6 2 3" xfId="51223"/>
    <cellStyle name="Total 4 2 6 6 3" xfId="51224"/>
    <cellStyle name="Total 4 2 6 6 3 2" xfId="51225"/>
    <cellStyle name="Total 4 2 6 6 3 2 2" xfId="51226"/>
    <cellStyle name="Total 4 2 6 6 3 3" xfId="51227"/>
    <cellStyle name="Total 4 2 6 6 4" xfId="51228"/>
    <cellStyle name="Total 4 2 6 6 4 2" xfId="51229"/>
    <cellStyle name="Total 4 2 6 6 4 2 2" xfId="51230"/>
    <cellStyle name="Total 4 2 6 6 4 3" xfId="51231"/>
    <cellStyle name="Total 4 2 6 6 5" xfId="51232"/>
    <cellStyle name="Total 4 2 6 6 5 2" xfId="51233"/>
    <cellStyle name="Total 4 2 6 6 5 2 2" xfId="51234"/>
    <cellStyle name="Total 4 2 6 6 5 3" xfId="51235"/>
    <cellStyle name="Total 4 2 6 6 6" xfId="51236"/>
    <cellStyle name="Total 4 2 6 6 6 2" xfId="51237"/>
    <cellStyle name="Total 4 2 6 6 7" xfId="51238"/>
    <cellStyle name="Total 4 2 6 7" xfId="51239"/>
    <cellStyle name="Total 4 2 6 7 2" xfId="51240"/>
    <cellStyle name="Total 4 2 6 7 2 2" xfId="51241"/>
    <cellStyle name="Total 4 2 6 7 2 2 2" xfId="51242"/>
    <cellStyle name="Total 4 2 6 7 2 3" xfId="51243"/>
    <cellStyle name="Total 4 2 6 7 3" xfId="51244"/>
    <cellStyle name="Total 4 2 6 7 3 2" xfId="51245"/>
    <cellStyle name="Total 4 2 6 7 3 2 2" xfId="51246"/>
    <cellStyle name="Total 4 2 6 7 3 3" xfId="51247"/>
    <cellStyle name="Total 4 2 6 7 4" xfId="51248"/>
    <cellStyle name="Total 4 2 6 7 4 2" xfId="51249"/>
    <cellStyle name="Total 4 2 6 7 4 2 2" xfId="51250"/>
    <cellStyle name="Total 4 2 6 7 4 3" xfId="51251"/>
    <cellStyle name="Total 4 2 6 7 5" xfId="51252"/>
    <cellStyle name="Total 4 2 6 7 5 2" xfId="51253"/>
    <cellStyle name="Total 4 2 6 7 5 2 2" xfId="51254"/>
    <cellStyle name="Total 4 2 6 7 5 3" xfId="51255"/>
    <cellStyle name="Total 4 2 6 7 6" xfId="51256"/>
    <cellStyle name="Total 4 2 6 7 6 2" xfId="51257"/>
    <cellStyle name="Total 4 2 6 7 7" xfId="51258"/>
    <cellStyle name="Total 4 2 6 8" xfId="51259"/>
    <cellStyle name="Total 4 2 6 8 2" xfId="51260"/>
    <cellStyle name="Total 4 2 6 8 2 2" xfId="51261"/>
    <cellStyle name="Total 4 2 6 8 2 2 2" xfId="51262"/>
    <cellStyle name="Total 4 2 6 8 2 3" xfId="51263"/>
    <cellStyle name="Total 4 2 6 8 3" xfId="51264"/>
    <cellStyle name="Total 4 2 6 8 3 2" xfId="51265"/>
    <cellStyle name="Total 4 2 6 8 3 2 2" xfId="51266"/>
    <cellStyle name="Total 4 2 6 8 3 3" xfId="51267"/>
    <cellStyle name="Total 4 2 6 8 4" xfId="51268"/>
    <cellStyle name="Total 4 2 6 8 4 2" xfId="51269"/>
    <cellStyle name="Total 4 2 6 8 4 2 2" xfId="51270"/>
    <cellStyle name="Total 4 2 6 8 4 3" xfId="51271"/>
    <cellStyle name="Total 4 2 6 8 5" xfId="51272"/>
    <cellStyle name="Total 4 2 6 8 5 2" xfId="51273"/>
    <cellStyle name="Total 4 2 6 8 5 2 2" xfId="51274"/>
    <cellStyle name="Total 4 2 6 8 5 3" xfId="51275"/>
    <cellStyle name="Total 4 2 6 8 6" xfId="51276"/>
    <cellStyle name="Total 4 2 6 8 6 2" xfId="51277"/>
    <cellStyle name="Total 4 2 6 8 7" xfId="51278"/>
    <cellStyle name="Total 4 2 6 9" xfId="51279"/>
    <cellStyle name="Total 4 2 6 9 2" xfId="51280"/>
    <cellStyle name="Total 4 2 6 9 2 2" xfId="51281"/>
    <cellStyle name="Total 4 2 6 9 2 2 2" xfId="51282"/>
    <cellStyle name="Total 4 2 6 9 2 3" xfId="51283"/>
    <cellStyle name="Total 4 2 6 9 3" xfId="51284"/>
    <cellStyle name="Total 4 2 6 9 3 2" xfId="51285"/>
    <cellStyle name="Total 4 2 6 9 3 2 2" xfId="51286"/>
    <cellStyle name="Total 4 2 6 9 3 3" xfId="51287"/>
    <cellStyle name="Total 4 2 6 9 4" xfId="51288"/>
    <cellStyle name="Total 4 2 6 9 4 2" xfId="51289"/>
    <cellStyle name="Total 4 2 6 9 4 2 2" xfId="51290"/>
    <cellStyle name="Total 4 2 6 9 4 3" xfId="51291"/>
    <cellStyle name="Total 4 2 6 9 5" xfId="51292"/>
    <cellStyle name="Total 4 2 6 9 5 2" xfId="51293"/>
    <cellStyle name="Total 4 2 6 9 5 2 2" xfId="51294"/>
    <cellStyle name="Total 4 2 6 9 5 3" xfId="51295"/>
    <cellStyle name="Total 4 2 6 9 6" xfId="51296"/>
    <cellStyle name="Total 4 2 6 9 6 2" xfId="51297"/>
    <cellStyle name="Total 4 2 6 9 7" xfId="51298"/>
    <cellStyle name="Total 4 2 7" xfId="51299"/>
    <cellStyle name="Total 4 2 7 10" xfId="51300"/>
    <cellStyle name="Total 4 2 7 10 2" xfId="51301"/>
    <cellStyle name="Total 4 2 7 10 2 2" xfId="51302"/>
    <cellStyle name="Total 4 2 7 10 3" xfId="51303"/>
    <cellStyle name="Total 4 2 7 11" xfId="51304"/>
    <cellStyle name="Total 4 2 7 11 2" xfId="51305"/>
    <cellStyle name="Total 4 2 7 11 2 2" xfId="51306"/>
    <cellStyle name="Total 4 2 7 11 3" xfId="51307"/>
    <cellStyle name="Total 4 2 7 12" xfId="51308"/>
    <cellStyle name="Total 4 2 7 12 2" xfId="51309"/>
    <cellStyle name="Total 4 2 7 12 2 2" xfId="51310"/>
    <cellStyle name="Total 4 2 7 12 3" xfId="51311"/>
    <cellStyle name="Total 4 2 7 13" xfId="51312"/>
    <cellStyle name="Total 4 2 7 13 2" xfId="51313"/>
    <cellStyle name="Total 4 2 7 13 2 2" xfId="51314"/>
    <cellStyle name="Total 4 2 7 13 3" xfId="51315"/>
    <cellStyle name="Total 4 2 7 14" xfId="51316"/>
    <cellStyle name="Total 4 2 7 14 2" xfId="51317"/>
    <cellStyle name="Total 4 2 7 14 2 2" xfId="51318"/>
    <cellStyle name="Total 4 2 7 14 3" xfId="51319"/>
    <cellStyle name="Total 4 2 7 15" xfId="51320"/>
    <cellStyle name="Total 4 2 7 15 2" xfId="51321"/>
    <cellStyle name="Total 4 2 7 16" xfId="51322"/>
    <cellStyle name="Total 4 2 7 2" xfId="51323"/>
    <cellStyle name="Total 4 2 7 2 2" xfId="51324"/>
    <cellStyle name="Total 4 2 7 2 2 2" xfId="51325"/>
    <cellStyle name="Total 4 2 7 2 2 2 2" xfId="51326"/>
    <cellStyle name="Total 4 2 7 2 2 3" xfId="51327"/>
    <cellStyle name="Total 4 2 7 2 3" xfId="51328"/>
    <cellStyle name="Total 4 2 7 2 3 2" xfId="51329"/>
    <cellStyle name="Total 4 2 7 2 3 2 2" xfId="51330"/>
    <cellStyle name="Total 4 2 7 2 3 3" xfId="51331"/>
    <cellStyle name="Total 4 2 7 2 4" xfId="51332"/>
    <cellStyle name="Total 4 2 7 2 4 2" xfId="51333"/>
    <cellStyle name="Total 4 2 7 2 4 2 2" xfId="51334"/>
    <cellStyle name="Total 4 2 7 2 4 3" xfId="51335"/>
    <cellStyle name="Total 4 2 7 2 5" xfId="51336"/>
    <cellStyle name="Total 4 2 7 2 5 2" xfId="51337"/>
    <cellStyle name="Total 4 2 7 2 5 2 2" xfId="51338"/>
    <cellStyle name="Total 4 2 7 2 5 3" xfId="51339"/>
    <cellStyle name="Total 4 2 7 2 6" xfId="51340"/>
    <cellStyle name="Total 4 2 7 2 6 2" xfId="51341"/>
    <cellStyle name="Total 4 2 7 2 6 2 2" xfId="51342"/>
    <cellStyle name="Total 4 2 7 2 6 3" xfId="51343"/>
    <cellStyle name="Total 4 2 7 2 7" xfId="51344"/>
    <cellStyle name="Total 4 2 7 2 7 2" xfId="51345"/>
    <cellStyle name="Total 4 2 7 2 8" xfId="51346"/>
    <cellStyle name="Total 4 2 7 3" xfId="51347"/>
    <cellStyle name="Total 4 2 7 3 2" xfId="51348"/>
    <cellStyle name="Total 4 2 7 3 2 2" xfId="51349"/>
    <cellStyle name="Total 4 2 7 3 2 2 2" xfId="51350"/>
    <cellStyle name="Total 4 2 7 3 2 3" xfId="51351"/>
    <cellStyle name="Total 4 2 7 3 3" xfId="51352"/>
    <cellStyle name="Total 4 2 7 3 3 2" xfId="51353"/>
    <cellStyle name="Total 4 2 7 3 3 2 2" xfId="51354"/>
    <cellStyle name="Total 4 2 7 3 3 3" xfId="51355"/>
    <cellStyle name="Total 4 2 7 3 4" xfId="51356"/>
    <cellStyle name="Total 4 2 7 3 4 2" xfId="51357"/>
    <cellStyle name="Total 4 2 7 3 4 2 2" xfId="51358"/>
    <cellStyle name="Total 4 2 7 3 4 3" xfId="51359"/>
    <cellStyle name="Total 4 2 7 3 5" xfId="51360"/>
    <cellStyle name="Total 4 2 7 3 5 2" xfId="51361"/>
    <cellStyle name="Total 4 2 7 3 5 2 2" xfId="51362"/>
    <cellStyle name="Total 4 2 7 3 5 3" xfId="51363"/>
    <cellStyle name="Total 4 2 7 3 6" xfId="51364"/>
    <cellStyle name="Total 4 2 7 3 6 2" xfId="51365"/>
    <cellStyle name="Total 4 2 7 3 6 2 2" xfId="51366"/>
    <cellStyle name="Total 4 2 7 3 6 3" xfId="51367"/>
    <cellStyle name="Total 4 2 7 3 7" xfId="51368"/>
    <cellStyle name="Total 4 2 7 3 7 2" xfId="51369"/>
    <cellStyle name="Total 4 2 7 3 8" xfId="51370"/>
    <cellStyle name="Total 4 2 7 4" xfId="51371"/>
    <cellStyle name="Total 4 2 7 4 2" xfId="51372"/>
    <cellStyle name="Total 4 2 7 4 2 2" xfId="51373"/>
    <cellStyle name="Total 4 2 7 4 2 2 2" xfId="51374"/>
    <cellStyle name="Total 4 2 7 4 2 3" xfId="51375"/>
    <cellStyle name="Total 4 2 7 4 3" xfId="51376"/>
    <cellStyle name="Total 4 2 7 4 3 2" xfId="51377"/>
    <cellStyle name="Total 4 2 7 4 3 2 2" xfId="51378"/>
    <cellStyle name="Total 4 2 7 4 3 3" xfId="51379"/>
    <cellStyle name="Total 4 2 7 4 4" xfId="51380"/>
    <cellStyle name="Total 4 2 7 4 4 2" xfId="51381"/>
    <cellStyle name="Total 4 2 7 4 4 2 2" xfId="51382"/>
    <cellStyle name="Total 4 2 7 4 4 3" xfId="51383"/>
    <cellStyle name="Total 4 2 7 4 5" xfId="51384"/>
    <cellStyle name="Total 4 2 7 4 5 2" xfId="51385"/>
    <cellStyle name="Total 4 2 7 4 5 2 2" xfId="51386"/>
    <cellStyle name="Total 4 2 7 4 5 3" xfId="51387"/>
    <cellStyle name="Total 4 2 7 4 6" xfId="51388"/>
    <cellStyle name="Total 4 2 7 4 6 2" xfId="51389"/>
    <cellStyle name="Total 4 2 7 4 7" xfId="51390"/>
    <cellStyle name="Total 4 2 7 5" xfId="51391"/>
    <cellStyle name="Total 4 2 7 5 2" xfId="51392"/>
    <cellStyle name="Total 4 2 7 5 2 2" xfId="51393"/>
    <cellStyle name="Total 4 2 7 5 2 2 2" xfId="51394"/>
    <cellStyle name="Total 4 2 7 5 2 3" xfId="51395"/>
    <cellStyle name="Total 4 2 7 5 3" xfId="51396"/>
    <cellStyle name="Total 4 2 7 5 3 2" xfId="51397"/>
    <cellStyle name="Total 4 2 7 5 3 2 2" xfId="51398"/>
    <cellStyle name="Total 4 2 7 5 3 3" xfId="51399"/>
    <cellStyle name="Total 4 2 7 5 4" xfId="51400"/>
    <cellStyle name="Total 4 2 7 5 4 2" xfId="51401"/>
    <cellStyle name="Total 4 2 7 5 4 2 2" xfId="51402"/>
    <cellStyle name="Total 4 2 7 5 4 3" xfId="51403"/>
    <cellStyle name="Total 4 2 7 5 5" xfId="51404"/>
    <cellStyle name="Total 4 2 7 5 5 2" xfId="51405"/>
    <cellStyle name="Total 4 2 7 5 5 2 2" xfId="51406"/>
    <cellStyle name="Total 4 2 7 5 5 3" xfId="51407"/>
    <cellStyle name="Total 4 2 7 5 6" xfId="51408"/>
    <cellStyle name="Total 4 2 7 5 6 2" xfId="51409"/>
    <cellStyle name="Total 4 2 7 5 7" xfId="51410"/>
    <cellStyle name="Total 4 2 7 6" xfId="51411"/>
    <cellStyle name="Total 4 2 7 6 2" xfId="51412"/>
    <cellStyle name="Total 4 2 7 6 2 2" xfId="51413"/>
    <cellStyle name="Total 4 2 7 6 2 2 2" xfId="51414"/>
    <cellStyle name="Total 4 2 7 6 2 3" xfId="51415"/>
    <cellStyle name="Total 4 2 7 6 3" xfId="51416"/>
    <cellStyle name="Total 4 2 7 6 3 2" xfId="51417"/>
    <cellStyle name="Total 4 2 7 6 3 2 2" xfId="51418"/>
    <cellStyle name="Total 4 2 7 6 3 3" xfId="51419"/>
    <cellStyle name="Total 4 2 7 6 4" xfId="51420"/>
    <cellStyle name="Total 4 2 7 6 4 2" xfId="51421"/>
    <cellStyle name="Total 4 2 7 6 4 2 2" xfId="51422"/>
    <cellStyle name="Total 4 2 7 6 4 3" xfId="51423"/>
    <cellStyle name="Total 4 2 7 6 5" xfId="51424"/>
    <cellStyle name="Total 4 2 7 6 5 2" xfId="51425"/>
    <cellStyle name="Total 4 2 7 6 5 2 2" xfId="51426"/>
    <cellStyle name="Total 4 2 7 6 5 3" xfId="51427"/>
    <cellStyle name="Total 4 2 7 6 6" xfId="51428"/>
    <cellStyle name="Total 4 2 7 6 6 2" xfId="51429"/>
    <cellStyle name="Total 4 2 7 6 7" xfId="51430"/>
    <cellStyle name="Total 4 2 7 7" xfId="51431"/>
    <cellStyle name="Total 4 2 7 7 2" xfId="51432"/>
    <cellStyle name="Total 4 2 7 7 2 2" xfId="51433"/>
    <cellStyle name="Total 4 2 7 7 2 2 2" xfId="51434"/>
    <cellStyle name="Total 4 2 7 7 2 3" xfId="51435"/>
    <cellStyle name="Total 4 2 7 7 3" xfId="51436"/>
    <cellStyle name="Total 4 2 7 7 3 2" xfId="51437"/>
    <cellStyle name="Total 4 2 7 7 3 2 2" xfId="51438"/>
    <cellStyle name="Total 4 2 7 7 3 3" xfId="51439"/>
    <cellStyle name="Total 4 2 7 7 4" xfId="51440"/>
    <cellStyle name="Total 4 2 7 7 4 2" xfId="51441"/>
    <cellStyle name="Total 4 2 7 7 4 2 2" xfId="51442"/>
    <cellStyle name="Total 4 2 7 7 4 3" xfId="51443"/>
    <cellStyle name="Total 4 2 7 7 5" xfId="51444"/>
    <cellStyle name="Total 4 2 7 7 5 2" xfId="51445"/>
    <cellStyle name="Total 4 2 7 7 5 2 2" xfId="51446"/>
    <cellStyle name="Total 4 2 7 7 5 3" xfId="51447"/>
    <cellStyle name="Total 4 2 7 7 6" xfId="51448"/>
    <cellStyle name="Total 4 2 7 7 6 2" xfId="51449"/>
    <cellStyle name="Total 4 2 7 7 7" xfId="51450"/>
    <cellStyle name="Total 4 2 7 8" xfId="51451"/>
    <cellStyle name="Total 4 2 7 8 2" xfId="51452"/>
    <cellStyle name="Total 4 2 7 8 2 2" xfId="51453"/>
    <cellStyle name="Total 4 2 7 8 2 2 2" xfId="51454"/>
    <cellStyle name="Total 4 2 7 8 2 3" xfId="51455"/>
    <cellStyle name="Total 4 2 7 8 3" xfId="51456"/>
    <cellStyle name="Total 4 2 7 8 3 2" xfId="51457"/>
    <cellStyle name="Total 4 2 7 8 3 2 2" xfId="51458"/>
    <cellStyle name="Total 4 2 7 8 3 3" xfId="51459"/>
    <cellStyle name="Total 4 2 7 8 4" xfId="51460"/>
    <cellStyle name="Total 4 2 7 8 4 2" xfId="51461"/>
    <cellStyle name="Total 4 2 7 8 4 2 2" xfId="51462"/>
    <cellStyle name="Total 4 2 7 8 4 3" xfId="51463"/>
    <cellStyle name="Total 4 2 7 8 5" xfId="51464"/>
    <cellStyle name="Total 4 2 7 8 5 2" xfId="51465"/>
    <cellStyle name="Total 4 2 7 8 5 2 2" xfId="51466"/>
    <cellStyle name="Total 4 2 7 8 5 3" xfId="51467"/>
    <cellStyle name="Total 4 2 7 8 6" xfId="51468"/>
    <cellStyle name="Total 4 2 7 8 6 2" xfId="51469"/>
    <cellStyle name="Total 4 2 7 8 7" xfId="51470"/>
    <cellStyle name="Total 4 2 7 9" xfId="51471"/>
    <cellStyle name="Total 4 2 7 9 2" xfId="51472"/>
    <cellStyle name="Total 4 2 7 9 2 2" xfId="51473"/>
    <cellStyle name="Total 4 2 7 9 2 2 2" xfId="51474"/>
    <cellStyle name="Total 4 2 7 9 2 3" xfId="51475"/>
    <cellStyle name="Total 4 2 7 9 3" xfId="51476"/>
    <cellStyle name="Total 4 2 7 9 3 2" xfId="51477"/>
    <cellStyle name="Total 4 2 7 9 3 2 2" xfId="51478"/>
    <cellStyle name="Total 4 2 7 9 3 3" xfId="51479"/>
    <cellStyle name="Total 4 2 7 9 4" xfId="51480"/>
    <cellStyle name="Total 4 2 7 9 4 2" xfId="51481"/>
    <cellStyle name="Total 4 2 7 9 4 2 2" xfId="51482"/>
    <cellStyle name="Total 4 2 7 9 4 3" xfId="51483"/>
    <cellStyle name="Total 4 2 7 9 5" xfId="51484"/>
    <cellStyle name="Total 4 2 7 9 5 2" xfId="51485"/>
    <cellStyle name="Total 4 2 7 9 5 2 2" xfId="51486"/>
    <cellStyle name="Total 4 2 7 9 5 3" xfId="51487"/>
    <cellStyle name="Total 4 2 7 9 6" xfId="51488"/>
    <cellStyle name="Total 4 2 7 9 6 2" xfId="51489"/>
    <cellStyle name="Total 4 2 7 9 7" xfId="51490"/>
    <cellStyle name="Total 4 2 8" xfId="51491"/>
    <cellStyle name="Total 4 2 8 2" xfId="51492"/>
    <cellStyle name="Total 4 2 8 2 2" xfId="51493"/>
    <cellStyle name="Total 4 2 8 2 2 2" xfId="51494"/>
    <cellStyle name="Total 4 2 8 2 3" xfId="51495"/>
    <cellStyle name="Total 4 2 8 3" xfId="51496"/>
    <cellStyle name="Total 4 2 8 3 2" xfId="51497"/>
    <cellStyle name="Total 4 2 8 3 2 2" xfId="51498"/>
    <cellStyle name="Total 4 2 8 3 3" xfId="51499"/>
    <cellStyle name="Total 4 2 8 4" xfId="51500"/>
    <cellStyle name="Total 4 2 8 4 2" xfId="51501"/>
    <cellStyle name="Total 4 2 8 4 2 2" xfId="51502"/>
    <cellStyle name="Total 4 2 8 4 3" xfId="51503"/>
    <cellStyle name="Total 4 2 8 5" xfId="51504"/>
    <cellStyle name="Total 4 2 8 5 2" xfId="51505"/>
    <cellStyle name="Total 4 2 8 5 2 2" xfId="51506"/>
    <cellStyle name="Total 4 2 8 5 3" xfId="51507"/>
    <cellStyle name="Total 4 2 8 6" xfId="51508"/>
    <cellStyle name="Total 4 2 8 6 2" xfId="51509"/>
    <cellStyle name="Total 4 2 8 6 2 2" xfId="51510"/>
    <cellStyle name="Total 4 2 8 6 3" xfId="51511"/>
    <cellStyle name="Total 4 2 8 7" xfId="51512"/>
    <cellStyle name="Total 4 2 8 7 2" xfId="51513"/>
    <cellStyle name="Total 4 2 8 8" xfId="51514"/>
    <cellStyle name="Total 4 2 9" xfId="51515"/>
    <cellStyle name="Total 4 2 9 2" xfId="51516"/>
    <cellStyle name="Total 4 2 9 2 2" xfId="51517"/>
    <cellStyle name="Total 4 2 9 2 2 2" xfId="51518"/>
    <cellStyle name="Total 4 2 9 2 3" xfId="51519"/>
    <cellStyle name="Total 4 2 9 3" xfId="51520"/>
    <cellStyle name="Total 4 2 9 3 2" xfId="51521"/>
    <cellStyle name="Total 4 2 9 3 2 2" xfId="51522"/>
    <cellStyle name="Total 4 2 9 3 3" xfId="51523"/>
    <cellStyle name="Total 4 2 9 4" xfId="51524"/>
    <cellStyle name="Total 4 2 9 4 2" xfId="51525"/>
    <cellStyle name="Total 4 2 9 4 2 2" xfId="51526"/>
    <cellStyle name="Total 4 2 9 4 3" xfId="51527"/>
    <cellStyle name="Total 4 2 9 5" xfId="51528"/>
    <cellStyle name="Total 4 2 9 5 2" xfId="51529"/>
    <cellStyle name="Total 4 2 9 5 2 2" xfId="51530"/>
    <cellStyle name="Total 4 2 9 5 3" xfId="51531"/>
    <cellStyle name="Total 4 2 9 6" xfId="51532"/>
    <cellStyle name="Total 4 2 9 6 2" xfId="51533"/>
    <cellStyle name="Total 4 2 9 6 2 2" xfId="51534"/>
    <cellStyle name="Total 4 2 9 6 3" xfId="51535"/>
    <cellStyle name="Total 4 2 9 7" xfId="51536"/>
    <cellStyle name="Total 4 2 9 7 2" xfId="51537"/>
    <cellStyle name="Total 4 2 9 8" xfId="51538"/>
    <cellStyle name="Total 4 20" xfId="51539"/>
    <cellStyle name="Total 4 20 2" xfId="51540"/>
    <cellStyle name="Total 4 20 2 2" xfId="51541"/>
    <cellStyle name="Total 4 20 3" xfId="51542"/>
    <cellStyle name="Total 4 21" xfId="51543"/>
    <cellStyle name="Total 4 21 2" xfId="51544"/>
    <cellStyle name="Total 4 21 2 2" xfId="51545"/>
    <cellStyle name="Total 4 21 3" xfId="51546"/>
    <cellStyle name="Total 4 22" xfId="51547"/>
    <cellStyle name="Total 4 22 2" xfId="51548"/>
    <cellStyle name="Total 4 23" xfId="51549"/>
    <cellStyle name="Total 4 3" xfId="51550"/>
    <cellStyle name="Total 4 3 10" xfId="51551"/>
    <cellStyle name="Total 4 3 10 2" xfId="51552"/>
    <cellStyle name="Total 4 3 10 2 2" xfId="51553"/>
    <cellStyle name="Total 4 3 10 2 2 2" xfId="51554"/>
    <cellStyle name="Total 4 3 10 2 3" xfId="51555"/>
    <cellStyle name="Total 4 3 10 3" xfId="51556"/>
    <cellStyle name="Total 4 3 10 3 2" xfId="51557"/>
    <cellStyle name="Total 4 3 10 3 2 2" xfId="51558"/>
    <cellStyle name="Total 4 3 10 3 3" xfId="51559"/>
    <cellStyle name="Total 4 3 10 4" xfId="51560"/>
    <cellStyle name="Total 4 3 10 4 2" xfId="51561"/>
    <cellStyle name="Total 4 3 10 4 2 2" xfId="51562"/>
    <cellStyle name="Total 4 3 10 4 3" xfId="51563"/>
    <cellStyle name="Total 4 3 10 5" xfId="51564"/>
    <cellStyle name="Total 4 3 10 5 2" xfId="51565"/>
    <cellStyle name="Total 4 3 10 5 2 2" xfId="51566"/>
    <cellStyle name="Total 4 3 10 5 3" xfId="51567"/>
    <cellStyle name="Total 4 3 10 6" xfId="51568"/>
    <cellStyle name="Total 4 3 10 6 2" xfId="51569"/>
    <cellStyle name="Total 4 3 10 7" xfId="51570"/>
    <cellStyle name="Total 4 3 11" xfId="51571"/>
    <cellStyle name="Total 4 3 11 2" xfId="51572"/>
    <cellStyle name="Total 4 3 11 2 2" xfId="51573"/>
    <cellStyle name="Total 4 3 11 3" xfId="51574"/>
    <cellStyle name="Total 4 3 12" xfId="51575"/>
    <cellStyle name="Total 4 3 12 2" xfId="51576"/>
    <cellStyle name="Total 4 3 12 2 2" xfId="51577"/>
    <cellStyle name="Total 4 3 12 3" xfId="51578"/>
    <cellStyle name="Total 4 3 13" xfId="51579"/>
    <cellStyle name="Total 4 3 13 2" xfId="51580"/>
    <cellStyle name="Total 4 3 13 2 2" xfId="51581"/>
    <cellStyle name="Total 4 3 13 3" xfId="51582"/>
    <cellStyle name="Total 4 3 14" xfId="51583"/>
    <cellStyle name="Total 4 3 14 2" xfId="51584"/>
    <cellStyle name="Total 4 3 14 2 2" xfId="51585"/>
    <cellStyle name="Total 4 3 14 3" xfId="51586"/>
    <cellStyle name="Total 4 3 15" xfId="51587"/>
    <cellStyle name="Total 4 3 15 2" xfId="51588"/>
    <cellStyle name="Total 4 3 15 2 2" xfId="51589"/>
    <cellStyle name="Total 4 3 15 3" xfId="51590"/>
    <cellStyle name="Total 4 3 16" xfId="51591"/>
    <cellStyle name="Total 4 3 16 2" xfId="51592"/>
    <cellStyle name="Total 4 3 17" xfId="51593"/>
    <cellStyle name="Total 4 3 2" xfId="51594"/>
    <cellStyle name="Total 4 3 2 2" xfId="51595"/>
    <cellStyle name="Total 4 3 2 2 2" xfId="51596"/>
    <cellStyle name="Total 4 3 2 2 2 2" xfId="51597"/>
    <cellStyle name="Total 4 3 2 2 3" xfId="51598"/>
    <cellStyle name="Total 4 3 2 3" xfId="51599"/>
    <cellStyle name="Total 4 3 2 3 2" xfId="51600"/>
    <cellStyle name="Total 4 3 2 3 2 2" xfId="51601"/>
    <cellStyle name="Total 4 3 2 3 3" xfId="51602"/>
    <cellStyle name="Total 4 3 2 4" xfId="51603"/>
    <cellStyle name="Total 4 3 2 4 2" xfId="51604"/>
    <cellStyle name="Total 4 3 2 4 2 2" xfId="51605"/>
    <cellStyle name="Total 4 3 2 4 3" xfId="51606"/>
    <cellStyle name="Total 4 3 2 5" xfId="51607"/>
    <cellStyle name="Total 4 3 2 5 2" xfId="51608"/>
    <cellStyle name="Total 4 3 2 5 2 2" xfId="51609"/>
    <cellStyle name="Total 4 3 2 5 3" xfId="51610"/>
    <cellStyle name="Total 4 3 2 6" xfId="51611"/>
    <cellStyle name="Total 4 3 2 6 2" xfId="51612"/>
    <cellStyle name="Total 4 3 2 6 2 2" xfId="51613"/>
    <cellStyle name="Total 4 3 2 6 3" xfId="51614"/>
    <cellStyle name="Total 4 3 2 7" xfId="51615"/>
    <cellStyle name="Total 4 3 2 7 2" xfId="51616"/>
    <cellStyle name="Total 4 3 2 8" xfId="51617"/>
    <cellStyle name="Total 4 3 3" xfId="51618"/>
    <cellStyle name="Total 4 3 3 2" xfId="51619"/>
    <cellStyle name="Total 4 3 3 2 2" xfId="51620"/>
    <cellStyle name="Total 4 3 3 2 2 2" xfId="51621"/>
    <cellStyle name="Total 4 3 3 2 3" xfId="51622"/>
    <cellStyle name="Total 4 3 3 3" xfId="51623"/>
    <cellStyle name="Total 4 3 3 3 2" xfId="51624"/>
    <cellStyle name="Total 4 3 3 3 2 2" xfId="51625"/>
    <cellStyle name="Total 4 3 3 3 3" xfId="51626"/>
    <cellStyle name="Total 4 3 3 4" xfId="51627"/>
    <cellStyle name="Total 4 3 3 4 2" xfId="51628"/>
    <cellStyle name="Total 4 3 3 4 2 2" xfId="51629"/>
    <cellStyle name="Total 4 3 3 4 3" xfId="51630"/>
    <cellStyle name="Total 4 3 3 5" xfId="51631"/>
    <cellStyle name="Total 4 3 3 5 2" xfId="51632"/>
    <cellStyle name="Total 4 3 3 5 2 2" xfId="51633"/>
    <cellStyle name="Total 4 3 3 5 3" xfId="51634"/>
    <cellStyle name="Total 4 3 3 6" xfId="51635"/>
    <cellStyle name="Total 4 3 3 6 2" xfId="51636"/>
    <cellStyle name="Total 4 3 3 6 2 2" xfId="51637"/>
    <cellStyle name="Total 4 3 3 6 3" xfId="51638"/>
    <cellStyle name="Total 4 3 3 7" xfId="51639"/>
    <cellStyle name="Total 4 3 3 7 2" xfId="51640"/>
    <cellStyle name="Total 4 3 3 8" xfId="51641"/>
    <cellStyle name="Total 4 3 4" xfId="51642"/>
    <cellStyle name="Total 4 3 4 2" xfId="51643"/>
    <cellStyle name="Total 4 3 4 2 2" xfId="51644"/>
    <cellStyle name="Total 4 3 4 2 2 2" xfId="51645"/>
    <cellStyle name="Total 4 3 4 2 3" xfId="51646"/>
    <cellStyle name="Total 4 3 4 3" xfId="51647"/>
    <cellStyle name="Total 4 3 4 3 2" xfId="51648"/>
    <cellStyle name="Total 4 3 4 3 2 2" xfId="51649"/>
    <cellStyle name="Total 4 3 4 3 3" xfId="51650"/>
    <cellStyle name="Total 4 3 4 4" xfId="51651"/>
    <cellStyle name="Total 4 3 4 4 2" xfId="51652"/>
    <cellStyle name="Total 4 3 4 4 2 2" xfId="51653"/>
    <cellStyle name="Total 4 3 4 4 3" xfId="51654"/>
    <cellStyle name="Total 4 3 4 5" xfId="51655"/>
    <cellStyle name="Total 4 3 4 5 2" xfId="51656"/>
    <cellStyle name="Total 4 3 4 5 2 2" xfId="51657"/>
    <cellStyle name="Total 4 3 4 5 3" xfId="51658"/>
    <cellStyle name="Total 4 3 4 6" xfId="51659"/>
    <cellStyle name="Total 4 3 4 6 2" xfId="51660"/>
    <cellStyle name="Total 4 3 4 6 2 2" xfId="51661"/>
    <cellStyle name="Total 4 3 4 6 3" xfId="51662"/>
    <cellStyle name="Total 4 3 4 7" xfId="51663"/>
    <cellStyle name="Total 4 3 4 7 2" xfId="51664"/>
    <cellStyle name="Total 4 3 4 8" xfId="51665"/>
    <cellStyle name="Total 4 3 5" xfId="51666"/>
    <cellStyle name="Total 4 3 5 2" xfId="51667"/>
    <cellStyle name="Total 4 3 5 2 2" xfId="51668"/>
    <cellStyle name="Total 4 3 5 2 2 2" xfId="51669"/>
    <cellStyle name="Total 4 3 5 2 3" xfId="51670"/>
    <cellStyle name="Total 4 3 5 3" xfId="51671"/>
    <cellStyle name="Total 4 3 5 3 2" xfId="51672"/>
    <cellStyle name="Total 4 3 5 3 2 2" xfId="51673"/>
    <cellStyle name="Total 4 3 5 3 3" xfId="51674"/>
    <cellStyle name="Total 4 3 5 4" xfId="51675"/>
    <cellStyle name="Total 4 3 5 4 2" xfId="51676"/>
    <cellStyle name="Total 4 3 5 4 2 2" xfId="51677"/>
    <cellStyle name="Total 4 3 5 4 3" xfId="51678"/>
    <cellStyle name="Total 4 3 5 5" xfId="51679"/>
    <cellStyle name="Total 4 3 5 5 2" xfId="51680"/>
    <cellStyle name="Total 4 3 5 5 2 2" xfId="51681"/>
    <cellStyle name="Total 4 3 5 5 3" xfId="51682"/>
    <cellStyle name="Total 4 3 5 6" xfId="51683"/>
    <cellStyle name="Total 4 3 5 6 2" xfId="51684"/>
    <cellStyle name="Total 4 3 5 6 2 2" xfId="51685"/>
    <cellStyle name="Total 4 3 5 6 3" xfId="51686"/>
    <cellStyle name="Total 4 3 5 7" xfId="51687"/>
    <cellStyle name="Total 4 3 5 7 2" xfId="51688"/>
    <cellStyle name="Total 4 3 5 8" xfId="51689"/>
    <cellStyle name="Total 4 3 6" xfId="51690"/>
    <cellStyle name="Total 4 3 6 2" xfId="51691"/>
    <cellStyle name="Total 4 3 6 2 2" xfId="51692"/>
    <cellStyle name="Total 4 3 6 2 2 2" xfId="51693"/>
    <cellStyle name="Total 4 3 6 2 3" xfId="51694"/>
    <cellStyle name="Total 4 3 6 3" xfId="51695"/>
    <cellStyle name="Total 4 3 6 3 2" xfId="51696"/>
    <cellStyle name="Total 4 3 6 3 2 2" xfId="51697"/>
    <cellStyle name="Total 4 3 6 3 3" xfId="51698"/>
    <cellStyle name="Total 4 3 6 4" xfId="51699"/>
    <cellStyle name="Total 4 3 6 4 2" xfId="51700"/>
    <cellStyle name="Total 4 3 6 4 2 2" xfId="51701"/>
    <cellStyle name="Total 4 3 6 4 3" xfId="51702"/>
    <cellStyle name="Total 4 3 6 5" xfId="51703"/>
    <cellStyle name="Total 4 3 6 5 2" xfId="51704"/>
    <cellStyle name="Total 4 3 6 5 2 2" xfId="51705"/>
    <cellStyle name="Total 4 3 6 5 3" xfId="51706"/>
    <cellStyle name="Total 4 3 6 6" xfId="51707"/>
    <cellStyle name="Total 4 3 6 6 2" xfId="51708"/>
    <cellStyle name="Total 4 3 6 7" xfId="51709"/>
    <cellStyle name="Total 4 3 7" xfId="51710"/>
    <cellStyle name="Total 4 3 7 2" xfId="51711"/>
    <cellStyle name="Total 4 3 7 2 2" xfId="51712"/>
    <cellStyle name="Total 4 3 7 2 2 2" xfId="51713"/>
    <cellStyle name="Total 4 3 7 2 3" xfId="51714"/>
    <cellStyle name="Total 4 3 7 3" xfId="51715"/>
    <cellStyle name="Total 4 3 7 3 2" xfId="51716"/>
    <cellStyle name="Total 4 3 7 3 2 2" xfId="51717"/>
    <cellStyle name="Total 4 3 7 3 3" xfId="51718"/>
    <cellStyle name="Total 4 3 7 4" xfId="51719"/>
    <cellStyle name="Total 4 3 7 4 2" xfId="51720"/>
    <cellStyle name="Total 4 3 7 4 2 2" xfId="51721"/>
    <cellStyle name="Total 4 3 7 4 3" xfId="51722"/>
    <cellStyle name="Total 4 3 7 5" xfId="51723"/>
    <cellStyle name="Total 4 3 7 5 2" xfId="51724"/>
    <cellStyle name="Total 4 3 7 5 2 2" xfId="51725"/>
    <cellStyle name="Total 4 3 7 5 3" xfId="51726"/>
    <cellStyle name="Total 4 3 7 6" xfId="51727"/>
    <cellStyle name="Total 4 3 7 6 2" xfId="51728"/>
    <cellStyle name="Total 4 3 7 7" xfId="51729"/>
    <cellStyle name="Total 4 3 8" xfId="51730"/>
    <cellStyle name="Total 4 3 8 2" xfId="51731"/>
    <cellStyle name="Total 4 3 8 2 2" xfId="51732"/>
    <cellStyle name="Total 4 3 8 2 2 2" xfId="51733"/>
    <cellStyle name="Total 4 3 8 2 3" xfId="51734"/>
    <cellStyle name="Total 4 3 8 3" xfId="51735"/>
    <cellStyle name="Total 4 3 8 3 2" xfId="51736"/>
    <cellStyle name="Total 4 3 8 3 2 2" xfId="51737"/>
    <cellStyle name="Total 4 3 8 3 3" xfId="51738"/>
    <cellStyle name="Total 4 3 8 4" xfId="51739"/>
    <cellStyle name="Total 4 3 8 4 2" xfId="51740"/>
    <cellStyle name="Total 4 3 8 4 2 2" xfId="51741"/>
    <cellStyle name="Total 4 3 8 4 3" xfId="51742"/>
    <cellStyle name="Total 4 3 8 5" xfId="51743"/>
    <cellStyle name="Total 4 3 8 5 2" xfId="51744"/>
    <cellStyle name="Total 4 3 8 5 2 2" xfId="51745"/>
    <cellStyle name="Total 4 3 8 5 3" xfId="51746"/>
    <cellStyle name="Total 4 3 8 6" xfId="51747"/>
    <cellStyle name="Total 4 3 8 6 2" xfId="51748"/>
    <cellStyle name="Total 4 3 8 7" xfId="51749"/>
    <cellStyle name="Total 4 3 9" xfId="51750"/>
    <cellStyle name="Total 4 3 9 2" xfId="51751"/>
    <cellStyle name="Total 4 3 9 2 2" xfId="51752"/>
    <cellStyle name="Total 4 3 9 2 2 2" xfId="51753"/>
    <cellStyle name="Total 4 3 9 2 3" xfId="51754"/>
    <cellStyle name="Total 4 3 9 3" xfId="51755"/>
    <cellStyle name="Total 4 3 9 3 2" xfId="51756"/>
    <cellStyle name="Total 4 3 9 3 2 2" xfId="51757"/>
    <cellStyle name="Total 4 3 9 3 3" xfId="51758"/>
    <cellStyle name="Total 4 3 9 4" xfId="51759"/>
    <cellStyle name="Total 4 3 9 4 2" xfId="51760"/>
    <cellStyle name="Total 4 3 9 4 2 2" xfId="51761"/>
    <cellStyle name="Total 4 3 9 4 3" xfId="51762"/>
    <cellStyle name="Total 4 3 9 5" xfId="51763"/>
    <cellStyle name="Total 4 3 9 5 2" xfId="51764"/>
    <cellStyle name="Total 4 3 9 5 2 2" xfId="51765"/>
    <cellStyle name="Total 4 3 9 5 3" xfId="51766"/>
    <cellStyle name="Total 4 3 9 6" xfId="51767"/>
    <cellStyle name="Total 4 3 9 6 2" xfId="51768"/>
    <cellStyle name="Total 4 3 9 7" xfId="51769"/>
    <cellStyle name="Total 4 4" xfId="51770"/>
    <cellStyle name="Total 4 4 10" xfId="51771"/>
    <cellStyle name="Total 4 4 10 2" xfId="51772"/>
    <cellStyle name="Total 4 4 10 2 2" xfId="51773"/>
    <cellStyle name="Total 4 4 10 2 2 2" xfId="51774"/>
    <cellStyle name="Total 4 4 10 2 3" xfId="51775"/>
    <cellStyle name="Total 4 4 10 3" xfId="51776"/>
    <cellStyle name="Total 4 4 10 3 2" xfId="51777"/>
    <cellStyle name="Total 4 4 10 3 2 2" xfId="51778"/>
    <cellStyle name="Total 4 4 10 3 3" xfId="51779"/>
    <cellStyle name="Total 4 4 10 4" xfId="51780"/>
    <cellStyle name="Total 4 4 10 4 2" xfId="51781"/>
    <cellStyle name="Total 4 4 10 4 2 2" xfId="51782"/>
    <cellStyle name="Total 4 4 10 4 3" xfId="51783"/>
    <cellStyle name="Total 4 4 10 5" xfId="51784"/>
    <cellStyle name="Total 4 4 10 5 2" xfId="51785"/>
    <cellStyle name="Total 4 4 10 5 2 2" xfId="51786"/>
    <cellStyle name="Total 4 4 10 5 3" xfId="51787"/>
    <cellStyle name="Total 4 4 10 6" xfId="51788"/>
    <cellStyle name="Total 4 4 10 6 2" xfId="51789"/>
    <cellStyle name="Total 4 4 10 7" xfId="51790"/>
    <cellStyle name="Total 4 4 11" xfId="51791"/>
    <cellStyle name="Total 4 4 11 2" xfId="51792"/>
    <cellStyle name="Total 4 4 11 2 2" xfId="51793"/>
    <cellStyle name="Total 4 4 11 3" xfId="51794"/>
    <cellStyle name="Total 4 4 12" xfId="51795"/>
    <cellStyle name="Total 4 4 12 2" xfId="51796"/>
    <cellStyle name="Total 4 4 12 2 2" xfId="51797"/>
    <cellStyle name="Total 4 4 12 3" xfId="51798"/>
    <cellStyle name="Total 4 4 13" xfId="51799"/>
    <cellStyle name="Total 4 4 13 2" xfId="51800"/>
    <cellStyle name="Total 4 4 13 2 2" xfId="51801"/>
    <cellStyle name="Total 4 4 13 3" xfId="51802"/>
    <cellStyle name="Total 4 4 14" xfId="51803"/>
    <cellStyle name="Total 4 4 14 2" xfId="51804"/>
    <cellStyle name="Total 4 4 14 2 2" xfId="51805"/>
    <cellStyle name="Total 4 4 14 3" xfId="51806"/>
    <cellStyle name="Total 4 4 15" xfId="51807"/>
    <cellStyle name="Total 4 4 15 2" xfId="51808"/>
    <cellStyle name="Total 4 4 15 2 2" xfId="51809"/>
    <cellStyle name="Total 4 4 15 3" xfId="51810"/>
    <cellStyle name="Total 4 4 16" xfId="51811"/>
    <cellStyle name="Total 4 4 16 2" xfId="51812"/>
    <cellStyle name="Total 4 4 17" xfId="51813"/>
    <cellStyle name="Total 4 4 2" xfId="51814"/>
    <cellStyle name="Total 4 4 2 2" xfId="51815"/>
    <cellStyle name="Total 4 4 2 2 2" xfId="51816"/>
    <cellStyle name="Total 4 4 2 2 2 2" xfId="51817"/>
    <cellStyle name="Total 4 4 2 2 3" xfId="51818"/>
    <cellStyle name="Total 4 4 2 3" xfId="51819"/>
    <cellStyle name="Total 4 4 2 3 2" xfId="51820"/>
    <cellStyle name="Total 4 4 2 3 2 2" xfId="51821"/>
    <cellStyle name="Total 4 4 2 3 3" xfId="51822"/>
    <cellStyle name="Total 4 4 2 4" xfId="51823"/>
    <cellStyle name="Total 4 4 2 4 2" xfId="51824"/>
    <cellStyle name="Total 4 4 2 4 2 2" xfId="51825"/>
    <cellStyle name="Total 4 4 2 4 3" xfId="51826"/>
    <cellStyle name="Total 4 4 2 5" xfId="51827"/>
    <cellStyle name="Total 4 4 2 5 2" xfId="51828"/>
    <cellStyle name="Total 4 4 2 5 2 2" xfId="51829"/>
    <cellStyle name="Total 4 4 2 5 3" xfId="51830"/>
    <cellStyle name="Total 4 4 2 6" xfId="51831"/>
    <cellStyle name="Total 4 4 2 6 2" xfId="51832"/>
    <cellStyle name="Total 4 4 2 6 2 2" xfId="51833"/>
    <cellStyle name="Total 4 4 2 6 3" xfId="51834"/>
    <cellStyle name="Total 4 4 2 7" xfId="51835"/>
    <cellStyle name="Total 4 4 2 7 2" xfId="51836"/>
    <cellStyle name="Total 4 4 2 8" xfId="51837"/>
    <cellStyle name="Total 4 4 3" xfId="51838"/>
    <cellStyle name="Total 4 4 3 2" xfId="51839"/>
    <cellStyle name="Total 4 4 3 2 2" xfId="51840"/>
    <cellStyle name="Total 4 4 3 2 2 2" xfId="51841"/>
    <cellStyle name="Total 4 4 3 2 3" xfId="51842"/>
    <cellStyle name="Total 4 4 3 3" xfId="51843"/>
    <cellStyle name="Total 4 4 3 3 2" xfId="51844"/>
    <cellStyle name="Total 4 4 3 3 2 2" xfId="51845"/>
    <cellStyle name="Total 4 4 3 3 3" xfId="51846"/>
    <cellStyle name="Total 4 4 3 4" xfId="51847"/>
    <cellStyle name="Total 4 4 3 4 2" xfId="51848"/>
    <cellStyle name="Total 4 4 3 4 2 2" xfId="51849"/>
    <cellStyle name="Total 4 4 3 4 3" xfId="51850"/>
    <cellStyle name="Total 4 4 3 5" xfId="51851"/>
    <cellStyle name="Total 4 4 3 5 2" xfId="51852"/>
    <cellStyle name="Total 4 4 3 5 2 2" xfId="51853"/>
    <cellStyle name="Total 4 4 3 5 3" xfId="51854"/>
    <cellStyle name="Total 4 4 3 6" xfId="51855"/>
    <cellStyle name="Total 4 4 3 6 2" xfId="51856"/>
    <cellStyle name="Total 4 4 3 6 2 2" xfId="51857"/>
    <cellStyle name="Total 4 4 3 6 3" xfId="51858"/>
    <cellStyle name="Total 4 4 3 7" xfId="51859"/>
    <cellStyle name="Total 4 4 3 7 2" xfId="51860"/>
    <cellStyle name="Total 4 4 3 8" xfId="51861"/>
    <cellStyle name="Total 4 4 4" xfId="51862"/>
    <cellStyle name="Total 4 4 4 2" xfId="51863"/>
    <cellStyle name="Total 4 4 4 2 2" xfId="51864"/>
    <cellStyle name="Total 4 4 4 2 2 2" xfId="51865"/>
    <cellStyle name="Total 4 4 4 2 3" xfId="51866"/>
    <cellStyle name="Total 4 4 4 3" xfId="51867"/>
    <cellStyle name="Total 4 4 4 3 2" xfId="51868"/>
    <cellStyle name="Total 4 4 4 3 2 2" xfId="51869"/>
    <cellStyle name="Total 4 4 4 3 3" xfId="51870"/>
    <cellStyle name="Total 4 4 4 4" xfId="51871"/>
    <cellStyle name="Total 4 4 4 4 2" xfId="51872"/>
    <cellStyle name="Total 4 4 4 4 2 2" xfId="51873"/>
    <cellStyle name="Total 4 4 4 4 3" xfId="51874"/>
    <cellStyle name="Total 4 4 4 5" xfId="51875"/>
    <cellStyle name="Total 4 4 4 5 2" xfId="51876"/>
    <cellStyle name="Total 4 4 4 5 2 2" xfId="51877"/>
    <cellStyle name="Total 4 4 4 5 3" xfId="51878"/>
    <cellStyle name="Total 4 4 4 6" xfId="51879"/>
    <cellStyle name="Total 4 4 4 6 2" xfId="51880"/>
    <cellStyle name="Total 4 4 4 6 2 2" xfId="51881"/>
    <cellStyle name="Total 4 4 4 6 3" xfId="51882"/>
    <cellStyle name="Total 4 4 4 7" xfId="51883"/>
    <cellStyle name="Total 4 4 4 7 2" xfId="51884"/>
    <cellStyle name="Total 4 4 4 8" xfId="51885"/>
    <cellStyle name="Total 4 4 5" xfId="51886"/>
    <cellStyle name="Total 4 4 5 2" xfId="51887"/>
    <cellStyle name="Total 4 4 5 2 2" xfId="51888"/>
    <cellStyle name="Total 4 4 5 2 2 2" xfId="51889"/>
    <cellStyle name="Total 4 4 5 2 3" xfId="51890"/>
    <cellStyle name="Total 4 4 5 3" xfId="51891"/>
    <cellStyle name="Total 4 4 5 3 2" xfId="51892"/>
    <cellStyle name="Total 4 4 5 3 2 2" xfId="51893"/>
    <cellStyle name="Total 4 4 5 3 3" xfId="51894"/>
    <cellStyle name="Total 4 4 5 4" xfId="51895"/>
    <cellStyle name="Total 4 4 5 4 2" xfId="51896"/>
    <cellStyle name="Total 4 4 5 4 2 2" xfId="51897"/>
    <cellStyle name="Total 4 4 5 4 3" xfId="51898"/>
    <cellStyle name="Total 4 4 5 5" xfId="51899"/>
    <cellStyle name="Total 4 4 5 5 2" xfId="51900"/>
    <cellStyle name="Total 4 4 5 5 2 2" xfId="51901"/>
    <cellStyle name="Total 4 4 5 5 3" xfId="51902"/>
    <cellStyle name="Total 4 4 5 6" xfId="51903"/>
    <cellStyle name="Total 4 4 5 6 2" xfId="51904"/>
    <cellStyle name="Total 4 4 5 7" xfId="51905"/>
    <cellStyle name="Total 4 4 6" xfId="51906"/>
    <cellStyle name="Total 4 4 6 2" xfId="51907"/>
    <cellStyle name="Total 4 4 6 2 2" xfId="51908"/>
    <cellStyle name="Total 4 4 6 2 2 2" xfId="51909"/>
    <cellStyle name="Total 4 4 6 2 3" xfId="51910"/>
    <cellStyle name="Total 4 4 6 3" xfId="51911"/>
    <cellStyle name="Total 4 4 6 3 2" xfId="51912"/>
    <cellStyle name="Total 4 4 6 3 2 2" xfId="51913"/>
    <cellStyle name="Total 4 4 6 3 3" xfId="51914"/>
    <cellStyle name="Total 4 4 6 4" xfId="51915"/>
    <cellStyle name="Total 4 4 6 4 2" xfId="51916"/>
    <cellStyle name="Total 4 4 6 4 2 2" xfId="51917"/>
    <cellStyle name="Total 4 4 6 4 3" xfId="51918"/>
    <cellStyle name="Total 4 4 6 5" xfId="51919"/>
    <cellStyle name="Total 4 4 6 5 2" xfId="51920"/>
    <cellStyle name="Total 4 4 6 5 2 2" xfId="51921"/>
    <cellStyle name="Total 4 4 6 5 3" xfId="51922"/>
    <cellStyle name="Total 4 4 6 6" xfId="51923"/>
    <cellStyle name="Total 4 4 6 6 2" xfId="51924"/>
    <cellStyle name="Total 4 4 6 7" xfId="51925"/>
    <cellStyle name="Total 4 4 7" xfId="51926"/>
    <cellStyle name="Total 4 4 7 2" xfId="51927"/>
    <cellStyle name="Total 4 4 7 2 2" xfId="51928"/>
    <cellStyle name="Total 4 4 7 2 2 2" xfId="51929"/>
    <cellStyle name="Total 4 4 7 2 3" xfId="51930"/>
    <cellStyle name="Total 4 4 7 3" xfId="51931"/>
    <cellStyle name="Total 4 4 7 3 2" xfId="51932"/>
    <cellStyle name="Total 4 4 7 3 2 2" xfId="51933"/>
    <cellStyle name="Total 4 4 7 3 3" xfId="51934"/>
    <cellStyle name="Total 4 4 7 4" xfId="51935"/>
    <cellStyle name="Total 4 4 7 4 2" xfId="51936"/>
    <cellStyle name="Total 4 4 7 4 2 2" xfId="51937"/>
    <cellStyle name="Total 4 4 7 4 3" xfId="51938"/>
    <cellStyle name="Total 4 4 7 5" xfId="51939"/>
    <cellStyle name="Total 4 4 7 5 2" xfId="51940"/>
    <cellStyle name="Total 4 4 7 5 2 2" xfId="51941"/>
    <cellStyle name="Total 4 4 7 5 3" xfId="51942"/>
    <cellStyle name="Total 4 4 7 6" xfId="51943"/>
    <cellStyle name="Total 4 4 7 6 2" xfId="51944"/>
    <cellStyle name="Total 4 4 7 7" xfId="51945"/>
    <cellStyle name="Total 4 4 8" xfId="51946"/>
    <cellStyle name="Total 4 4 8 2" xfId="51947"/>
    <cellStyle name="Total 4 4 8 2 2" xfId="51948"/>
    <cellStyle name="Total 4 4 8 2 2 2" xfId="51949"/>
    <cellStyle name="Total 4 4 8 2 3" xfId="51950"/>
    <cellStyle name="Total 4 4 8 3" xfId="51951"/>
    <cellStyle name="Total 4 4 8 3 2" xfId="51952"/>
    <cellStyle name="Total 4 4 8 3 2 2" xfId="51953"/>
    <cellStyle name="Total 4 4 8 3 3" xfId="51954"/>
    <cellStyle name="Total 4 4 8 4" xfId="51955"/>
    <cellStyle name="Total 4 4 8 4 2" xfId="51956"/>
    <cellStyle name="Total 4 4 8 4 2 2" xfId="51957"/>
    <cellStyle name="Total 4 4 8 4 3" xfId="51958"/>
    <cellStyle name="Total 4 4 8 5" xfId="51959"/>
    <cellStyle name="Total 4 4 8 5 2" xfId="51960"/>
    <cellStyle name="Total 4 4 8 5 2 2" xfId="51961"/>
    <cellStyle name="Total 4 4 8 5 3" xfId="51962"/>
    <cellStyle name="Total 4 4 8 6" xfId="51963"/>
    <cellStyle name="Total 4 4 8 6 2" xfId="51964"/>
    <cellStyle name="Total 4 4 8 7" xfId="51965"/>
    <cellStyle name="Total 4 4 9" xfId="51966"/>
    <cellStyle name="Total 4 4 9 2" xfId="51967"/>
    <cellStyle name="Total 4 4 9 2 2" xfId="51968"/>
    <cellStyle name="Total 4 4 9 2 2 2" xfId="51969"/>
    <cellStyle name="Total 4 4 9 2 3" xfId="51970"/>
    <cellStyle name="Total 4 4 9 3" xfId="51971"/>
    <cellStyle name="Total 4 4 9 3 2" xfId="51972"/>
    <cellStyle name="Total 4 4 9 3 2 2" xfId="51973"/>
    <cellStyle name="Total 4 4 9 3 3" xfId="51974"/>
    <cellStyle name="Total 4 4 9 4" xfId="51975"/>
    <cellStyle name="Total 4 4 9 4 2" xfId="51976"/>
    <cellStyle name="Total 4 4 9 4 2 2" xfId="51977"/>
    <cellStyle name="Total 4 4 9 4 3" xfId="51978"/>
    <cellStyle name="Total 4 4 9 5" xfId="51979"/>
    <cellStyle name="Total 4 4 9 5 2" xfId="51980"/>
    <cellStyle name="Total 4 4 9 5 2 2" xfId="51981"/>
    <cellStyle name="Total 4 4 9 5 3" xfId="51982"/>
    <cellStyle name="Total 4 4 9 6" xfId="51983"/>
    <cellStyle name="Total 4 4 9 6 2" xfId="51984"/>
    <cellStyle name="Total 4 4 9 7" xfId="51985"/>
    <cellStyle name="Total 4 5" xfId="51986"/>
    <cellStyle name="Total 4 5 10" xfId="51987"/>
    <cellStyle name="Total 4 5 10 2" xfId="51988"/>
    <cellStyle name="Total 4 5 10 2 2" xfId="51989"/>
    <cellStyle name="Total 4 5 10 2 2 2" xfId="51990"/>
    <cellStyle name="Total 4 5 10 2 3" xfId="51991"/>
    <cellStyle name="Total 4 5 10 3" xfId="51992"/>
    <cellStyle name="Total 4 5 10 3 2" xfId="51993"/>
    <cellStyle name="Total 4 5 10 3 2 2" xfId="51994"/>
    <cellStyle name="Total 4 5 10 3 3" xfId="51995"/>
    <cellStyle name="Total 4 5 10 4" xfId="51996"/>
    <cellStyle name="Total 4 5 10 4 2" xfId="51997"/>
    <cellStyle name="Total 4 5 10 4 2 2" xfId="51998"/>
    <cellStyle name="Total 4 5 10 4 3" xfId="51999"/>
    <cellStyle name="Total 4 5 10 5" xfId="52000"/>
    <cellStyle name="Total 4 5 10 5 2" xfId="52001"/>
    <cellStyle name="Total 4 5 10 5 2 2" xfId="52002"/>
    <cellStyle name="Total 4 5 10 5 3" xfId="52003"/>
    <cellStyle name="Total 4 5 10 6" xfId="52004"/>
    <cellStyle name="Total 4 5 10 6 2" xfId="52005"/>
    <cellStyle name="Total 4 5 10 7" xfId="52006"/>
    <cellStyle name="Total 4 5 11" xfId="52007"/>
    <cellStyle name="Total 4 5 11 2" xfId="52008"/>
    <cellStyle name="Total 4 5 11 2 2" xfId="52009"/>
    <cellStyle name="Total 4 5 11 3" xfId="52010"/>
    <cellStyle name="Total 4 5 12" xfId="52011"/>
    <cellStyle name="Total 4 5 12 2" xfId="52012"/>
    <cellStyle name="Total 4 5 12 2 2" xfId="52013"/>
    <cellStyle name="Total 4 5 12 3" xfId="52014"/>
    <cellStyle name="Total 4 5 13" xfId="52015"/>
    <cellStyle name="Total 4 5 13 2" xfId="52016"/>
    <cellStyle name="Total 4 5 13 2 2" xfId="52017"/>
    <cellStyle name="Total 4 5 13 3" xfId="52018"/>
    <cellStyle name="Total 4 5 14" xfId="52019"/>
    <cellStyle name="Total 4 5 14 2" xfId="52020"/>
    <cellStyle name="Total 4 5 14 2 2" xfId="52021"/>
    <cellStyle name="Total 4 5 14 3" xfId="52022"/>
    <cellStyle name="Total 4 5 15" xfId="52023"/>
    <cellStyle name="Total 4 5 15 2" xfId="52024"/>
    <cellStyle name="Total 4 5 15 2 2" xfId="52025"/>
    <cellStyle name="Total 4 5 15 3" xfId="52026"/>
    <cellStyle name="Total 4 5 16" xfId="52027"/>
    <cellStyle name="Total 4 5 16 2" xfId="52028"/>
    <cellStyle name="Total 4 5 17" xfId="52029"/>
    <cellStyle name="Total 4 5 2" xfId="52030"/>
    <cellStyle name="Total 4 5 2 2" xfId="52031"/>
    <cellStyle name="Total 4 5 2 2 2" xfId="52032"/>
    <cellStyle name="Total 4 5 2 2 2 2" xfId="52033"/>
    <cellStyle name="Total 4 5 2 2 3" xfId="52034"/>
    <cellStyle name="Total 4 5 2 3" xfId="52035"/>
    <cellStyle name="Total 4 5 2 3 2" xfId="52036"/>
    <cellStyle name="Total 4 5 2 3 2 2" xfId="52037"/>
    <cellStyle name="Total 4 5 2 3 3" xfId="52038"/>
    <cellStyle name="Total 4 5 2 4" xfId="52039"/>
    <cellStyle name="Total 4 5 2 4 2" xfId="52040"/>
    <cellStyle name="Total 4 5 2 4 2 2" xfId="52041"/>
    <cellStyle name="Total 4 5 2 4 3" xfId="52042"/>
    <cellStyle name="Total 4 5 2 5" xfId="52043"/>
    <cellStyle name="Total 4 5 2 5 2" xfId="52044"/>
    <cellStyle name="Total 4 5 2 5 2 2" xfId="52045"/>
    <cellStyle name="Total 4 5 2 5 3" xfId="52046"/>
    <cellStyle name="Total 4 5 2 6" xfId="52047"/>
    <cellStyle name="Total 4 5 2 6 2" xfId="52048"/>
    <cellStyle name="Total 4 5 2 6 2 2" xfId="52049"/>
    <cellStyle name="Total 4 5 2 6 3" xfId="52050"/>
    <cellStyle name="Total 4 5 2 7" xfId="52051"/>
    <cellStyle name="Total 4 5 2 7 2" xfId="52052"/>
    <cellStyle name="Total 4 5 2 8" xfId="52053"/>
    <cellStyle name="Total 4 5 3" xfId="52054"/>
    <cellStyle name="Total 4 5 3 2" xfId="52055"/>
    <cellStyle name="Total 4 5 3 2 2" xfId="52056"/>
    <cellStyle name="Total 4 5 3 2 2 2" xfId="52057"/>
    <cellStyle name="Total 4 5 3 2 3" xfId="52058"/>
    <cellStyle name="Total 4 5 3 3" xfId="52059"/>
    <cellStyle name="Total 4 5 3 3 2" xfId="52060"/>
    <cellStyle name="Total 4 5 3 3 2 2" xfId="52061"/>
    <cellStyle name="Total 4 5 3 3 3" xfId="52062"/>
    <cellStyle name="Total 4 5 3 4" xfId="52063"/>
    <cellStyle name="Total 4 5 3 4 2" xfId="52064"/>
    <cellStyle name="Total 4 5 3 4 2 2" xfId="52065"/>
    <cellStyle name="Total 4 5 3 4 3" xfId="52066"/>
    <cellStyle name="Total 4 5 3 5" xfId="52067"/>
    <cellStyle name="Total 4 5 3 5 2" xfId="52068"/>
    <cellStyle name="Total 4 5 3 5 2 2" xfId="52069"/>
    <cellStyle name="Total 4 5 3 5 3" xfId="52070"/>
    <cellStyle name="Total 4 5 3 6" xfId="52071"/>
    <cellStyle name="Total 4 5 3 6 2" xfId="52072"/>
    <cellStyle name="Total 4 5 3 6 2 2" xfId="52073"/>
    <cellStyle name="Total 4 5 3 6 3" xfId="52074"/>
    <cellStyle name="Total 4 5 3 7" xfId="52075"/>
    <cellStyle name="Total 4 5 3 7 2" xfId="52076"/>
    <cellStyle name="Total 4 5 3 8" xfId="52077"/>
    <cellStyle name="Total 4 5 4" xfId="52078"/>
    <cellStyle name="Total 4 5 4 2" xfId="52079"/>
    <cellStyle name="Total 4 5 4 2 2" xfId="52080"/>
    <cellStyle name="Total 4 5 4 2 2 2" xfId="52081"/>
    <cellStyle name="Total 4 5 4 2 3" xfId="52082"/>
    <cellStyle name="Total 4 5 4 3" xfId="52083"/>
    <cellStyle name="Total 4 5 4 3 2" xfId="52084"/>
    <cellStyle name="Total 4 5 4 3 2 2" xfId="52085"/>
    <cellStyle name="Total 4 5 4 3 3" xfId="52086"/>
    <cellStyle name="Total 4 5 4 4" xfId="52087"/>
    <cellStyle name="Total 4 5 4 4 2" xfId="52088"/>
    <cellStyle name="Total 4 5 4 4 2 2" xfId="52089"/>
    <cellStyle name="Total 4 5 4 4 3" xfId="52090"/>
    <cellStyle name="Total 4 5 4 5" xfId="52091"/>
    <cellStyle name="Total 4 5 4 5 2" xfId="52092"/>
    <cellStyle name="Total 4 5 4 5 2 2" xfId="52093"/>
    <cellStyle name="Total 4 5 4 5 3" xfId="52094"/>
    <cellStyle name="Total 4 5 4 6" xfId="52095"/>
    <cellStyle name="Total 4 5 4 6 2" xfId="52096"/>
    <cellStyle name="Total 4 5 4 7" xfId="52097"/>
    <cellStyle name="Total 4 5 5" xfId="52098"/>
    <cellStyle name="Total 4 5 5 2" xfId="52099"/>
    <cellStyle name="Total 4 5 5 2 2" xfId="52100"/>
    <cellStyle name="Total 4 5 5 2 2 2" xfId="52101"/>
    <cellStyle name="Total 4 5 5 2 3" xfId="52102"/>
    <cellStyle name="Total 4 5 5 3" xfId="52103"/>
    <cellStyle name="Total 4 5 5 3 2" xfId="52104"/>
    <cellStyle name="Total 4 5 5 3 2 2" xfId="52105"/>
    <cellStyle name="Total 4 5 5 3 3" xfId="52106"/>
    <cellStyle name="Total 4 5 5 4" xfId="52107"/>
    <cellStyle name="Total 4 5 5 4 2" xfId="52108"/>
    <cellStyle name="Total 4 5 5 4 2 2" xfId="52109"/>
    <cellStyle name="Total 4 5 5 4 3" xfId="52110"/>
    <cellStyle name="Total 4 5 5 5" xfId="52111"/>
    <cellStyle name="Total 4 5 5 5 2" xfId="52112"/>
    <cellStyle name="Total 4 5 5 5 2 2" xfId="52113"/>
    <cellStyle name="Total 4 5 5 5 3" xfId="52114"/>
    <cellStyle name="Total 4 5 5 6" xfId="52115"/>
    <cellStyle name="Total 4 5 5 6 2" xfId="52116"/>
    <cellStyle name="Total 4 5 5 7" xfId="52117"/>
    <cellStyle name="Total 4 5 6" xfId="52118"/>
    <cellStyle name="Total 4 5 6 2" xfId="52119"/>
    <cellStyle name="Total 4 5 6 2 2" xfId="52120"/>
    <cellStyle name="Total 4 5 6 2 2 2" xfId="52121"/>
    <cellStyle name="Total 4 5 6 2 3" xfId="52122"/>
    <cellStyle name="Total 4 5 6 3" xfId="52123"/>
    <cellStyle name="Total 4 5 6 3 2" xfId="52124"/>
    <cellStyle name="Total 4 5 6 3 2 2" xfId="52125"/>
    <cellStyle name="Total 4 5 6 3 3" xfId="52126"/>
    <cellStyle name="Total 4 5 6 4" xfId="52127"/>
    <cellStyle name="Total 4 5 6 4 2" xfId="52128"/>
    <cellStyle name="Total 4 5 6 4 2 2" xfId="52129"/>
    <cellStyle name="Total 4 5 6 4 3" xfId="52130"/>
    <cellStyle name="Total 4 5 6 5" xfId="52131"/>
    <cellStyle name="Total 4 5 6 5 2" xfId="52132"/>
    <cellStyle name="Total 4 5 6 5 2 2" xfId="52133"/>
    <cellStyle name="Total 4 5 6 5 3" xfId="52134"/>
    <cellStyle name="Total 4 5 6 6" xfId="52135"/>
    <cellStyle name="Total 4 5 6 6 2" xfId="52136"/>
    <cellStyle name="Total 4 5 6 7" xfId="52137"/>
    <cellStyle name="Total 4 5 7" xfId="52138"/>
    <cellStyle name="Total 4 5 7 2" xfId="52139"/>
    <cellStyle name="Total 4 5 7 2 2" xfId="52140"/>
    <cellStyle name="Total 4 5 7 2 2 2" xfId="52141"/>
    <cellStyle name="Total 4 5 7 2 3" xfId="52142"/>
    <cellStyle name="Total 4 5 7 3" xfId="52143"/>
    <cellStyle name="Total 4 5 7 3 2" xfId="52144"/>
    <cellStyle name="Total 4 5 7 3 2 2" xfId="52145"/>
    <cellStyle name="Total 4 5 7 3 3" xfId="52146"/>
    <cellStyle name="Total 4 5 7 4" xfId="52147"/>
    <cellStyle name="Total 4 5 7 4 2" xfId="52148"/>
    <cellStyle name="Total 4 5 7 4 2 2" xfId="52149"/>
    <cellStyle name="Total 4 5 7 4 3" xfId="52150"/>
    <cellStyle name="Total 4 5 7 5" xfId="52151"/>
    <cellStyle name="Total 4 5 7 5 2" xfId="52152"/>
    <cellStyle name="Total 4 5 7 5 2 2" xfId="52153"/>
    <cellStyle name="Total 4 5 7 5 3" xfId="52154"/>
    <cellStyle name="Total 4 5 7 6" xfId="52155"/>
    <cellStyle name="Total 4 5 7 6 2" xfId="52156"/>
    <cellStyle name="Total 4 5 7 7" xfId="52157"/>
    <cellStyle name="Total 4 5 8" xfId="52158"/>
    <cellStyle name="Total 4 5 8 2" xfId="52159"/>
    <cellStyle name="Total 4 5 8 2 2" xfId="52160"/>
    <cellStyle name="Total 4 5 8 2 2 2" xfId="52161"/>
    <cellStyle name="Total 4 5 8 2 3" xfId="52162"/>
    <cellStyle name="Total 4 5 8 3" xfId="52163"/>
    <cellStyle name="Total 4 5 8 3 2" xfId="52164"/>
    <cellStyle name="Total 4 5 8 3 2 2" xfId="52165"/>
    <cellStyle name="Total 4 5 8 3 3" xfId="52166"/>
    <cellStyle name="Total 4 5 8 4" xfId="52167"/>
    <cellStyle name="Total 4 5 8 4 2" xfId="52168"/>
    <cellStyle name="Total 4 5 8 4 2 2" xfId="52169"/>
    <cellStyle name="Total 4 5 8 4 3" xfId="52170"/>
    <cellStyle name="Total 4 5 8 5" xfId="52171"/>
    <cellStyle name="Total 4 5 8 5 2" xfId="52172"/>
    <cellStyle name="Total 4 5 8 5 2 2" xfId="52173"/>
    <cellStyle name="Total 4 5 8 5 3" xfId="52174"/>
    <cellStyle name="Total 4 5 8 6" xfId="52175"/>
    <cellStyle name="Total 4 5 8 6 2" xfId="52176"/>
    <cellStyle name="Total 4 5 8 7" xfId="52177"/>
    <cellStyle name="Total 4 5 9" xfId="52178"/>
    <cellStyle name="Total 4 5 9 2" xfId="52179"/>
    <cellStyle name="Total 4 5 9 2 2" xfId="52180"/>
    <cellStyle name="Total 4 5 9 2 2 2" xfId="52181"/>
    <cellStyle name="Total 4 5 9 2 3" xfId="52182"/>
    <cellStyle name="Total 4 5 9 3" xfId="52183"/>
    <cellStyle name="Total 4 5 9 3 2" xfId="52184"/>
    <cellStyle name="Total 4 5 9 3 2 2" xfId="52185"/>
    <cellStyle name="Total 4 5 9 3 3" xfId="52186"/>
    <cellStyle name="Total 4 5 9 4" xfId="52187"/>
    <cellStyle name="Total 4 5 9 4 2" xfId="52188"/>
    <cellStyle name="Total 4 5 9 4 2 2" xfId="52189"/>
    <cellStyle name="Total 4 5 9 4 3" xfId="52190"/>
    <cellStyle name="Total 4 5 9 5" xfId="52191"/>
    <cellStyle name="Total 4 5 9 5 2" xfId="52192"/>
    <cellStyle name="Total 4 5 9 5 2 2" xfId="52193"/>
    <cellStyle name="Total 4 5 9 5 3" xfId="52194"/>
    <cellStyle name="Total 4 5 9 6" xfId="52195"/>
    <cellStyle name="Total 4 5 9 6 2" xfId="52196"/>
    <cellStyle name="Total 4 5 9 7" xfId="52197"/>
    <cellStyle name="Total 4 6" xfId="52198"/>
    <cellStyle name="Total 4 6 10" xfId="52199"/>
    <cellStyle name="Total 4 6 10 2" xfId="52200"/>
    <cellStyle name="Total 4 6 10 2 2" xfId="52201"/>
    <cellStyle name="Total 4 6 10 2 2 2" xfId="52202"/>
    <cellStyle name="Total 4 6 10 2 3" xfId="52203"/>
    <cellStyle name="Total 4 6 10 3" xfId="52204"/>
    <cellStyle name="Total 4 6 10 3 2" xfId="52205"/>
    <cellStyle name="Total 4 6 10 3 2 2" xfId="52206"/>
    <cellStyle name="Total 4 6 10 3 3" xfId="52207"/>
    <cellStyle name="Total 4 6 10 4" xfId="52208"/>
    <cellStyle name="Total 4 6 10 4 2" xfId="52209"/>
    <cellStyle name="Total 4 6 10 4 2 2" xfId="52210"/>
    <cellStyle name="Total 4 6 10 4 3" xfId="52211"/>
    <cellStyle name="Total 4 6 10 5" xfId="52212"/>
    <cellStyle name="Total 4 6 10 5 2" xfId="52213"/>
    <cellStyle name="Total 4 6 10 5 2 2" xfId="52214"/>
    <cellStyle name="Total 4 6 10 5 3" xfId="52215"/>
    <cellStyle name="Total 4 6 10 6" xfId="52216"/>
    <cellStyle name="Total 4 6 10 6 2" xfId="52217"/>
    <cellStyle name="Total 4 6 10 7" xfId="52218"/>
    <cellStyle name="Total 4 6 11" xfId="52219"/>
    <cellStyle name="Total 4 6 11 2" xfId="52220"/>
    <cellStyle name="Total 4 6 11 2 2" xfId="52221"/>
    <cellStyle name="Total 4 6 11 3" xfId="52222"/>
    <cellStyle name="Total 4 6 12" xfId="52223"/>
    <cellStyle name="Total 4 6 12 2" xfId="52224"/>
    <cellStyle name="Total 4 6 12 2 2" xfId="52225"/>
    <cellStyle name="Total 4 6 12 3" xfId="52226"/>
    <cellStyle name="Total 4 6 13" xfId="52227"/>
    <cellStyle name="Total 4 6 13 2" xfId="52228"/>
    <cellStyle name="Total 4 6 13 2 2" xfId="52229"/>
    <cellStyle name="Total 4 6 13 3" xfId="52230"/>
    <cellStyle name="Total 4 6 14" xfId="52231"/>
    <cellStyle name="Total 4 6 14 2" xfId="52232"/>
    <cellStyle name="Total 4 6 14 2 2" xfId="52233"/>
    <cellStyle name="Total 4 6 14 3" xfId="52234"/>
    <cellStyle name="Total 4 6 15" xfId="52235"/>
    <cellStyle name="Total 4 6 15 2" xfId="52236"/>
    <cellStyle name="Total 4 6 15 2 2" xfId="52237"/>
    <cellStyle name="Total 4 6 15 3" xfId="52238"/>
    <cellStyle name="Total 4 6 16" xfId="52239"/>
    <cellStyle name="Total 4 6 16 2" xfId="52240"/>
    <cellStyle name="Total 4 6 17" xfId="52241"/>
    <cellStyle name="Total 4 6 2" xfId="52242"/>
    <cellStyle name="Total 4 6 2 2" xfId="52243"/>
    <cellStyle name="Total 4 6 2 2 2" xfId="52244"/>
    <cellStyle name="Total 4 6 2 2 2 2" xfId="52245"/>
    <cellStyle name="Total 4 6 2 2 3" xfId="52246"/>
    <cellStyle name="Total 4 6 2 3" xfId="52247"/>
    <cellStyle name="Total 4 6 2 3 2" xfId="52248"/>
    <cellStyle name="Total 4 6 2 3 2 2" xfId="52249"/>
    <cellStyle name="Total 4 6 2 3 3" xfId="52250"/>
    <cellStyle name="Total 4 6 2 4" xfId="52251"/>
    <cellStyle name="Total 4 6 2 4 2" xfId="52252"/>
    <cellStyle name="Total 4 6 2 4 2 2" xfId="52253"/>
    <cellStyle name="Total 4 6 2 4 3" xfId="52254"/>
    <cellStyle name="Total 4 6 2 5" xfId="52255"/>
    <cellStyle name="Total 4 6 2 5 2" xfId="52256"/>
    <cellStyle name="Total 4 6 2 5 2 2" xfId="52257"/>
    <cellStyle name="Total 4 6 2 5 3" xfId="52258"/>
    <cellStyle name="Total 4 6 2 6" xfId="52259"/>
    <cellStyle name="Total 4 6 2 6 2" xfId="52260"/>
    <cellStyle name="Total 4 6 2 6 2 2" xfId="52261"/>
    <cellStyle name="Total 4 6 2 6 3" xfId="52262"/>
    <cellStyle name="Total 4 6 2 7" xfId="52263"/>
    <cellStyle name="Total 4 6 2 7 2" xfId="52264"/>
    <cellStyle name="Total 4 6 2 8" xfId="52265"/>
    <cellStyle name="Total 4 6 3" xfId="52266"/>
    <cellStyle name="Total 4 6 3 2" xfId="52267"/>
    <cellStyle name="Total 4 6 3 2 2" xfId="52268"/>
    <cellStyle name="Total 4 6 3 2 2 2" xfId="52269"/>
    <cellStyle name="Total 4 6 3 2 3" xfId="52270"/>
    <cellStyle name="Total 4 6 3 3" xfId="52271"/>
    <cellStyle name="Total 4 6 3 3 2" xfId="52272"/>
    <cellStyle name="Total 4 6 3 3 2 2" xfId="52273"/>
    <cellStyle name="Total 4 6 3 3 3" xfId="52274"/>
    <cellStyle name="Total 4 6 3 4" xfId="52275"/>
    <cellStyle name="Total 4 6 3 4 2" xfId="52276"/>
    <cellStyle name="Total 4 6 3 4 2 2" xfId="52277"/>
    <cellStyle name="Total 4 6 3 4 3" xfId="52278"/>
    <cellStyle name="Total 4 6 3 5" xfId="52279"/>
    <cellStyle name="Total 4 6 3 5 2" xfId="52280"/>
    <cellStyle name="Total 4 6 3 5 2 2" xfId="52281"/>
    <cellStyle name="Total 4 6 3 5 3" xfId="52282"/>
    <cellStyle name="Total 4 6 3 6" xfId="52283"/>
    <cellStyle name="Total 4 6 3 6 2" xfId="52284"/>
    <cellStyle name="Total 4 6 3 6 2 2" xfId="52285"/>
    <cellStyle name="Total 4 6 3 6 3" xfId="52286"/>
    <cellStyle name="Total 4 6 3 7" xfId="52287"/>
    <cellStyle name="Total 4 6 3 7 2" xfId="52288"/>
    <cellStyle name="Total 4 6 3 8" xfId="52289"/>
    <cellStyle name="Total 4 6 4" xfId="52290"/>
    <cellStyle name="Total 4 6 4 2" xfId="52291"/>
    <cellStyle name="Total 4 6 4 2 2" xfId="52292"/>
    <cellStyle name="Total 4 6 4 2 2 2" xfId="52293"/>
    <cellStyle name="Total 4 6 4 2 3" xfId="52294"/>
    <cellStyle name="Total 4 6 4 3" xfId="52295"/>
    <cellStyle name="Total 4 6 4 3 2" xfId="52296"/>
    <cellStyle name="Total 4 6 4 3 2 2" xfId="52297"/>
    <cellStyle name="Total 4 6 4 3 3" xfId="52298"/>
    <cellStyle name="Total 4 6 4 4" xfId="52299"/>
    <cellStyle name="Total 4 6 4 4 2" xfId="52300"/>
    <cellStyle name="Total 4 6 4 4 2 2" xfId="52301"/>
    <cellStyle name="Total 4 6 4 4 3" xfId="52302"/>
    <cellStyle name="Total 4 6 4 5" xfId="52303"/>
    <cellStyle name="Total 4 6 4 5 2" xfId="52304"/>
    <cellStyle name="Total 4 6 4 5 2 2" xfId="52305"/>
    <cellStyle name="Total 4 6 4 5 3" xfId="52306"/>
    <cellStyle name="Total 4 6 4 6" xfId="52307"/>
    <cellStyle name="Total 4 6 4 6 2" xfId="52308"/>
    <cellStyle name="Total 4 6 4 7" xfId="52309"/>
    <cellStyle name="Total 4 6 5" xfId="52310"/>
    <cellStyle name="Total 4 6 5 2" xfId="52311"/>
    <cellStyle name="Total 4 6 5 2 2" xfId="52312"/>
    <cellStyle name="Total 4 6 5 2 2 2" xfId="52313"/>
    <cellStyle name="Total 4 6 5 2 3" xfId="52314"/>
    <cellStyle name="Total 4 6 5 3" xfId="52315"/>
    <cellStyle name="Total 4 6 5 3 2" xfId="52316"/>
    <cellStyle name="Total 4 6 5 3 2 2" xfId="52317"/>
    <cellStyle name="Total 4 6 5 3 3" xfId="52318"/>
    <cellStyle name="Total 4 6 5 4" xfId="52319"/>
    <cellStyle name="Total 4 6 5 4 2" xfId="52320"/>
    <cellStyle name="Total 4 6 5 4 2 2" xfId="52321"/>
    <cellStyle name="Total 4 6 5 4 3" xfId="52322"/>
    <cellStyle name="Total 4 6 5 5" xfId="52323"/>
    <cellStyle name="Total 4 6 5 5 2" xfId="52324"/>
    <cellStyle name="Total 4 6 5 5 2 2" xfId="52325"/>
    <cellStyle name="Total 4 6 5 5 3" xfId="52326"/>
    <cellStyle name="Total 4 6 5 6" xfId="52327"/>
    <cellStyle name="Total 4 6 5 6 2" xfId="52328"/>
    <cellStyle name="Total 4 6 5 7" xfId="52329"/>
    <cellStyle name="Total 4 6 6" xfId="52330"/>
    <cellStyle name="Total 4 6 6 2" xfId="52331"/>
    <cellStyle name="Total 4 6 6 2 2" xfId="52332"/>
    <cellStyle name="Total 4 6 6 2 2 2" xfId="52333"/>
    <cellStyle name="Total 4 6 6 2 3" xfId="52334"/>
    <cellStyle name="Total 4 6 6 3" xfId="52335"/>
    <cellStyle name="Total 4 6 6 3 2" xfId="52336"/>
    <cellStyle name="Total 4 6 6 3 2 2" xfId="52337"/>
    <cellStyle name="Total 4 6 6 3 3" xfId="52338"/>
    <cellStyle name="Total 4 6 6 4" xfId="52339"/>
    <cellStyle name="Total 4 6 6 4 2" xfId="52340"/>
    <cellStyle name="Total 4 6 6 4 2 2" xfId="52341"/>
    <cellStyle name="Total 4 6 6 4 3" xfId="52342"/>
    <cellStyle name="Total 4 6 6 5" xfId="52343"/>
    <cellStyle name="Total 4 6 6 5 2" xfId="52344"/>
    <cellStyle name="Total 4 6 6 5 2 2" xfId="52345"/>
    <cellStyle name="Total 4 6 6 5 3" xfId="52346"/>
    <cellStyle name="Total 4 6 6 6" xfId="52347"/>
    <cellStyle name="Total 4 6 6 6 2" xfId="52348"/>
    <cellStyle name="Total 4 6 6 7" xfId="52349"/>
    <cellStyle name="Total 4 6 7" xfId="52350"/>
    <cellStyle name="Total 4 6 7 2" xfId="52351"/>
    <cellStyle name="Total 4 6 7 2 2" xfId="52352"/>
    <cellStyle name="Total 4 6 7 2 2 2" xfId="52353"/>
    <cellStyle name="Total 4 6 7 2 3" xfId="52354"/>
    <cellStyle name="Total 4 6 7 3" xfId="52355"/>
    <cellStyle name="Total 4 6 7 3 2" xfId="52356"/>
    <cellStyle name="Total 4 6 7 3 2 2" xfId="52357"/>
    <cellStyle name="Total 4 6 7 3 3" xfId="52358"/>
    <cellStyle name="Total 4 6 7 4" xfId="52359"/>
    <cellStyle name="Total 4 6 7 4 2" xfId="52360"/>
    <cellStyle name="Total 4 6 7 4 2 2" xfId="52361"/>
    <cellStyle name="Total 4 6 7 4 3" xfId="52362"/>
    <cellStyle name="Total 4 6 7 5" xfId="52363"/>
    <cellStyle name="Total 4 6 7 5 2" xfId="52364"/>
    <cellStyle name="Total 4 6 7 5 2 2" xfId="52365"/>
    <cellStyle name="Total 4 6 7 5 3" xfId="52366"/>
    <cellStyle name="Total 4 6 7 6" xfId="52367"/>
    <cellStyle name="Total 4 6 7 6 2" xfId="52368"/>
    <cellStyle name="Total 4 6 7 7" xfId="52369"/>
    <cellStyle name="Total 4 6 8" xfId="52370"/>
    <cellStyle name="Total 4 6 8 2" xfId="52371"/>
    <cellStyle name="Total 4 6 8 2 2" xfId="52372"/>
    <cellStyle name="Total 4 6 8 2 2 2" xfId="52373"/>
    <cellStyle name="Total 4 6 8 2 3" xfId="52374"/>
    <cellStyle name="Total 4 6 8 3" xfId="52375"/>
    <cellStyle name="Total 4 6 8 3 2" xfId="52376"/>
    <cellStyle name="Total 4 6 8 3 2 2" xfId="52377"/>
    <cellStyle name="Total 4 6 8 3 3" xfId="52378"/>
    <cellStyle name="Total 4 6 8 4" xfId="52379"/>
    <cellStyle name="Total 4 6 8 4 2" xfId="52380"/>
    <cellStyle name="Total 4 6 8 4 2 2" xfId="52381"/>
    <cellStyle name="Total 4 6 8 4 3" xfId="52382"/>
    <cellStyle name="Total 4 6 8 5" xfId="52383"/>
    <cellStyle name="Total 4 6 8 5 2" xfId="52384"/>
    <cellStyle name="Total 4 6 8 5 2 2" xfId="52385"/>
    <cellStyle name="Total 4 6 8 5 3" xfId="52386"/>
    <cellStyle name="Total 4 6 8 6" xfId="52387"/>
    <cellStyle name="Total 4 6 8 6 2" xfId="52388"/>
    <cellStyle name="Total 4 6 8 7" xfId="52389"/>
    <cellStyle name="Total 4 6 9" xfId="52390"/>
    <cellStyle name="Total 4 6 9 2" xfId="52391"/>
    <cellStyle name="Total 4 6 9 2 2" xfId="52392"/>
    <cellStyle name="Total 4 6 9 2 2 2" xfId="52393"/>
    <cellStyle name="Total 4 6 9 2 3" xfId="52394"/>
    <cellStyle name="Total 4 6 9 3" xfId="52395"/>
    <cellStyle name="Total 4 6 9 3 2" xfId="52396"/>
    <cellStyle name="Total 4 6 9 3 2 2" xfId="52397"/>
    <cellStyle name="Total 4 6 9 3 3" xfId="52398"/>
    <cellStyle name="Total 4 6 9 4" xfId="52399"/>
    <cellStyle name="Total 4 6 9 4 2" xfId="52400"/>
    <cellStyle name="Total 4 6 9 4 2 2" xfId="52401"/>
    <cellStyle name="Total 4 6 9 4 3" xfId="52402"/>
    <cellStyle name="Total 4 6 9 5" xfId="52403"/>
    <cellStyle name="Total 4 6 9 5 2" xfId="52404"/>
    <cellStyle name="Total 4 6 9 5 2 2" xfId="52405"/>
    <cellStyle name="Total 4 6 9 5 3" xfId="52406"/>
    <cellStyle name="Total 4 6 9 6" xfId="52407"/>
    <cellStyle name="Total 4 6 9 6 2" xfId="52408"/>
    <cellStyle name="Total 4 6 9 7" xfId="52409"/>
    <cellStyle name="Total 4 7" xfId="52410"/>
    <cellStyle name="Total 4 7 10" xfId="52411"/>
    <cellStyle name="Total 4 7 10 2" xfId="52412"/>
    <cellStyle name="Total 4 7 10 2 2" xfId="52413"/>
    <cellStyle name="Total 4 7 10 2 2 2" xfId="52414"/>
    <cellStyle name="Total 4 7 10 2 3" xfId="52415"/>
    <cellStyle name="Total 4 7 10 3" xfId="52416"/>
    <cellStyle name="Total 4 7 10 3 2" xfId="52417"/>
    <cellStyle name="Total 4 7 10 3 2 2" xfId="52418"/>
    <cellStyle name="Total 4 7 10 3 3" xfId="52419"/>
    <cellStyle name="Total 4 7 10 4" xfId="52420"/>
    <cellStyle name="Total 4 7 10 4 2" xfId="52421"/>
    <cellStyle name="Total 4 7 10 4 2 2" xfId="52422"/>
    <cellStyle name="Total 4 7 10 4 3" xfId="52423"/>
    <cellStyle name="Total 4 7 10 5" xfId="52424"/>
    <cellStyle name="Total 4 7 10 5 2" xfId="52425"/>
    <cellStyle name="Total 4 7 10 5 2 2" xfId="52426"/>
    <cellStyle name="Total 4 7 10 5 3" xfId="52427"/>
    <cellStyle name="Total 4 7 10 6" xfId="52428"/>
    <cellStyle name="Total 4 7 10 6 2" xfId="52429"/>
    <cellStyle name="Total 4 7 10 7" xfId="52430"/>
    <cellStyle name="Total 4 7 11" xfId="52431"/>
    <cellStyle name="Total 4 7 11 2" xfId="52432"/>
    <cellStyle name="Total 4 7 11 2 2" xfId="52433"/>
    <cellStyle name="Total 4 7 11 3" xfId="52434"/>
    <cellStyle name="Total 4 7 12" xfId="52435"/>
    <cellStyle name="Total 4 7 12 2" xfId="52436"/>
    <cellStyle name="Total 4 7 12 2 2" xfId="52437"/>
    <cellStyle name="Total 4 7 12 3" xfId="52438"/>
    <cellStyle name="Total 4 7 13" xfId="52439"/>
    <cellStyle name="Total 4 7 13 2" xfId="52440"/>
    <cellStyle name="Total 4 7 13 2 2" xfId="52441"/>
    <cellStyle name="Total 4 7 13 3" xfId="52442"/>
    <cellStyle name="Total 4 7 14" xfId="52443"/>
    <cellStyle name="Total 4 7 14 2" xfId="52444"/>
    <cellStyle name="Total 4 7 14 2 2" xfId="52445"/>
    <cellStyle name="Total 4 7 14 3" xfId="52446"/>
    <cellStyle name="Total 4 7 15" xfId="52447"/>
    <cellStyle name="Total 4 7 15 2" xfId="52448"/>
    <cellStyle name="Total 4 7 15 2 2" xfId="52449"/>
    <cellStyle name="Total 4 7 15 3" xfId="52450"/>
    <cellStyle name="Total 4 7 16" xfId="52451"/>
    <cellStyle name="Total 4 7 16 2" xfId="52452"/>
    <cellStyle name="Total 4 7 17" xfId="52453"/>
    <cellStyle name="Total 4 7 2" xfId="52454"/>
    <cellStyle name="Total 4 7 2 2" xfId="52455"/>
    <cellStyle name="Total 4 7 2 2 2" xfId="52456"/>
    <cellStyle name="Total 4 7 2 2 2 2" xfId="52457"/>
    <cellStyle name="Total 4 7 2 2 3" xfId="52458"/>
    <cellStyle name="Total 4 7 2 3" xfId="52459"/>
    <cellStyle name="Total 4 7 2 3 2" xfId="52460"/>
    <cellStyle name="Total 4 7 2 3 2 2" xfId="52461"/>
    <cellStyle name="Total 4 7 2 3 3" xfId="52462"/>
    <cellStyle name="Total 4 7 2 4" xfId="52463"/>
    <cellStyle name="Total 4 7 2 4 2" xfId="52464"/>
    <cellStyle name="Total 4 7 2 4 2 2" xfId="52465"/>
    <cellStyle name="Total 4 7 2 4 3" xfId="52466"/>
    <cellStyle name="Total 4 7 2 5" xfId="52467"/>
    <cellStyle name="Total 4 7 2 5 2" xfId="52468"/>
    <cellStyle name="Total 4 7 2 5 2 2" xfId="52469"/>
    <cellStyle name="Total 4 7 2 5 3" xfId="52470"/>
    <cellStyle name="Total 4 7 2 6" xfId="52471"/>
    <cellStyle name="Total 4 7 2 6 2" xfId="52472"/>
    <cellStyle name="Total 4 7 2 6 2 2" xfId="52473"/>
    <cellStyle name="Total 4 7 2 6 3" xfId="52474"/>
    <cellStyle name="Total 4 7 2 7" xfId="52475"/>
    <cellStyle name="Total 4 7 2 7 2" xfId="52476"/>
    <cellStyle name="Total 4 7 2 8" xfId="52477"/>
    <cellStyle name="Total 4 7 3" xfId="52478"/>
    <cellStyle name="Total 4 7 3 2" xfId="52479"/>
    <cellStyle name="Total 4 7 3 2 2" xfId="52480"/>
    <cellStyle name="Total 4 7 3 2 2 2" xfId="52481"/>
    <cellStyle name="Total 4 7 3 2 3" xfId="52482"/>
    <cellStyle name="Total 4 7 3 3" xfId="52483"/>
    <cellStyle name="Total 4 7 3 3 2" xfId="52484"/>
    <cellStyle name="Total 4 7 3 3 2 2" xfId="52485"/>
    <cellStyle name="Total 4 7 3 3 3" xfId="52486"/>
    <cellStyle name="Total 4 7 3 4" xfId="52487"/>
    <cellStyle name="Total 4 7 3 4 2" xfId="52488"/>
    <cellStyle name="Total 4 7 3 4 2 2" xfId="52489"/>
    <cellStyle name="Total 4 7 3 4 3" xfId="52490"/>
    <cellStyle name="Total 4 7 3 5" xfId="52491"/>
    <cellStyle name="Total 4 7 3 5 2" xfId="52492"/>
    <cellStyle name="Total 4 7 3 5 2 2" xfId="52493"/>
    <cellStyle name="Total 4 7 3 5 3" xfId="52494"/>
    <cellStyle name="Total 4 7 3 6" xfId="52495"/>
    <cellStyle name="Total 4 7 3 6 2" xfId="52496"/>
    <cellStyle name="Total 4 7 3 6 2 2" xfId="52497"/>
    <cellStyle name="Total 4 7 3 6 3" xfId="52498"/>
    <cellStyle name="Total 4 7 3 7" xfId="52499"/>
    <cellStyle name="Total 4 7 3 7 2" xfId="52500"/>
    <cellStyle name="Total 4 7 3 8" xfId="52501"/>
    <cellStyle name="Total 4 7 4" xfId="52502"/>
    <cellStyle name="Total 4 7 4 2" xfId="52503"/>
    <cellStyle name="Total 4 7 4 2 2" xfId="52504"/>
    <cellStyle name="Total 4 7 4 2 2 2" xfId="52505"/>
    <cellStyle name="Total 4 7 4 2 3" xfId="52506"/>
    <cellStyle name="Total 4 7 4 3" xfId="52507"/>
    <cellStyle name="Total 4 7 4 3 2" xfId="52508"/>
    <cellStyle name="Total 4 7 4 3 2 2" xfId="52509"/>
    <cellStyle name="Total 4 7 4 3 3" xfId="52510"/>
    <cellStyle name="Total 4 7 4 4" xfId="52511"/>
    <cellStyle name="Total 4 7 4 4 2" xfId="52512"/>
    <cellStyle name="Total 4 7 4 4 2 2" xfId="52513"/>
    <cellStyle name="Total 4 7 4 4 3" xfId="52514"/>
    <cellStyle name="Total 4 7 4 5" xfId="52515"/>
    <cellStyle name="Total 4 7 4 5 2" xfId="52516"/>
    <cellStyle name="Total 4 7 4 5 2 2" xfId="52517"/>
    <cellStyle name="Total 4 7 4 5 3" xfId="52518"/>
    <cellStyle name="Total 4 7 4 6" xfId="52519"/>
    <cellStyle name="Total 4 7 4 6 2" xfId="52520"/>
    <cellStyle name="Total 4 7 4 7" xfId="52521"/>
    <cellStyle name="Total 4 7 5" xfId="52522"/>
    <cellStyle name="Total 4 7 5 2" xfId="52523"/>
    <cellStyle name="Total 4 7 5 2 2" xfId="52524"/>
    <cellStyle name="Total 4 7 5 2 2 2" xfId="52525"/>
    <cellStyle name="Total 4 7 5 2 3" xfId="52526"/>
    <cellStyle name="Total 4 7 5 3" xfId="52527"/>
    <cellStyle name="Total 4 7 5 3 2" xfId="52528"/>
    <cellStyle name="Total 4 7 5 3 2 2" xfId="52529"/>
    <cellStyle name="Total 4 7 5 3 3" xfId="52530"/>
    <cellStyle name="Total 4 7 5 4" xfId="52531"/>
    <cellStyle name="Total 4 7 5 4 2" xfId="52532"/>
    <cellStyle name="Total 4 7 5 4 2 2" xfId="52533"/>
    <cellStyle name="Total 4 7 5 4 3" xfId="52534"/>
    <cellStyle name="Total 4 7 5 5" xfId="52535"/>
    <cellStyle name="Total 4 7 5 5 2" xfId="52536"/>
    <cellStyle name="Total 4 7 5 5 2 2" xfId="52537"/>
    <cellStyle name="Total 4 7 5 5 3" xfId="52538"/>
    <cellStyle name="Total 4 7 5 6" xfId="52539"/>
    <cellStyle name="Total 4 7 5 6 2" xfId="52540"/>
    <cellStyle name="Total 4 7 5 7" xfId="52541"/>
    <cellStyle name="Total 4 7 6" xfId="52542"/>
    <cellStyle name="Total 4 7 6 2" xfId="52543"/>
    <cellStyle name="Total 4 7 6 2 2" xfId="52544"/>
    <cellStyle name="Total 4 7 6 2 2 2" xfId="52545"/>
    <cellStyle name="Total 4 7 6 2 3" xfId="52546"/>
    <cellStyle name="Total 4 7 6 3" xfId="52547"/>
    <cellStyle name="Total 4 7 6 3 2" xfId="52548"/>
    <cellStyle name="Total 4 7 6 3 2 2" xfId="52549"/>
    <cellStyle name="Total 4 7 6 3 3" xfId="52550"/>
    <cellStyle name="Total 4 7 6 4" xfId="52551"/>
    <cellStyle name="Total 4 7 6 4 2" xfId="52552"/>
    <cellStyle name="Total 4 7 6 4 2 2" xfId="52553"/>
    <cellStyle name="Total 4 7 6 4 3" xfId="52554"/>
    <cellStyle name="Total 4 7 6 5" xfId="52555"/>
    <cellStyle name="Total 4 7 6 5 2" xfId="52556"/>
    <cellStyle name="Total 4 7 6 5 2 2" xfId="52557"/>
    <cellStyle name="Total 4 7 6 5 3" xfId="52558"/>
    <cellStyle name="Total 4 7 6 6" xfId="52559"/>
    <cellStyle name="Total 4 7 6 6 2" xfId="52560"/>
    <cellStyle name="Total 4 7 6 7" xfId="52561"/>
    <cellStyle name="Total 4 7 7" xfId="52562"/>
    <cellStyle name="Total 4 7 7 2" xfId="52563"/>
    <cellStyle name="Total 4 7 7 2 2" xfId="52564"/>
    <cellStyle name="Total 4 7 7 2 2 2" xfId="52565"/>
    <cellStyle name="Total 4 7 7 2 3" xfId="52566"/>
    <cellStyle name="Total 4 7 7 3" xfId="52567"/>
    <cellStyle name="Total 4 7 7 3 2" xfId="52568"/>
    <cellStyle name="Total 4 7 7 3 2 2" xfId="52569"/>
    <cellStyle name="Total 4 7 7 3 3" xfId="52570"/>
    <cellStyle name="Total 4 7 7 4" xfId="52571"/>
    <cellStyle name="Total 4 7 7 4 2" xfId="52572"/>
    <cellStyle name="Total 4 7 7 4 2 2" xfId="52573"/>
    <cellStyle name="Total 4 7 7 4 3" xfId="52574"/>
    <cellStyle name="Total 4 7 7 5" xfId="52575"/>
    <cellStyle name="Total 4 7 7 5 2" xfId="52576"/>
    <cellStyle name="Total 4 7 7 5 2 2" xfId="52577"/>
    <cellStyle name="Total 4 7 7 5 3" xfId="52578"/>
    <cellStyle name="Total 4 7 7 6" xfId="52579"/>
    <cellStyle name="Total 4 7 7 6 2" xfId="52580"/>
    <cellStyle name="Total 4 7 7 7" xfId="52581"/>
    <cellStyle name="Total 4 7 8" xfId="52582"/>
    <cellStyle name="Total 4 7 8 2" xfId="52583"/>
    <cellStyle name="Total 4 7 8 2 2" xfId="52584"/>
    <cellStyle name="Total 4 7 8 2 2 2" xfId="52585"/>
    <cellStyle name="Total 4 7 8 2 3" xfId="52586"/>
    <cellStyle name="Total 4 7 8 3" xfId="52587"/>
    <cellStyle name="Total 4 7 8 3 2" xfId="52588"/>
    <cellStyle name="Total 4 7 8 3 2 2" xfId="52589"/>
    <cellStyle name="Total 4 7 8 3 3" xfId="52590"/>
    <cellStyle name="Total 4 7 8 4" xfId="52591"/>
    <cellStyle name="Total 4 7 8 4 2" xfId="52592"/>
    <cellStyle name="Total 4 7 8 4 2 2" xfId="52593"/>
    <cellStyle name="Total 4 7 8 4 3" xfId="52594"/>
    <cellStyle name="Total 4 7 8 5" xfId="52595"/>
    <cellStyle name="Total 4 7 8 5 2" xfId="52596"/>
    <cellStyle name="Total 4 7 8 5 2 2" xfId="52597"/>
    <cellStyle name="Total 4 7 8 5 3" xfId="52598"/>
    <cellStyle name="Total 4 7 8 6" xfId="52599"/>
    <cellStyle name="Total 4 7 8 6 2" xfId="52600"/>
    <cellStyle name="Total 4 7 8 7" xfId="52601"/>
    <cellStyle name="Total 4 7 9" xfId="52602"/>
    <cellStyle name="Total 4 7 9 2" xfId="52603"/>
    <cellStyle name="Total 4 7 9 2 2" xfId="52604"/>
    <cellStyle name="Total 4 7 9 2 2 2" xfId="52605"/>
    <cellStyle name="Total 4 7 9 2 3" xfId="52606"/>
    <cellStyle name="Total 4 7 9 3" xfId="52607"/>
    <cellStyle name="Total 4 7 9 3 2" xfId="52608"/>
    <cellStyle name="Total 4 7 9 3 2 2" xfId="52609"/>
    <cellStyle name="Total 4 7 9 3 3" xfId="52610"/>
    <cellStyle name="Total 4 7 9 4" xfId="52611"/>
    <cellStyle name="Total 4 7 9 4 2" xfId="52612"/>
    <cellStyle name="Total 4 7 9 4 2 2" xfId="52613"/>
    <cellStyle name="Total 4 7 9 4 3" xfId="52614"/>
    <cellStyle name="Total 4 7 9 5" xfId="52615"/>
    <cellStyle name="Total 4 7 9 5 2" xfId="52616"/>
    <cellStyle name="Total 4 7 9 5 2 2" xfId="52617"/>
    <cellStyle name="Total 4 7 9 5 3" xfId="52618"/>
    <cellStyle name="Total 4 7 9 6" xfId="52619"/>
    <cellStyle name="Total 4 7 9 6 2" xfId="52620"/>
    <cellStyle name="Total 4 7 9 7" xfId="52621"/>
    <cellStyle name="Total 4 8" xfId="52622"/>
    <cellStyle name="Total 4 8 10" xfId="52623"/>
    <cellStyle name="Total 4 8 10 2" xfId="52624"/>
    <cellStyle name="Total 4 8 10 2 2" xfId="52625"/>
    <cellStyle name="Total 4 8 10 3" xfId="52626"/>
    <cellStyle name="Total 4 8 11" xfId="52627"/>
    <cellStyle name="Total 4 8 11 2" xfId="52628"/>
    <cellStyle name="Total 4 8 11 2 2" xfId="52629"/>
    <cellStyle name="Total 4 8 11 3" xfId="52630"/>
    <cellStyle name="Total 4 8 12" xfId="52631"/>
    <cellStyle name="Total 4 8 12 2" xfId="52632"/>
    <cellStyle name="Total 4 8 12 2 2" xfId="52633"/>
    <cellStyle name="Total 4 8 12 3" xfId="52634"/>
    <cellStyle name="Total 4 8 13" xfId="52635"/>
    <cellStyle name="Total 4 8 13 2" xfId="52636"/>
    <cellStyle name="Total 4 8 13 2 2" xfId="52637"/>
    <cellStyle name="Total 4 8 13 3" xfId="52638"/>
    <cellStyle name="Total 4 8 14" xfId="52639"/>
    <cellStyle name="Total 4 8 14 2" xfId="52640"/>
    <cellStyle name="Total 4 8 14 2 2" xfId="52641"/>
    <cellStyle name="Total 4 8 14 3" xfId="52642"/>
    <cellStyle name="Total 4 8 15" xfId="52643"/>
    <cellStyle name="Total 4 8 15 2" xfId="52644"/>
    <cellStyle name="Total 4 8 16" xfId="52645"/>
    <cellStyle name="Total 4 8 2" xfId="52646"/>
    <cellStyle name="Total 4 8 2 2" xfId="52647"/>
    <cellStyle name="Total 4 8 2 2 2" xfId="52648"/>
    <cellStyle name="Total 4 8 2 2 2 2" xfId="52649"/>
    <cellStyle name="Total 4 8 2 2 3" xfId="52650"/>
    <cellStyle name="Total 4 8 2 3" xfId="52651"/>
    <cellStyle name="Total 4 8 2 3 2" xfId="52652"/>
    <cellStyle name="Total 4 8 2 3 2 2" xfId="52653"/>
    <cellStyle name="Total 4 8 2 3 3" xfId="52654"/>
    <cellStyle name="Total 4 8 2 4" xfId="52655"/>
    <cellStyle name="Total 4 8 2 4 2" xfId="52656"/>
    <cellStyle name="Total 4 8 2 4 2 2" xfId="52657"/>
    <cellStyle name="Total 4 8 2 4 3" xfId="52658"/>
    <cellStyle name="Total 4 8 2 5" xfId="52659"/>
    <cellStyle name="Total 4 8 2 5 2" xfId="52660"/>
    <cellStyle name="Total 4 8 2 5 2 2" xfId="52661"/>
    <cellStyle name="Total 4 8 2 5 3" xfId="52662"/>
    <cellStyle name="Total 4 8 2 6" xfId="52663"/>
    <cellStyle name="Total 4 8 2 6 2" xfId="52664"/>
    <cellStyle name="Total 4 8 2 6 2 2" xfId="52665"/>
    <cellStyle name="Total 4 8 2 6 3" xfId="52666"/>
    <cellStyle name="Total 4 8 2 7" xfId="52667"/>
    <cellStyle name="Total 4 8 2 7 2" xfId="52668"/>
    <cellStyle name="Total 4 8 2 8" xfId="52669"/>
    <cellStyle name="Total 4 8 3" xfId="52670"/>
    <cellStyle name="Total 4 8 3 2" xfId="52671"/>
    <cellStyle name="Total 4 8 3 2 2" xfId="52672"/>
    <cellStyle name="Total 4 8 3 2 2 2" xfId="52673"/>
    <cellStyle name="Total 4 8 3 2 3" xfId="52674"/>
    <cellStyle name="Total 4 8 3 3" xfId="52675"/>
    <cellStyle name="Total 4 8 3 3 2" xfId="52676"/>
    <cellStyle name="Total 4 8 3 3 2 2" xfId="52677"/>
    <cellStyle name="Total 4 8 3 3 3" xfId="52678"/>
    <cellStyle name="Total 4 8 3 4" xfId="52679"/>
    <cellStyle name="Total 4 8 3 4 2" xfId="52680"/>
    <cellStyle name="Total 4 8 3 4 2 2" xfId="52681"/>
    <cellStyle name="Total 4 8 3 4 3" xfId="52682"/>
    <cellStyle name="Total 4 8 3 5" xfId="52683"/>
    <cellStyle name="Total 4 8 3 5 2" xfId="52684"/>
    <cellStyle name="Total 4 8 3 5 2 2" xfId="52685"/>
    <cellStyle name="Total 4 8 3 5 3" xfId="52686"/>
    <cellStyle name="Total 4 8 3 6" xfId="52687"/>
    <cellStyle name="Total 4 8 3 6 2" xfId="52688"/>
    <cellStyle name="Total 4 8 3 6 2 2" xfId="52689"/>
    <cellStyle name="Total 4 8 3 6 3" xfId="52690"/>
    <cellStyle name="Total 4 8 3 7" xfId="52691"/>
    <cellStyle name="Total 4 8 3 7 2" xfId="52692"/>
    <cellStyle name="Total 4 8 3 8" xfId="52693"/>
    <cellStyle name="Total 4 8 4" xfId="52694"/>
    <cellStyle name="Total 4 8 4 2" xfId="52695"/>
    <cellStyle name="Total 4 8 4 2 2" xfId="52696"/>
    <cellStyle name="Total 4 8 4 2 2 2" xfId="52697"/>
    <cellStyle name="Total 4 8 4 2 3" xfId="52698"/>
    <cellStyle name="Total 4 8 4 3" xfId="52699"/>
    <cellStyle name="Total 4 8 4 3 2" xfId="52700"/>
    <cellStyle name="Total 4 8 4 3 2 2" xfId="52701"/>
    <cellStyle name="Total 4 8 4 3 3" xfId="52702"/>
    <cellStyle name="Total 4 8 4 4" xfId="52703"/>
    <cellStyle name="Total 4 8 4 4 2" xfId="52704"/>
    <cellStyle name="Total 4 8 4 4 2 2" xfId="52705"/>
    <cellStyle name="Total 4 8 4 4 3" xfId="52706"/>
    <cellStyle name="Total 4 8 4 5" xfId="52707"/>
    <cellStyle name="Total 4 8 4 5 2" xfId="52708"/>
    <cellStyle name="Total 4 8 4 5 2 2" xfId="52709"/>
    <cellStyle name="Total 4 8 4 5 3" xfId="52710"/>
    <cellStyle name="Total 4 8 4 6" xfId="52711"/>
    <cellStyle name="Total 4 8 4 6 2" xfId="52712"/>
    <cellStyle name="Total 4 8 4 7" xfId="52713"/>
    <cellStyle name="Total 4 8 5" xfId="52714"/>
    <cellStyle name="Total 4 8 5 2" xfId="52715"/>
    <cellStyle name="Total 4 8 5 2 2" xfId="52716"/>
    <cellStyle name="Total 4 8 5 2 2 2" xfId="52717"/>
    <cellStyle name="Total 4 8 5 2 3" xfId="52718"/>
    <cellStyle name="Total 4 8 5 3" xfId="52719"/>
    <cellStyle name="Total 4 8 5 3 2" xfId="52720"/>
    <cellStyle name="Total 4 8 5 3 2 2" xfId="52721"/>
    <cellStyle name="Total 4 8 5 3 3" xfId="52722"/>
    <cellStyle name="Total 4 8 5 4" xfId="52723"/>
    <cellStyle name="Total 4 8 5 4 2" xfId="52724"/>
    <cellStyle name="Total 4 8 5 4 2 2" xfId="52725"/>
    <cellStyle name="Total 4 8 5 4 3" xfId="52726"/>
    <cellStyle name="Total 4 8 5 5" xfId="52727"/>
    <cellStyle name="Total 4 8 5 5 2" xfId="52728"/>
    <cellStyle name="Total 4 8 5 5 2 2" xfId="52729"/>
    <cellStyle name="Total 4 8 5 5 3" xfId="52730"/>
    <cellStyle name="Total 4 8 5 6" xfId="52731"/>
    <cellStyle name="Total 4 8 5 6 2" xfId="52732"/>
    <cellStyle name="Total 4 8 5 7" xfId="52733"/>
    <cellStyle name="Total 4 8 6" xfId="52734"/>
    <cellStyle name="Total 4 8 6 2" xfId="52735"/>
    <cellStyle name="Total 4 8 6 2 2" xfId="52736"/>
    <cellStyle name="Total 4 8 6 2 2 2" xfId="52737"/>
    <cellStyle name="Total 4 8 6 2 3" xfId="52738"/>
    <cellStyle name="Total 4 8 6 3" xfId="52739"/>
    <cellStyle name="Total 4 8 6 3 2" xfId="52740"/>
    <cellStyle name="Total 4 8 6 3 2 2" xfId="52741"/>
    <cellStyle name="Total 4 8 6 3 3" xfId="52742"/>
    <cellStyle name="Total 4 8 6 4" xfId="52743"/>
    <cellStyle name="Total 4 8 6 4 2" xfId="52744"/>
    <cellStyle name="Total 4 8 6 4 2 2" xfId="52745"/>
    <cellStyle name="Total 4 8 6 4 3" xfId="52746"/>
    <cellStyle name="Total 4 8 6 5" xfId="52747"/>
    <cellStyle name="Total 4 8 6 5 2" xfId="52748"/>
    <cellStyle name="Total 4 8 6 5 2 2" xfId="52749"/>
    <cellStyle name="Total 4 8 6 5 3" xfId="52750"/>
    <cellStyle name="Total 4 8 6 6" xfId="52751"/>
    <cellStyle name="Total 4 8 6 6 2" xfId="52752"/>
    <cellStyle name="Total 4 8 6 7" xfId="52753"/>
    <cellStyle name="Total 4 8 7" xfId="52754"/>
    <cellStyle name="Total 4 8 7 2" xfId="52755"/>
    <cellStyle name="Total 4 8 7 2 2" xfId="52756"/>
    <cellStyle name="Total 4 8 7 2 2 2" xfId="52757"/>
    <cellStyle name="Total 4 8 7 2 3" xfId="52758"/>
    <cellStyle name="Total 4 8 7 3" xfId="52759"/>
    <cellStyle name="Total 4 8 7 3 2" xfId="52760"/>
    <cellStyle name="Total 4 8 7 3 2 2" xfId="52761"/>
    <cellStyle name="Total 4 8 7 3 3" xfId="52762"/>
    <cellStyle name="Total 4 8 7 4" xfId="52763"/>
    <cellStyle name="Total 4 8 7 4 2" xfId="52764"/>
    <cellStyle name="Total 4 8 7 4 2 2" xfId="52765"/>
    <cellStyle name="Total 4 8 7 4 3" xfId="52766"/>
    <cellStyle name="Total 4 8 7 5" xfId="52767"/>
    <cellStyle name="Total 4 8 7 5 2" xfId="52768"/>
    <cellStyle name="Total 4 8 7 5 2 2" xfId="52769"/>
    <cellStyle name="Total 4 8 7 5 3" xfId="52770"/>
    <cellStyle name="Total 4 8 7 6" xfId="52771"/>
    <cellStyle name="Total 4 8 7 6 2" xfId="52772"/>
    <cellStyle name="Total 4 8 7 7" xfId="52773"/>
    <cellStyle name="Total 4 8 8" xfId="52774"/>
    <cellStyle name="Total 4 8 8 2" xfId="52775"/>
    <cellStyle name="Total 4 8 8 2 2" xfId="52776"/>
    <cellStyle name="Total 4 8 8 2 2 2" xfId="52777"/>
    <cellStyle name="Total 4 8 8 2 3" xfId="52778"/>
    <cellStyle name="Total 4 8 8 3" xfId="52779"/>
    <cellStyle name="Total 4 8 8 3 2" xfId="52780"/>
    <cellStyle name="Total 4 8 8 3 2 2" xfId="52781"/>
    <cellStyle name="Total 4 8 8 3 3" xfId="52782"/>
    <cellStyle name="Total 4 8 8 4" xfId="52783"/>
    <cellStyle name="Total 4 8 8 4 2" xfId="52784"/>
    <cellStyle name="Total 4 8 8 4 2 2" xfId="52785"/>
    <cellStyle name="Total 4 8 8 4 3" xfId="52786"/>
    <cellStyle name="Total 4 8 8 5" xfId="52787"/>
    <cellStyle name="Total 4 8 8 5 2" xfId="52788"/>
    <cellStyle name="Total 4 8 8 5 2 2" xfId="52789"/>
    <cellStyle name="Total 4 8 8 5 3" xfId="52790"/>
    <cellStyle name="Total 4 8 8 6" xfId="52791"/>
    <cellStyle name="Total 4 8 8 6 2" xfId="52792"/>
    <cellStyle name="Total 4 8 8 7" xfId="52793"/>
    <cellStyle name="Total 4 8 9" xfId="52794"/>
    <cellStyle name="Total 4 8 9 2" xfId="52795"/>
    <cellStyle name="Total 4 8 9 2 2" xfId="52796"/>
    <cellStyle name="Total 4 8 9 2 2 2" xfId="52797"/>
    <cellStyle name="Total 4 8 9 2 3" xfId="52798"/>
    <cellStyle name="Total 4 8 9 3" xfId="52799"/>
    <cellStyle name="Total 4 8 9 3 2" xfId="52800"/>
    <cellStyle name="Total 4 8 9 3 2 2" xfId="52801"/>
    <cellStyle name="Total 4 8 9 3 3" xfId="52802"/>
    <cellStyle name="Total 4 8 9 4" xfId="52803"/>
    <cellStyle name="Total 4 8 9 4 2" xfId="52804"/>
    <cellStyle name="Total 4 8 9 4 2 2" xfId="52805"/>
    <cellStyle name="Total 4 8 9 4 3" xfId="52806"/>
    <cellStyle name="Total 4 8 9 5" xfId="52807"/>
    <cellStyle name="Total 4 8 9 5 2" xfId="52808"/>
    <cellStyle name="Total 4 8 9 5 2 2" xfId="52809"/>
    <cellStyle name="Total 4 8 9 5 3" xfId="52810"/>
    <cellStyle name="Total 4 8 9 6" xfId="52811"/>
    <cellStyle name="Total 4 8 9 6 2" xfId="52812"/>
    <cellStyle name="Total 4 8 9 7" xfId="52813"/>
    <cellStyle name="Total 4 9" xfId="52814"/>
    <cellStyle name="Total 4 9 2" xfId="52815"/>
    <cellStyle name="Total 4 9 2 2" xfId="52816"/>
    <cellStyle name="Total 4 9 2 2 2" xfId="52817"/>
    <cellStyle name="Total 4 9 2 3" xfId="52818"/>
    <cellStyle name="Total 4 9 3" xfId="52819"/>
    <cellStyle name="Total 4 9 3 2" xfId="52820"/>
    <cellStyle name="Total 4 9 3 2 2" xfId="52821"/>
    <cellStyle name="Total 4 9 3 3" xfId="52822"/>
    <cellStyle name="Total 4 9 4" xfId="52823"/>
    <cellStyle name="Total 4 9 4 2" xfId="52824"/>
    <cellStyle name="Total 4 9 4 2 2" xfId="52825"/>
    <cellStyle name="Total 4 9 4 3" xfId="52826"/>
    <cellStyle name="Total 4 9 5" xfId="52827"/>
    <cellStyle name="Total 4 9 5 2" xfId="52828"/>
    <cellStyle name="Total 4 9 5 2 2" xfId="52829"/>
    <cellStyle name="Total 4 9 5 3" xfId="52830"/>
    <cellStyle name="Total 4 9 6" xfId="52831"/>
    <cellStyle name="Total 4 9 6 2" xfId="52832"/>
    <cellStyle name="Total 4 9 6 2 2" xfId="52833"/>
    <cellStyle name="Total 4 9 6 3" xfId="52834"/>
    <cellStyle name="Total 4 9 7" xfId="52835"/>
    <cellStyle name="Total 4 9 7 2" xfId="52836"/>
    <cellStyle name="Total 4 9 8" xfId="52837"/>
    <cellStyle name="Total 5" xfId="52838"/>
    <cellStyle name="Total 5 2" xfId="52839"/>
    <cellStyle name="Total 6" xfId="52840"/>
    <cellStyle name="Total 7" xfId="52841"/>
    <cellStyle name="Total 8" xfId="52842"/>
    <cellStyle name="Totale" xfId="52843"/>
    <cellStyle name="Totale 2" xfId="52844"/>
    <cellStyle name="Tusental (0)_Code for error checking" xfId="52845"/>
    <cellStyle name="Tusental_Code for error checking" xfId="52846"/>
    <cellStyle name="Überschrift" xfId="52847"/>
    <cellStyle name="Überschrift 1" xfId="52848"/>
    <cellStyle name="Überschrift 2" xfId="52849"/>
    <cellStyle name="Überschrift 3" xfId="52850"/>
    <cellStyle name="Überschrift 3 2" xfId="52851"/>
    <cellStyle name="Überschrift 3 2 2" xfId="52852"/>
    <cellStyle name="Überschrift 3 3" xfId="52853"/>
    <cellStyle name="Überschrift 3 3 2" xfId="52854"/>
    <cellStyle name="Überschrift 4" xfId="52855"/>
    <cellStyle name="Überschrift_100217_Allocation Erroneous Processing" xfId="52856"/>
    <cellStyle name="User" xfId="52857"/>
    <cellStyle name="Valore non valido" xfId="52858"/>
    <cellStyle name="Valore valido" xfId="52859"/>
    <cellStyle name="Valuta (0)_." xfId="52860"/>
    <cellStyle name="Valuta [0]_Aanbieding 2ste off, 24 jan 2000" xfId="52861"/>
    <cellStyle name="Valuta_~0018001" xfId="52862"/>
    <cellStyle name="Vérification" xfId="13" builtinId="23" customBuiltin="1"/>
    <cellStyle name="Vérification 2" xfId="52863"/>
    <cellStyle name="Vérification 2 2" xfId="52864"/>
    <cellStyle name="Vérification 2 2 2" xfId="52865"/>
    <cellStyle name="Vérification 2 3" xfId="52866"/>
    <cellStyle name="Vérification 3" xfId="52867"/>
    <cellStyle name="Vérification 4" xfId="52868"/>
    <cellStyle name="Verknüpfte Zelle" xfId="52869"/>
    <cellStyle name="Währung [0]_10_02_A" xfId="52870"/>
    <cellStyle name="Währung_10_02_A" xfId="52871"/>
    <cellStyle name="Warnender Text" xfId="52872"/>
    <cellStyle name="Warning Text" xfId="52873"/>
    <cellStyle name="Warning Text 2" xfId="52874"/>
    <cellStyle name="Warning Text 2 2" xfId="52875"/>
    <cellStyle name="Warning Text 3" xfId="52876"/>
    <cellStyle name="Warning Text 4" xfId="52877"/>
    <cellStyle name="WBSHeading" xfId="52878"/>
    <cellStyle name="WBSHeading 2" xfId="52879"/>
    <cellStyle name="WBSHeading 2 2" xfId="52880"/>
    <cellStyle name="Zelle überprüfen" xfId="52881"/>
    <cellStyle name="콤마 [0]_Attach_2_FMECA_Format" xfId="52882"/>
    <cellStyle name="콤마_Attach_2_FMECA_Format" xfId="52883"/>
    <cellStyle name="표준_Appendix I_Current Collector RAM analysis" xfId="52884"/>
    <cellStyle name="一般_Sheet1" xfId="52885"/>
    <cellStyle name="好" xfId="52886"/>
    <cellStyle name="好 2" xfId="52887"/>
    <cellStyle name="好 3" xfId="52888"/>
    <cellStyle name="差" xfId="52889"/>
    <cellStyle name="差 2" xfId="52890"/>
    <cellStyle name="差 3" xfId="52891"/>
    <cellStyle name="常规_Sheet1" xfId="52892"/>
    <cellStyle name="强调文字颜色 1" xfId="52893"/>
    <cellStyle name="强调文字颜色 1 2" xfId="52894"/>
    <cellStyle name="强调文字颜色 1 3" xfId="52895"/>
    <cellStyle name="强调文字颜色 2" xfId="52896"/>
    <cellStyle name="强调文字颜色 2 2" xfId="52897"/>
    <cellStyle name="强调文字颜色 2 3" xfId="52898"/>
    <cellStyle name="强调文字颜色 3" xfId="52899"/>
    <cellStyle name="强调文字颜色 3 2" xfId="52900"/>
    <cellStyle name="强调文字颜色 3 3" xfId="52901"/>
    <cellStyle name="强调文字颜色 4" xfId="52902"/>
    <cellStyle name="强调文字颜色 4 2" xfId="52903"/>
    <cellStyle name="强调文字颜色 4 3" xfId="52904"/>
    <cellStyle name="强调文字颜色 5" xfId="52905"/>
    <cellStyle name="强调文字颜色 5 2" xfId="52906"/>
    <cellStyle name="强调文字颜色 5 3" xfId="52907"/>
    <cellStyle name="强调文字颜色 6" xfId="52908"/>
    <cellStyle name="强调文字颜色 6 2" xfId="52909"/>
    <cellStyle name="强调文字颜色 6 3" xfId="52910"/>
    <cellStyle name="标题" xfId="52911"/>
    <cellStyle name="标题 1" xfId="52912"/>
    <cellStyle name="标题 1 2" xfId="52913"/>
    <cellStyle name="标题 1 3" xfId="52914"/>
    <cellStyle name="标题 2" xfId="52915"/>
    <cellStyle name="标题 2 2" xfId="52916"/>
    <cellStyle name="标题 2 3" xfId="52917"/>
    <cellStyle name="标题 3" xfId="52918"/>
    <cellStyle name="标题 3 2" xfId="52919"/>
    <cellStyle name="标题 3 3" xfId="52920"/>
    <cellStyle name="标题 4" xfId="52921"/>
    <cellStyle name="标题 4 2" xfId="52922"/>
    <cellStyle name="标题 4 3" xfId="52923"/>
    <cellStyle name="标题 5" xfId="52924"/>
    <cellStyle name="标题 6" xfId="52925"/>
    <cellStyle name="样式 1" xfId="52926"/>
    <cellStyle name="样式 1 2" xfId="52927"/>
    <cellStyle name="样式 1 3" xfId="52928"/>
    <cellStyle name="检查单元格" xfId="52929"/>
    <cellStyle name="检查单元格 2" xfId="52930"/>
    <cellStyle name="检查单元格 3" xfId="52931"/>
    <cellStyle name="標準_MOCKUP BOM" xfId="52932"/>
    <cellStyle name="汇总" xfId="52933"/>
    <cellStyle name="汇总 2" xfId="52934"/>
    <cellStyle name="汇总 3" xfId="52935"/>
    <cellStyle name="注释" xfId="52936"/>
    <cellStyle name="注释 2" xfId="52937"/>
    <cellStyle name="注释 2 2" xfId="52938"/>
    <cellStyle name="注释 3" xfId="52939"/>
    <cellStyle name="注释 3 2" xfId="52940"/>
    <cellStyle name="注释 4" xfId="52941"/>
    <cellStyle name="解释性文本" xfId="52942"/>
    <cellStyle name="解释性文本 2" xfId="52943"/>
    <cellStyle name="解释性文本 3" xfId="52944"/>
    <cellStyle name="警告文本" xfId="52945"/>
    <cellStyle name="警告文本 2" xfId="52946"/>
    <cellStyle name="警告文本 3" xfId="52947"/>
    <cellStyle name="计算" xfId="52948"/>
    <cellStyle name="计算 2" xfId="52949"/>
    <cellStyle name="计算 3" xfId="52950"/>
    <cellStyle name="貨幣[0]_p1 (2)" xfId="52951"/>
    <cellStyle name="输入" xfId="52952"/>
    <cellStyle name="输入 2" xfId="52953"/>
    <cellStyle name="输入 3" xfId="52954"/>
    <cellStyle name="输出" xfId="52955"/>
    <cellStyle name="输出 2" xfId="52956"/>
    <cellStyle name="输出 3" xfId="52957"/>
    <cellStyle name="适中" xfId="52958"/>
    <cellStyle name="适中 2" xfId="52959"/>
    <cellStyle name="适中 3" xfId="52960"/>
    <cellStyle name="链接单元格" xfId="52961"/>
    <cellStyle name="链接单元格 2" xfId="52962"/>
    <cellStyle name="链接单元格 3" xfId="52963"/>
  </cellStyles>
  <dxfs count="1">
    <dxf>
      <font>
        <color rgb="FF9C0006"/>
      </font>
      <fill>
        <patternFill>
          <bgColor rgb="FFFFC7CE"/>
        </patternFill>
      </fill>
    </dxf>
  </dxfs>
  <tableStyles count="0" defaultTableStyle="TableStyleMedium2" defaultPivotStyle="PivotStyleLight16"/>
  <colors>
    <mruColors>
      <color rgb="FF00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fptf1nas1\mi09\DOCUME~1\e_mthore\LOCALS~1\Temp\notes300740\DOCUME~1\sitbon\LOCALS~1\Temp\Tempo-PLM-RATP-302_AESSAIS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fptf1nas1\RS_project$\MP14\09_SLI\DOSSIER%20ASL%20BOGIE\LCC-01-00065496_A%20L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09.%20SLI\03%20ASL\034%20VPF\01%20ASL\Dossier%20ASL\BOGIE\Providor\Providor_MP14_BOGIE.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_LRH_P\STEGRE\Dublin\Arborescence%20organique%20de%20maintenance\Arborescence_organique_de_maintenance_base_g&#233;n&#233;ral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fptf1nas1\mi09\DOCUME~1\e_mthore\LOCALS~1\Temp\notes300740\COMETA\Affaires\ALSTOM\Citadis\Gamme\base_arborescence%20organique\G_Bases_CITADIS_300\Base_Arborescence_et_maintenabilit&#233;\Arbo_Dub.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fptf1nas1\mi09\DOCUME~1\e_mthore\LOCALS~1\Temp\notes300740\Technique\activit&#233;s%20SLI\Citadis%20RATP\Technique\plan%20maintenance\Gamme-Pr&#233;al-302-RAT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fptf1nas1\mi09\DOCUME~1\e_mthore\LOCALS~1\Temp\notes300740\Data\MF%202000\SLI\Maintenabilit&#233;\D&#233;monstration\d&#233;mo%20correctif.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fptf1nas1\RS_project$\Users\258517\AppData\Local\Microsoft\Windows\Temporary%20Internet%20Files\Content.Outlook\9D0YHVAE\Extraction%20ClientBPFJ995005%20Arborescece%20logistique_test%20NMR20130411.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ers\258517\AppData\Local\Microsoft\Windows\Temporary%20Internet%20Files\Content.Outlook\9D0YHVAE\Extraction%20ClientBPFJ995005%20Arborescece%20logistique_test%20NMR201304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fptf1nas1\mi09\DOCUME~1\e_mthore\LOCALS~1\Temp\notes300740\FDMS\Base_arborescence%20organiqu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re"/>
      <sheetName val="Paramètres de calcul"/>
      <sheetName val="Gamme main. préventive"/>
      <sheetName val="maintenance corrective"/>
      <sheetName val="récap  Main Prév"/>
    </sheetNames>
    <sheetDataSet>
      <sheetData sheetId="0"/>
      <sheetData sheetId="1">
        <row r="8">
          <cell r="D8">
            <v>0</v>
          </cell>
        </row>
        <row r="9">
          <cell r="D9">
            <v>1</v>
          </cell>
        </row>
        <row r="26">
          <cell r="F26" t="str">
            <v>60000</v>
          </cell>
        </row>
        <row r="39">
          <cell r="D39">
            <v>1</v>
          </cell>
        </row>
        <row r="40">
          <cell r="D40">
            <v>1</v>
          </cell>
        </row>
        <row r="41">
          <cell r="D41">
            <v>1</v>
          </cell>
        </row>
        <row r="42">
          <cell r="D42">
            <v>1</v>
          </cell>
        </row>
      </sheetData>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_IDE"/>
      <sheetName val="FIS_CUR"/>
      <sheetName val="FIS_ACT"/>
      <sheetName val="FIS_AMD"/>
      <sheetName val="FIS_CAL"/>
      <sheetName val="FIS_UNT"/>
      <sheetName val="Liste_Projet"/>
      <sheetName val="Quick Start"/>
      <sheetName val="Commands"/>
      <sheetName val="Correspondance"/>
      <sheetName val="Choice lists"/>
      <sheetName val="Error Log"/>
      <sheetName val="Condition Table"/>
      <sheetName val="General Parameters"/>
      <sheetName val="LCC Calculation"/>
      <sheetName val="PP_REF"/>
      <sheetName val="FIS_FISED"/>
      <sheetName val="Ref Lib Report"/>
      <sheetName val="Material Needs (total)"/>
      <sheetName val="ProV2 Reports"/>
      <sheetName val="ProV2 Charts"/>
      <sheetName val="Filling Notice"/>
      <sheetName val="Breakdown structure"/>
      <sheetName val="Material list"/>
      <sheetName val="1 - SPPL"/>
      <sheetName val="2 - Training"/>
      <sheetName val="3 - Maintenance tools list"/>
      <sheetName val="4- Documentation"/>
      <sheetName val="Skill list"/>
      <sheetName val="Tool list"/>
      <sheetName val="Corrective Breakdown"/>
      <sheetName val="Preventive maintenance"/>
      <sheetName val="Reliability &amp; Corr. maintenance"/>
      <sheetName val="Preventive Breakdown"/>
      <sheetName val="LBS_REF"/>
      <sheetName val="FIS_LBS"/>
      <sheetName val="FIS_SUP"/>
      <sheetName val="FIS_MATERIALS"/>
      <sheetName val="FIS_STO"/>
      <sheetName val="Prev LAI"/>
      <sheetName val="Corr LAI"/>
      <sheetName val="Cost per task (prev)"/>
      <sheetName val="Cost per task (corr)"/>
      <sheetName val="Material Needs (prev)"/>
      <sheetName val="Material Needs (corr)"/>
      <sheetName val="Node Documentation"/>
      <sheetName val="Task &amp; Ress. Documentation"/>
      <sheetName val="Supplier list"/>
      <sheetName val="Structure options"/>
      <sheetName val="FIS_TOOLS"/>
      <sheetName val="FIS_SKILLS"/>
      <sheetName val="FIS_DOC"/>
      <sheetName val="T_LOG"/>
      <sheetName val="tblMessage"/>
      <sheetName val="Names list"/>
      <sheetName val="ALP"/>
      <sheetName val="Arbo"/>
      <sheetName val="ArboGeo"/>
      <sheetName val="ELP"/>
      <sheetName val="PMP"/>
      <sheetName val="PMC"/>
      <sheetName val="1-Préliminaires"/>
      <sheetName val="2-Hypothèses"/>
      <sheetName val="3-résultat CCVO"/>
      <sheetName val="4-CM1 Coût Préventif"/>
      <sheetName val="5-CM2 Coût correctif"/>
      <sheetName val="6-CM3 Coût déposes pr Patriml"/>
    </sheetNames>
    <sheetDataSet>
      <sheetData sheetId="0"/>
      <sheetData sheetId="1"/>
      <sheetData sheetId="2"/>
      <sheetData sheetId="3"/>
      <sheetData sheetId="4"/>
      <sheetData sheetId="5"/>
      <sheetData sheetId="6"/>
      <sheetData sheetId="7"/>
      <sheetData sheetId="8"/>
      <sheetData sheetId="9"/>
      <sheetData sheetId="10">
        <row r="3">
          <cell r="E3" t="str">
            <v>Overh</v>
          </cell>
          <cell r="G3" t="str">
            <v>On</v>
          </cell>
          <cell r="I3">
            <v>1</v>
          </cell>
          <cell r="K3" t="str">
            <v>CustR</v>
          </cell>
          <cell r="R3" t="str">
            <v>Bodywork</v>
          </cell>
          <cell r="T3" t="str">
            <v>Consu</v>
          </cell>
          <cell r="W3" t="str">
            <v>Consu</v>
          </cell>
          <cell r="Z3" t="str">
            <v>j4i00001</v>
          </cell>
          <cell r="AG3" t="str">
            <v>0</v>
          </cell>
          <cell r="AJ3" t="str">
            <v>1</v>
          </cell>
          <cell r="AP3" t="str">
            <v>System &amp; Equipment</v>
          </cell>
          <cell r="AS3" t="str">
            <v>Internal</v>
          </cell>
          <cell r="AW3" t="str">
            <v>Consu</v>
          </cell>
          <cell r="BC3" t="str">
            <v>Catastrophic</v>
          </cell>
          <cell r="BE3" t="str">
            <v>Intolerable</v>
          </cell>
          <cell r="BJ3" t="str">
            <v>PM Task Nb4    I-----Examen mecanique: en plus des éléments de sécurité, contrôle du niveau d'usure des pneumatiques, des roues auxiliaires. Contrôle de rotation des roues de guidage.</v>
          </cell>
          <cell r="BL3" t="str">
            <v>D1</v>
          </cell>
          <cell r="BP3" t="str">
            <v>Yes</v>
          </cell>
          <cell r="BR3" t="str">
            <v>Equal to</v>
          </cell>
          <cell r="BT3" t="str">
            <v>Data Source</v>
          </cell>
          <cell r="BV3" t="str">
            <v>OSCAR</v>
          </cell>
          <cell r="BX3" t="str">
            <v>High</v>
          </cell>
          <cell r="BZ3" t="str">
            <v>Yes</v>
          </cell>
          <cell r="CB3" t="str">
            <v>Supplier_</v>
          </cell>
          <cell r="CD3" t="str">
            <v>CNET RDF93</v>
          </cell>
          <cell r="CH3" t="str">
            <v>New Build</v>
          </cell>
          <cell r="CP3" t="str">
            <v>Daily or frequent visit</v>
          </cell>
          <cell r="EB3" t="str">
            <v>S</v>
          </cell>
        </row>
        <row r="4">
          <cell r="E4" t="str">
            <v>Progr</v>
          </cell>
          <cell r="G4" t="str">
            <v>Off</v>
          </cell>
          <cell r="I4">
            <v>1E-3</v>
          </cell>
          <cell r="K4" t="str">
            <v>SAutR</v>
          </cell>
          <cell r="R4" t="str">
            <v>Electric high current</v>
          </cell>
          <cell r="T4" t="str">
            <v>Disca</v>
          </cell>
          <cell r="W4" t="str">
            <v>ElMec</v>
          </cell>
          <cell r="Z4" t="str">
            <v>j4i00002</v>
          </cell>
          <cell r="AG4" t="str">
            <v>01</v>
          </cell>
          <cell r="AJ4" t="str">
            <v>2</v>
          </cell>
          <cell r="AP4" t="str">
            <v>SRU</v>
          </cell>
          <cell r="AS4" t="str">
            <v>Official</v>
          </cell>
          <cell r="AW4" t="str">
            <v>MoAls</v>
          </cell>
          <cell r="BC4" t="str">
            <v>Critical</v>
          </cell>
          <cell r="BE4" t="str">
            <v>Negligible</v>
          </cell>
          <cell r="BJ4" t="str">
            <v>PM Task Nb5    I-----Examen mecanique: en plus des éléments de sécurité, contrôle du niveau d'usure des pneumatiques, des roues auxiliaires. Contrôle de rotation des roues de guidage.</v>
          </cell>
          <cell r="BL4" t="str">
            <v>D10</v>
          </cell>
          <cell r="BP4" t="str">
            <v>No</v>
          </cell>
          <cell r="BR4" t="str">
            <v>Strictly greater than</v>
          </cell>
          <cell r="BT4" t="str">
            <v>Breakdown structure</v>
          </cell>
          <cell r="BV4" t="str">
            <v>ILS PDM</v>
          </cell>
          <cell r="BX4" t="str">
            <v>Medium</v>
          </cell>
          <cell r="BZ4" t="str">
            <v>No</v>
          </cell>
          <cell r="CB4" t="str">
            <v>Return of experience</v>
          </cell>
          <cell r="CD4" t="str">
            <v>MIL-HDBK 217F</v>
          </cell>
          <cell r="CH4" t="str">
            <v>After market Repair</v>
          </cell>
          <cell r="CP4" t="str">
            <v>Servicing</v>
          </cell>
          <cell r="DX4" t="str">
            <v>BOG_001 - Huile de pont moteur</v>
          </cell>
          <cell r="EB4" t="str">
            <v>R</v>
          </cell>
          <cell r="ED4" t="str">
            <v>EASY</v>
          </cell>
        </row>
        <row r="5">
          <cell r="I5">
            <v>9.9999999999999995E-7</v>
          </cell>
          <cell r="K5" t="str">
            <v>Und</v>
          </cell>
          <cell r="R5" t="str">
            <v>Electric low current</v>
          </cell>
          <cell r="T5" t="str">
            <v>Repai</v>
          </cell>
          <cell r="W5" t="str">
            <v>Off-the-shelf</v>
          </cell>
          <cell r="Z5" t="str">
            <v>j4i00003</v>
          </cell>
          <cell r="AG5" t="str">
            <v>0101</v>
          </cell>
          <cell r="AJ5" t="str">
            <v>3</v>
          </cell>
          <cell r="AP5" t="str">
            <v>LRU</v>
          </cell>
          <cell r="AS5" t="str">
            <v>Working</v>
          </cell>
          <cell r="AW5" t="str">
            <v>MoSup</v>
          </cell>
          <cell r="BC5" t="str">
            <v>Insignificant</v>
          </cell>
          <cell r="BE5" t="str">
            <v>Tolerable</v>
          </cell>
          <cell r="BJ5" t="str">
            <v>PM Task Nb6    I-----Examen mecanique: en plus des éléments de sécurité, contrôle du niveau d'usure des pneumatiques, des roues auxiliaires. Contrôle de rotation des roues de guidage.</v>
          </cell>
          <cell r="BL5" t="str">
            <v>D11</v>
          </cell>
          <cell r="BR5" t="str">
            <v>Greater than</v>
          </cell>
          <cell r="BT5" t="str">
            <v>Skill list</v>
          </cell>
          <cell r="BX5" t="str">
            <v>Low</v>
          </cell>
          <cell r="CB5" t="str">
            <v>Estimate</v>
          </cell>
          <cell r="CD5" t="str">
            <v>MIL2017</v>
          </cell>
          <cell r="CH5" t="str">
            <v>After market Exchange</v>
          </cell>
          <cell r="CP5" t="str">
            <v>Preventive visits</v>
          </cell>
          <cell r="DX5" t="str">
            <v>BOG_002 - Kit révision de pont moteur</v>
          </cell>
          <cell r="EB5" t="str">
            <v>RS</v>
          </cell>
          <cell r="ED5" t="str">
            <v>INTERMEDIATTE</v>
          </cell>
        </row>
        <row r="6">
          <cell r="G6" t="str">
            <v>In factory</v>
          </cell>
          <cell r="I6">
            <v>1000000</v>
          </cell>
          <cell r="R6" t="str">
            <v>Electro-mechanic</v>
          </cell>
          <cell r="T6" t="str">
            <v>Stdex</v>
          </cell>
          <cell r="W6" t="str">
            <v>Speci</v>
          </cell>
          <cell r="Z6" t="str">
            <v>j4i00004</v>
          </cell>
          <cell r="AG6" t="str">
            <v>010101</v>
          </cell>
          <cell r="AJ6" t="str">
            <v>4</v>
          </cell>
          <cell r="AP6" t="str">
            <v>FONCTION</v>
          </cell>
          <cell r="AW6" t="str">
            <v>MulSo</v>
          </cell>
          <cell r="BC6" t="str">
            <v>Marginal</v>
          </cell>
          <cell r="BE6" t="str">
            <v>Undesirable</v>
          </cell>
          <cell r="BJ6" t="str">
            <v>PM Task Nb7    I-----Examen mecanique: en plus des éléments de sécurité, contrôle du niveau d'usure des pneumatiques, des roues auxiliaires. Contrôle de rotation des roues de guidage.</v>
          </cell>
          <cell r="BL6" t="str">
            <v>D12</v>
          </cell>
          <cell r="BR6" t="str">
            <v>Strictly less than</v>
          </cell>
          <cell r="BT6" t="str">
            <v>Material list</v>
          </cell>
          <cell r="CB6" t="str">
            <v>Calculated according to standard</v>
          </cell>
          <cell r="CD6" t="str">
            <v>MIL-HDBK-217F</v>
          </cell>
          <cell r="CH6" t="str">
            <v>Replacement during new build phase</v>
          </cell>
          <cell r="CP6" t="str">
            <v>Components Overhauls</v>
          </cell>
          <cell r="DX6" t="str">
            <v>BOG_003 - Enveloppe de roue porteuse</v>
          </cell>
          <cell r="EB6" t="str">
            <v>N</v>
          </cell>
          <cell r="ED6" t="str">
            <v>HARD</v>
          </cell>
        </row>
        <row r="7">
          <cell r="I7">
            <v>1000</v>
          </cell>
          <cell r="R7" t="str">
            <v>Mechanic</v>
          </cell>
          <cell r="T7" t="str">
            <v>Und</v>
          </cell>
          <cell r="W7" t="str">
            <v>Installation</v>
          </cell>
          <cell r="Z7" t="str">
            <v>j4i00005</v>
          </cell>
          <cell r="AG7" t="str">
            <v>010102</v>
          </cell>
          <cell r="AJ7" t="str">
            <v>5</v>
          </cell>
          <cell r="AP7" t="str">
            <v>FUN</v>
          </cell>
          <cell r="AW7" t="str">
            <v>Und</v>
          </cell>
          <cell r="BJ7" t="str">
            <v>PM Task Nb8    I-----Examen mecanique: en plus des éléments de sécurité, contrôle du niveau d'usure des pneumatiques, des roues auxiliaires. Contrôle de rotation des roues de guidage.</v>
          </cell>
          <cell r="BL7" t="str">
            <v>D13</v>
          </cell>
          <cell r="BR7" t="str">
            <v>Less than</v>
          </cell>
          <cell r="BT7" t="str">
            <v>Tool list</v>
          </cell>
          <cell r="CP7" t="str">
            <v>Mid-life and Vehicle Overhaul</v>
          </cell>
          <cell r="DX7" t="str">
            <v>BOG_004 - Joint de roue porteuse</v>
          </cell>
        </row>
        <row r="8">
          <cell r="R8" t="str">
            <v>Non destructive testing</v>
          </cell>
          <cell r="W8" t="str">
            <v>Und</v>
          </cell>
          <cell r="Z8" t="str">
            <v>j4i00006</v>
          </cell>
          <cell r="AG8" t="str">
            <v>010103</v>
          </cell>
          <cell r="AJ8">
            <v>0</v>
          </cell>
          <cell r="AP8" t="str">
            <v>LEC</v>
          </cell>
          <cell r="BJ8" t="str">
            <v>PM Task Nb9    I-----Examen mecanique: en plus des éléments de sécurité, contrôle du niveau d'usure des pneumatiques, des roues auxiliaires. Contrôle de rotation des roues de guidage.</v>
          </cell>
          <cell r="BL8" t="str">
            <v>D30</v>
          </cell>
          <cell r="BR8" t="str">
            <v>Different to</v>
          </cell>
          <cell r="BT8" t="str">
            <v>Preventive maintenance</v>
          </cell>
          <cell r="CP8" t="str">
            <v>Other overhaul visits</v>
          </cell>
          <cell r="DX8" t="str">
            <v>BOG_005 - Valve de roue porteuse</v>
          </cell>
        </row>
        <row r="9">
          <cell r="R9" t="str">
            <v>Painting</v>
          </cell>
          <cell r="W9" t="str">
            <v>OC - Common tools</v>
          </cell>
          <cell r="Z9" t="str">
            <v>j4i00007</v>
          </cell>
          <cell r="AG9" t="str">
            <v>010104</v>
          </cell>
          <cell r="AP9" t="str">
            <v>SRUNR</v>
          </cell>
          <cell r="BJ9" t="str">
            <v>PM Task Nb10    I-----Examen mecanique: en plus des éléments de sécurité, contrôle du niveau d'usure des pneumatiques, des roues auxiliaires. Contrôle de rotation des roues de guidage.</v>
          </cell>
          <cell r="BL9" t="str">
            <v>D31</v>
          </cell>
          <cell r="BR9" t="str">
            <v>In</v>
          </cell>
          <cell r="BT9" t="str">
            <v>Reliability &amp; Corr. maintenance</v>
          </cell>
          <cell r="CP9" t="str">
            <v>Comfort visits</v>
          </cell>
          <cell r="DX9" t="str">
            <v>BOG_006 - Roue auxiliaire</v>
          </cell>
        </row>
        <row r="10">
          <cell r="E10" t="str">
            <v>Yes</v>
          </cell>
          <cell r="R10" t="str">
            <v>Program</v>
          </cell>
          <cell r="W10" t="str">
            <v>TC - common testing equipment</v>
          </cell>
          <cell r="Z10" t="str">
            <v>j4i00008</v>
          </cell>
          <cell r="AG10" t="str">
            <v>010105</v>
          </cell>
          <cell r="AP10" t="str">
            <v>LRUNR</v>
          </cell>
          <cell r="BJ10" t="str">
            <v>PM Task Nb11    I-----Contrôle effort de commande à câble</v>
          </cell>
          <cell r="BL10" t="str">
            <v>D32</v>
          </cell>
          <cell r="BR10" t="str">
            <v>IP address</v>
          </cell>
          <cell r="BT10" t="str">
            <v>Node Documentation</v>
          </cell>
          <cell r="CP10" t="str">
            <v>Wheel Turning - Motor Bogie</v>
          </cell>
          <cell r="DX10" t="str">
            <v>BOG_007 - Graisse moyeu de roue de guidage</v>
          </cell>
        </row>
        <row r="11">
          <cell r="E11" t="str">
            <v>No</v>
          </cell>
          <cell r="R11" t="str">
            <v>Und</v>
          </cell>
          <cell r="W11" t="str">
            <v>MC - Common tool for handling</v>
          </cell>
          <cell r="Z11" t="str">
            <v>j4i00009</v>
          </cell>
          <cell r="AG11" t="str">
            <v>010106</v>
          </cell>
          <cell r="AP11" t="str">
            <v>SRE</v>
          </cell>
          <cell r="BJ11" t="str">
            <v>PM Task Nb12    I-----Contrôle effort de commande à câble</v>
          </cell>
          <cell r="BL11" t="str">
            <v>D33</v>
          </cell>
          <cell r="BR11" t="str">
            <v>Range</v>
          </cell>
          <cell r="BT11" t="str">
            <v>Task &amp; Ress. Documentation</v>
          </cell>
          <cell r="CP11" t="str">
            <v>Wheel Turning - Trailer Bogie</v>
          </cell>
          <cell r="DX11" t="str">
            <v>BOG_008 - Enveloppe de roue de guidage</v>
          </cell>
        </row>
        <row r="12">
          <cell r="W12" t="str">
            <v>AC - Other Common testing equipment</v>
          </cell>
          <cell r="Z12" t="str">
            <v>j4i00010</v>
          </cell>
          <cell r="AG12" t="str">
            <v>010107</v>
          </cell>
          <cell r="AP12" t="str">
            <v>WBS</v>
          </cell>
          <cell r="BJ12" t="str">
            <v>PM Task Nb13    I-----Dépose repose des roues porteuses pour remplacement des pneumatiques</v>
          </cell>
          <cell r="BL12" t="str">
            <v>D34</v>
          </cell>
          <cell r="BR12" t="str">
            <v>Out of range</v>
          </cell>
          <cell r="CP12" t="str">
            <v>Axles Replacement - Motor Bogie</v>
          </cell>
          <cell r="DX12" t="str">
            <v>BOG_009 - Joint de roue de guidage</v>
          </cell>
        </row>
        <row r="13">
          <cell r="W13" t="str">
            <v>OS - Specific tools</v>
          </cell>
          <cell r="Z13" t="str">
            <v>j4i00011</v>
          </cell>
          <cell r="AG13" t="str">
            <v>010110</v>
          </cell>
          <cell r="AP13" t="str">
            <v>Functional System</v>
          </cell>
          <cell r="BJ13" t="str">
            <v>PM Task Nb14    I-----Remplacement des pneumatiques sur les roues porteuses</v>
          </cell>
          <cell r="BL13" t="str">
            <v>D35</v>
          </cell>
          <cell r="BR13" t="str">
            <v>RangeHex</v>
          </cell>
          <cell r="CP13" t="str">
            <v>Axles Replacement - Trailer Bogie</v>
          </cell>
          <cell r="DX13" t="str">
            <v>BOG_010 - Valve de roue de guidage</v>
          </cell>
        </row>
        <row r="14">
          <cell r="W14" t="str">
            <v>TS - Testing equipment specific</v>
          </cell>
          <cell r="Z14" t="str">
            <v>j4i00012</v>
          </cell>
          <cell r="AG14" t="str">
            <v>0102</v>
          </cell>
          <cell r="AP14" t="str">
            <v>LLRU</v>
          </cell>
          <cell r="BJ14" t="str">
            <v xml:space="preserve">PM Task Nb15    I-----Remplacement des roues auxiliaires </v>
          </cell>
          <cell r="BL14" t="str">
            <v>D37</v>
          </cell>
          <cell r="BR14" t="str">
            <v>RangeOct</v>
          </cell>
          <cell r="CP14" t="str">
            <v>Wheels Replacement - Motor Bogie</v>
          </cell>
          <cell r="DX14" t="str">
            <v>BOG_011 - Bloc roulement de roue de guidage</v>
          </cell>
        </row>
        <row r="15">
          <cell r="R15" t="str">
            <v>Electricity</v>
          </cell>
          <cell r="W15" t="str">
            <v>MS - Specific tool for handling</v>
          </cell>
          <cell r="Z15" t="str">
            <v>j4i00013</v>
          </cell>
          <cell r="AG15" t="str">
            <v>010201</v>
          </cell>
          <cell r="AP15" t="str">
            <v>Software</v>
          </cell>
          <cell r="BJ15" t="str">
            <v>PM Task Nb16    I-----Dépose repose des roues de guidage pour remplacement des pneumatiques</v>
          </cell>
          <cell r="BL15" t="str">
            <v>D60</v>
          </cell>
          <cell r="BR15" t="str">
            <v>Octal value With Length equal to</v>
          </cell>
          <cell r="CP15" t="str">
            <v>Wheels Replacement - Trailer Bogie</v>
          </cell>
          <cell r="DX15" t="str">
            <v>BOG_012 - Bague d'étanchéité D. 68 X 90 - 12</v>
          </cell>
        </row>
        <row r="16">
          <cell r="R16" t="str">
            <v>Electronic</v>
          </cell>
          <cell r="W16" t="str">
            <v>AS - Other specific equipment of support</v>
          </cell>
          <cell r="Z16" t="str">
            <v>j4i00014</v>
          </cell>
          <cell r="AG16" t="str">
            <v>010202</v>
          </cell>
          <cell r="AP16" t="str">
            <v>Top Family</v>
          </cell>
          <cell r="BJ16" t="str">
            <v>PM Task Nb17    I-----Remplacement des pneumatiques sur les roues de guidage</v>
          </cell>
          <cell r="BL16" t="str">
            <v>G10</v>
          </cell>
          <cell r="BR16" t="str">
            <v>Hex. value With Length equal to</v>
          </cell>
          <cell r="CP16" t="str">
            <v>Internal cleaning</v>
          </cell>
          <cell r="DX16" t="str">
            <v>BOG_013 - Joint de couvercle superieur</v>
          </cell>
        </row>
        <row r="17">
          <cell r="R17" t="str">
            <v>Data processing</v>
          </cell>
          <cell r="W17" t="str">
            <v>IN - Installation</v>
          </cell>
          <cell r="Z17" t="str">
            <v>j4i00015</v>
          </cell>
          <cell r="AG17" t="str">
            <v>010203</v>
          </cell>
          <cell r="AP17" t="str">
            <v>Family</v>
          </cell>
          <cell r="BJ17" t="str">
            <v>PM Task Nb18    I-----Appoint de graisse sur roulement de roue de guidage</v>
          </cell>
          <cell r="BL17" t="str">
            <v>G11</v>
          </cell>
          <cell r="BR17" t="str">
            <v>AuthorisedCharRule1 and max. length of</v>
          </cell>
          <cell r="CP17" t="str">
            <v>External cleaning</v>
          </cell>
          <cell r="DX17" t="str">
            <v>BOG_014 - Ecrou a embase</v>
          </cell>
        </row>
        <row r="18">
          <cell r="R18" t="str">
            <v>Boiler making</v>
          </cell>
          <cell r="Z18" t="str">
            <v>j4i00016</v>
          </cell>
          <cell r="AG18" t="str">
            <v>010204</v>
          </cell>
          <cell r="AP18" t="str">
            <v>Equipement</v>
          </cell>
          <cell r="BJ18" t="str">
            <v>PM Task Nb19    I-----Révision du moyeu de guidage changement roulements</v>
          </cell>
          <cell r="BL18" t="str">
            <v>G12</v>
          </cell>
          <cell r="BR18" t="str">
            <v>AuthorisedCharRule2 and max. length of</v>
          </cell>
          <cell r="DX18" t="str">
            <v>BOG_015 - Goupille</v>
          </cell>
        </row>
        <row r="19">
          <cell r="R19" t="str">
            <v>Hydraulics</v>
          </cell>
          <cell r="Z19" t="str">
            <v>j4i00017</v>
          </cell>
          <cell r="AG19" t="str">
            <v>010205</v>
          </cell>
          <cell r="AP19" t="str">
            <v>Breakdown structure</v>
          </cell>
          <cell r="BJ19" t="str">
            <v>PM Task Nb20    I-----Remplacement semelle de frein</v>
          </cell>
          <cell r="BL19" t="str">
            <v>G13</v>
          </cell>
          <cell r="BR19" t="str">
            <v>Vector1 Type, AuthorisedCharRule2 and max. length of</v>
          </cell>
          <cell r="DX19" t="str">
            <v>BOG_016 - Ecrou de bout d'arbre</v>
          </cell>
        </row>
        <row r="20">
          <cell r="R20" t="str">
            <v>Pneumatic</v>
          </cell>
          <cell r="Z20" t="str">
            <v>j4i00019</v>
          </cell>
          <cell r="AG20" t="str">
            <v>010206</v>
          </cell>
          <cell r="AP20" t="str">
            <v>Organe</v>
          </cell>
          <cell r="BJ20" t="str">
            <v>PM Task Nb21    I-----Depose repose des blocs frein pour revision</v>
          </cell>
          <cell r="BL20" t="str">
            <v>G14</v>
          </cell>
          <cell r="BR20" t="str">
            <v>Length</v>
          </cell>
          <cell r="DX20" t="str">
            <v>BOG_017 - Frein d'ecrou</v>
          </cell>
        </row>
        <row r="21">
          <cell r="R21" t="str">
            <v>Driving</v>
          </cell>
          <cell r="Z21" t="str">
            <v>j4i00020</v>
          </cell>
          <cell r="AG21" t="str">
            <v>010207</v>
          </cell>
          <cell r="AP21" t="str">
            <v>Système</v>
          </cell>
          <cell r="BJ21" t="str">
            <v>PM Task Nb22    I-----Révision du bloc frein de service</v>
          </cell>
          <cell r="BL21" t="str">
            <v>G15</v>
          </cell>
          <cell r="BR21" t="str">
            <v>String Length</v>
          </cell>
          <cell r="DX21" t="str">
            <v>BOG_018 - Joint de couvercle inferieur</v>
          </cell>
        </row>
        <row r="22">
          <cell r="Z22" t="str">
            <v>j4i00021</v>
          </cell>
          <cell r="AG22" t="str">
            <v>010208</v>
          </cell>
          <cell r="BJ22" t="str">
            <v>PM Task Nb23    I-----Depose repose des unites de frein d'immobilisation pour revision</v>
          </cell>
          <cell r="BL22" t="str">
            <v>G16</v>
          </cell>
          <cell r="BR22" t="str">
            <v>Empty</v>
          </cell>
          <cell r="DX22" t="str">
            <v>BOG_019 - Fixation longeron / pont</v>
          </cell>
        </row>
        <row r="23">
          <cell r="Z23" t="str">
            <v>j4i00022</v>
          </cell>
          <cell r="AG23" t="str">
            <v>010209</v>
          </cell>
          <cell r="BJ23" t="str">
            <v>PM Task Nb24    I-----Révision du bloc frein d'immobilisation</v>
          </cell>
          <cell r="BL23" t="str">
            <v>G30</v>
          </cell>
          <cell r="DX23" t="str">
            <v>BOG_020 - Rondelle fixation longeron / pont</v>
          </cell>
        </row>
        <row r="24">
          <cell r="Z24" t="str">
            <v>j4i00023</v>
          </cell>
          <cell r="AG24" t="str">
            <v>010210</v>
          </cell>
          <cell r="BJ24" t="str">
            <v>PM Task Nb25    I-----Dépose pose disque de frein d'immobilisation pour changement</v>
          </cell>
          <cell r="BL24" t="str">
            <v>G31</v>
          </cell>
          <cell r="DX24" t="str">
            <v>BOG_021 - Goupille élastique ISO 13337 45X60</v>
          </cell>
        </row>
        <row r="25">
          <cell r="Z25" t="str">
            <v>j4i00024</v>
          </cell>
          <cell r="AG25" t="str">
            <v>02</v>
          </cell>
          <cell r="BJ25" t="str">
            <v xml:space="preserve">PM Task Nb26    I-----Dépose pose panneau de frein pour revision </v>
          </cell>
          <cell r="BL25" t="str">
            <v>G32</v>
          </cell>
          <cell r="DX25" t="str">
            <v>BOG_022 - Cale pelable</v>
          </cell>
        </row>
        <row r="26">
          <cell r="Z26" t="str">
            <v>j4i00025</v>
          </cell>
          <cell r="AG26" t="str">
            <v>0201</v>
          </cell>
          <cell r="BJ26" t="str">
            <v>PM Task Nb27    I-----Révision du panneau de frein</v>
          </cell>
          <cell r="BL26" t="str">
            <v>G33</v>
          </cell>
          <cell r="DX26" t="str">
            <v>BOG_023 - Visserie de fixation moteur</v>
          </cell>
        </row>
        <row r="27">
          <cell r="Z27" t="str">
            <v>j4i00026</v>
          </cell>
          <cell r="AG27" t="str">
            <v>0202</v>
          </cell>
          <cell r="BJ27" t="str">
            <v>PM Task Nb28    I-----Dépose pose support de panneau de frein</v>
          </cell>
          <cell r="BL27" t="str">
            <v>G40</v>
          </cell>
          <cell r="DX27" t="str">
            <v>BOG_024 - Graisse pour accouplement (Prix 300 grammes)</v>
          </cell>
        </row>
        <row r="28">
          <cell r="Z28" t="str">
            <v>j4i00027</v>
          </cell>
          <cell r="AG28" t="str">
            <v>03</v>
          </cell>
          <cell r="BJ28" t="str">
            <v>PM Task Nb29    I-----Révision support du panneau de frein changement articulations</v>
          </cell>
          <cell r="BL28" t="str">
            <v>G50</v>
          </cell>
          <cell r="DX28" t="str">
            <v>BOG_025 - Accouplement neuf</v>
          </cell>
        </row>
        <row r="29">
          <cell r="Z29" t="str">
            <v>j4i00028</v>
          </cell>
          <cell r="AG29" t="str">
            <v>0301</v>
          </cell>
          <cell r="BJ29" t="str">
            <v>PM Task Nb30    I-----Dépose pose pour révision</v>
          </cell>
          <cell r="BL29" t="str">
            <v>G60</v>
          </cell>
          <cell r="DX29" t="str">
            <v>BOG_026 - Butee transversale</v>
          </cell>
        </row>
        <row r="30">
          <cell r="Z30" t="str">
            <v>j4i00029</v>
          </cell>
          <cell r="AG30" t="str">
            <v>030101</v>
          </cell>
          <cell r="BJ30" t="str">
            <v>PM Task Nb31    I-----Révision valve de nivellement</v>
          </cell>
          <cell r="BL30" t="str">
            <v>G61</v>
          </cell>
          <cell r="DX30" t="str">
            <v>BOG_027 - Membrane de coussin pneumatique</v>
          </cell>
        </row>
        <row r="31">
          <cell r="Z31" t="str">
            <v>j4i00030</v>
          </cell>
          <cell r="AG31" t="str">
            <v>030103</v>
          </cell>
          <cell r="BJ31" t="str">
            <v>PM Task Nb32    I-----Remplacement bande de frottement</v>
          </cell>
          <cell r="BL31" t="str">
            <v>G62</v>
          </cell>
          <cell r="DX31" t="str">
            <v>BOG_028 - Kit révision amortisseur vertical</v>
          </cell>
        </row>
        <row r="32">
          <cell r="Z32" t="str">
            <v>j4i00031</v>
          </cell>
          <cell r="AG32" t="str">
            <v>0302</v>
          </cell>
          <cell r="BJ32" t="str">
            <v>PM Task Nb33    I-----Dépose pose frotteurs positif pour révision</v>
          </cell>
          <cell r="BL32" t="str">
            <v>G63</v>
          </cell>
          <cell r="DX32" t="str">
            <v>BOG_029 - Rotule de bielle de b.a.r</v>
          </cell>
        </row>
        <row r="33">
          <cell r="Z33" t="str">
            <v>j4i00032</v>
          </cell>
          <cell r="AG33" t="str">
            <v>030201</v>
          </cell>
          <cell r="BJ33" t="str">
            <v>PM Task Nb34    I-----Révision frotteur positif bi-bande sdr</v>
          </cell>
          <cell r="BL33" t="str">
            <v>G64</v>
          </cell>
          <cell r="DX33" t="str">
            <v>BOG_030 - Demi articulation b.a.r. dia 60</v>
          </cell>
        </row>
        <row r="34">
          <cell r="Z34" t="str">
            <v>j4i00033</v>
          </cell>
          <cell r="AG34" t="str">
            <v>030202</v>
          </cell>
          <cell r="BJ34" t="str">
            <v>PM Task Nb35    I-----Remplacement tresse frotteutr positif</v>
          </cell>
          <cell r="BL34" t="str">
            <v>G70</v>
          </cell>
          <cell r="DX34" t="str">
            <v>BOG_031 - Graisse pour couronne orient 1 kg</v>
          </cell>
        </row>
        <row r="35">
          <cell r="Z35" t="str">
            <v>j4i00034</v>
          </cell>
          <cell r="AG35" t="str">
            <v>0303</v>
          </cell>
          <cell r="BJ35" t="str">
            <v>PM Task Nb36    I-----Tremplacement à la RG</v>
          </cell>
          <cell r="BL35" t="str">
            <v>P01</v>
          </cell>
          <cell r="DX35" t="str">
            <v>BOG_032 - Couronne d'orientation neuve</v>
          </cell>
        </row>
        <row r="36">
          <cell r="Z36" t="str">
            <v>j4i00035</v>
          </cell>
          <cell r="AG36" t="str">
            <v>030301</v>
          </cell>
          <cell r="BJ36" t="str">
            <v>PM Task Nb37    I-----Dépose des frotteurs négatif pour révision</v>
          </cell>
          <cell r="BL36" t="str">
            <v>P10</v>
          </cell>
          <cell r="DX36" t="str">
            <v>BOG_033 - Articulation de bielle entrainemt</v>
          </cell>
        </row>
        <row r="37">
          <cell r="Z37" t="str">
            <v>j4i00036</v>
          </cell>
          <cell r="AG37" t="str">
            <v>030302</v>
          </cell>
          <cell r="BJ37" t="str">
            <v>PM Task Nb38    I-----Révision frotteur négatif</v>
          </cell>
          <cell r="BL37" t="str">
            <v>P20</v>
          </cell>
          <cell r="DX37" t="str">
            <v>BOG_034 - Fixation du bloc frein</v>
          </cell>
        </row>
        <row r="38">
          <cell r="Z38" t="str">
            <v>j4i00037</v>
          </cell>
          <cell r="AG38" t="str">
            <v>0304</v>
          </cell>
          <cell r="BJ38" t="str">
            <v>PM Task Nb39    I-----Remplacement tresse frotteur négatif</v>
          </cell>
          <cell r="BL38" t="str">
            <v>P30</v>
          </cell>
          <cell r="DX38" t="str">
            <v>BOG_035 - Kit revision bloc frein</v>
          </cell>
        </row>
        <row r="39">
          <cell r="Z39" t="str">
            <v>j4i00039</v>
          </cell>
          <cell r="AG39" t="str">
            <v>030401</v>
          </cell>
          <cell r="BJ39" t="str">
            <v>PM Task Nb40    I-----Remplacement tresse en RG</v>
          </cell>
          <cell r="BL39" t="str">
            <v>P40</v>
          </cell>
          <cell r="DX39" t="str">
            <v>BOG_036 - Semelle bloc frein</v>
          </cell>
        </row>
        <row r="40">
          <cell r="Z40" t="str">
            <v>j4i00040</v>
          </cell>
          <cell r="AG40" t="str">
            <v>030402</v>
          </cell>
          <cell r="BJ40" t="str">
            <v>PM Task Nb41    I-----Dépose pose frotteur de masse pour révision</v>
          </cell>
          <cell r="BL40" t="str">
            <v>P50</v>
          </cell>
          <cell r="DX40" t="str">
            <v>BOG_037 - Kit revision unite frein d'immob.</v>
          </cell>
        </row>
        <row r="41">
          <cell r="Z41" t="str">
            <v>j4i00041</v>
          </cell>
          <cell r="AG41" t="str">
            <v>0305</v>
          </cell>
          <cell r="BJ41" t="str">
            <v>PM Task Nb42    I-----Révision frotteur masse</v>
          </cell>
          <cell r="BL41" t="str">
            <v>P60</v>
          </cell>
          <cell r="DX41" t="str">
            <v>BOG_038 - Garniture de frein d'immob.</v>
          </cell>
        </row>
        <row r="42">
          <cell r="Z42" t="str">
            <v>j4i00042</v>
          </cell>
          <cell r="AG42" t="str">
            <v>030501</v>
          </cell>
          <cell r="BJ42" t="str">
            <v>PM Task Nb43    I-----Remplacement bande de frottement</v>
          </cell>
          <cell r="BL42" t="str">
            <v>P70</v>
          </cell>
          <cell r="DX42" t="str">
            <v>BOG_039 - Disque de frein d'immobilisation</v>
          </cell>
        </row>
        <row r="43">
          <cell r="Z43" t="str">
            <v>j4i00043</v>
          </cell>
          <cell r="AG43" t="str">
            <v>030502</v>
          </cell>
          <cell r="BJ43" t="str">
            <v>PM Task Nb44    I-----Remplacement tresse frotteur masse</v>
          </cell>
          <cell r="BL43" t="str">
            <v>P80</v>
          </cell>
          <cell r="DX43" t="str">
            <v>BOG_040 - Articulation de panneau serie</v>
          </cell>
        </row>
        <row r="44">
          <cell r="Z44" t="str">
            <v>j4i00044</v>
          </cell>
          <cell r="AG44" t="str">
            <v>03050201</v>
          </cell>
          <cell r="BJ44" t="str">
            <v>PM Task Nb45    I-----Remplacement  tresse de masse à la RG</v>
          </cell>
          <cell r="BL44" t="str">
            <v>P90</v>
          </cell>
          <cell r="DX44" t="str">
            <v>BOG_041 - Bride pour reservoir 25 l</v>
          </cell>
        </row>
        <row r="45">
          <cell r="Z45" t="str">
            <v>j4i00045</v>
          </cell>
          <cell r="AG45" t="str">
            <v>03050202</v>
          </cell>
          <cell r="BJ45" t="str">
            <v>PM Task Nb46    I-----Vidange de rodage de pont moteur.</v>
          </cell>
          <cell r="BL45" t="str">
            <v>R10</v>
          </cell>
          <cell r="DX45" t="str">
            <v>BOG_042 - Flexible frein de service</v>
          </cell>
        </row>
        <row r="46">
          <cell r="Z46" t="str">
            <v>j4i00046</v>
          </cell>
          <cell r="AG46" t="str">
            <v>0306</v>
          </cell>
          <cell r="BJ46" t="str">
            <v>PM Task Nb47    I-----Nettoyage du reniflard du pont, contrôle du niveau d'huile.</v>
          </cell>
          <cell r="BL46" t="str">
            <v>R11</v>
          </cell>
          <cell r="DX46" t="str">
            <v>BOG_043 - Flexible de frein d'immobilisation</v>
          </cell>
        </row>
        <row r="47">
          <cell r="Z47" t="str">
            <v>j4i00047</v>
          </cell>
          <cell r="AG47" t="str">
            <v>030601</v>
          </cell>
          <cell r="BJ47" t="str">
            <v>PM Task Nb48    I-----Vidange du pont moteur et observation du bouchon magnétique.</v>
          </cell>
          <cell r="BL47" t="str">
            <v>R12</v>
          </cell>
          <cell r="DX47" t="str">
            <v>BOG_044 - Kit révision valve de nivellement</v>
          </cell>
        </row>
        <row r="48">
          <cell r="Z48" t="str">
            <v>j4i00048</v>
          </cell>
          <cell r="AG48" t="str">
            <v>030602</v>
          </cell>
          <cell r="BJ48" t="str">
            <v>PM Task Nb49    I-----Revision generale du pont moteur en atelier</v>
          </cell>
          <cell r="BL48" t="str">
            <v>R13</v>
          </cell>
          <cell r="DX48" t="str">
            <v>BOG_045 - Valve de nivellement neuve</v>
          </cell>
        </row>
        <row r="49">
          <cell r="Z49" t="str">
            <v>j4i00049</v>
          </cell>
          <cell r="AG49" t="str">
            <v>04</v>
          </cell>
          <cell r="BJ49" t="str">
            <v>PM Task Nb50    I-----Vidange de rodage de pont moteur après 1ere revision.</v>
          </cell>
          <cell r="BL49" t="str">
            <v>R14</v>
          </cell>
          <cell r="DX49" t="str">
            <v>BOG_046 - Kit revision frotteur positif Niv1</v>
          </cell>
        </row>
        <row r="50">
          <cell r="Z50" t="str">
            <v>j4i00050</v>
          </cell>
          <cell r="AG50" t="str">
            <v>0401</v>
          </cell>
          <cell r="BJ50" t="str">
            <v>PM Task Nb51    I-----Dépose pose pont, pour révision</v>
          </cell>
          <cell r="BL50" t="str">
            <v>R15</v>
          </cell>
          <cell r="DX50" t="str">
            <v>BOG_047 - Kit revision frotteur positif Niv2</v>
          </cell>
        </row>
        <row r="51">
          <cell r="Z51" t="str">
            <v>j4i00051</v>
          </cell>
          <cell r="AG51" t="str">
            <v>040101</v>
          </cell>
          <cell r="BJ51" t="str">
            <v>PM Task Nb52    I-----Revision generale du pont porteur en atelier</v>
          </cell>
          <cell r="BL51" t="str">
            <v>R30</v>
          </cell>
          <cell r="DX51" t="str">
            <v>BOG_048 - Bande de frottement frotteur posi.</v>
          </cell>
        </row>
        <row r="52">
          <cell r="Z52" t="str">
            <v>j4i00052</v>
          </cell>
          <cell r="AG52" t="str">
            <v>040102</v>
          </cell>
          <cell r="BJ52" t="str">
            <v>PM Task Nb53    I-----Dépose pose longeron pour revision generale</v>
          </cell>
          <cell r="BL52" t="str">
            <v>R31</v>
          </cell>
          <cell r="DX52" t="str">
            <v>BOG_049 - Tresse de frotteur positif</v>
          </cell>
        </row>
        <row r="53">
          <cell r="Z53" t="str">
            <v>j4i00053</v>
          </cell>
          <cell r="AG53" t="str">
            <v>040103</v>
          </cell>
          <cell r="BJ53" t="str">
            <v>PM Task Nb54    I-----Contrôle dimensionnel + CND du longeron par echantillonage</v>
          </cell>
          <cell r="DX53" t="str">
            <v>BOG_050 - Cable de frotteur positif</v>
          </cell>
        </row>
        <row r="54">
          <cell r="Z54" t="str">
            <v>j4i00054</v>
          </cell>
          <cell r="AG54" t="str">
            <v>040104</v>
          </cell>
          <cell r="BJ54" t="str">
            <v xml:space="preserve">PM Task Nb55    I-----Peinture longeron </v>
          </cell>
          <cell r="DX54" t="str">
            <v>BOG_051 - Fusible de frotteur positif</v>
          </cell>
        </row>
        <row r="55">
          <cell r="Z55" t="str">
            <v>j4i00055</v>
          </cell>
          <cell r="AG55" t="str">
            <v>040105</v>
          </cell>
          <cell r="BJ55" t="str">
            <v>PM Task Nb56    I-----Dépose pose moteur et support moteur pour revision</v>
          </cell>
          <cell r="DX55" t="str">
            <v>BOG_052 - Kit revision frotteur negatif</v>
          </cell>
        </row>
        <row r="56">
          <cell r="Z56" t="str">
            <v>j4i00056</v>
          </cell>
          <cell r="AG56" t="str">
            <v>040106</v>
          </cell>
          <cell r="BJ56" t="str">
            <v>PM Task Nb57    I-----Contrôle CND du support moteur par echantillonage</v>
          </cell>
          <cell r="DX56" t="str">
            <v>BOG_053 - Bande de frottement frotteur neg.</v>
          </cell>
        </row>
        <row r="57">
          <cell r="Z57" t="str">
            <v>j4i00057</v>
          </cell>
          <cell r="AG57" t="str">
            <v>040107</v>
          </cell>
          <cell r="BJ57" t="str">
            <v>PM Task Nb58    I-----Peinture du support moteur</v>
          </cell>
          <cell r="DX57" t="str">
            <v>BOG_054 - Tresse de frotteur négatif</v>
          </cell>
        </row>
        <row r="58">
          <cell r="Z58" t="str">
            <v>j4i00059</v>
          </cell>
          <cell r="AG58" t="str">
            <v>040108</v>
          </cell>
          <cell r="BJ58" t="str">
            <v>PM Task Nb59    I-----Appoint de graisse de l'accouplement</v>
          </cell>
          <cell r="DX58" t="str">
            <v>BOG_055 - Commande courte panneau de susp.</v>
          </cell>
        </row>
        <row r="59">
          <cell r="Z59" t="str">
            <v>j4i00060</v>
          </cell>
          <cell r="AG59" t="str">
            <v>0402</v>
          </cell>
          <cell r="BJ59" t="str">
            <v xml:space="preserve">PM Task Nb60    I-----Dépose pose pour revision accouplement </v>
          </cell>
          <cell r="DX59" t="str">
            <v>BOG_056 - Commande longue panneau de susp.</v>
          </cell>
        </row>
        <row r="60">
          <cell r="Z60" t="str">
            <v>j4i00061</v>
          </cell>
          <cell r="AG60" t="str">
            <v>0403</v>
          </cell>
          <cell r="BJ60" t="str">
            <v xml:space="preserve">PM Task Nb61    I-----Revision accouplement </v>
          </cell>
          <cell r="DX60" t="str">
            <v>BOG_057 - Commande courte panneau de frein</v>
          </cell>
        </row>
        <row r="61">
          <cell r="Z61" t="str">
            <v>j4i00062</v>
          </cell>
          <cell r="AG61" t="str">
            <v>040301</v>
          </cell>
          <cell r="BJ61" t="str">
            <v>PM Task Nb62    I-----Changement butée transversale</v>
          </cell>
          <cell r="DX61" t="str">
            <v>BOG_058 - Commande longue panneau de frein</v>
          </cell>
        </row>
        <row r="62">
          <cell r="Z62" t="str">
            <v>j4i00063</v>
          </cell>
          <cell r="AG62" t="str">
            <v>040302</v>
          </cell>
          <cell r="BJ62" t="str">
            <v>PM Task Nb63    I-----Dépose pose support de butée transversale pour révision</v>
          </cell>
          <cell r="DX62" t="str">
            <v>BOG_059 - Commande frein immob. courte</v>
          </cell>
        </row>
        <row r="63">
          <cell r="Z63" t="str">
            <v>j4i00064</v>
          </cell>
          <cell r="AG63" t="str">
            <v>040303</v>
          </cell>
          <cell r="BJ63" t="str">
            <v>PM Task Nb64    I-----Contrôle dimensionnel et CND du support de butée transversale par echantillonage</v>
          </cell>
          <cell r="DX63" t="str">
            <v>BOG_060 - Commande frein immob. longue</v>
          </cell>
        </row>
        <row r="64">
          <cell r="Z64" t="str">
            <v>j4i00065</v>
          </cell>
          <cell r="AG64" t="str">
            <v>040304</v>
          </cell>
          <cell r="BJ64" t="str">
            <v xml:space="preserve">PM Task Nb65    I-----Peinture support butée transversale </v>
          </cell>
          <cell r="DX64" t="str">
            <v>BOG_061 - Commande repliement frotteur pos.</v>
          </cell>
        </row>
        <row r="65">
          <cell r="Z65" t="str">
            <v>j4i00069</v>
          </cell>
          <cell r="AG65" t="str">
            <v>040305</v>
          </cell>
          <cell r="BJ65" t="str">
            <v>PM Task Nb66    I-----Dépose pose traverse de charge pour revision</v>
          </cell>
          <cell r="DX65" t="str">
            <v>BOG_062 - Tresse de masse moteur/chassis</v>
          </cell>
        </row>
        <row r="66">
          <cell r="Z66" t="str">
            <v>j4i00071</v>
          </cell>
          <cell r="AG66" t="str">
            <v>0404</v>
          </cell>
          <cell r="BJ66" t="str">
            <v>PM Task Nb67    I-----Contrôle dimensionnel et CND de la traverse de charge par echantillonage</v>
          </cell>
          <cell r="DX66" t="str">
            <v>BOG_063 - Tresse de masse chassis/traverse</v>
          </cell>
        </row>
        <row r="67">
          <cell r="Z67" t="str">
            <v>j4i00072</v>
          </cell>
          <cell r="AG67" t="str">
            <v>040401</v>
          </cell>
          <cell r="BJ67" t="str">
            <v>PM Task Nb68    I-----Revision generale traverse de charge controle dimensionnel, CND par echantillongage et peinture</v>
          </cell>
          <cell r="DX67" t="str">
            <v>BOG_064 - Tresse de masse traverse/caisse</v>
          </cell>
        </row>
        <row r="68">
          <cell r="Z68" t="str">
            <v>j4i00074</v>
          </cell>
          <cell r="AG68" t="str">
            <v>040402</v>
          </cell>
          <cell r="BJ68" t="str">
            <v>PM Task Nb69    I-----Appoint de graisse sur couronne d'orientation</v>
          </cell>
          <cell r="DX68" t="str">
            <v>BOG_065 - Cablage BT bogie moteur</v>
          </cell>
        </row>
        <row r="69">
          <cell r="Z69" t="str">
            <v>j4i00075</v>
          </cell>
          <cell r="AG69" t="str">
            <v>040403</v>
          </cell>
          <cell r="BJ69" t="str">
            <v>PM Task Nb70    I-----Dépose pose pour revision couronne d'orientation</v>
          </cell>
          <cell r="DX69" t="str">
            <v>BOG_066 - Cablage HT bogie moteur</v>
          </cell>
        </row>
        <row r="70">
          <cell r="Z70" t="str">
            <v>j4i00076</v>
          </cell>
          <cell r="AG70" t="str">
            <v>05</v>
          </cell>
          <cell r="BJ70" t="str">
            <v>PM Task Nb71    I-----Revision couronne d'orientation</v>
          </cell>
          <cell r="DX70" t="str">
            <v>BOG_067 - Graisse pour pont porteur</v>
          </cell>
        </row>
        <row r="71">
          <cell r="Z71" t="str">
            <v>j4i00093</v>
          </cell>
          <cell r="AG71" t="str">
            <v>0501</v>
          </cell>
          <cell r="BJ71" t="str">
            <v>PM Task Nb72    I-----Dépose pose suspension secondaire</v>
          </cell>
          <cell r="DX71" t="str">
            <v>BOG_068 - Kit révision de pont porteur</v>
          </cell>
        </row>
        <row r="72">
          <cell r="Z72" t="str">
            <v>j4i00094</v>
          </cell>
          <cell r="AG72" t="str">
            <v>050101</v>
          </cell>
          <cell r="BJ72" t="str">
            <v>PM Task Nb73    I-----Contrôle dimensionnel et CND du ressort de suspension secondaire par echantillonage</v>
          </cell>
          <cell r="DX72" t="str">
            <v>BOG_069 - Bague de guidage</v>
          </cell>
        </row>
        <row r="73">
          <cell r="Z73" t="str">
            <v>j4i00096</v>
          </cell>
          <cell r="AG73" t="str">
            <v>050102</v>
          </cell>
          <cell r="BJ73" t="str">
            <v>PM Task Nb74    I-----Peinture du ressort</v>
          </cell>
          <cell r="DX73" t="str">
            <v>BOG_070 - Ecrou KMT M35 x 1,5</v>
          </cell>
        </row>
        <row r="74">
          <cell r="Z74" t="str">
            <v>j4i00098</v>
          </cell>
          <cell r="AG74" t="str">
            <v>0502</v>
          </cell>
          <cell r="BJ74" t="str">
            <v>PM Task Nb75    I-----Dépose pose Amortisseur vertical avec prelevement pour recherche potentiel</v>
          </cell>
          <cell r="DX74" t="str">
            <v>BOG_071 - Joint de piston lubroring LRLRP 90</v>
          </cell>
        </row>
        <row r="75">
          <cell r="Z75" t="str">
            <v>j4i00099</v>
          </cell>
          <cell r="AG75" t="str">
            <v>050201</v>
          </cell>
          <cell r="BJ75" t="str">
            <v>PM Task Nb76    I-----Dépose pose Amortisseur vertical pour revision</v>
          </cell>
          <cell r="DX75" t="str">
            <v>BOG_072 - Joint torique lubroring LRLRP</v>
          </cell>
        </row>
        <row r="76">
          <cell r="Z76" t="str">
            <v>j4i00100</v>
          </cell>
          <cell r="AG76" t="str">
            <v>050202</v>
          </cell>
          <cell r="BJ76" t="str">
            <v xml:space="preserve">PM Task Nb77    I-----Révision amortisseur transversal </v>
          </cell>
          <cell r="DX76" t="str">
            <v>BOG_073 - Interrupteur de position (pr BN)</v>
          </cell>
        </row>
        <row r="77">
          <cell r="Z77" t="str">
            <v>j4i00103</v>
          </cell>
          <cell r="AG77" t="str">
            <v>050203</v>
          </cell>
          <cell r="BJ77" t="str">
            <v>PM Task Nb78    I-----Dépose pose amortisseur tranversal pour révision</v>
          </cell>
          <cell r="DX77" t="str">
            <v>BOG_074 - Tole frein de bout d'arbre</v>
          </cell>
        </row>
        <row r="78">
          <cell r="Z78" t="str">
            <v>j4i00105</v>
          </cell>
          <cell r="AG78" t="str">
            <v>050204</v>
          </cell>
          <cell r="BJ78" t="str">
            <v>PM Task Nb79    I-----Révision amortisseur transversal pour révision</v>
          </cell>
          <cell r="DX78" t="str">
            <v>BOG_075 - Ecrou de bout d'arbre BN</v>
          </cell>
        </row>
        <row r="79">
          <cell r="Z79" t="str">
            <v>j4i00107</v>
          </cell>
          <cell r="AG79" t="str">
            <v>050205</v>
          </cell>
          <cell r="BJ79" t="str">
            <v>PM Task Nb80    I-----Dépose pose barre anti roulis pour révision</v>
          </cell>
          <cell r="DX79" t="str">
            <v>BOG_076 - Joint V-RING V40-A</v>
          </cell>
        </row>
        <row r="80">
          <cell r="Z80" t="str">
            <v>j4i00109</v>
          </cell>
          <cell r="AG80" t="str">
            <v>050206</v>
          </cell>
          <cell r="BJ80" t="str">
            <v>PM Task Nb81    I-----Changement des paliers</v>
          </cell>
          <cell r="DX80" t="str">
            <v>BOG_077 - Roulement a billes 25x52x15 BN</v>
          </cell>
        </row>
        <row r="81">
          <cell r="Z81" t="str">
            <v>j4i00110</v>
          </cell>
          <cell r="AG81" t="str">
            <v>0503</v>
          </cell>
          <cell r="BJ81" t="str">
            <v>PM Task Nb82    I-----Changement de la bielle de barre anti roulis</v>
          </cell>
          <cell r="DX81" t="str">
            <v>BOG_078 - Ecrou special</v>
          </cell>
        </row>
        <row r="82">
          <cell r="Z82" t="str">
            <v>j4i00111</v>
          </cell>
          <cell r="AG82" t="str">
            <v>050301</v>
          </cell>
          <cell r="BJ82" t="str">
            <v>PM Task Nb83    I-----Dépose pose bielle d'entrainement pour revision</v>
          </cell>
          <cell r="DX82" t="str">
            <v>BOG_079 - Joint torique diametre 21.3 x 3.6</v>
          </cell>
        </row>
        <row r="83">
          <cell r="Z83" t="str">
            <v>j4i00112</v>
          </cell>
          <cell r="AG83" t="str">
            <v>050302</v>
          </cell>
          <cell r="BJ83" t="str">
            <v>PM Task Nb84    I-----Révision bielle d'entrainement (changement articulations)</v>
          </cell>
          <cell r="DX83" t="str">
            <v>BOG_080 - Brosse</v>
          </cell>
        </row>
        <row r="84">
          <cell r="Z84" t="str">
            <v>j4i00113</v>
          </cell>
          <cell r="AG84" t="str">
            <v>050303</v>
          </cell>
          <cell r="BJ84" t="str">
            <v>PM Task Nb85    I-----Dépose pose reservoir pour revision</v>
          </cell>
          <cell r="DX84" t="str">
            <v>BOG_081 - Visserie fixation support butees</v>
          </cell>
        </row>
        <row r="85">
          <cell r="Z85" t="str">
            <v>j4i00114</v>
          </cell>
          <cell r="AG85" t="str">
            <v>0504</v>
          </cell>
          <cell r="BJ85" t="str">
            <v>PM Task Nb86    I-----Révision du reservoir auxiliaire</v>
          </cell>
          <cell r="DX85" t="str">
            <v>BOG_082 - Cablage BT bogie porteur</v>
          </cell>
        </row>
        <row r="86">
          <cell r="Z86" t="str">
            <v>j4i00115</v>
          </cell>
          <cell r="AG86" t="str">
            <v>0505</v>
          </cell>
          <cell r="BJ86" t="str">
            <v>PM Task Nb87    I-----Dépose pose support de bloc frein</v>
          </cell>
          <cell r="DX86" t="str">
            <v>BOG_083 - Cablage HT bogie porteur</v>
          </cell>
        </row>
        <row r="87">
          <cell r="Z87" t="str">
            <v>j4i00116</v>
          </cell>
          <cell r="AG87" t="str">
            <v>050511</v>
          </cell>
          <cell r="BJ87" t="str">
            <v>PM Task Nb88    I-----Contrôle dimensionnel et CND du support de bloc frein par echantillonage</v>
          </cell>
          <cell r="DX87" t="str">
            <v>BOG_084 - Interrupteur de pos. Det. obstacle</v>
          </cell>
        </row>
        <row r="88">
          <cell r="Z88" t="str">
            <v>j4i00117</v>
          </cell>
          <cell r="AG88" t="str">
            <v>050512</v>
          </cell>
          <cell r="BJ88" t="str">
            <v>PM Task Nb89    I-----Peinture support  de bloc frein</v>
          </cell>
          <cell r="DX88" t="str">
            <v>BOG_085 - Kit repa Mécanique Centrale</v>
          </cell>
        </row>
        <row r="89">
          <cell r="Z89" t="str">
            <v>j4i00118</v>
          </cell>
          <cell r="AG89" t="str">
            <v>050513</v>
          </cell>
          <cell r="BJ89" t="str">
            <v>PM Task Nb90    I-----Dépose pose corps de bielle réaction du bloc frein</v>
          </cell>
          <cell r="DX89" t="str">
            <v>BOG_086 - Kit repa moyeu de pont moteur</v>
          </cell>
        </row>
        <row r="90">
          <cell r="Z90" t="str">
            <v>j4i00119</v>
          </cell>
          <cell r="AG90" t="str">
            <v>050514</v>
          </cell>
          <cell r="BJ90" t="str">
            <v>PM Task Nb91    I-----Changement bielle de réaction du bloc frein</v>
          </cell>
          <cell r="DX90" t="str">
            <v>BOG_087 - Kit roulements  repa reducteur de pont moteur</v>
          </cell>
        </row>
        <row r="91">
          <cell r="Z91" t="str">
            <v>j4i00120</v>
          </cell>
          <cell r="AG91" t="str">
            <v>050520</v>
          </cell>
          <cell r="BJ91" t="str">
            <v xml:space="preserve">PM Task Nb92    I-----Dépose pose tuyauterie rigide pour revision et changement raccords </v>
          </cell>
          <cell r="DX91" t="str">
            <v>BOG_088 - Kit joint de nez de pont moteur</v>
          </cell>
        </row>
        <row r="92">
          <cell r="Z92" t="str">
            <v>j4i00121</v>
          </cell>
          <cell r="AG92" t="str">
            <v>050521</v>
          </cell>
          <cell r="BJ92" t="str">
            <v>PM Task Nb93    I-----Dépose pose flexible pour changement</v>
          </cell>
          <cell r="DX92" t="str">
            <v>BOG_090 - Kit repa moyeu de pont porteur</v>
          </cell>
        </row>
        <row r="93">
          <cell r="Z93" t="str">
            <v>j4i00123</v>
          </cell>
          <cell r="AG93" t="str">
            <v>050522</v>
          </cell>
          <cell r="BJ93" t="str">
            <v>PM Task Nb94    I-----Remplacement flexible RG</v>
          </cell>
          <cell r="DX93" t="str">
            <v>BOG_091 - Kit joint de moyeu de pont porteur</v>
          </cell>
        </row>
        <row r="94">
          <cell r="Z94" t="str">
            <v>j4i00124</v>
          </cell>
          <cell r="AG94" t="str">
            <v>050524</v>
          </cell>
          <cell r="BJ94" t="str">
            <v>PM Task Nb95    I-----Dépose pose flexible pour changement</v>
          </cell>
          <cell r="DX94" t="str">
            <v>BOG_092 - Odometre</v>
          </cell>
        </row>
        <row r="95">
          <cell r="Z95" t="str">
            <v>j4i00125</v>
          </cell>
          <cell r="AG95" t="str">
            <v>050525</v>
          </cell>
          <cell r="BJ95" t="str">
            <v>PM Task Nb96    I-----Remplacement flexible RG</v>
          </cell>
          <cell r="DX95" t="str">
            <v>BOG_093 - Peinture (1 litre)</v>
          </cell>
        </row>
        <row r="96">
          <cell r="Z96" t="str">
            <v>j4i00126</v>
          </cell>
          <cell r="AG96" t="str">
            <v>050526</v>
          </cell>
          <cell r="BJ96" t="str">
            <v>PM Task Nb97    I-----Dépose pose flexible pour changement</v>
          </cell>
          <cell r="DX96" t="str">
            <v>BOG_094 - Kit Fixation butees transversales</v>
          </cell>
        </row>
        <row r="97">
          <cell r="Z97" t="str">
            <v>j4i00127</v>
          </cell>
          <cell r="AG97" t="str">
            <v>050527</v>
          </cell>
          <cell r="BJ97" t="str">
            <v>PM Task Nb98    I-----Remplacement flexible RG</v>
          </cell>
          <cell r="DX97" t="str">
            <v>BOG_095 - Kit Fixation couronne orientation</v>
          </cell>
        </row>
        <row r="98">
          <cell r="Z98" t="str">
            <v>j4i00128</v>
          </cell>
          <cell r="AG98" t="str">
            <v>050528</v>
          </cell>
          <cell r="BJ98" t="str">
            <v>PM Task Nb99    I-----Dépose pose flexible pour changement</v>
          </cell>
          <cell r="DX98" t="str">
            <v>BOG_096 - Coussin pneumatique</v>
          </cell>
        </row>
        <row r="99">
          <cell r="Z99" t="str">
            <v>j4i00129</v>
          </cell>
          <cell r="AG99" t="str">
            <v>050531</v>
          </cell>
          <cell r="BJ99" t="str">
            <v>PM Task Nb100    I-----Remplacement flexible RG</v>
          </cell>
          <cell r="DX99" t="str">
            <v>BOG_097 - Bielle fixe de barre anti roulis</v>
          </cell>
        </row>
        <row r="100">
          <cell r="Z100" t="str">
            <v>j4i00130</v>
          </cell>
          <cell r="AG100" t="str">
            <v>050532</v>
          </cell>
          <cell r="BJ100" t="str">
            <v>PM Task Nb101    I-----Dépose pose flexible pour changement</v>
          </cell>
          <cell r="DX100" t="str">
            <v>BOG_098 - Bielle reglable de BAR</v>
          </cell>
        </row>
        <row r="101">
          <cell r="Z101" t="str">
            <v>j4i00131</v>
          </cell>
          <cell r="AG101" t="str">
            <v>050533</v>
          </cell>
          <cell r="BJ101" t="str">
            <v>PM Task Nb102    I-----Remplacement flexible RG</v>
          </cell>
          <cell r="DX101" t="str">
            <v>BOG_099 - Kit Fixation barre anti roulis</v>
          </cell>
        </row>
        <row r="102">
          <cell r="Z102" t="str">
            <v>j4i00132</v>
          </cell>
          <cell r="AG102" t="str">
            <v>050534</v>
          </cell>
          <cell r="BJ102" t="str">
            <v>PM Task Nb103    I-----Dépose pose flexible pour changement</v>
          </cell>
          <cell r="DX102" t="str">
            <v>BOG_100 - Kit Fixation bielle d'entrainement</v>
          </cell>
        </row>
        <row r="103">
          <cell r="Z103" t="str">
            <v>j4i00133</v>
          </cell>
          <cell r="AG103" t="str">
            <v>050535</v>
          </cell>
          <cell r="BJ103" t="str">
            <v>PM Task Nb104    I-----Remplacement flexible RG</v>
          </cell>
          <cell r="DX103" t="str">
            <v xml:space="preserve">BOG_101 - Kit fixation reservoir </v>
          </cell>
        </row>
        <row r="104">
          <cell r="Z104" t="str">
            <v>j4i00134</v>
          </cell>
          <cell r="AG104" t="str">
            <v>050536</v>
          </cell>
          <cell r="BJ104" t="str">
            <v>PM Task Nb105    I-----Changement câblage de mise à la masse (tresses) bogie moteur</v>
          </cell>
          <cell r="DX104" t="str">
            <v>BOG_102 - Kit revision tuyauterie rigide</v>
          </cell>
        </row>
        <row r="105">
          <cell r="Z105" t="str">
            <v>j4i00135</v>
          </cell>
          <cell r="AG105" t="str">
            <v>050541</v>
          </cell>
          <cell r="BJ105" t="str">
            <v>PM Task Nb106    I-----Changement câblage BT du bogie moteur BMa</v>
          </cell>
          <cell r="DX105" t="str">
            <v>BOG_103 - Kit revision amortisseur trans</v>
          </cell>
        </row>
        <row r="106">
          <cell r="Z106" t="str">
            <v>j4i00136</v>
          </cell>
          <cell r="AG106" t="str">
            <v>050542</v>
          </cell>
          <cell r="BJ106" t="str">
            <v>PM Task Nb107    I-----Changement câblage HT du bogie moteur BMa</v>
          </cell>
          <cell r="DX106" t="str">
            <v>BOG_104 - Kit fixation mise à la masse</v>
          </cell>
        </row>
        <row r="107">
          <cell r="Z107" t="str">
            <v>j4i00137</v>
          </cell>
          <cell r="AG107" t="str">
            <v>050543</v>
          </cell>
          <cell r="BJ107" t="str">
            <v>PM Task Nb108    I-----Changement Câblage BT du bogie moteut BMb</v>
          </cell>
          <cell r="DX107" t="str">
            <v>BOG_105 - Kit fixation cablage BT</v>
          </cell>
        </row>
        <row r="108">
          <cell r="Z108" t="str">
            <v>j4i00138</v>
          </cell>
          <cell r="AG108" t="str">
            <v>050550</v>
          </cell>
          <cell r="BJ108" t="str">
            <v>PM Task Nb109    I-----Changement câblage HT du bogie moteur BMb</v>
          </cell>
          <cell r="DX108" t="str">
            <v>BOG_106 - Kit fixation cablage HT</v>
          </cell>
        </row>
        <row r="109">
          <cell r="Z109" t="str">
            <v>j4i00139</v>
          </cell>
          <cell r="AG109" t="str">
            <v>050551</v>
          </cell>
          <cell r="BJ109" t="str">
            <v>PM Task Nb110    I-----Changement câblage mise à la masse bogie porteur</v>
          </cell>
          <cell r="DX109" t="str">
            <v>BOG_107 - Kit revision bielle frein</v>
          </cell>
        </row>
        <row r="110">
          <cell r="Z110" t="str">
            <v>j4i00140</v>
          </cell>
          <cell r="AG110" t="str">
            <v>050552</v>
          </cell>
          <cell r="BJ110" t="str">
            <v>PM Task Nb111    I-----Changement câblage BT du bogie porteur</v>
          </cell>
          <cell r="DX110" t="str">
            <v>BOG_108 - Kit fixation amortisseur vertical</v>
          </cell>
        </row>
        <row r="111">
          <cell r="Z111" t="str">
            <v>j4i00141</v>
          </cell>
          <cell r="AG111" t="str">
            <v>050553</v>
          </cell>
          <cell r="BJ111" t="str">
            <v>PM Task Nb112    I-----Changement câblage HT du bogie porteur</v>
          </cell>
          <cell r="DX111" t="str">
            <v>BOG_109 - Kit fixation biellle de BAR</v>
          </cell>
        </row>
        <row r="112">
          <cell r="Z112" t="str">
            <v>j4i00142</v>
          </cell>
          <cell r="AG112" t="str">
            <v>050554</v>
          </cell>
          <cell r="BJ112" t="str">
            <v>PM Task Nb113    I-----Dépose pose Marche pied</v>
          </cell>
          <cell r="DX112" t="str">
            <v>BOG_110 - Câblage de masse porteur</v>
          </cell>
        </row>
        <row r="113">
          <cell r="Z113" t="str">
            <v>j4i00143</v>
          </cell>
          <cell r="AG113" t="str">
            <v>050561</v>
          </cell>
          <cell r="BJ113" t="str">
            <v xml:space="preserve">PM Task Nb114    I-----Dépose pose antennes  </v>
          </cell>
          <cell r="DX113" t="str">
            <v>BOG_111 - Câblage de BT porteur</v>
          </cell>
        </row>
        <row r="114">
          <cell r="Z114" t="str">
            <v>j4i00144</v>
          </cell>
          <cell r="AG114" t="str">
            <v>050571</v>
          </cell>
          <cell r="BJ114" t="str">
            <v xml:space="preserve">PM Task Nb115    I-----Dépose pose capteur RPS </v>
          </cell>
          <cell r="DX114" t="str">
            <v>BOG_112 - Câblage de HT porteur</v>
          </cell>
        </row>
        <row r="115">
          <cell r="Z115" t="str">
            <v>j4i00145</v>
          </cell>
          <cell r="AG115" t="str">
            <v>050572</v>
          </cell>
          <cell r="BJ115" t="str">
            <v xml:space="preserve">PM Task Nb116    I-----Dépose pose commande à câble </v>
          </cell>
          <cell r="DX115" t="str">
            <v>BOG_113 - Kit fixation antennes</v>
          </cell>
        </row>
        <row r="116">
          <cell r="Z116" t="str">
            <v>j4i00146</v>
          </cell>
          <cell r="AG116" t="str">
            <v>050573</v>
          </cell>
          <cell r="BJ116" t="str">
            <v>PM Task Nb117    I-----Dépose pose commande à câble</v>
          </cell>
          <cell r="DX116" t="str">
            <v>BOG_114 - Kit fixation capteur RPS</v>
          </cell>
        </row>
        <row r="117">
          <cell r="Z117" t="str">
            <v>j4i00147</v>
          </cell>
          <cell r="AG117" t="str">
            <v>0506</v>
          </cell>
          <cell r="BJ117" t="str">
            <v>PM Task Nb118    I-----Vérifications effort de detection</v>
          </cell>
          <cell r="DX117" t="str">
            <v>BOG_115 - Visserie fixation bogie caisse</v>
          </cell>
        </row>
        <row r="118">
          <cell r="Z118" t="str">
            <v>j4i00148</v>
          </cell>
          <cell r="AG118" t="str">
            <v>050601</v>
          </cell>
          <cell r="BJ118" t="str">
            <v>PM Task Nb119    I-----Dépose pour révison</v>
          </cell>
          <cell r="DX118" t="str">
            <v>BOG_116 - Contrôle longeron</v>
          </cell>
        </row>
        <row r="119">
          <cell r="Z119" t="str">
            <v>j4i00149</v>
          </cell>
          <cell r="AG119" t="str">
            <v>050602</v>
          </cell>
          <cell r="BJ119" t="str">
            <v>PM Task Nb120    I-----Dépose pour révison</v>
          </cell>
          <cell r="DX119" t="str">
            <v>BOG_117 - Kit fixation amortisseurs</v>
          </cell>
        </row>
        <row r="120">
          <cell r="Z120" t="str">
            <v>j4i00150</v>
          </cell>
          <cell r="AG120" t="str">
            <v>0507</v>
          </cell>
          <cell r="BJ120" t="str">
            <v>PM Task Nb121    I-----Depose repose bogie pour revision</v>
          </cell>
          <cell r="DX120" t="str">
            <v xml:space="preserve">BOG_118 - Révision accouplement </v>
          </cell>
        </row>
        <row r="121">
          <cell r="Z121" t="str">
            <v>j4i00151</v>
          </cell>
          <cell r="AG121" t="str">
            <v>050701</v>
          </cell>
          <cell r="BJ121" t="str">
            <v>PM Task Nb122    I-----Depose repose bogie pour revision</v>
          </cell>
          <cell r="DX121" t="str">
            <v>BOG_119 - Set de vis pour accouplement</v>
          </cell>
        </row>
        <row r="122">
          <cell r="Z122" t="str">
            <v>j4i00152</v>
          </cell>
          <cell r="AG122" t="str">
            <v>050702</v>
          </cell>
          <cell r="BJ122" t="str">
            <v>PM Task Nb123    I-----Depose repose bogie pour revision</v>
          </cell>
          <cell r="DX122" t="str">
            <v>BOG_120 - Kit repa reducteur de pont moteur</v>
          </cell>
        </row>
        <row r="123">
          <cell r="Z123" t="str">
            <v>j4i00153</v>
          </cell>
          <cell r="AG123" t="str">
            <v>050703</v>
          </cell>
          <cell r="BJ123" t="str">
            <v>PM Task Nb124    I-----Depose repose bogie pour revision</v>
          </cell>
          <cell r="DX123" t="str">
            <v>BOG_121 - Kit joint de moyeu de pont moteur</v>
          </cell>
        </row>
        <row r="124">
          <cell r="Z124" t="str">
            <v>j4i00154</v>
          </cell>
          <cell r="AG124" t="str">
            <v>0508</v>
          </cell>
          <cell r="BJ124" t="str">
            <v>PM Task Nb125    I-----Depose repose bogie pour revision</v>
          </cell>
          <cell r="DX124" t="str">
            <v>BOG_122 - Flexible frein de service / panneau</v>
          </cell>
        </row>
        <row r="125">
          <cell r="Z125" t="str">
            <v>j4i00155</v>
          </cell>
          <cell r="AG125" t="str">
            <v>06</v>
          </cell>
          <cell r="BJ125" t="str">
            <v>PM Task Nb126    I-----Depose repose bogie pour revision</v>
          </cell>
          <cell r="DX125" t="str">
            <v>BOG_123 - Flexible frein de parking / panneau</v>
          </cell>
        </row>
        <row r="126">
          <cell r="Z126" t="str">
            <v>j4i00156</v>
          </cell>
          <cell r="AG126" t="str">
            <v>0601</v>
          </cell>
          <cell r="BJ126" t="str">
            <v>PM Task Nb127    I-----Depose repose bogie pour revision</v>
          </cell>
          <cell r="DX126" t="str">
            <v>BOG_124 - Flexible frein de suspension / panneau</v>
          </cell>
        </row>
        <row r="127">
          <cell r="Z127" t="str">
            <v>j4i00157</v>
          </cell>
          <cell r="AG127" t="str">
            <v>060101</v>
          </cell>
          <cell r="BJ127" t="str">
            <v>CM Task Nb4    I-----Reparation de la mecanique centrale d'un pont moteur</v>
          </cell>
          <cell r="DX127" t="str">
            <v>BOG_125 - Flexible arrivée pneumatique panneau (caisse - bogie)</v>
          </cell>
        </row>
        <row r="128">
          <cell r="Z128" t="str">
            <v>j4i00158</v>
          </cell>
          <cell r="AG128" t="str">
            <v>060102</v>
          </cell>
          <cell r="BJ128" t="str">
            <v>CM Task Nb5    I-----Depose repose du joint de nez de pont</v>
          </cell>
          <cell r="DX128" t="str">
            <v>BOG_126 - Tresse frotteur masse</v>
          </cell>
        </row>
        <row r="129">
          <cell r="Z129" t="str">
            <v>j4i00159</v>
          </cell>
          <cell r="AG129" t="str">
            <v>060103</v>
          </cell>
          <cell r="BJ129" t="str">
            <v>CM Task Nb6    I-----Reparation d'un reducteur de roue de pont moteur</v>
          </cell>
          <cell r="DX129" t="str">
            <v>xlId_0 - kit fixation cablage BT</v>
          </cell>
        </row>
        <row r="130">
          <cell r="Z130" t="str">
            <v>j4i00160</v>
          </cell>
          <cell r="AG130" t="str">
            <v>060105</v>
          </cell>
          <cell r="BJ130" t="str">
            <v>CM Task Nb7    I-----Reparation d'un moyeu de roue de pont moteur</v>
          </cell>
          <cell r="DX130" t="str">
            <v>xlId_0 - kit révision frotteur négatif</v>
          </cell>
        </row>
        <row r="131">
          <cell r="Z131" t="str">
            <v>j4i00161</v>
          </cell>
          <cell r="AG131" t="str">
            <v>060106</v>
          </cell>
          <cell r="BJ131" t="str">
            <v>CM Task Nb8    I-----Remplacement du joint d'un moyeu de roue de pont moteur</v>
          </cell>
          <cell r="DX131" t="str">
            <v>xlId_0 - 100</v>
          </cell>
        </row>
        <row r="132">
          <cell r="Z132" t="str">
            <v>j4i00162</v>
          </cell>
          <cell r="AG132" t="str">
            <v>060107</v>
          </cell>
          <cell r="BJ132" t="str">
            <v>CM Task Nb9    I-----Depose repose de la roue porteuse pour echange d'enveloppe</v>
          </cell>
          <cell r="DX132" t="str">
            <v xml:space="preserve">xlId_0 -  </v>
          </cell>
        </row>
        <row r="133">
          <cell r="Z133" t="str">
            <v>j4i00163</v>
          </cell>
          <cell r="AG133" t="str">
            <v>060108</v>
          </cell>
          <cell r="BJ133" t="str">
            <v>CM Task Nb10    I-----Remplacement de l'enveloppe de roue porteuse en atelier</v>
          </cell>
          <cell r="DX133" t="str">
            <v>xlId_0 - Graisse pour accouplement</v>
          </cell>
        </row>
        <row r="134">
          <cell r="Z134" t="str">
            <v>j4i00164</v>
          </cell>
          <cell r="AG134" t="str">
            <v>060109</v>
          </cell>
          <cell r="BJ134" t="str">
            <v>CM Task Nb11    I-----Remplacement de la roue auxiliaire</v>
          </cell>
        </row>
        <row r="135">
          <cell r="Z135" t="str">
            <v>j4i00165</v>
          </cell>
          <cell r="AG135" t="str">
            <v>0602</v>
          </cell>
          <cell r="BJ135" t="str">
            <v>CM Task Nb12    I-----Depose repose de la roue de guidage pour echange d'enveloppe</v>
          </cell>
        </row>
        <row r="136">
          <cell r="Z136" t="str">
            <v>j4i00166</v>
          </cell>
          <cell r="AG136" t="str">
            <v>07</v>
          </cell>
          <cell r="BJ136" t="str">
            <v>CM Task Nb13    I-----Remplacement de l'enveloppe de roue de guidage en atelier</v>
          </cell>
        </row>
        <row r="137">
          <cell r="Z137" t="str">
            <v>j4i00167</v>
          </cell>
          <cell r="AG137" t="str">
            <v>0701</v>
          </cell>
          <cell r="BJ137" t="str">
            <v>CM Task Nb14    I-----Depose pose moyen pour réparation</v>
          </cell>
        </row>
        <row r="138">
          <cell r="Z138" t="str">
            <v>j4i00168</v>
          </cell>
          <cell r="AG138" t="str">
            <v>070111</v>
          </cell>
          <cell r="BJ138" t="str">
            <v>CM Task Nb15    I-----Remplacement roulements de roue de guidage</v>
          </cell>
        </row>
        <row r="139">
          <cell r="Z139" t="str">
            <v>j4i00169</v>
          </cell>
          <cell r="AG139" t="str">
            <v>070112</v>
          </cell>
          <cell r="BJ139" t="str">
            <v>CM Task Nb16    I-----Remplacement de l'accouplement</v>
          </cell>
        </row>
        <row r="140">
          <cell r="Z140" t="str">
            <v>j4i00170</v>
          </cell>
          <cell r="AG140" t="str">
            <v>070113</v>
          </cell>
          <cell r="BJ140" t="str">
            <v>CM Task Nb17    I-----Remplacement des 2 butees transversales</v>
          </cell>
        </row>
        <row r="141">
          <cell r="Z141" t="str">
            <v>j4i00171</v>
          </cell>
          <cell r="AG141" t="str">
            <v>070120</v>
          </cell>
          <cell r="BJ141" t="str">
            <v>CM Task Nb18    I-----Depose repose du ressort pneumatique assemble</v>
          </cell>
        </row>
        <row r="142">
          <cell r="Z142" t="str">
            <v>j4i00172</v>
          </cell>
          <cell r="AG142" t="str">
            <v>070121</v>
          </cell>
          <cell r="BJ142" t="str">
            <v>CM Task Nb19    I-----Remplacement de la membrane du ressort pneumatique</v>
          </cell>
        </row>
        <row r="143">
          <cell r="Z143" t="str">
            <v>j4i00173</v>
          </cell>
          <cell r="AG143" t="str">
            <v>070122</v>
          </cell>
          <cell r="BJ143" t="str">
            <v>CM Task Nb20    I-----Remplacement de l'amortisseur vertical par un révisé</v>
          </cell>
        </row>
        <row r="144">
          <cell r="Z144" t="str">
            <v>j4i00174</v>
          </cell>
          <cell r="AG144" t="str">
            <v>070123</v>
          </cell>
          <cell r="BJ144" t="str">
            <v>CM Task Nb21    I-----Revision de l'amortisseur vertical</v>
          </cell>
        </row>
        <row r="145">
          <cell r="Z145" t="str">
            <v>j4i00175</v>
          </cell>
          <cell r="AG145" t="str">
            <v>070124</v>
          </cell>
          <cell r="BJ145" t="str">
            <v>CM Task Nb22    I-----Remplacement de la bielle par une bielle revisee</v>
          </cell>
        </row>
        <row r="146">
          <cell r="Z146" t="str">
            <v>j4i00176</v>
          </cell>
          <cell r="AG146" t="str">
            <v>070125</v>
          </cell>
          <cell r="BJ146" t="str">
            <v>CM Task Nb23    I-----Remplacement des 2 rotules de la bielle</v>
          </cell>
        </row>
        <row r="147">
          <cell r="Z147" t="str">
            <v>j4i00177</v>
          </cell>
          <cell r="AG147" t="str">
            <v>070126</v>
          </cell>
          <cell r="BJ147" t="str">
            <v>CM Task Nb24    I-----Remplacement de la bielle par une bielle revisee</v>
          </cell>
        </row>
        <row r="148">
          <cell r="Z148" t="str">
            <v>j4i00178</v>
          </cell>
          <cell r="AG148" t="str">
            <v>070131</v>
          </cell>
          <cell r="BJ148" t="str">
            <v>CM Task Nb25    I-----Remplacement des 2 rotules de la bielle</v>
          </cell>
        </row>
        <row r="149">
          <cell r="Z149" t="str">
            <v>j4i00179</v>
          </cell>
          <cell r="AG149" t="str">
            <v>070132</v>
          </cell>
          <cell r="BJ149" t="str">
            <v>CM Task Nb26    I-----Remplacement des 4 demi articulations de paliers de BAR</v>
          </cell>
        </row>
        <row r="150">
          <cell r="Z150" t="str">
            <v>j4i00180</v>
          </cell>
          <cell r="AG150" t="str">
            <v>070133</v>
          </cell>
          <cell r="BJ150" t="str">
            <v>CM Task Nb27    I-----Remplacement de la couronne d'orientation</v>
          </cell>
        </row>
        <row r="151">
          <cell r="Z151" t="str">
            <v>j4i00181</v>
          </cell>
          <cell r="AG151" t="str">
            <v>070134</v>
          </cell>
          <cell r="BJ151" t="str">
            <v>CM Task Nb28    I-----Remplacement de la bielle par une bielle revisee</v>
          </cell>
        </row>
        <row r="152">
          <cell r="Z152" t="str">
            <v>j4i00182</v>
          </cell>
          <cell r="AG152" t="str">
            <v>070135</v>
          </cell>
          <cell r="BJ152" t="str">
            <v>CM Task Nb29    I-----Remplacement des 2 articulations de la bielle</v>
          </cell>
        </row>
        <row r="153">
          <cell r="Z153" t="str">
            <v>j4i00183</v>
          </cell>
          <cell r="AG153" t="str">
            <v>070136</v>
          </cell>
          <cell r="BJ153" t="str">
            <v>CM Task Nb30    I-----Remplacement du bloc frein par une bloc frein revisé.</v>
          </cell>
        </row>
        <row r="154">
          <cell r="Z154" t="str">
            <v>j4i00184</v>
          </cell>
          <cell r="AG154" t="str">
            <v>070141</v>
          </cell>
          <cell r="BJ154" t="str">
            <v>CM Task Nb31    I-----Révision du bloc frein</v>
          </cell>
        </row>
        <row r="155">
          <cell r="Z155" t="str">
            <v>j4i00185</v>
          </cell>
          <cell r="AG155" t="str">
            <v>070142</v>
          </cell>
          <cell r="BJ155" t="str">
            <v>CM Task Nb32    I-----Remplacement de l'unité FI par une unité revisée.</v>
          </cell>
        </row>
        <row r="156">
          <cell r="Z156" t="str">
            <v>j4i00186</v>
          </cell>
          <cell r="AG156" t="str">
            <v>070143</v>
          </cell>
          <cell r="BJ156" t="str">
            <v>CM Task Nb33    I-----Révision de l'unité de frein d'immobilisation</v>
          </cell>
        </row>
        <row r="157">
          <cell r="Z157" t="str">
            <v>j4i00187</v>
          </cell>
          <cell r="AG157" t="str">
            <v>070144</v>
          </cell>
          <cell r="BJ157" t="str">
            <v>CM Task Nb34    I-----Remplacement du flexible de frein de service</v>
          </cell>
        </row>
        <row r="158">
          <cell r="Z158" t="str">
            <v>j4i00188</v>
          </cell>
          <cell r="AG158" t="str">
            <v>070150</v>
          </cell>
          <cell r="BJ158" t="str">
            <v>CM Task Nb35    I-----Remplacement du flexible de frein d'immobilisation</v>
          </cell>
        </row>
        <row r="159">
          <cell r="Z159" t="str">
            <v>j4i00189</v>
          </cell>
          <cell r="AG159" t="str">
            <v>070151</v>
          </cell>
          <cell r="BJ159" t="str">
            <v>CM Task Nb36    I-----Remplacement de la valve de nivellement</v>
          </cell>
        </row>
        <row r="160">
          <cell r="Z160" t="str">
            <v>j4i00190</v>
          </cell>
          <cell r="AG160" t="str">
            <v>070152</v>
          </cell>
          <cell r="BJ160" t="str">
            <v>CM Task Nb37    I-----Remplacement du frotteur positif par un frotteur revisé.</v>
          </cell>
        </row>
        <row r="161">
          <cell r="Z161" t="str">
            <v>j4i00191</v>
          </cell>
          <cell r="AG161" t="str">
            <v>070153</v>
          </cell>
          <cell r="BJ161" t="str">
            <v>CM Task Nb38    I-----Revision du frotteur positif</v>
          </cell>
        </row>
        <row r="162">
          <cell r="Z162" t="str">
            <v>j4i00192</v>
          </cell>
          <cell r="AG162" t="str">
            <v>070154</v>
          </cell>
          <cell r="BJ162" t="str">
            <v>CM Task Nb39    I-----Remplacement du frotteur negatif par un frotteur revisé.</v>
          </cell>
        </row>
        <row r="163">
          <cell r="Z163" t="str">
            <v>j4i00193</v>
          </cell>
          <cell r="AG163" t="str">
            <v>070161</v>
          </cell>
          <cell r="BJ163" t="str">
            <v>CM Task Nb40    I-----Revision du frotteur negatif</v>
          </cell>
        </row>
        <row r="164">
          <cell r="Z164" t="str">
            <v>j4i00194</v>
          </cell>
          <cell r="AG164" t="str">
            <v>070171</v>
          </cell>
          <cell r="BJ164" t="str">
            <v>CM Task Nb41    I-----Remplacement de la commande de frotteur positif</v>
          </cell>
        </row>
        <row r="165">
          <cell r="Z165" t="str">
            <v>j4i00195</v>
          </cell>
          <cell r="AG165" t="str">
            <v>070172</v>
          </cell>
          <cell r="BJ165" t="str">
            <v>CM Task Nb42    I-----Remplacement joint de moyeu de pont porteur</v>
          </cell>
        </row>
        <row r="166">
          <cell r="Z166" t="str">
            <v>j4i00196</v>
          </cell>
          <cell r="AG166" t="str">
            <v>070173</v>
          </cell>
          <cell r="BJ166" t="str">
            <v>CM Task Nb43    I-----Remplacement du joint d'un moyeu de roue de pont porteur</v>
          </cell>
        </row>
        <row r="167">
          <cell r="Z167" t="str">
            <v>j4i00197</v>
          </cell>
          <cell r="AG167" t="str">
            <v>0702</v>
          </cell>
          <cell r="BJ167" t="str">
            <v>CM Task Nb44    I-----Remplacement de l'odometre</v>
          </cell>
        </row>
        <row r="168">
          <cell r="Z168" t="str">
            <v>j4i00198</v>
          </cell>
          <cell r="AG168" t="str">
            <v>070201</v>
          </cell>
          <cell r="BJ168" t="str">
            <v>Material Nb4    I-----Huile de pont moteur</v>
          </cell>
        </row>
        <row r="169">
          <cell r="Z169" t="str">
            <v>j4i00200</v>
          </cell>
          <cell r="AG169" t="str">
            <v>070202</v>
          </cell>
          <cell r="BJ169" t="str">
            <v>Material Nb5    I-----Kit révision de pont moteur</v>
          </cell>
        </row>
        <row r="170">
          <cell r="Z170" t="str">
            <v>j4i00201</v>
          </cell>
          <cell r="AG170" t="str">
            <v>0703</v>
          </cell>
          <cell r="BJ170" t="str">
            <v>Material Nb6    I-----Enveloppe de roue porteuse</v>
          </cell>
        </row>
        <row r="171">
          <cell r="Z171" t="str">
            <v>j4i00202</v>
          </cell>
          <cell r="AG171" t="str">
            <v>070301</v>
          </cell>
          <cell r="BJ171" t="str">
            <v>Material Nb7    I-----Joint de roue porteuse</v>
          </cell>
        </row>
        <row r="172">
          <cell r="Z172" t="str">
            <v>j4i00203</v>
          </cell>
          <cell r="AG172" t="str">
            <v>070302</v>
          </cell>
          <cell r="BJ172" t="str">
            <v>Material Nb8    I-----Valve de roue porteuse</v>
          </cell>
        </row>
        <row r="173">
          <cell r="Z173" t="str">
            <v>j4i00204</v>
          </cell>
          <cell r="AG173" t="str">
            <v>0704</v>
          </cell>
          <cell r="BJ173" t="str">
            <v>Material Nb9    I-----Roue auxiliaire</v>
          </cell>
        </row>
        <row r="174">
          <cell r="Z174" t="str">
            <v>j4i00205</v>
          </cell>
          <cell r="AG174" t="str">
            <v>0705</v>
          </cell>
          <cell r="BJ174" t="str">
            <v>Material Nb10    I-----Graisse moyeu de roue de guidage</v>
          </cell>
        </row>
        <row r="175">
          <cell r="Z175" t="str">
            <v>j4i00206</v>
          </cell>
          <cell r="AG175" t="str">
            <v>08</v>
          </cell>
          <cell r="BJ175" t="str">
            <v>Material Nb11    I-----Enveloppe de roue de guidage</v>
          </cell>
        </row>
        <row r="176">
          <cell r="Z176" t="str">
            <v>j4i00207</v>
          </cell>
          <cell r="AG176" t="str">
            <v>0801</v>
          </cell>
          <cell r="BJ176" t="str">
            <v>Material Nb12    I-----Joint de roue de guidage</v>
          </cell>
        </row>
        <row r="177">
          <cell r="Z177" t="str">
            <v>j4i00208</v>
          </cell>
          <cell r="AG177" t="str">
            <v>080101</v>
          </cell>
          <cell r="BJ177" t="str">
            <v>Material Nb13    I-----Valve de roue de guidage</v>
          </cell>
        </row>
        <row r="178">
          <cell r="Z178" t="str">
            <v>j4i00213</v>
          </cell>
          <cell r="AG178" t="str">
            <v>080102</v>
          </cell>
          <cell r="BJ178" t="str">
            <v>Material Nb14    I-----Bloc roulement de roue de guidage</v>
          </cell>
        </row>
        <row r="179">
          <cell r="Z179" t="str">
            <v>j4i00214</v>
          </cell>
          <cell r="AG179" t="str">
            <v>080103</v>
          </cell>
          <cell r="BJ179" t="str">
            <v>Material Nb15    I-----Bague d'étanchéité D. 68 X 90 - 12</v>
          </cell>
        </row>
        <row r="180">
          <cell r="Z180" t="str">
            <v>j4i00215</v>
          </cell>
          <cell r="AG180" t="str">
            <v>080104</v>
          </cell>
          <cell r="BJ180" t="str">
            <v>Material Nb16    I-----Joint de couvercle superieur</v>
          </cell>
        </row>
        <row r="181">
          <cell r="Z181" t="str">
            <v>j4i00216</v>
          </cell>
          <cell r="AG181" t="str">
            <v>080105</v>
          </cell>
          <cell r="BJ181" t="str">
            <v>Material Nb17    I-----Ecrou a embase</v>
          </cell>
        </row>
        <row r="182">
          <cell r="Z182" t="str">
            <v>j4i00217</v>
          </cell>
          <cell r="AG182" t="str">
            <v>0802</v>
          </cell>
          <cell r="BJ182" t="str">
            <v>Material Nb18    I-----Goupille</v>
          </cell>
        </row>
        <row r="183">
          <cell r="Z183" t="str">
            <v>j4i00218</v>
          </cell>
          <cell r="AG183" t="str">
            <v>080201</v>
          </cell>
          <cell r="BJ183" t="str">
            <v>Material Nb19    I-----Ecrou de bout d'arbre</v>
          </cell>
        </row>
        <row r="184">
          <cell r="Z184" t="str">
            <v>j4i00219</v>
          </cell>
          <cell r="AG184" t="str">
            <v>080202</v>
          </cell>
          <cell r="BJ184" t="str">
            <v>Material Nb20    I-----Frein d'ecrou</v>
          </cell>
        </row>
        <row r="185">
          <cell r="Z185" t="str">
            <v>j4i00221</v>
          </cell>
          <cell r="AG185" t="str">
            <v>080203</v>
          </cell>
          <cell r="BJ185" t="str">
            <v>Material Nb21    I-----Joint de couvercle inferieur</v>
          </cell>
        </row>
        <row r="186">
          <cell r="Z186" t="str">
            <v>j4i00226</v>
          </cell>
          <cell r="AG186" t="str">
            <v>080204</v>
          </cell>
          <cell r="BJ186" t="str">
            <v>Material Nb22    I-----Fixation longeron / pont</v>
          </cell>
        </row>
        <row r="187">
          <cell r="Z187" t="str">
            <v>j4i00227</v>
          </cell>
          <cell r="AG187" t="str">
            <v>080205</v>
          </cell>
          <cell r="BJ187" t="str">
            <v>Material Nb23    I-----Rondelle fixation longeron / pont</v>
          </cell>
        </row>
        <row r="188">
          <cell r="Z188" t="str">
            <v>j4i00230</v>
          </cell>
          <cell r="AG188" t="str">
            <v>09</v>
          </cell>
          <cell r="BJ188" t="str">
            <v>Material Nb24    I-----Goupille élastique ISO 13337 45X60</v>
          </cell>
        </row>
        <row r="189">
          <cell r="Z189" t="str">
            <v>j4i00231</v>
          </cell>
          <cell r="AG189" t="str">
            <v>0901</v>
          </cell>
          <cell r="BJ189" t="str">
            <v>Material Nb25    I-----Cale pelable</v>
          </cell>
        </row>
        <row r="190">
          <cell r="Z190" t="str">
            <v>j4i00232</v>
          </cell>
          <cell r="AG190" t="str">
            <v>090101</v>
          </cell>
          <cell r="BJ190" t="str">
            <v>Material Nb26    I-----Visserie de fixation moteur</v>
          </cell>
        </row>
        <row r="191">
          <cell r="Z191" t="str">
            <v>j4i00233</v>
          </cell>
          <cell r="AG191" t="str">
            <v>090102</v>
          </cell>
          <cell r="BJ191" t="str">
            <v>Material Nb27    I-----Graisse pour accouplement (Prix 300 grammes)</v>
          </cell>
        </row>
        <row r="192">
          <cell r="Z192" t="str">
            <v>j4i00234</v>
          </cell>
          <cell r="AG192" t="str">
            <v>090103</v>
          </cell>
          <cell r="BJ192" t="str">
            <v>Material Nb28    I-----Accouplement neuf</v>
          </cell>
        </row>
        <row r="193">
          <cell r="Z193" t="str">
            <v>j4i00235</v>
          </cell>
          <cell r="AG193" t="str">
            <v>090104</v>
          </cell>
          <cell r="BJ193" t="str">
            <v>Material Nb29    I-----Butee transversale</v>
          </cell>
        </row>
        <row r="194">
          <cell r="Z194" t="str">
            <v>j4i00236</v>
          </cell>
          <cell r="AG194" t="str">
            <v>090105</v>
          </cell>
          <cell r="BJ194" t="str">
            <v>Material Nb30    I-----Membrane de coussin pneumatique</v>
          </cell>
        </row>
        <row r="195">
          <cell r="Z195" t="str">
            <v>j4i00238</v>
          </cell>
          <cell r="AG195" t="str">
            <v>10</v>
          </cell>
          <cell r="BJ195" t="str">
            <v>Material Nb31    I-----Kit révision amortisseur vertical</v>
          </cell>
        </row>
        <row r="196">
          <cell r="Z196" t="str">
            <v>j4i00239</v>
          </cell>
          <cell r="AG196" t="str">
            <v>1002</v>
          </cell>
          <cell r="BJ196" t="str">
            <v>Material Nb32    I-----Rotule de bielle de b.a.r</v>
          </cell>
        </row>
        <row r="197">
          <cell r="Z197" t="str">
            <v>j4i00240</v>
          </cell>
          <cell r="AG197" t="str">
            <v>100201</v>
          </cell>
          <cell r="BJ197" t="str">
            <v>Material Nb33    I-----Demi articulation b.a.r. dia 60</v>
          </cell>
        </row>
        <row r="198">
          <cell r="Z198" t="str">
            <v>j4i00241</v>
          </cell>
          <cell r="AG198" t="str">
            <v>10020101</v>
          </cell>
          <cell r="BJ198" t="str">
            <v>Material Nb34    I-----Graisse pour couronne orient 1 kg</v>
          </cell>
        </row>
        <row r="199">
          <cell r="Z199" t="str">
            <v>j4i00242</v>
          </cell>
          <cell r="AG199" t="str">
            <v>10020102</v>
          </cell>
          <cell r="BJ199" t="str">
            <v>Material Nb35    I-----Couronne d'orientation neuve</v>
          </cell>
        </row>
        <row r="200">
          <cell r="Z200" t="str">
            <v>j4i00243</v>
          </cell>
          <cell r="AG200" t="str">
            <v>100202</v>
          </cell>
          <cell r="BJ200" t="str">
            <v>Material Nb36    I-----Articulation de bielle entrainemt</v>
          </cell>
        </row>
        <row r="201">
          <cell r="Z201" t="str">
            <v>j4i00244</v>
          </cell>
          <cell r="AG201" t="str">
            <v>100203</v>
          </cell>
          <cell r="BJ201" t="str">
            <v>Material Nb37    I-----Fixation du bloc frein</v>
          </cell>
        </row>
        <row r="202">
          <cell r="Z202" t="str">
            <v>j4i00245</v>
          </cell>
          <cell r="AG202" t="str">
            <v>10020301</v>
          </cell>
          <cell r="BJ202" t="str">
            <v>Material Nb38    I-----Kit revision bloc frein</v>
          </cell>
        </row>
        <row r="203">
          <cell r="Z203" t="str">
            <v>j4i00252</v>
          </cell>
          <cell r="AG203" t="str">
            <v>10020302</v>
          </cell>
          <cell r="BJ203" t="str">
            <v>Material Nb39    I-----Semelle bloc frein</v>
          </cell>
        </row>
        <row r="204">
          <cell r="Z204" t="str">
            <v>j4i00253</v>
          </cell>
          <cell r="AG204" t="str">
            <v>100204</v>
          </cell>
          <cell r="BJ204" t="str">
            <v>Material Nb40    I-----Kit revision unite frein d'immob.</v>
          </cell>
        </row>
        <row r="205">
          <cell r="Z205" t="str">
            <v>j4i00254</v>
          </cell>
          <cell r="AG205" t="str">
            <v>10020401</v>
          </cell>
          <cell r="BJ205" t="str">
            <v>Material Nb41    I-----Garniture de frein d'immob.</v>
          </cell>
        </row>
        <row r="206">
          <cell r="Z206" t="str">
            <v>j4i00255</v>
          </cell>
          <cell r="AG206" t="str">
            <v>10020402</v>
          </cell>
          <cell r="BJ206" t="str">
            <v>Material Nb42    I-----Disque de frein d'immobilisation</v>
          </cell>
        </row>
        <row r="207">
          <cell r="Z207" t="str">
            <v>j4i00256</v>
          </cell>
          <cell r="AG207" t="str">
            <v>100205</v>
          </cell>
          <cell r="BJ207" t="str">
            <v>Material Nb43    I-----Articulation de panneau serie</v>
          </cell>
        </row>
        <row r="208">
          <cell r="Z208" t="str">
            <v>j4i00257</v>
          </cell>
          <cell r="AG208" t="str">
            <v>10020501</v>
          </cell>
          <cell r="BJ208" t="str">
            <v>Material Nb44    I-----Bride pour reservoir 25 l</v>
          </cell>
        </row>
        <row r="209">
          <cell r="Z209" t="str">
            <v>j4i00258</v>
          </cell>
          <cell r="AG209" t="str">
            <v>10020502</v>
          </cell>
          <cell r="BJ209" t="str">
            <v>Material Nb45    I-----Flexible frein de service</v>
          </cell>
        </row>
        <row r="210">
          <cell r="Z210" t="str">
            <v>j4i00259</v>
          </cell>
          <cell r="AG210" t="str">
            <v>100206</v>
          </cell>
          <cell r="BJ210" t="str">
            <v>Material Nb46    I-----Flexible de frein d'immobilisation</v>
          </cell>
        </row>
        <row r="211">
          <cell r="Z211" t="str">
            <v>j4i00260</v>
          </cell>
          <cell r="AG211" t="str">
            <v>1003</v>
          </cell>
          <cell r="BJ211" t="str">
            <v>Material Nb47    I-----Kit révision valve de nivellement</v>
          </cell>
        </row>
        <row r="212">
          <cell r="Z212" t="str">
            <v>j4i00261</v>
          </cell>
          <cell r="AG212" t="str">
            <v>100301</v>
          </cell>
          <cell r="BJ212" t="str">
            <v>Material Nb48    I-----Valve de nivellement neuve</v>
          </cell>
        </row>
        <row r="213">
          <cell r="Z213" t="str">
            <v>j4i00263</v>
          </cell>
          <cell r="AG213" t="str">
            <v>10030101</v>
          </cell>
          <cell r="BJ213" t="str">
            <v>Material Nb49    I-----Kit revision frotteur positif Niv1</v>
          </cell>
        </row>
        <row r="214">
          <cell r="Z214" t="str">
            <v>j4i00264</v>
          </cell>
          <cell r="AG214" t="str">
            <v>10030102</v>
          </cell>
          <cell r="BJ214" t="str">
            <v>Material Nb50    I-----Kit revision frotteur positif Niv2</v>
          </cell>
        </row>
        <row r="215">
          <cell r="Z215" t="str">
            <v>j4i00265</v>
          </cell>
          <cell r="AG215" t="str">
            <v>100302</v>
          </cell>
          <cell r="BJ215" t="str">
            <v>Material Nb51    I-----Bande de frottement frotteur posi.</v>
          </cell>
        </row>
        <row r="216">
          <cell r="Z216" t="str">
            <v>j4i00266</v>
          </cell>
          <cell r="AG216" t="str">
            <v>100303</v>
          </cell>
          <cell r="BJ216" t="str">
            <v>Material Nb52    I-----Tresse de frotteur positif</v>
          </cell>
        </row>
        <row r="217">
          <cell r="Z217" t="str">
            <v>j4i00267</v>
          </cell>
          <cell r="AG217" t="str">
            <v>1004</v>
          </cell>
          <cell r="BJ217" t="str">
            <v>Material Nb53    I-----Cable de frotteur positif</v>
          </cell>
        </row>
        <row r="218">
          <cell r="Z218" t="str">
            <v>j4i00268</v>
          </cell>
          <cell r="AG218" t="str">
            <v>1005</v>
          </cell>
          <cell r="BJ218" t="str">
            <v>Material Nb54    I-----Fusible de frotteur positif</v>
          </cell>
        </row>
        <row r="219">
          <cell r="Z219" t="str">
            <v>j4i00269</v>
          </cell>
          <cell r="AG219" t="str">
            <v>100501</v>
          </cell>
          <cell r="BJ219" t="str">
            <v>Material Nb55    I-----Kit revision frotteur negatif</v>
          </cell>
        </row>
        <row r="220">
          <cell r="Z220" t="str">
            <v>j4i00270</v>
          </cell>
          <cell r="AG220" t="str">
            <v>10050101</v>
          </cell>
          <cell r="BJ220" t="str">
            <v>Material Nb56    I-----Bande de frottement frotteur neg.</v>
          </cell>
        </row>
        <row r="221">
          <cell r="Z221" t="str">
            <v>j4i00271</v>
          </cell>
          <cell r="AG221" t="str">
            <v>10050102</v>
          </cell>
          <cell r="BJ221" t="str">
            <v>Material Nb57    I-----Tresse de frotteur négatif</v>
          </cell>
        </row>
        <row r="222">
          <cell r="Z222" t="str">
            <v>j4i00272</v>
          </cell>
          <cell r="AG222" t="str">
            <v>100502</v>
          </cell>
          <cell r="BJ222" t="str">
            <v>Material Nb58    I-----Commande courte panneau de susp.</v>
          </cell>
        </row>
        <row r="223">
          <cell r="Z223" t="str">
            <v>j4i00273</v>
          </cell>
          <cell r="AG223" t="str">
            <v>1007</v>
          </cell>
          <cell r="BJ223" t="str">
            <v>Material Nb59    I-----Commande longue panneau de susp.</v>
          </cell>
        </row>
        <row r="224">
          <cell r="Z224" t="str">
            <v>j4i00274</v>
          </cell>
          <cell r="AG224" t="str">
            <v>100701</v>
          </cell>
          <cell r="BJ224" t="str">
            <v>Material Nb60    I-----Commande courte panneau de frein</v>
          </cell>
        </row>
        <row r="225">
          <cell r="Z225" t="str">
            <v>j4i00275</v>
          </cell>
          <cell r="AG225" t="str">
            <v>100702</v>
          </cell>
          <cell r="BJ225" t="str">
            <v>Material Nb61    I-----Commande longue panneau de frein</v>
          </cell>
        </row>
        <row r="226">
          <cell r="Z226" t="str">
            <v>j4i00276</v>
          </cell>
          <cell r="AG226" t="str">
            <v>100703</v>
          </cell>
          <cell r="BJ226" t="str">
            <v>Material Nb62    I-----Commande frein immob. courte</v>
          </cell>
        </row>
        <row r="227">
          <cell r="Z227" t="str">
            <v>j4i00277</v>
          </cell>
          <cell r="AG227" t="str">
            <v>100704</v>
          </cell>
          <cell r="BJ227" t="str">
            <v>Material Nb63    I-----Commande frein immob. longue</v>
          </cell>
        </row>
        <row r="228">
          <cell r="Z228" t="str">
            <v>j4i00278</v>
          </cell>
          <cell r="AG228" t="str">
            <v>100705</v>
          </cell>
          <cell r="BJ228" t="str">
            <v>Material Nb64    I-----Commande repliement frotteur pos.</v>
          </cell>
        </row>
        <row r="229">
          <cell r="Z229" t="str">
            <v>j4i00279</v>
          </cell>
          <cell r="AG229" t="str">
            <v>100706</v>
          </cell>
          <cell r="BJ229" t="str">
            <v>Material Nb65    I-----Tresse de masse moteur/chassis</v>
          </cell>
        </row>
        <row r="230">
          <cell r="Z230" t="str">
            <v>j4i00280</v>
          </cell>
          <cell r="AG230" t="str">
            <v>100707</v>
          </cell>
          <cell r="BJ230" t="str">
            <v>Material Nb66    I-----Tresse de masse chassis/traverse</v>
          </cell>
        </row>
        <row r="231">
          <cell r="Z231" t="str">
            <v>j4i00281</v>
          </cell>
          <cell r="AG231" t="str">
            <v>1009</v>
          </cell>
          <cell r="BJ231" t="str">
            <v>Material Nb67    I-----Tresse de masse traverse/caisse</v>
          </cell>
        </row>
        <row r="232">
          <cell r="Z232" t="str">
            <v>j4i00282</v>
          </cell>
          <cell r="AG232" t="str">
            <v>11</v>
          </cell>
          <cell r="BJ232" t="str">
            <v>Material Nb68    I-----Cablage BT bogie moteur</v>
          </cell>
        </row>
        <row r="233">
          <cell r="Z233" t="str">
            <v>j4i00283</v>
          </cell>
          <cell r="AG233" t="str">
            <v>1101</v>
          </cell>
          <cell r="BJ233" t="str">
            <v>Material Nb69    I-----Cablage HT bogie moteur</v>
          </cell>
        </row>
        <row r="234">
          <cell r="Z234" t="str">
            <v>j4i00284</v>
          </cell>
          <cell r="AG234" t="str">
            <v>1102</v>
          </cell>
          <cell r="BJ234" t="str">
            <v>Material Nb70    I-----Graisse pour pont porteur</v>
          </cell>
        </row>
        <row r="235">
          <cell r="Z235" t="str">
            <v>j4i00285</v>
          </cell>
          <cell r="AG235" t="str">
            <v>1103</v>
          </cell>
          <cell r="BJ235" t="str">
            <v>Material Nb71    I-----Kit révision de pont porteur</v>
          </cell>
        </row>
        <row r="236">
          <cell r="Z236" t="str">
            <v>j4i00286</v>
          </cell>
          <cell r="AG236" t="str">
            <v>12</v>
          </cell>
          <cell r="BJ236" t="str">
            <v>Material Nb72    I-----Bague de guidage</v>
          </cell>
        </row>
        <row r="237">
          <cell r="Z237" t="str">
            <v>j4i00287</v>
          </cell>
          <cell r="AG237" t="str">
            <v>1201</v>
          </cell>
          <cell r="BJ237" t="str">
            <v>Material Nb73    I-----Ecrou KMT M35 x 1,5</v>
          </cell>
        </row>
        <row r="238">
          <cell r="Z238" t="str">
            <v>j4i00288</v>
          </cell>
          <cell r="AG238" t="str">
            <v>120101</v>
          </cell>
          <cell r="BJ238" t="str">
            <v>Material Nb74    I-----Joint de piston lubroring LRLRP 90</v>
          </cell>
        </row>
        <row r="239">
          <cell r="Z239" t="str">
            <v>j4i00289</v>
          </cell>
          <cell r="AG239" t="str">
            <v>120102</v>
          </cell>
          <cell r="BJ239" t="str">
            <v>Material Nb75    I-----Joint torique lubroring LRLRP</v>
          </cell>
        </row>
        <row r="240">
          <cell r="Z240" t="str">
            <v>j4i00290</v>
          </cell>
          <cell r="AG240" t="str">
            <v>120103</v>
          </cell>
          <cell r="BJ240" t="str">
            <v>Material Nb76    I-----Interrupteur de position (pr BN)</v>
          </cell>
        </row>
        <row r="241">
          <cell r="Z241" t="str">
            <v>j4i00291</v>
          </cell>
          <cell r="AG241" t="str">
            <v>1202</v>
          </cell>
          <cell r="BJ241" t="str">
            <v>Material Nb77    I-----Tole frein de bout d'arbre</v>
          </cell>
        </row>
        <row r="242">
          <cell r="Z242" t="str">
            <v>j4i00292</v>
          </cell>
          <cell r="AG242" t="str">
            <v>120201</v>
          </cell>
          <cell r="BJ242" t="str">
            <v>Material Nb78    I-----Ecrou de bout d'arbre BN</v>
          </cell>
        </row>
        <row r="243">
          <cell r="Z243" t="str">
            <v>j4i00293</v>
          </cell>
          <cell r="AG243" t="str">
            <v>120202</v>
          </cell>
          <cell r="BJ243" t="str">
            <v>Material Nb79    I-----Joint V-RING V40-A</v>
          </cell>
        </row>
        <row r="244">
          <cell r="Z244" t="str">
            <v>j4i00294</v>
          </cell>
          <cell r="AG244" t="str">
            <v>120203</v>
          </cell>
          <cell r="BJ244" t="str">
            <v>Material Nb80    I-----Roulement a billes 25x52x15 BN</v>
          </cell>
        </row>
        <row r="245">
          <cell r="Z245" t="str">
            <v>j4i00295</v>
          </cell>
          <cell r="AG245" t="str">
            <v>120204</v>
          </cell>
          <cell r="BJ245" t="str">
            <v>Material Nb81    I-----Ecrou special</v>
          </cell>
        </row>
        <row r="246">
          <cell r="Z246" t="str">
            <v>j4i00296</v>
          </cell>
          <cell r="AG246" t="str">
            <v>120205</v>
          </cell>
          <cell r="BJ246" t="str">
            <v>Material Nb82    I-----Joint torique diametre 21.3 x 3.6</v>
          </cell>
        </row>
        <row r="247">
          <cell r="Z247" t="str">
            <v>j4i00297</v>
          </cell>
          <cell r="AG247" t="str">
            <v>120206</v>
          </cell>
          <cell r="BJ247" t="str">
            <v>Material Nb83    I-----Brosse</v>
          </cell>
        </row>
        <row r="248">
          <cell r="Z248" t="str">
            <v>j4i00301</v>
          </cell>
          <cell r="AG248" t="str">
            <v>120207</v>
          </cell>
          <cell r="BJ248" t="str">
            <v>Material Nb84    I-----Visserie fixation support butees</v>
          </cell>
        </row>
        <row r="249">
          <cell r="Z249" t="str">
            <v>j4i00302</v>
          </cell>
          <cell r="AG249" t="str">
            <v>1203</v>
          </cell>
          <cell r="BJ249" t="str">
            <v>Material Nb85    I-----Cablage BT bogie porteur</v>
          </cell>
        </row>
        <row r="250">
          <cell r="Z250" t="str">
            <v>j4i00303</v>
          </cell>
          <cell r="AG250" t="str">
            <v>1204</v>
          </cell>
          <cell r="BJ250" t="str">
            <v>Material Nb86    I-----Cablage HT bogie porteur</v>
          </cell>
        </row>
        <row r="251">
          <cell r="Z251" t="str">
            <v>j4i00304</v>
          </cell>
          <cell r="AG251" t="str">
            <v>120401</v>
          </cell>
          <cell r="BJ251" t="str">
            <v>Material Nb87    I-----Interrupteur de pos. Det. obstacle</v>
          </cell>
        </row>
        <row r="252">
          <cell r="Z252" t="str">
            <v>j4i00305</v>
          </cell>
          <cell r="AG252" t="str">
            <v>120402</v>
          </cell>
          <cell r="BJ252" t="str">
            <v>Material Nb88    I-----Kit repa Mécanique Centrale</v>
          </cell>
        </row>
        <row r="253">
          <cell r="Z253" t="str">
            <v>j4i00306</v>
          </cell>
          <cell r="AG253" t="str">
            <v>120403</v>
          </cell>
          <cell r="BJ253" t="str">
            <v>Material Nb89    I-----Kit repa moyeu de pont moteur</v>
          </cell>
        </row>
        <row r="254">
          <cell r="Z254" t="str">
            <v>j4i00307</v>
          </cell>
          <cell r="AG254" t="str">
            <v>120404</v>
          </cell>
          <cell r="BJ254" t="str">
            <v>Material Nb90    I-----Kit roulements  repa reducteur de pont moteur</v>
          </cell>
        </row>
        <row r="255">
          <cell r="Z255" t="str">
            <v>j4i00308</v>
          </cell>
          <cell r="AG255" t="str">
            <v>120405</v>
          </cell>
          <cell r="BJ255" t="str">
            <v>Material Nb91    I-----Kit joint de nez de pont moteur</v>
          </cell>
        </row>
        <row r="256">
          <cell r="Z256" t="str">
            <v>j4i00309</v>
          </cell>
          <cell r="AG256" t="str">
            <v>120406</v>
          </cell>
          <cell r="BJ256" t="str">
            <v>Material Nb92    I-----Kit repa moyeu de pont porteur</v>
          </cell>
        </row>
        <row r="257">
          <cell r="Z257" t="str">
            <v>j4i00310</v>
          </cell>
          <cell r="AG257" t="str">
            <v>120407</v>
          </cell>
          <cell r="BJ257" t="str">
            <v>Material Nb93    I-----Kit joint de moyeu de pont porteur</v>
          </cell>
        </row>
        <row r="258">
          <cell r="Z258" t="str">
            <v>j4i00311</v>
          </cell>
          <cell r="AG258" t="str">
            <v>120408</v>
          </cell>
          <cell r="BJ258" t="str">
            <v>Material Nb94    I-----Odometre</v>
          </cell>
        </row>
        <row r="259">
          <cell r="Z259" t="str">
            <v>j4i00312</v>
          </cell>
          <cell r="AG259" t="str">
            <v>1205</v>
          </cell>
          <cell r="BJ259" t="str">
            <v>Material Nb95    I-----Peinture (1 litre)</v>
          </cell>
        </row>
        <row r="260">
          <cell r="Z260" t="str">
            <v>j4i00313</v>
          </cell>
          <cell r="AG260" t="str">
            <v>120501</v>
          </cell>
          <cell r="BJ260" t="str">
            <v>Material Nb96    I-----Kit Fixation butees transversales</v>
          </cell>
        </row>
        <row r="261">
          <cell r="Z261" t="str">
            <v>j4i00314</v>
          </cell>
          <cell r="AG261" t="str">
            <v>120502</v>
          </cell>
          <cell r="BJ261" t="str">
            <v>Material Nb97    I-----Kit Fixation couronne orientation</v>
          </cell>
        </row>
        <row r="262">
          <cell r="Z262" t="str">
            <v>j4i00315</v>
          </cell>
          <cell r="AG262" t="str">
            <v>120503</v>
          </cell>
          <cell r="BJ262" t="str">
            <v>Material Nb98    I-----Coussin pneumatique</v>
          </cell>
        </row>
        <row r="263">
          <cell r="Z263" t="str">
            <v>j4i00316</v>
          </cell>
          <cell r="AG263" t="str">
            <v>120504</v>
          </cell>
          <cell r="BJ263" t="str">
            <v>Material Nb99    I-----Bielle fixe de barre anti roulis</v>
          </cell>
        </row>
        <row r="264">
          <cell r="Z264" t="str">
            <v>j4i00317</v>
          </cell>
          <cell r="AG264" t="str">
            <v>120505</v>
          </cell>
          <cell r="BJ264" t="str">
            <v>Material Nb100    I-----Bielle reglable de BAR</v>
          </cell>
        </row>
        <row r="265">
          <cell r="Z265" t="str">
            <v>j4i00318</v>
          </cell>
          <cell r="AG265" t="str">
            <v>120506</v>
          </cell>
          <cell r="BJ265" t="str">
            <v>Material Nb101    I-----Kit Fixation barre anti roulis</v>
          </cell>
        </row>
        <row r="266">
          <cell r="Z266" t="str">
            <v>j4i00319</v>
          </cell>
          <cell r="AG266" t="str">
            <v>120507</v>
          </cell>
          <cell r="BJ266" t="str">
            <v>Material Nb102    I-----Kit Fixation bielle d'entrainement</v>
          </cell>
        </row>
        <row r="267">
          <cell r="Z267" t="str">
            <v>j4i00321</v>
          </cell>
          <cell r="AG267">
            <v>13</v>
          </cell>
          <cell r="BJ267" t="str">
            <v xml:space="preserve">Material Nb103    I-----Kit fixation reservoir </v>
          </cell>
        </row>
        <row r="268">
          <cell r="Z268" t="str">
            <v>j4i00323</v>
          </cell>
          <cell r="AG268">
            <v>1301</v>
          </cell>
          <cell r="BJ268" t="str">
            <v>Material Nb104    I-----Kit revision tuyauterie rigide</v>
          </cell>
        </row>
        <row r="269">
          <cell r="Z269" t="str">
            <v>j4i00324</v>
          </cell>
          <cell r="AG269">
            <v>130101</v>
          </cell>
          <cell r="BJ269" t="str">
            <v>Material Nb105    I-----Kit revision amortisseur trans</v>
          </cell>
        </row>
        <row r="270">
          <cell r="Z270" t="str">
            <v>j4i00325</v>
          </cell>
          <cell r="AG270">
            <v>130102</v>
          </cell>
          <cell r="BJ270" t="str">
            <v>Material Nb106    I-----Kit fixation mise à la masse</v>
          </cell>
        </row>
        <row r="271">
          <cell r="Z271" t="str">
            <v>j4i00326</v>
          </cell>
          <cell r="AG271">
            <v>130103</v>
          </cell>
          <cell r="BJ271" t="str">
            <v>Material Nb107    I-----Kit fixation cablage BT</v>
          </cell>
        </row>
        <row r="272">
          <cell r="Z272" t="str">
            <v>j4i00327</v>
          </cell>
          <cell r="AG272">
            <v>130104</v>
          </cell>
          <cell r="BJ272" t="str">
            <v>Material Nb108    I-----Kit fixation cablage HT</v>
          </cell>
        </row>
        <row r="273">
          <cell r="Z273" t="str">
            <v>j4i00331</v>
          </cell>
          <cell r="AG273">
            <v>130105</v>
          </cell>
          <cell r="BJ273" t="str">
            <v>Material Nb109    I-----Kit revision bielle frein</v>
          </cell>
        </row>
        <row r="274">
          <cell r="Z274" t="str">
            <v>j4i00332</v>
          </cell>
          <cell r="AG274">
            <v>130106</v>
          </cell>
          <cell r="BJ274" t="str">
            <v>Material Nb110    I-----Kit fixation amortisseur vertical</v>
          </cell>
        </row>
        <row r="275">
          <cell r="Z275" t="str">
            <v>j4i00333</v>
          </cell>
          <cell r="AG275">
            <v>130107</v>
          </cell>
          <cell r="BJ275" t="str">
            <v>Material Nb111    I-----Kit fixation biellle de BAR</v>
          </cell>
        </row>
        <row r="276">
          <cell r="Z276" t="str">
            <v>j4i00334</v>
          </cell>
          <cell r="AG276">
            <v>1302</v>
          </cell>
          <cell r="BJ276" t="str">
            <v>Material Nb112    I-----Câblage de masse porteur</v>
          </cell>
        </row>
        <row r="277">
          <cell r="Z277" t="str">
            <v>j4i00335</v>
          </cell>
          <cell r="AG277">
            <v>130201</v>
          </cell>
          <cell r="BJ277" t="str">
            <v>Material Nb113    I-----Câblage de BT porteur</v>
          </cell>
        </row>
        <row r="278">
          <cell r="Z278" t="str">
            <v>j4i00336</v>
          </cell>
          <cell r="AG278">
            <v>130202</v>
          </cell>
          <cell r="BJ278" t="str">
            <v>Material Nb114    I-----Câblage de HT porteur</v>
          </cell>
        </row>
        <row r="279">
          <cell r="Z279" t="str">
            <v>j4i00652</v>
          </cell>
          <cell r="AG279">
            <v>130203</v>
          </cell>
          <cell r="BJ279" t="str">
            <v>Material Nb115    I-----Kit fixation antennes</v>
          </cell>
        </row>
        <row r="280">
          <cell r="Z280" t="str">
            <v>j4i00653</v>
          </cell>
          <cell r="AG280">
            <v>130204</v>
          </cell>
          <cell r="BJ280" t="str">
            <v>Material Nb116    I-----Kit fixation capteur RPS</v>
          </cell>
        </row>
        <row r="281">
          <cell r="Z281" t="str">
            <v>j4i00654</v>
          </cell>
          <cell r="AG281">
            <v>130205</v>
          </cell>
          <cell r="BJ281" t="str">
            <v>Material Nb117    I-----Visserie fixation bogie caisse</v>
          </cell>
        </row>
        <row r="282">
          <cell r="Z282" t="str">
            <v>j4i00655</v>
          </cell>
          <cell r="AG282">
            <v>1303</v>
          </cell>
          <cell r="BJ282" t="str">
            <v>Material Nb118    I-----Contrôle longeron</v>
          </cell>
        </row>
        <row r="283">
          <cell r="Z283" t="str">
            <v>j4i00656</v>
          </cell>
          <cell r="AG283">
            <v>130301</v>
          </cell>
          <cell r="BJ283" t="str">
            <v>Material Nb119    I-----Kit fixation amortisseurs</v>
          </cell>
        </row>
        <row r="284">
          <cell r="Z284" t="str">
            <v>j4i00657</v>
          </cell>
          <cell r="AG284">
            <v>130302</v>
          </cell>
          <cell r="BJ284" t="str">
            <v xml:space="preserve">Material Nb120    I-----Révision accouplement </v>
          </cell>
        </row>
        <row r="285">
          <cell r="Z285" t="str">
            <v>j4i00658</v>
          </cell>
          <cell r="AG285">
            <v>130303</v>
          </cell>
          <cell r="BJ285" t="str">
            <v>Material Nb121    I-----Set de vis pour accouplement</v>
          </cell>
        </row>
        <row r="286">
          <cell r="Z286" t="str">
            <v>j4i00659</v>
          </cell>
          <cell r="AG286">
            <v>130304</v>
          </cell>
          <cell r="BJ286" t="str">
            <v>Material Nb122    I-----Kit repa reducteur de pont moteur</v>
          </cell>
        </row>
        <row r="287">
          <cell r="Z287" t="str">
            <v>j4i00660</v>
          </cell>
          <cell r="AG287">
            <v>130305</v>
          </cell>
          <cell r="BJ287" t="str">
            <v>Material Nb123    I-----Kit joint de moyeu de pont moteur</v>
          </cell>
        </row>
        <row r="288">
          <cell r="Z288" t="str">
            <v>j4i00661</v>
          </cell>
          <cell r="AG288">
            <v>130306</v>
          </cell>
          <cell r="BJ288" t="str">
            <v>Material Nb124    I-----Flexible frein de service / panneau</v>
          </cell>
        </row>
        <row r="289">
          <cell r="Z289" t="str">
            <v>j4i00662</v>
          </cell>
          <cell r="AG289">
            <v>1304</v>
          </cell>
          <cell r="BJ289" t="str">
            <v>Material Nb125    I-----Flexible frein de parking / panneau</v>
          </cell>
        </row>
        <row r="290">
          <cell r="Z290" t="str">
            <v>j4i00663</v>
          </cell>
          <cell r="AG290">
            <v>1305</v>
          </cell>
          <cell r="BJ290" t="str">
            <v>Material Nb126    I-----Flexible frein de suspension / panneau</v>
          </cell>
        </row>
        <row r="291">
          <cell r="Z291" t="str">
            <v>j4i00664</v>
          </cell>
          <cell r="AG291">
            <v>130501</v>
          </cell>
          <cell r="BJ291" t="str">
            <v>Material Nb127    I-----Flexible arrivée pneumatique panneau (caisse - bogie)</v>
          </cell>
        </row>
        <row r="292">
          <cell r="Z292" t="str">
            <v>j4i00665</v>
          </cell>
          <cell r="AG292">
            <v>130502</v>
          </cell>
          <cell r="BJ292" t="str">
            <v>Material Nb128    I-----Tresse frotteur masse</v>
          </cell>
        </row>
        <row r="293">
          <cell r="Z293" t="str">
            <v>j4i00666</v>
          </cell>
          <cell r="AG293">
            <v>130503</v>
          </cell>
          <cell r="BJ293" t="str">
            <v>Material Nb129    I-----kit fixation cablage BT</v>
          </cell>
        </row>
        <row r="294">
          <cell r="Z294" t="str">
            <v>j4i00667</v>
          </cell>
          <cell r="AG294">
            <v>130504</v>
          </cell>
          <cell r="BJ294" t="str">
            <v>Material Nb130    I-----kit révision frotteur négatif</v>
          </cell>
        </row>
        <row r="295">
          <cell r="Z295" t="str">
            <v>j4i00668</v>
          </cell>
          <cell r="AG295">
            <v>130505</v>
          </cell>
          <cell r="BJ295" t="str">
            <v>Material Nb131    I-----100</v>
          </cell>
        </row>
        <row r="296">
          <cell r="Z296" t="str">
            <v>j4i00669</v>
          </cell>
          <cell r="AG296">
            <v>130506</v>
          </cell>
          <cell r="BJ296" t="str">
            <v xml:space="preserve">Material Nb132    I----- </v>
          </cell>
        </row>
        <row r="297">
          <cell r="Z297" t="str">
            <v>j4i00670</v>
          </cell>
          <cell r="AG297">
            <v>14</v>
          </cell>
          <cell r="BJ297" t="str">
            <v>Material Nb133    I-----Graisse pour accouplement</v>
          </cell>
        </row>
        <row r="298">
          <cell r="Z298" t="str">
            <v>j4i00671</v>
          </cell>
          <cell r="AG298">
            <v>1401</v>
          </cell>
          <cell r="BJ298" t="str">
            <v>Mechanical    I    Skill Nb4    I-----Mechanical</v>
          </cell>
        </row>
        <row r="299">
          <cell r="Z299" t="str">
            <v>j4i00672</v>
          </cell>
          <cell r="AG299">
            <v>1402</v>
          </cell>
          <cell r="BJ299" t="str">
            <v>Tool Nb4    I-----Commande repliement frotteur pos.</v>
          </cell>
        </row>
        <row r="300">
          <cell r="Z300" t="str">
            <v>j4i00673</v>
          </cell>
          <cell r="AG300">
            <v>90</v>
          </cell>
          <cell r="BJ300" t="str">
            <v xml:space="preserve">Tool Nb5    I----- </v>
          </cell>
        </row>
        <row r="301">
          <cell r="Z301" t="str">
            <v>j4i00674</v>
          </cell>
          <cell r="AG301" t="str">
            <v>9001</v>
          </cell>
        </row>
        <row r="302">
          <cell r="Z302" t="str">
            <v>j4i00675</v>
          </cell>
          <cell r="AG302" t="str">
            <v>900101</v>
          </cell>
        </row>
        <row r="303">
          <cell r="Z303" t="str">
            <v>j4i00676</v>
          </cell>
          <cell r="AG303" t="str">
            <v>900102</v>
          </cell>
        </row>
        <row r="304">
          <cell r="Z304" t="str">
            <v>j4i00677</v>
          </cell>
          <cell r="AG304" t="str">
            <v>9002</v>
          </cell>
        </row>
        <row r="305">
          <cell r="Z305" t="str">
            <v>j4i00678</v>
          </cell>
          <cell r="AG305">
            <v>9003</v>
          </cell>
        </row>
        <row r="306">
          <cell r="Z306" t="str">
            <v>j4i00679</v>
          </cell>
          <cell r="AG306">
            <v>900301</v>
          </cell>
        </row>
        <row r="307">
          <cell r="Z307" t="str">
            <v>j4i00680</v>
          </cell>
        </row>
        <row r="308">
          <cell r="Z308" t="str">
            <v>j4i00681</v>
          </cell>
        </row>
        <row r="309">
          <cell r="Z309" t="str">
            <v>j4i00682</v>
          </cell>
        </row>
        <row r="310">
          <cell r="Z310" t="str">
            <v>j4i00683</v>
          </cell>
          <cell r="AG310" t="str">
            <v>01</v>
          </cell>
        </row>
        <row r="311">
          <cell r="Z311" t="str">
            <v>j4i00684</v>
          </cell>
          <cell r="AG311" t="str">
            <v>0103</v>
          </cell>
        </row>
        <row r="312">
          <cell r="Z312" t="str">
            <v>j4i00685</v>
          </cell>
          <cell r="AG312" t="str">
            <v>010301</v>
          </cell>
        </row>
        <row r="313">
          <cell r="Z313" t="str">
            <v>j4i00686</v>
          </cell>
          <cell r="AG313" t="str">
            <v>010302</v>
          </cell>
        </row>
        <row r="314">
          <cell r="Z314" t="str">
            <v>j4i00687</v>
          </cell>
          <cell r="AG314" t="str">
            <v>010303</v>
          </cell>
        </row>
        <row r="315">
          <cell r="Z315" t="str">
            <v>j4i00688</v>
          </cell>
          <cell r="AG315" t="str">
            <v>01030301</v>
          </cell>
        </row>
        <row r="316">
          <cell r="Z316" t="str">
            <v>j4i00689</v>
          </cell>
          <cell r="AG316" t="str">
            <v>01030302</v>
          </cell>
        </row>
        <row r="317">
          <cell r="Z317" t="str">
            <v>j4i00690</v>
          </cell>
          <cell r="AG317" t="str">
            <v>010304</v>
          </cell>
        </row>
        <row r="318">
          <cell r="Z318" t="str">
            <v>j4i00691</v>
          </cell>
          <cell r="AG318" t="str">
            <v>01030401</v>
          </cell>
        </row>
        <row r="319">
          <cell r="Z319" t="str">
            <v>j4i00692</v>
          </cell>
          <cell r="AG319" t="str">
            <v>01030402</v>
          </cell>
        </row>
        <row r="320">
          <cell r="Z320" t="str">
            <v>j4i00693</v>
          </cell>
          <cell r="AG320" t="str">
            <v>01030403</v>
          </cell>
        </row>
        <row r="321">
          <cell r="Z321" t="str">
            <v>j4i00694</v>
          </cell>
          <cell r="AG321" t="str">
            <v>010305</v>
          </cell>
        </row>
        <row r="322">
          <cell r="Z322" t="str">
            <v>j4i00695</v>
          </cell>
          <cell r="AG322" t="str">
            <v>01030501</v>
          </cell>
        </row>
        <row r="323">
          <cell r="Z323" t="str">
            <v>j4i00696</v>
          </cell>
          <cell r="AG323" t="str">
            <v>01030502</v>
          </cell>
        </row>
        <row r="324">
          <cell r="Z324" t="str">
            <v>j4i00697</v>
          </cell>
          <cell r="AG324" t="str">
            <v>01030503</v>
          </cell>
        </row>
        <row r="325">
          <cell r="Z325" t="str">
            <v>j4i00698</v>
          </cell>
          <cell r="AG325" t="str">
            <v>010306</v>
          </cell>
        </row>
        <row r="326">
          <cell r="Z326" t="str">
            <v>j4i00699</v>
          </cell>
          <cell r="AG326" t="str">
            <v>01030601</v>
          </cell>
        </row>
        <row r="327">
          <cell r="Z327" t="str">
            <v>j4i00700</v>
          </cell>
          <cell r="AG327" t="str">
            <v>01030602</v>
          </cell>
        </row>
        <row r="328">
          <cell r="Z328" t="str">
            <v>j4i00701</v>
          </cell>
          <cell r="AG328" t="str">
            <v>01030603</v>
          </cell>
        </row>
        <row r="329">
          <cell r="Z329" t="str">
            <v>j4i00703</v>
          </cell>
          <cell r="AG329" t="str">
            <v>010307</v>
          </cell>
        </row>
        <row r="330">
          <cell r="Z330" t="str">
            <v>j4i00704</v>
          </cell>
          <cell r="AG330" t="str">
            <v>0104</v>
          </cell>
        </row>
        <row r="331">
          <cell r="Z331" t="str">
            <v>j4i00705</v>
          </cell>
          <cell r="AG331" t="str">
            <v>010401</v>
          </cell>
        </row>
        <row r="332">
          <cell r="Z332" t="str">
            <v>j4i00706</v>
          </cell>
          <cell r="AG332" t="str">
            <v>01040101</v>
          </cell>
        </row>
        <row r="333">
          <cell r="Z333" t="str">
            <v>j4i00711</v>
          </cell>
          <cell r="AG333" t="str">
            <v>01040102</v>
          </cell>
        </row>
        <row r="334">
          <cell r="Z334" t="str">
            <v>j4i00713</v>
          </cell>
          <cell r="AG334" t="str">
            <v>01040103</v>
          </cell>
        </row>
        <row r="335">
          <cell r="Z335" t="str">
            <v>j4i00714</v>
          </cell>
          <cell r="AG335" t="str">
            <v>01040104</v>
          </cell>
        </row>
        <row r="336">
          <cell r="Z336" t="str">
            <v>j4i00721</v>
          </cell>
          <cell r="AG336" t="str">
            <v>01040105</v>
          </cell>
        </row>
        <row r="337">
          <cell r="Z337" t="str">
            <v>j4i00723</v>
          </cell>
          <cell r="AG337" t="str">
            <v>010402</v>
          </cell>
        </row>
        <row r="338">
          <cell r="Z338" t="str">
            <v>j4i00724</v>
          </cell>
          <cell r="AG338" t="str">
            <v>01040201</v>
          </cell>
        </row>
        <row r="339">
          <cell r="Z339" t="str">
            <v>j4i00725</v>
          </cell>
          <cell r="AG339" t="str">
            <v>01040202</v>
          </cell>
        </row>
        <row r="340">
          <cell r="Z340" t="str">
            <v>j4i00726</v>
          </cell>
          <cell r="AG340" t="str">
            <v>01040203</v>
          </cell>
        </row>
        <row r="341">
          <cell r="Z341" t="str">
            <v>j4i00727</v>
          </cell>
          <cell r="AG341" t="str">
            <v>01040204</v>
          </cell>
        </row>
        <row r="342">
          <cell r="Z342" t="str">
            <v>j4i00729</v>
          </cell>
          <cell r="AG342" t="str">
            <v>01040205</v>
          </cell>
        </row>
        <row r="343">
          <cell r="Z343" t="str">
            <v>j4i00731</v>
          </cell>
          <cell r="AG343" t="str">
            <v>01040206</v>
          </cell>
        </row>
        <row r="344">
          <cell r="Z344" t="str">
            <v>j4i00732</v>
          </cell>
          <cell r="AG344" t="str">
            <v>01040207</v>
          </cell>
        </row>
        <row r="345">
          <cell r="Z345" t="str">
            <v>j4i00734</v>
          </cell>
          <cell r="AG345" t="str">
            <v>01040208</v>
          </cell>
        </row>
        <row r="346">
          <cell r="Z346" t="str">
            <v>j4i00735</v>
          </cell>
          <cell r="AG346" t="str">
            <v>01040209</v>
          </cell>
        </row>
        <row r="347">
          <cell r="Z347" t="str">
            <v>j4i00736</v>
          </cell>
          <cell r="AG347" t="str">
            <v>01040210</v>
          </cell>
        </row>
        <row r="348">
          <cell r="Z348" t="str">
            <v>j4i00737</v>
          </cell>
          <cell r="AG348" t="str">
            <v>01040211</v>
          </cell>
        </row>
        <row r="349">
          <cell r="Z349" t="str">
            <v>j4i00747</v>
          </cell>
          <cell r="AG349" t="str">
            <v>0105</v>
          </cell>
        </row>
        <row r="350">
          <cell r="Z350" t="str">
            <v>j4i00748</v>
          </cell>
          <cell r="AG350" t="str">
            <v>010501</v>
          </cell>
        </row>
        <row r="351">
          <cell r="Z351" t="str">
            <v>j4i00749</v>
          </cell>
          <cell r="AG351" t="str">
            <v>010502</v>
          </cell>
        </row>
        <row r="352">
          <cell r="Z352" t="str">
            <v>j4i00750</v>
          </cell>
          <cell r="AG352" t="str">
            <v>010503</v>
          </cell>
        </row>
        <row r="353">
          <cell r="Z353" t="str">
            <v>j4i00751</v>
          </cell>
          <cell r="AG353" t="str">
            <v>010504</v>
          </cell>
        </row>
        <row r="354">
          <cell r="Z354" t="str">
            <v>j4i00758</v>
          </cell>
          <cell r="AG354" t="str">
            <v>01050401</v>
          </cell>
        </row>
        <row r="355">
          <cell r="Z355" t="str">
            <v>j4i00759</v>
          </cell>
          <cell r="AG355" t="str">
            <v>01050402</v>
          </cell>
        </row>
        <row r="356">
          <cell r="Z356" t="str">
            <v>j4i00760</v>
          </cell>
          <cell r="AG356" t="str">
            <v>01050403</v>
          </cell>
        </row>
        <row r="357">
          <cell r="Z357" t="str">
            <v>j4i00761</v>
          </cell>
          <cell r="AG357" t="str">
            <v>01050404</v>
          </cell>
        </row>
        <row r="358">
          <cell r="Z358" t="str">
            <v>j4i00762</v>
          </cell>
          <cell r="AG358" t="str">
            <v>01050405</v>
          </cell>
        </row>
        <row r="359">
          <cell r="Z359" t="str">
            <v>j4i00763</v>
          </cell>
          <cell r="AG359" t="str">
            <v>010505</v>
          </cell>
        </row>
        <row r="360">
          <cell r="Z360" t="str">
            <v>j4i00764</v>
          </cell>
          <cell r="AG360" t="str">
            <v>010506</v>
          </cell>
        </row>
        <row r="361">
          <cell r="Z361" t="str">
            <v>j4i00765</v>
          </cell>
          <cell r="AG361" t="str">
            <v>010507</v>
          </cell>
        </row>
        <row r="362">
          <cell r="Z362" t="str">
            <v>j4i00766</v>
          </cell>
          <cell r="AG362" t="str">
            <v>0106</v>
          </cell>
        </row>
        <row r="363">
          <cell r="Z363" t="str">
            <v>j4i00768</v>
          </cell>
          <cell r="AG363" t="str">
            <v>010601</v>
          </cell>
        </row>
        <row r="364">
          <cell r="Z364" t="str">
            <v>j4i00769</v>
          </cell>
          <cell r="AG364" t="str">
            <v>010602</v>
          </cell>
        </row>
        <row r="365">
          <cell r="Z365" t="str">
            <v>j4i00770</v>
          </cell>
          <cell r="AG365" t="str">
            <v>010603</v>
          </cell>
        </row>
        <row r="366">
          <cell r="Z366" t="str">
            <v>j4i00772</v>
          </cell>
          <cell r="AG366" t="str">
            <v>010604</v>
          </cell>
        </row>
        <row r="367">
          <cell r="Z367" t="str">
            <v>j4i00774</v>
          </cell>
          <cell r="AG367" t="str">
            <v>010605</v>
          </cell>
        </row>
        <row r="368">
          <cell r="Z368" t="str">
            <v>j4i00775</v>
          </cell>
          <cell r="AG368" t="str">
            <v>010606</v>
          </cell>
        </row>
        <row r="369">
          <cell r="Z369" t="str">
            <v>j4i00776</v>
          </cell>
          <cell r="AG369" t="str">
            <v>0107</v>
          </cell>
        </row>
        <row r="370">
          <cell r="Z370" t="str">
            <v>j4i00777</v>
          </cell>
          <cell r="AG370" t="str">
            <v>010701</v>
          </cell>
        </row>
        <row r="371">
          <cell r="Z371" t="str">
            <v>j4i00778</v>
          </cell>
          <cell r="AG371" t="str">
            <v>010702</v>
          </cell>
        </row>
        <row r="372">
          <cell r="Z372" t="str">
            <v>j4i00780</v>
          </cell>
          <cell r="AG372" t="str">
            <v>010703</v>
          </cell>
        </row>
        <row r="373">
          <cell r="Z373" t="str">
            <v>j4i00781</v>
          </cell>
          <cell r="AG373" t="str">
            <v>010704</v>
          </cell>
        </row>
        <row r="374">
          <cell r="Z374" t="str">
            <v>j4i00782</v>
          </cell>
          <cell r="AG374" t="str">
            <v>010705</v>
          </cell>
        </row>
        <row r="375">
          <cell r="Z375" t="str">
            <v>j4i00783</v>
          </cell>
          <cell r="AG375" t="str">
            <v>010706</v>
          </cell>
        </row>
        <row r="376">
          <cell r="Z376" t="str">
            <v>j4i00784</v>
          </cell>
          <cell r="AG376" t="str">
            <v>010707</v>
          </cell>
        </row>
        <row r="377">
          <cell r="Z377" t="str">
            <v>j4i00785</v>
          </cell>
          <cell r="AG377" t="str">
            <v>010708</v>
          </cell>
        </row>
        <row r="378">
          <cell r="Z378" t="str">
            <v>j4i00786</v>
          </cell>
          <cell r="AG378" t="str">
            <v>010709</v>
          </cell>
        </row>
        <row r="379">
          <cell r="Z379" t="str">
            <v>j4i00787</v>
          </cell>
          <cell r="AG379" t="str">
            <v>010710</v>
          </cell>
        </row>
        <row r="380">
          <cell r="Z380" t="str">
            <v>j4i00788</v>
          </cell>
          <cell r="AG380" t="str">
            <v>010711</v>
          </cell>
        </row>
        <row r="381">
          <cell r="Z381" t="str">
            <v>j4i00789</v>
          </cell>
          <cell r="AG381" t="str">
            <v>0108</v>
          </cell>
        </row>
        <row r="382">
          <cell r="Z382" t="str">
            <v>j4i00790</v>
          </cell>
          <cell r="AG382" t="str">
            <v>010801</v>
          </cell>
        </row>
        <row r="383">
          <cell r="Z383" t="str">
            <v>j4i00791</v>
          </cell>
          <cell r="AG383" t="str">
            <v>010802</v>
          </cell>
        </row>
        <row r="384">
          <cell r="Z384" t="str">
            <v>j4i00792</v>
          </cell>
          <cell r="AG384" t="str">
            <v>010803</v>
          </cell>
        </row>
        <row r="385">
          <cell r="Z385" t="str">
            <v>j4i00793</v>
          </cell>
          <cell r="AG385" t="str">
            <v>010804</v>
          </cell>
        </row>
        <row r="386">
          <cell r="Z386" t="str">
            <v>j4i00794</v>
          </cell>
          <cell r="AG386" t="str">
            <v>010805</v>
          </cell>
        </row>
        <row r="387">
          <cell r="Z387" t="str">
            <v>j4i00795</v>
          </cell>
          <cell r="AG387" t="str">
            <v>010806</v>
          </cell>
        </row>
        <row r="388">
          <cell r="Z388" t="str">
            <v>j4i00797</v>
          </cell>
          <cell r="AG388" t="str">
            <v>010807</v>
          </cell>
        </row>
        <row r="389">
          <cell r="Z389" t="str">
            <v>j4i00798</v>
          </cell>
          <cell r="AG389" t="str">
            <v>010808</v>
          </cell>
        </row>
        <row r="390">
          <cell r="Z390" t="str">
            <v>j4i00799</v>
          </cell>
          <cell r="AG390" t="str">
            <v>0109</v>
          </cell>
        </row>
        <row r="391">
          <cell r="Z391" t="str">
            <v>j4i00800</v>
          </cell>
          <cell r="AG391" t="str">
            <v>010901</v>
          </cell>
        </row>
        <row r="392">
          <cell r="Z392" t="str">
            <v>j4i00801</v>
          </cell>
          <cell r="AG392" t="str">
            <v>010902</v>
          </cell>
        </row>
        <row r="393">
          <cell r="Z393" t="str">
            <v>j4i00802</v>
          </cell>
          <cell r="AG393" t="str">
            <v>010903</v>
          </cell>
        </row>
        <row r="394">
          <cell r="Z394" t="str">
            <v>j4i00908</v>
          </cell>
          <cell r="AG394" t="str">
            <v>010904</v>
          </cell>
        </row>
        <row r="395">
          <cell r="Z395" t="str">
            <v>j4i00909</v>
          </cell>
          <cell r="AG395" t="str">
            <v>010905</v>
          </cell>
        </row>
        <row r="396">
          <cell r="Z396" t="str">
            <v>j4i00910</v>
          </cell>
          <cell r="AG396" t="str">
            <v>0110</v>
          </cell>
        </row>
        <row r="397">
          <cell r="Z397" t="str">
            <v>j4i00911</v>
          </cell>
          <cell r="AG397" t="str">
            <v>011001</v>
          </cell>
        </row>
        <row r="398">
          <cell r="Z398" t="str">
            <v>j4i00912</v>
          </cell>
          <cell r="AG398" t="str">
            <v>011002</v>
          </cell>
        </row>
        <row r="399">
          <cell r="Z399" t="str">
            <v>j4i00913</v>
          </cell>
          <cell r="AG399" t="str">
            <v>011003</v>
          </cell>
        </row>
        <row r="400">
          <cell r="Z400" t="str">
            <v>j4i00914</v>
          </cell>
          <cell r="AG400" t="str">
            <v>011004</v>
          </cell>
        </row>
        <row r="401">
          <cell r="Z401" t="str">
            <v>j4i00915</v>
          </cell>
          <cell r="AG401" t="str">
            <v>011005</v>
          </cell>
        </row>
        <row r="402">
          <cell r="Z402" t="str">
            <v>j4i00916</v>
          </cell>
          <cell r="AG402" t="str">
            <v>011006</v>
          </cell>
        </row>
        <row r="403">
          <cell r="Z403" t="str">
            <v>j4i00917</v>
          </cell>
          <cell r="AG403" t="str">
            <v>011007</v>
          </cell>
        </row>
        <row r="404">
          <cell r="Z404" t="str">
            <v>j4i00918</v>
          </cell>
          <cell r="AG404" t="str">
            <v>011008</v>
          </cell>
        </row>
        <row r="405">
          <cell r="Z405" t="str">
            <v>j4i00919</v>
          </cell>
          <cell r="AG405" t="str">
            <v>011009</v>
          </cell>
        </row>
        <row r="406">
          <cell r="Z406" t="str">
            <v>j4i00920</v>
          </cell>
          <cell r="AG406" t="str">
            <v>0111</v>
          </cell>
        </row>
        <row r="407">
          <cell r="Z407" t="str">
            <v>j4i00921</v>
          </cell>
          <cell r="AG407" t="str">
            <v>0112</v>
          </cell>
        </row>
        <row r="408">
          <cell r="Z408" t="str">
            <v>j4i00922</v>
          </cell>
          <cell r="AG408" t="str">
            <v>011201</v>
          </cell>
        </row>
        <row r="409">
          <cell r="Z409" t="str">
            <v>j4i00923</v>
          </cell>
          <cell r="AG409" t="str">
            <v>011202</v>
          </cell>
        </row>
        <row r="410">
          <cell r="Z410" t="str">
            <v>j4i00924</v>
          </cell>
          <cell r="AG410" t="str">
            <v>011203</v>
          </cell>
        </row>
        <row r="411">
          <cell r="Z411" t="str">
            <v>j4i00925</v>
          </cell>
          <cell r="AG411" t="str">
            <v>011204</v>
          </cell>
        </row>
        <row r="412">
          <cell r="Z412" t="str">
            <v>j4i00928</v>
          </cell>
          <cell r="AG412" t="str">
            <v>011205</v>
          </cell>
        </row>
        <row r="413">
          <cell r="Z413" t="str">
            <v>j4i00943</v>
          </cell>
          <cell r="AG413" t="str">
            <v>011206</v>
          </cell>
        </row>
        <row r="414">
          <cell r="Z414" t="str">
            <v>j4i00944</v>
          </cell>
          <cell r="AG414" t="str">
            <v>011207</v>
          </cell>
        </row>
        <row r="415">
          <cell r="Z415" t="str">
            <v>j4i00945</v>
          </cell>
          <cell r="AG415" t="str">
            <v>011208</v>
          </cell>
        </row>
        <row r="416">
          <cell r="Z416" t="str">
            <v>j4i00946</v>
          </cell>
          <cell r="AG416" t="str">
            <v>011209</v>
          </cell>
        </row>
        <row r="417">
          <cell r="Z417" t="str">
            <v>j4i00947</v>
          </cell>
          <cell r="AG417" t="str">
            <v>011210</v>
          </cell>
        </row>
        <row r="418">
          <cell r="Z418" t="str">
            <v>j4i00950</v>
          </cell>
          <cell r="AG418" t="str">
            <v>011211</v>
          </cell>
        </row>
        <row r="419">
          <cell r="Z419" t="str">
            <v>j4i00951</v>
          </cell>
          <cell r="AG419" t="str">
            <v>0113</v>
          </cell>
        </row>
        <row r="420">
          <cell r="Z420" t="str">
            <v>j4i00952</v>
          </cell>
          <cell r="AG420" t="str">
            <v>011301</v>
          </cell>
        </row>
        <row r="421">
          <cell r="Z421" t="str">
            <v>j4i00953</v>
          </cell>
          <cell r="AG421" t="str">
            <v>011302</v>
          </cell>
        </row>
        <row r="422">
          <cell r="Z422" t="str">
            <v>j4i00954</v>
          </cell>
          <cell r="AG422" t="str">
            <v>011303</v>
          </cell>
        </row>
        <row r="423">
          <cell r="Z423" t="str">
            <v>j4i00955</v>
          </cell>
          <cell r="AG423" t="str">
            <v>011304</v>
          </cell>
        </row>
        <row r="424">
          <cell r="Z424" t="str">
            <v>j4i00956</v>
          </cell>
          <cell r="AG424" t="str">
            <v>011305</v>
          </cell>
        </row>
        <row r="425">
          <cell r="Z425" t="str">
            <v>j4i00957</v>
          </cell>
          <cell r="AG425" t="str">
            <v>011306</v>
          </cell>
        </row>
        <row r="426">
          <cell r="Z426" t="str">
            <v>j4i00958</v>
          </cell>
          <cell r="AG426" t="str">
            <v>01130601</v>
          </cell>
        </row>
        <row r="427">
          <cell r="Z427" t="str">
            <v>j4i00959</v>
          </cell>
          <cell r="AG427" t="str">
            <v>01130602</v>
          </cell>
        </row>
        <row r="428">
          <cell r="Z428" t="str">
            <v>j4i00960</v>
          </cell>
          <cell r="AG428" t="str">
            <v>01130603</v>
          </cell>
        </row>
        <row r="429">
          <cell r="Z429" t="str">
            <v>j4i00961</v>
          </cell>
          <cell r="AG429" t="str">
            <v>02</v>
          </cell>
        </row>
        <row r="430">
          <cell r="Z430" t="str">
            <v>j4i00962</v>
          </cell>
          <cell r="AG430" t="str">
            <v>0201</v>
          </cell>
        </row>
        <row r="431">
          <cell r="Z431" t="str">
            <v>j4i00963</v>
          </cell>
          <cell r="AG431" t="str">
            <v>0202</v>
          </cell>
        </row>
        <row r="432">
          <cell r="Z432" t="str">
            <v>j4i00964</v>
          </cell>
          <cell r="AG432" t="str">
            <v>020201</v>
          </cell>
        </row>
        <row r="433">
          <cell r="Z433" t="str">
            <v>j4i00965</v>
          </cell>
          <cell r="AG433" t="str">
            <v>020202</v>
          </cell>
        </row>
        <row r="434">
          <cell r="Z434" t="str">
            <v>j4i00966</v>
          </cell>
          <cell r="AG434" t="str">
            <v>020203</v>
          </cell>
        </row>
        <row r="435">
          <cell r="Z435" t="str">
            <v>j4i00967</v>
          </cell>
          <cell r="AG435" t="str">
            <v>02020301</v>
          </cell>
        </row>
        <row r="436">
          <cell r="Z436" t="str">
            <v>j4i00968</v>
          </cell>
          <cell r="AG436" t="str">
            <v>02020302</v>
          </cell>
        </row>
        <row r="437">
          <cell r="Z437" t="str">
            <v>j4i00969</v>
          </cell>
          <cell r="AG437" t="str">
            <v>02020303</v>
          </cell>
        </row>
        <row r="438">
          <cell r="Z438" t="str">
            <v>j4i00970</v>
          </cell>
          <cell r="AG438" t="str">
            <v>020204</v>
          </cell>
        </row>
        <row r="439">
          <cell r="Z439" t="str">
            <v>j4i00971</v>
          </cell>
          <cell r="AG439" t="str">
            <v>020205</v>
          </cell>
        </row>
        <row r="440">
          <cell r="Z440" t="str">
            <v>j4i00972</v>
          </cell>
          <cell r="AG440" t="str">
            <v>020206</v>
          </cell>
        </row>
        <row r="441">
          <cell r="Z441" t="str">
            <v>j4i00973</v>
          </cell>
          <cell r="AG441" t="str">
            <v>04</v>
          </cell>
        </row>
        <row r="442">
          <cell r="Z442" t="str">
            <v>j4i00974</v>
          </cell>
          <cell r="AG442" t="str">
            <v>0401</v>
          </cell>
        </row>
        <row r="443">
          <cell r="Z443" t="str">
            <v>j4i00975</v>
          </cell>
          <cell r="AG443" t="str">
            <v>040101</v>
          </cell>
        </row>
        <row r="444">
          <cell r="Z444" t="str">
            <v>j4i00977</v>
          </cell>
          <cell r="AG444" t="str">
            <v>040102</v>
          </cell>
        </row>
        <row r="445">
          <cell r="Z445" t="str">
            <v>j4i00978</v>
          </cell>
          <cell r="AG445" t="str">
            <v>040103</v>
          </cell>
        </row>
        <row r="446">
          <cell r="Z446" t="str">
            <v>j4i00979</v>
          </cell>
          <cell r="AG446" t="str">
            <v>040104</v>
          </cell>
        </row>
        <row r="447">
          <cell r="Z447" t="str">
            <v>j4i00981</v>
          </cell>
          <cell r="AG447" t="str">
            <v>040105</v>
          </cell>
        </row>
        <row r="448">
          <cell r="Z448" t="str">
            <v>j4i00982</v>
          </cell>
          <cell r="AG448" t="str">
            <v>040106</v>
          </cell>
        </row>
        <row r="449">
          <cell r="Z449" t="str">
            <v>j4i00983</v>
          </cell>
          <cell r="AG449" t="str">
            <v>040107</v>
          </cell>
        </row>
        <row r="450">
          <cell r="Z450" t="str">
            <v>j4i00984</v>
          </cell>
          <cell r="AG450" t="str">
            <v>040108</v>
          </cell>
        </row>
        <row r="451">
          <cell r="Z451" t="str">
            <v>j4i00985</v>
          </cell>
          <cell r="AG451" t="str">
            <v>040109</v>
          </cell>
        </row>
        <row r="452">
          <cell r="Z452" t="str">
            <v>j4i00986</v>
          </cell>
          <cell r="AG452" t="str">
            <v>040110</v>
          </cell>
        </row>
        <row r="453">
          <cell r="Z453" t="str">
            <v>j4i00987</v>
          </cell>
          <cell r="AG453" t="str">
            <v>040111</v>
          </cell>
        </row>
        <row r="454">
          <cell r="Z454" t="str">
            <v>j4i00988</v>
          </cell>
          <cell r="AG454" t="str">
            <v>040112</v>
          </cell>
        </row>
        <row r="455">
          <cell r="Z455" t="str">
            <v>j4i00989</v>
          </cell>
          <cell r="AG455" t="str">
            <v>040113</v>
          </cell>
        </row>
        <row r="456">
          <cell r="Z456" t="str">
            <v>j4i00990</v>
          </cell>
          <cell r="AG456" t="str">
            <v>040114</v>
          </cell>
        </row>
        <row r="457">
          <cell r="Z457" t="str">
            <v>j4i00991</v>
          </cell>
          <cell r="AG457" t="str">
            <v>040115</v>
          </cell>
        </row>
        <row r="458">
          <cell r="Z458" t="str">
            <v>j4i00993</v>
          </cell>
          <cell r="AG458" t="str">
            <v>040116</v>
          </cell>
        </row>
        <row r="459">
          <cell r="Z459" t="str">
            <v>j4i00994</v>
          </cell>
          <cell r="AG459" t="str">
            <v>040117</v>
          </cell>
        </row>
        <row r="460">
          <cell r="Z460" t="str">
            <v>j4i00995</v>
          </cell>
          <cell r="AG460" t="str">
            <v>040118</v>
          </cell>
        </row>
        <row r="461">
          <cell r="Z461" t="str">
            <v>j4i00997</v>
          </cell>
          <cell r="AG461" t="str">
            <v>040119</v>
          </cell>
        </row>
        <row r="462">
          <cell r="Z462" t="str">
            <v>j4i00998</v>
          </cell>
          <cell r="AG462" t="str">
            <v>040120</v>
          </cell>
        </row>
        <row r="463">
          <cell r="Z463" t="str">
            <v>j4i00999</v>
          </cell>
          <cell r="AG463" t="str">
            <v>040121</v>
          </cell>
        </row>
        <row r="464">
          <cell r="Z464" t="str">
            <v>j4i01000</v>
          </cell>
          <cell r="AG464" t="str">
            <v>040122</v>
          </cell>
        </row>
        <row r="465">
          <cell r="Z465" t="str">
            <v>j4i01001</v>
          </cell>
          <cell r="AG465" t="str">
            <v>040123</v>
          </cell>
        </row>
        <row r="466">
          <cell r="Z466" t="str">
            <v>j4i01002</v>
          </cell>
          <cell r="AG466" t="str">
            <v>040124</v>
          </cell>
        </row>
        <row r="467">
          <cell r="Z467" t="str">
            <v>j4i01003</v>
          </cell>
          <cell r="AG467" t="str">
            <v>040125</v>
          </cell>
        </row>
        <row r="468">
          <cell r="Z468" t="str">
            <v>j4i01004</v>
          </cell>
          <cell r="AG468" t="str">
            <v>040126</v>
          </cell>
        </row>
        <row r="469">
          <cell r="Z469" t="str">
            <v>j4i01005</v>
          </cell>
          <cell r="AG469" t="str">
            <v>040127</v>
          </cell>
        </row>
        <row r="470">
          <cell r="Z470" t="str">
            <v>j4i01006</v>
          </cell>
          <cell r="AG470" t="str">
            <v>040128</v>
          </cell>
        </row>
        <row r="471">
          <cell r="Z471" t="str">
            <v>j4i01007</v>
          </cell>
          <cell r="AG471" t="str">
            <v>040129</v>
          </cell>
        </row>
        <row r="472">
          <cell r="Z472" t="str">
            <v>j4i01008</v>
          </cell>
          <cell r="AG472" t="str">
            <v>040130</v>
          </cell>
        </row>
        <row r="473">
          <cell r="Z473" t="str">
            <v>j4i01009</v>
          </cell>
          <cell r="AG473" t="str">
            <v>040131</v>
          </cell>
        </row>
        <row r="474">
          <cell r="Z474" t="str">
            <v>j4i01010</v>
          </cell>
          <cell r="AG474" t="str">
            <v>040132</v>
          </cell>
        </row>
        <row r="475">
          <cell r="Z475" t="str">
            <v>j4i01011</v>
          </cell>
          <cell r="AG475" t="str">
            <v>040133</v>
          </cell>
        </row>
        <row r="476">
          <cell r="Z476" t="str">
            <v>j4i01012</v>
          </cell>
          <cell r="AG476" t="str">
            <v>040134</v>
          </cell>
        </row>
        <row r="477">
          <cell r="Z477" t="str">
            <v>j4i01015</v>
          </cell>
          <cell r="AG477" t="str">
            <v>040135</v>
          </cell>
        </row>
        <row r="478">
          <cell r="Z478" t="str">
            <v>j4i01017</v>
          </cell>
          <cell r="AG478" t="str">
            <v>040136</v>
          </cell>
        </row>
        <row r="479">
          <cell r="Z479" t="str">
            <v>j4i01018</v>
          </cell>
          <cell r="AG479" t="str">
            <v>040137</v>
          </cell>
        </row>
        <row r="480">
          <cell r="Z480" t="str">
            <v>j4i01019</v>
          </cell>
          <cell r="AG480" t="str">
            <v>0402</v>
          </cell>
        </row>
        <row r="481">
          <cell r="Z481" t="str">
            <v>j4i01020</v>
          </cell>
          <cell r="AG481" t="str">
            <v>0403</v>
          </cell>
        </row>
        <row r="482">
          <cell r="Z482" t="str">
            <v>j4i01021</v>
          </cell>
          <cell r="AG482" t="str">
            <v>040301</v>
          </cell>
        </row>
        <row r="483">
          <cell r="Z483" t="str">
            <v>j4i01025</v>
          </cell>
          <cell r="AG483" t="str">
            <v>04030101</v>
          </cell>
        </row>
        <row r="484">
          <cell r="Z484" t="str">
            <v>j4i01026</v>
          </cell>
          <cell r="AG484" t="str">
            <v>04030102</v>
          </cell>
        </row>
        <row r="485">
          <cell r="Z485" t="str">
            <v>j4i01031</v>
          </cell>
          <cell r="AG485" t="str">
            <v>04030103</v>
          </cell>
        </row>
        <row r="486">
          <cell r="Z486" t="str">
            <v>j4i01032</v>
          </cell>
          <cell r="AG486" t="str">
            <v>04030104</v>
          </cell>
        </row>
        <row r="487">
          <cell r="Z487" t="str">
            <v>j4i01033</v>
          </cell>
          <cell r="AG487" t="str">
            <v>04030105</v>
          </cell>
        </row>
        <row r="488">
          <cell r="Z488" t="str">
            <v>j4i01034</v>
          </cell>
          <cell r="AG488" t="str">
            <v>04030106</v>
          </cell>
        </row>
        <row r="489">
          <cell r="Z489" t="str">
            <v>j4i01035</v>
          </cell>
          <cell r="AG489" t="str">
            <v>04030107</v>
          </cell>
        </row>
        <row r="490">
          <cell r="Z490" t="str">
            <v>j4i01036</v>
          </cell>
          <cell r="AG490" t="str">
            <v>04030108</v>
          </cell>
        </row>
        <row r="491">
          <cell r="Z491" t="str">
            <v>j4i01037</v>
          </cell>
          <cell r="AG491" t="str">
            <v>040302</v>
          </cell>
        </row>
        <row r="492">
          <cell r="Z492" t="str">
            <v>j4i01038</v>
          </cell>
          <cell r="AG492" t="str">
            <v>04030201</v>
          </cell>
        </row>
        <row r="493">
          <cell r="Z493" t="str">
            <v>j4i01040</v>
          </cell>
          <cell r="AG493" t="str">
            <v>04030202</v>
          </cell>
        </row>
        <row r="494">
          <cell r="Z494" t="str">
            <v>j4i01042</v>
          </cell>
          <cell r="AG494" t="str">
            <v>04030203</v>
          </cell>
        </row>
        <row r="495">
          <cell r="Z495" t="str">
            <v>j4i01043</v>
          </cell>
          <cell r="AG495" t="str">
            <v>04030204</v>
          </cell>
        </row>
        <row r="496">
          <cell r="Z496" t="str">
            <v>j4i01044</v>
          </cell>
          <cell r="AG496" t="str">
            <v>040303</v>
          </cell>
        </row>
        <row r="497">
          <cell r="Z497" t="str">
            <v>j4i01045</v>
          </cell>
          <cell r="AG497" t="str">
            <v>04030301</v>
          </cell>
        </row>
        <row r="498">
          <cell r="Z498" t="str">
            <v>j4i01047</v>
          </cell>
          <cell r="AG498" t="str">
            <v>04030302</v>
          </cell>
        </row>
        <row r="499">
          <cell r="Z499" t="str">
            <v>j4i01048</v>
          </cell>
          <cell r="AG499" t="str">
            <v>04030303</v>
          </cell>
        </row>
        <row r="500">
          <cell r="Z500" t="str">
            <v>j4i01049</v>
          </cell>
          <cell r="AG500" t="str">
            <v>04030304</v>
          </cell>
        </row>
        <row r="501">
          <cell r="Z501" t="str">
            <v>j4i01050</v>
          </cell>
          <cell r="AG501" t="str">
            <v>040304</v>
          </cell>
        </row>
        <row r="502">
          <cell r="Z502" t="str">
            <v>j4i01051</v>
          </cell>
          <cell r="AG502" t="str">
            <v>04030401</v>
          </cell>
        </row>
        <row r="503">
          <cell r="Z503" t="str">
            <v>j4i01052</v>
          </cell>
          <cell r="AG503" t="str">
            <v>04030402</v>
          </cell>
        </row>
        <row r="504">
          <cell r="Z504" t="str">
            <v>j4i01053</v>
          </cell>
          <cell r="AG504" t="str">
            <v>0404</v>
          </cell>
        </row>
        <row r="505">
          <cell r="Z505" t="str">
            <v>j4i01054</v>
          </cell>
          <cell r="AG505" t="str">
            <v>040401</v>
          </cell>
        </row>
        <row r="506">
          <cell r="Z506" t="str">
            <v>j4i01055</v>
          </cell>
          <cell r="AG506" t="str">
            <v>04040101</v>
          </cell>
        </row>
        <row r="507">
          <cell r="Z507" t="str">
            <v>j4i01056</v>
          </cell>
          <cell r="AG507" t="str">
            <v>04040102</v>
          </cell>
        </row>
        <row r="508">
          <cell r="Z508" t="str">
            <v>j4i01057</v>
          </cell>
          <cell r="AG508" t="str">
            <v>04040103</v>
          </cell>
        </row>
        <row r="509">
          <cell r="Z509" t="str">
            <v>j4i01058</v>
          </cell>
          <cell r="AG509" t="str">
            <v>04040104</v>
          </cell>
        </row>
        <row r="510">
          <cell r="Z510" t="str">
            <v>j4i01059</v>
          </cell>
          <cell r="AG510" t="str">
            <v>04040105</v>
          </cell>
        </row>
        <row r="511">
          <cell r="Z511" t="str">
            <v>j4i01060</v>
          </cell>
          <cell r="AG511" t="str">
            <v>04040106</v>
          </cell>
        </row>
        <row r="512">
          <cell r="Z512" t="str">
            <v>j4i01066</v>
          </cell>
          <cell r="AG512" t="str">
            <v>04040107</v>
          </cell>
        </row>
        <row r="513">
          <cell r="Z513" t="str">
            <v>j4i01067</v>
          </cell>
          <cell r="AG513" t="str">
            <v>04040108</v>
          </cell>
        </row>
        <row r="514">
          <cell r="Z514" t="str">
            <v>j4i01069</v>
          </cell>
          <cell r="AG514" t="str">
            <v>04040109</v>
          </cell>
        </row>
        <row r="515">
          <cell r="Z515" t="str">
            <v>j4i01074</v>
          </cell>
          <cell r="AG515" t="str">
            <v>04040110</v>
          </cell>
        </row>
        <row r="516">
          <cell r="Z516" t="str">
            <v>j4i01075</v>
          </cell>
          <cell r="AG516" t="str">
            <v>040402</v>
          </cell>
        </row>
        <row r="517">
          <cell r="Z517" t="str">
            <v>j4i01076</v>
          </cell>
          <cell r="AG517" t="str">
            <v>04040201</v>
          </cell>
        </row>
        <row r="518">
          <cell r="Z518" t="str">
            <v>j4i01077</v>
          </cell>
          <cell r="AG518" t="str">
            <v>04040202</v>
          </cell>
        </row>
        <row r="519">
          <cell r="Z519" t="str">
            <v>j4i01078</v>
          </cell>
          <cell r="AG519" t="str">
            <v>04040203</v>
          </cell>
        </row>
        <row r="520">
          <cell r="Z520" t="str">
            <v>j4i01079</v>
          </cell>
          <cell r="AG520" t="str">
            <v>04040204</v>
          </cell>
        </row>
        <row r="521">
          <cell r="Z521" t="str">
            <v>j4i01080</v>
          </cell>
          <cell r="AG521" t="str">
            <v>04040205</v>
          </cell>
        </row>
        <row r="522">
          <cell r="Z522" t="str">
            <v>j4i01081</v>
          </cell>
          <cell r="AG522" t="str">
            <v>04040206</v>
          </cell>
        </row>
        <row r="523">
          <cell r="Z523" t="str">
            <v>j4i01082</v>
          </cell>
          <cell r="AG523" t="str">
            <v>04040207</v>
          </cell>
        </row>
        <row r="524">
          <cell r="Z524" t="str">
            <v>j4i01083</v>
          </cell>
          <cell r="AG524" t="str">
            <v>04040208</v>
          </cell>
        </row>
        <row r="525">
          <cell r="Z525" t="str">
            <v>j4i01084</v>
          </cell>
          <cell r="AG525" t="str">
            <v>04040209</v>
          </cell>
        </row>
        <row r="526">
          <cell r="Z526" t="str">
            <v>j4i01085</v>
          </cell>
          <cell r="AG526" t="str">
            <v>04040210</v>
          </cell>
        </row>
        <row r="527">
          <cell r="Z527" t="str">
            <v>j4i01087</v>
          </cell>
          <cell r="AG527" t="str">
            <v>0405</v>
          </cell>
        </row>
        <row r="528">
          <cell r="Z528" t="str">
            <v>j4i01088</v>
          </cell>
          <cell r="AG528" t="str">
            <v>0406</v>
          </cell>
        </row>
        <row r="529">
          <cell r="Z529" t="str">
            <v>j4i01091</v>
          </cell>
          <cell r="AG529" t="str">
            <v>040601</v>
          </cell>
        </row>
        <row r="530">
          <cell r="Z530" t="str">
            <v>j4i01098</v>
          </cell>
          <cell r="AG530" t="str">
            <v>040602</v>
          </cell>
        </row>
        <row r="531">
          <cell r="Z531" t="str">
            <v>j4i01099</v>
          </cell>
          <cell r="AG531" t="str">
            <v>040603</v>
          </cell>
        </row>
        <row r="532">
          <cell r="Z532" t="str">
            <v>j4i01100</v>
          </cell>
          <cell r="AG532" t="str">
            <v>040604</v>
          </cell>
        </row>
        <row r="533">
          <cell r="Z533" t="str">
            <v>j4i01101</v>
          </cell>
          <cell r="AG533" t="str">
            <v>040605</v>
          </cell>
        </row>
        <row r="534">
          <cell r="Z534" t="str">
            <v>j4i01102</v>
          </cell>
          <cell r="AG534" t="str">
            <v>0407</v>
          </cell>
        </row>
        <row r="535">
          <cell r="Z535" t="str">
            <v>j4i01103</v>
          </cell>
          <cell r="AG535" t="str">
            <v>040701</v>
          </cell>
        </row>
        <row r="536">
          <cell r="Z536" t="str">
            <v>j4i01104</v>
          </cell>
          <cell r="AG536" t="str">
            <v>040702</v>
          </cell>
        </row>
        <row r="537">
          <cell r="Z537" t="str">
            <v>j4i01105</v>
          </cell>
          <cell r="AG537" t="str">
            <v>040703</v>
          </cell>
        </row>
        <row r="538">
          <cell r="Z538" t="str">
            <v>j4i01106</v>
          </cell>
          <cell r="AG538" t="str">
            <v>040704</v>
          </cell>
        </row>
        <row r="539">
          <cell r="Z539" t="str">
            <v>j4i01107</v>
          </cell>
          <cell r="AG539" t="str">
            <v>040705</v>
          </cell>
        </row>
        <row r="540">
          <cell r="Z540" t="str">
            <v>j4i01108</v>
          </cell>
          <cell r="AG540" t="str">
            <v>040706</v>
          </cell>
        </row>
        <row r="541">
          <cell r="Z541" t="str">
            <v>j4i01109</v>
          </cell>
          <cell r="AG541" t="str">
            <v>040707</v>
          </cell>
        </row>
        <row r="542">
          <cell r="Z542" t="str">
            <v>j4i01110</v>
          </cell>
          <cell r="AG542" t="str">
            <v>040708</v>
          </cell>
        </row>
        <row r="543">
          <cell r="Z543" t="str">
            <v>j4i01111</v>
          </cell>
          <cell r="AG543" t="str">
            <v>0408</v>
          </cell>
        </row>
        <row r="544">
          <cell r="Z544" t="str">
            <v>j4i01112</v>
          </cell>
          <cell r="AG544" t="str">
            <v>040801</v>
          </cell>
        </row>
        <row r="545">
          <cell r="Z545" t="str">
            <v>j4i01117</v>
          </cell>
          <cell r="AG545" t="str">
            <v>040802</v>
          </cell>
        </row>
        <row r="546">
          <cell r="Z546" t="str">
            <v>j4i01118</v>
          </cell>
          <cell r="AG546" t="str">
            <v>040803</v>
          </cell>
        </row>
        <row r="547">
          <cell r="Z547" t="str">
            <v>j4i01119</v>
          </cell>
          <cell r="AG547" t="str">
            <v>040804</v>
          </cell>
        </row>
        <row r="548">
          <cell r="Z548" t="str">
            <v>j4i01120</v>
          </cell>
          <cell r="AG548" t="str">
            <v>040805</v>
          </cell>
        </row>
        <row r="549">
          <cell r="Z549" t="str">
            <v>j4i01121</v>
          </cell>
          <cell r="AG549" t="str">
            <v>040806</v>
          </cell>
        </row>
        <row r="550">
          <cell r="Z550" t="str">
            <v>j4i01123</v>
          </cell>
          <cell r="AG550" t="str">
            <v>040807</v>
          </cell>
        </row>
        <row r="551">
          <cell r="Z551" t="str">
            <v>j4i01124</v>
          </cell>
          <cell r="AG551" t="str">
            <v>040808</v>
          </cell>
        </row>
        <row r="552">
          <cell r="Z552" t="str">
            <v>j4i01125</v>
          </cell>
          <cell r="AG552" t="str">
            <v>040809</v>
          </cell>
        </row>
        <row r="553">
          <cell r="Z553" t="str">
            <v>j4i01126</v>
          </cell>
          <cell r="AG553" t="str">
            <v>040810</v>
          </cell>
        </row>
        <row r="554">
          <cell r="Z554" t="str">
            <v>j4i01127</v>
          </cell>
          <cell r="AG554" t="str">
            <v>040811</v>
          </cell>
        </row>
        <row r="555">
          <cell r="Z555" t="str">
            <v>j4i01128</v>
          </cell>
          <cell r="AG555" t="str">
            <v>0409</v>
          </cell>
        </row>
        <row r="556">
          <cell r="Z556" t="str">
            <v>j4i01129</v>
          </cell>
          <cell r="AG556" t="str">
            <v>040901</v>
          </cell>
        </row>
        <row r="557">
          <cell r="Z557" t="str">
            <v>j4i01131</v>
          </cell>
          <cell r="AG557" t="str">
            <v>040902</v>
          </cell>
        </row>
        <row r="558">
          <cell r="Z558" t="str">
            <v>j4i01132</v>
          </cell>
          <cell r="AG558" t="str">
            <v>040903</v>
          </cell>
        </row>
        <row r="559">
          <cell r="Z559" t="str">
            <v>j4i01133</v>
          </cell>
          <cell r="AG559" t="str">
            <v>040904</v>
          </cell>
        </row>
        <row r="560">
          <cell r="Z560" t="str">
            <v>j4i01134</v>
          </cell>
          <cell r="AG560" t="str">
            <v>040905</v>
          </cell>
        </row>
        <row r="561">
          <cell r="Z561" t="str">
            <v>j4i01135</v>
          </cell>
          <cell r="AG561" t="str">
            <v>040906</v>
          </cell>
        </row>
        <row r="562">
          <cell r="Z562" t="str">
            <v>j4i01136</v>
          </cell>
          <cell r="AG562" t="str">
            <v>040907</v>
          </cell>
        </row>
        <row r="563">
          <cell r="Z563" t="str">
            <v>j4i01137</v>
          </cell>
          <cell r="AG563" t="str">
            <v>0410</v>
          </cell>
        </row>
        <row r="564">
          <cell r="Z564" t="str">
            <v>j4i01138</v>
          </cell>
          <cell r="AG564" t="str">
            <v>041001</v>
          </cell>
        </row>
        <row r="565">
          <cell r="Z565" t="str">
            <v>j4i01139</v>
          </cell>
          <cell r="AG565" t="str">
            <v>041002</v>
          </cell>
        </row>
        <row r="566">
          <cell r="Z566" t="str">
            <v>j4i01140</v>
          </cell>
          <cell r="AG566" t="str">
            <v>041003</v>
          </cell>
        </row>
        <row r="567">
          <cell r="Z567" t="str">
            <v>j4i01141</v>
          </cell>
          <cell r="AG567" t="str">
            <v>041004</v>
          </cell>
        </row>
        <row r="568">
          <cell r="Z568" t="str">
            <v>j4i01142</v>
          </cell>
          <cell r="AG568" t="str">
            <v>041005</v>
          </cell>
        </row>
        <row r="569">
          <cell r="Z569" t="str">
            <v>j4i01143</v>
          </cell>
          <cell r="AG569" t="str">
            <v>041006</v>
          </cell>
        </row>
        <row r="570">
          <cell r="Z570" t="str">
            <v>j4i01145</v>
          </cell>
          <cell r="AG570" t="str">
            <v>041007</v>
          </cell>
        </row>
        <row r="571">
          <cell r="Z571" t="str">
            <v>j4i01146</v>
          </cell>
          <cell r="AG571" t="str">
            <v>041008</v>
          </cell>
        </row>
        <row r="572">
          <cell r="Z572" t="str">
            <v>j4i01147</v>
          </cell>
          <cell r="AG572" t="str">
            <v>0411</v>
          </cell>
        </row>
        <row r="573">
          <cell r="Z573" t="str">
            <v>j4i01148</v>
          </cell>
          <cell r="AG573" t="str">
            <v>041101</v>
          </cell>
        </row>
        <row r="574">
          <cell r="Z574" t="str">
            <v>j4i01149</v>
          </cell>
          <cell r="AG574" t="str">
            <v>041102</v>
          </cell>
        </row>
        <row r="575">
          <cell r="Z575" t="str">
            <v>j4i01150</v>
          </cell>
          <cell r="AG575" t="str">
            <v>041103</v>
          </cell>
        </row>
        <row r="576">
          <cell r="Z576" t="str">
            <v>j4i01151</v>
          </cell>
          <cell r="AG576" t="str">
            <v>041104</v>
          </cell>
        </row>
        <row r="577">
          <cell r="Z577" t="str">
            <v>j4i01152</v>
          </cell>
          <cell r="AG577" t="str">
            <v>041105</v>
          </cell>
        </row>
        <row r="578">
          <cell r="Z578" t="str">
            <v>j4i01153</v>
          </cell>
          <cell r="AG578" t="str">
            <v>041106</v>
          </cell>
        </row>
        <row r="579">
          <cell r="Z579" t="str">
            <v>j4i01154</v>
          </cell>
          <cell r="AG579" t="str">
            <v>041107</v>
          </cell>
        </row>
        <row r="580">
          <cell r="Z580" t="str">
            <v>j4i01155</v>
          </cell>
          <cell r="AG580" t="str">
            <v>041108</v>
          </cell>
        </row>
        <row r="581">
          <cell r="Z581" t="str">
            <v>j4i01156</v>
          </cell>
          <cell r="AG581" t="str">
            <v>041109</v>
          </cell>
        </row>
        <row r="582">
          <cell r="Z582" t="str">
            <v>j4i01157</v>
          </cell>
          <cell r="AG582" t="str">
            <v>041110</v>
          </cell>
        </row>
        <row r="583">
          <cell r="Z583" t="str">
            <v>j4i01158</v>
          </cell>
          <cell r="AG583" t="str">
            <v>0412</v>
          </cell>
        </row>
        <row r="584">
          <cell r="Z584" t="str">
            <v>j4i01159</v>
          </cell>
          <cell r="AG584" t="str">
            <v>041201</v>
          </cell>
        </row>
        <row r="585">
          <cell r="Z585" t="str">
            <v>j4i01160</v>
          </cell>
          <cell r="AG585" t="str">
            <v>041202</v>
          </cell>
        </row>
        <row r="586">
          <cell r="Z586" t="str">
            <v>j4i01161</v>
          </cell>
          <cell r="AG586" t="str">
            <v>041203</v>
          </cell>
        </row>
        <row r="587">
          <cell r="Z587" t="str">
            <v>j4i01162</v>
          </cell>
          <cell r="AG587" t="str">
            <v>041204</v>
          </cell>
        </row>
        <row r="588">
          <cell r="Z588" t="str">
            <v>j4i01163</v>
          </cell>
          <cell r="AG588" t="str">
            <v>041205</v>
          </cell>
        </row>
        <row r="589">
          <cell r="Z589" t="str">
            <v>j4i01165</v>
          </cell>
          <cell r="AG589" t="str">
            <v>0413</v>
          </cell>
        </row>
        <row r="590">
          <cell r="Z590" t="str">
            <v>j4i01166</v>
          </cell>
          <cell r="AG590" t="str">
            <v>041301</v>
          </cell>
        </row>
        <row r="591">
          <cell r="Z591" t="str">
            <v>j4i01167</v>
          </cell>
          <cell r="AG591" t="str">
            <v>041302</v>
          </cell>
        </row>
        <row r="592">
          <cell r="Z592" t="str">
            <v>j4i01168</v>
          </cell>
          <cell r="AG592" t="str">
            <v>041303</v>
          </cell>
        </row>
        <row r="593">
          <cell r="Z593" t="str">
            <v>j4i01169</v>
          </cell>
          <cell r="AG593" t="str">
            <v>041304</v>
          </cell>
        </row>
        <row r="594">
          <cell r="Z594" t="str">
            <v>j4i01170</v>
          </cell>
          <cell r="AG594" t="str">
            <v>041305</v>
          </cell>
        </row>
        <row r="595">
          <cell r="Z595" t="str">
            <v>j4i01171</v>
          </cell>
          <cell r="AG595" t="str">
            <v>041306</v>
          </cell>
        </row>
        <row r="596">
          <cell r="Z596" t="str">
            <v>j4i01172</v>
          </cell>
          <cell r="AG596" t="str">
            <v>041307</v>
          </cell>
        </row>
        <row r="597">
          <cell r="Z597" t="str">
            <v>j4i01173</v>
          </cell>
          <cell r="AG597" t="str">
            <v>0414</v>
          </cell>
        </row>
        <row r="598">
          <cell r="Z598" t="str">
            <v>j4i01174</v>
          </cell>
          <cell r="AG598" t="str">
            <v>041401</v>
          </cell>
        </row>
        <row r="599">
          <cell r="Z599" t="str">
            <v>j4i01175</v>
          </cell>
          <cell r="AG599" t="str">
            <v>041402</v>
          </cell>
        </row>
        <row r="600">
          <cell r="Z600" t="str">
            <v>j4i01176</v>
          </cell>
          <cell r="AG600" t="str">
            <v>041403</v>
          </cell>
        </row>
        <row r="601">
          <cell r="Z601" t="str">
            <v>j4i01177</v>
          </cell>
          <cell r="AG601" t="str">
            <v>041404</v>
          </cell>
        </row>
        <row r="602">
          <cell r="Z602" t="str">
            <v>j4i01179</v>
          </cell>
          <cell r="AG602" t="str">
            <v>041405</v>
          </cell>
        </row>
        <row r="603">
          <cell r="Z603" t="str">
            <v>j4i01181</v>
          </cell>
          <cell r="AG603" t="str">
            <v>041406</v>
          </cell>
        </row>
        <row r="604">
          <cell r="Z604" t="str">
            <v>j4i01182</v>
          </cell>
          <cell r="AG604" t="str">
            <v>05</v>
          </cell>
        </row>
        <row r="605">
          <cell r="Z605" t="str">
            <v>j4i01184</v>
          </cell>
          <cell r="AG605" t="str">
            <v>0502</v>
          </cell>
        </row>
        <row r="606">
          <cell r="Z606" t="str">
            <v>j4i01186</v>
          </cell>
          <cell r="AG606" t="str">
            <v>050201</v>
          </cell>
        </row>
        <row r="607">
          <cell r="Z607" t="str">
            <v>j4i01187</v>
          </cell>
          <cell r="AG607" t="str">
            <v>050202</v>
          </cell>
        </row>
        <row r="608">
          <cell r="Z608" t="str">
            <v>j4i01189</v>
          </cell>
          <cell r="AG608" t="str">
            <v>050203</v>
          </cell>
        </row>
        <row r="609">
          <cell r="Z609" t="str">
            <v>j4i01193</v>
          </cell>
          <cell r="AG609" t="str">
            <v>05020301</v>
          </cell>
        </row>
        <row r="610">
          <cell r="Z610" t="str">
            <v>j4i01194</v>
          </cell>
          <cell r="AG610" t="str">
            <v>05020302</v>
          </cell>
        </row>
        <row r="611">
          <cell r="Z611" t="str">
            <v>j4i01196</v>
          </cell>
          <cell r="AG611" t="str">
            <v>05020303</v>
          </cell>
        </row>
        <row r="612">
          <cell r="Z612" t="str">
            <v>j4i01198</v>
          </cell>
          <cell r="AG612" t="str">
            <v>050204</v>
          </cell>
        </row>
        <row r="613">
          <cell r="Z613" t="str">
            <v>j4i01199</v>
          </cell>
          <cell r="AG613" t="str">
            <v>050205</v>
          </cell>
        </row>
        <row r="614">
          <cell r="Z614" t="str">
            <v>j4i01201</v>
          </cell>
          <cell r="AG614" t="str">
            <v>050206</v>
          </cell>
        </row>
        <row r="615">
          <cell r="Z615" t="str">
            <v>j4i01203</v>
          </cell>
          <cell r="AG615" t="str">
            <v>0503</v>
          </cell>
        </row>
        <row r="616">
          <cell r="Z616" t="str">
            <v>j4i01204</v>
          </cell>
          <cell r="AG616" t="str">
            <v>050301</v>
          </cell>
        </row>
        <row r="617">
          <cell r="Z617" t="str">
            <v>j4i01205</v>
          </cell>
          <cell r="AG617" t="str">
            <v>05030103</v>
          </cell>
        </row>
        <row r="618">
          <cell r="Z618" t="str">
            <v>j4i01206</v>
          </cell>
          <cell r="AG618" t="str">
            <v>05030104</v>
          </cell>
        </row>
        <row r="619">
          <cell r="Z619" t="str">
            <v>j4i01207</v>
          </cell>
          <cell r="AG619" t="str">
            <v>05030105</v>
          </cell>
        </row>
        <row r="620">
          <cell r="Z620" t="str">
            <v>j4i01216</v>
          </cell>
          <cell r="AG620" t="str">
            <v>05030106</v>
          </cell>
        </row>
        <row r="621">
          <cell r="Z621" t="str">
            <v>j4i01218</v>
          </cell>
          <cell r="AG621" t="str">
            <v>05030107</v>
          </cell>
        </row>
        <row r="622">
          <cell r="Z622" t="str">
            <v>j4i01232</v>
          </cell>
          <cell r="AG622" t="str">
            <v>05030108</v>
          </cell>
        </row>
        <row r="623">
          <cell r="Z623" t="str">
            <v>j4i01233</v>
          </cell>
          <cell r="AG623" t="str">
            <v>05030110</v>
          </cell>
        </row>
        <row r="624">
          <cell r="Z624" t="str">
            <v>j4i01234</v>
          </cell>
          <cell r="AG624" t="str">
            <v>05030111</v>
          </cell>
        </row>
        <row r="625">
          <cell r="Z625" t="str">
            <v>j4i01236</v>
          </cell>
          <cell r="AG625" t="str">
            <v>05030112</v>
          </cell>
        </row>
        <row r="626">
          <cell r="Z626" t="str">
            <v>j4i01242</v>
          </cell>
          <cell r="AG626" t="str">
            <v>05030113</v>
          </cell>
        </row>
        <row r="627">
          <cell r="Z627" t="str">
            <v>j4i01243</v>
          </cell>
          <cell r="AG627" t="str">
            <v>050302</v>
          </cell>
        </row>
        <row r="628">
          <cell r="Z628" t="str">
            <v>j4i01253</v>
          </cell>
          <cell r="AG628" t="str">
            <v>05030201</v>
          </cell>
        </row>
        <row r="629">
          <cell r="Z629" t="str">
            <v>j4i01254</v>
          </cell>
          <cell r="AG629" t="str">
            <v>05030202</v>
          </cell>
        </row>
        <row r="630">
          <cell r="Z630" t="str">
            <v>j4i01255</v>
          </cell>
          <cell r="AG630" t="str">
            <v>05030203</v>
          </cell>
        </row>
        <row r="631">
          <cell r="Z631" t="str">
            <v>j4i01256</v>
          </cell>
          <cell r="AG631" t="str">
            <v>05030204</v>
          </cell>
        </row>
        <row r="632">
          <cell r="Z632" t="str">
            <v>j4i01257</v>
          </cell>
          <cell r="AG632" t="str">
            <v>05030205</v>
          </cell>
        </row>
        <row r="633">
          <cell r="Z633" t="str">
            <v>j4i01258</v>
          </cell>
          <cell r="AG633" t="str">
            <v>05030206</v>
          </cell>
        </row>
        <row r="634">
          <cell r="Z634" t="str">
            <v>j4i01259</v>
          </cell>
          <cell r="AG634" t="str">
            <v>05030207</v>
          </cell>
        </row>
        <row r="635">
          <cell r="Z635" t="str">
            <v>j4i01299</v>
          </cell>
          <cell r="AG635" t="str">
            <v>05030208</v>
          </cell>
        </row>
        <row r="636">
          <cell r="Z636" t="str">
            <v>j4i01301</v>
          </cell>
          <cell r="AG636" t="str">
            <v>05030209</v>
          </cell>
        </row>
        <row r="637">
          <cell r="Z637" t="str">
            <v>j4i01302</v>
          </cell>
          <cell r="AG637" t="str">
            <v>05030210</v>
          </cell>
        </row>
        <row r="638">
          <cell r="Z638" t="str">
            <v>j4i01305</v>
          </cell>
          <cell r="AG638" t="str">
            <v>05030211</v>
          </cell>
        </row>
        <row r="639">
          <cell r="Z639" t="str">
            <v>j4i01306</v>
          </cell>
          <cell r="AG639" t="str">
            <v>050303</v>
          </cell>
        </row>
        <row r="640">
          <cell r="Z640" t="str">
            <v>j4i01307</v>
          </cell>
          <cell r="AG640" t="str">
            <v>0504</v>
          </cell>
        </row>
        <row r="641">
          <cell r="Z641" t="str">
            <v>j4i01308</v>
          </cell>
          <cell r="AG641" t="str">
            <v>0505</v>
          </cell>
        </row>
        <row r="642">
          <cell r="Z642" t="str">
            <v>j4i01309</v>
          </cell>
          <cell r="AG642" t="str">
            <v>050511</v>
          </cell>
        </row>
        <row r="643">
          <cell r="Z643" t="str">
            <v>j4i01310</v>
          </cell>
          <cell r="AG643" t="str">
            <v>050512</v>
          </cell>
        </row>
        <row r="644">
          <cell r="Z644" t="str">
            <v>j4i01324</v>
          </cell>
          <cell r="AG644" t="str">
            <v>050513</v>
          </cell>
        </row>
        <row r="645">
          <cell r="Z645" t="str">
            <v>j4i01325</v>
          </cell>
          <cell r="AG645" t="str">
            <v>050514</v>
          </cell>
        </row>
        <row r="646">
          <cell r="Z646" t="str">
            <v>j4i01326</v>
          </cell>
          <cell r="AG646" t="str">
            <v>050515</v>
          </cell>
        </row>
        <row r="647">
          <cell r="Z647" t="str">
            <v>j4i01327</v>
          </cell>
          <cell r="AG647" t="str">
            <v>050520</v>
          </cell>
        </row>
        <row r="648">
          <cell r="Z648" t="str">
            <v>j4i01328</v>
          </cell>
          <cell r="AG648" t="str">
            <v>050521</v>
          </cell>
        </row>
        <row r="649">
          <cell r="Z649" t="str">
            <v>j4i01329</v>
          </cell>
          <cell r="AG649" t="str">
            <v>050522</v>
          </cell>
        </row>
        <row r="650">
          <cell r="Z650" t="str">
            <v>j4i01330</v>
          </cell>
          <cell r="AG650" t="str">
            <v>050524</v>
          </cell>
        </row>
        <row r="651">
          <cell r="Z651" t="str">
            <v>j4i01331</v>
          </cell>
          <cell r="AG651" t="str">
            <v>050525</v>
          </cell>
        </row>
        <row r="652">
          <cell r="Z652" t="str">
            <v>j4i01332</v>
          </cell>
          <cell r="AG652" t="str">
            <v>050526</v>
          </cell>
        </row>
        <row r="653">
          <cell r="Z653" t="str">
            <v>j4i01333</v>
          </cell>
          <cell r="AG653" t="str">
            <v>050527</v>
          </cell>
        </row>
        <row r="654">
          <cell r="Z654" t="str">
            <v>j4i01334</v>
          </cell>
          <cell r="AG654" t="str">
            <v>050528</v>
          </cell>
        </row>
        <row r="655">
          <cell r="Z655" t="str">
            <v>j4i01335</v>
          </cell>
          <cell r="AG655" t="str">
            <v>050535</v>
          </cell>
        </row>
        <row r="656">
          <cell r="Z656" t="str">
            <v>j4i01336</v>
          </cell>
          <cell r="AG656" t="str">
            <v>050536</v>
          </cell>
        </row>
        <row r="657">
          <cell r="Z657" t="str">
            <v>j4i01337</v>
          </cell>
          <cell r="AG657" t="str">
            <v>050541</v>
          </cell>
        </row>
        <row r="658">
          <cell r="Z658" t="str">
            <v>j4i01338</v>
          </cell>
          <cell r="AG658" t="str">
            <v>050542</v>
          </cell>
        </row>
        <row r="659">
          <cell r="Z659" t="str">
            <v>j4i01340</v>
          </cell>
          <cell r="AG659" t="str">
            <v>050543</v>
          </cell>
        </row>
        <row r="660">
          <cell r="Z660" t="str">
            <v>j4i01341</v>
          </cell>
          <cell r="AG660" t="str">
            <v>050550</v>
          </cell>
        </row>
        <row r="661">
          <cell r="Z661" t="str">
            <v>j4i01342</v>
          </cell>
          <cell r="AG661" t="str">
            <v>050551</v>
          </cell>
        </row>
        <row r="662">
          <cell r="Z662" t="str">
            <v>j4i01343</v>
          </cell>
          <cell r="AG662" t="str">
            <v>050552</v>
          </cell>
        </row>
        <row r="663">
          <cell r="Z663" t="str">
            <v>j4i01363</v>
          </cell>
          <cell r="AG663" t="str">
            <v>050553</v>
          </cell>
        </row>
        <row r="664">
          <cell r="Z664" t="str">
            <v>j4i01364</v>
          </cell>
          <cell r="AG664" t="str">
            <v>050554</v>
          </cell>
        </row>
        <row r="665">
          <cell r="Z665" t="str">
            <v>j4i01365</v>
          </cell>
          <cell r="AG665" t="str">
            <v>050561</v>
          </cell>
        </row>
        <row r="666">
          <cell r="Z666" t="str">
            <v>j4i01366</v>
          </cell>
          <cell r="AG666" t="str">
            <v>05056101</v>
          </cell>
        </row>
        <row r="667">
          <cell r="Z667" t="str">
            <v>j4i01367</v>
          </cell>
          <cell r="AG667" t="str">
            <v>05056102</v>
          </cell>
        </row>
        <row r="668">
          <cell r="Z668" t="str">
            <v>j4i04000</v>
          </cell>
          <cell r="AG668" t="str">
            <v>05056103</v>
          </cell>
        </row>
        <row r="669">
          <cell r="Z669" t="str">
            <v>j4i04001</v>
          </cell>
          <cell r="AG669" t="str">
            <v>05056104</v>
          </cell>
        </row>
        <row r="670">
          <cell r="Z670" t="str">
            <v>j4i04002</v>
          </cell>
          <cell r="AG670" t="str">
            <v>05056105</v>
          </cell>
        </row>
        <row r="671">
          <cell r="Z671" t="str">
            <v>j4i04003</v>
          </cell>
          <cell r="AG671" t="str">
            <v>05056106</v>
          </cell>
        </row>
        <row r="672">
          <cell r="Z672" t="str">
            <v>j4i04004</v>
          </cell>
          <cell r="AG672" t="str">
            <v>05056107</v>
          </cell>
        </row>
        <row r="673">
          <cell r="Z673" t="str">
            <v>j4i04005</v>
          </cell>
          <cell r="AG673" t="str">
            <v>05056108</v>
          </cell>
        </row>
        <row r="674">
          <cell r="Z674" t="str">
            <v>j4i04006</v>
          </cell>
          <cell r="AG674" t="str">
            <v>05056109</v>
          </cell>
        </row>
        <row r="675">
          <cell r="Z675" t="str">
            <v>j4i04007</v>
          </cell>
          <cell r="AG675" t="str">
            <v>050571</v>
          </cell>
        </row>
        <row r="676">
          <cell r="Z676" t="str">
            <v>j4i04008</v>
          </cell>
          <cell r="AG676" t="str">
            <v>050572</v>
          </cell>
        </row>
        <row r="677">
          <cell r="Z677" t="str">
            <v>j4i04009</v>
          </cell>
          <cell r="AG677" t="str">
            <v>050573</v>
          </cell>
        </row>
        <row r="678">
          <cell r="Z678" t="str">
            <v>j4i04010</v>
          </cell>
          <cell r="AG678" t="str">
            <v>050574</v>
          </cell>
        </row>
        <row r="679">
          <cell r="Z679" t="str">
            <v>j4i04011</v>
          </cell>
          <cell r="AG679" t="str">
            <v>050575</v>
          </cell>
        </row>
        <row r="680">
          <cell r="Z680" t="str">
            <v>j4i04012</v>
          </cell>
          <cell r="AG680" t="str">
            <v>050576</v>
          </cell>
        </row>
        <row r="681">
          <cell r="Z681" t="str">
            <v>j4i04013</v>
          </cell>
          <cell r="AG681" t="str">
            <v>050577</v>
          </cell>
        </row>
        <row r="682">
          <cell r="Z682" t="str">
            <v>j4i04014</v>
          </cell>
          <cell r="AG682" t="str">
            <v>0506</v>
          </cell>
        </row>
        <row r="683">
          <cell r="Z683" t="str">
            <v>j4i04015</v>
          </cell>
          <cell r="AG683" t="str">
            <v>050601</v>
          </cell>
        </row>
        <row r="684">
          <cell r="Z684" t="str">
            <v>j4i04016</v>
          </cell>
          <cell r="AG684" t="str">
            <v>050602</v>
          </cell>
        </row>
        <row r="685">
          <cell r="Z685" t="str">
            <v>j4i04017</v>
          </cell>
          <cell r="AG685" t="str">
            <v>050603</v>
          </cell>
        </row>
        <row r="686">
          <cell r="Z686" t="str">
            <v>j4i04018</v>
          </cell>
          <cell r="AG686" t="str">
            <v>0507</v>
          </cell>
        </row>
        <row r="687">
          <cell r="Z687" t="str">
            <v>j4i04019</v>
          </cell>
          <cell r="AG687" t="str">
            <v>050701</v>
          </cell>
        </row>
        <row r="688">
          <cell r="Z688" t="str">
            <v>j4i04020</v>
          </cell>
          <cell r="AG688" t="str">
            <v>05070101</v>
          </cell>
        </row>
        <row r="689">
          <cell r="Z689" t="str">
            <v>j4i04021</v>
          </cell>
          <cell r="AG689" t="str">
            <v>05070102</v>
          </cell>
        </row>
        <row r="690">
          <cell r="Z690" t="str">
            <v>j4i04022</v>
          </cell>
          <cell r="AG690" t="str">
            <v>05070103</v>
          </cell>
        </row>
        <row r="691">
          <cell r="Z691" t="str">
            <v>j4i04023</v>
          </cell>
          <cell r="AG691" t="str">
            <v>05070104</v>
          </cell>
        </row>
        <row r="692">
          <cell r="Z692" t="str">
            <v>j4i04024</v>
          </cell>
          <cell r="AG692" t="str">
            <v>05070105</v>
          </cell>
        </row>
        <row r="693">
          <cell r="Z693" t="str">
            <v>j4i04025</v>
          </cell>
          <cell r="AG693" t="str">
            <v>05070106</v>
          </cell>
        </row>
        <row r="694">
          <cell r="Z694" t="str">
            <v>j4i04026</v>
          </cell>
          <cell r="AG694" t="str">
            <v>05070107</v>
          </cell>
        </row>
        <row r="695">
          <cell r="Z695" t="str">
            <v>j4i04027</v>
          </cell>
          <cell r="AG695" t="str">
            <v>05070108</v>
          </cell>
        </row>
        <row r="696">
          <cell r="Z696" t="str">
            <v>j4i04028</v>
          </cell>
          <cell r="AG696" t="str">
            <v>050702</v>
          </cell>
        </row>
        <row r="697">
          <cell r="Z697" t="str">
            <v>j4i04029</v>
          </cell>
          <cell r="AG697" t="str">
            <v>05070201</v>
          </cell>
        </row>
        <row r="698">
          <cell r="Z698" t="str">
            <v>j4i04030</v>
          </cell>
          <cell r="AG698" t="str">
            <v>050703</v>
          </cell>
        </row>
        <row r="699">
          <cell r="Z699" t="str">
            <v>j4i04031</v>
          </cell>
          <cell r="AG699" t="str">
            <v>0508</v>
          </cell>
        </row>
        <row r="700">
          <cell r="Z700" t="str">
            <v>j4i04032</v>
          </cell>
          <cell r="AG700" t="str">
            <v>050801</v>
          </cell>
        </row>
        <row r="701">
          <cell r="Z701" t="str">
            <v>j4i04033</v>
          </cell>
          <cell r="AG701" t="str">
            <v>050802</v>
          </cell>
        </row>
        <row r="702">
          <cell r="Z702" t="str">
            <v>j4i04034</v>
          </cell>
          <cell r="AG702" t="str">
            <v>0509</v>
          </cell>
        </row>
        <row r="703">
          <cell r="Z703" t="str">
            <v>j4i04035</v>
          </cell>
          <cell r="AG703" t="str">
            <v>050901</v>
          </cell>
        </row>
        <row r="704">
          <cell r="Z704" t="str">
            <v>j4i04036</v>
          </cell>
          <cell r="AG704" t="str">
            <v>050902</v>
          </cell>
        </row>
        <row r="705">
          <cell r="Z705" t="str">
            <v>j4i04037</v>
          </cell>
          <cell r="AG705" t="str">
            <v>0510</v>
          </cell>
        </row>
        <row r="706">
          <cell r="Z706" t="str">
            <v>j4i04038</v>
          </cell>
          <cell r="AG706" t="str">
            <v>051001</v>
          </cell>
        </row>
        <row r="707">
          <cell r="Z707" t="str">
            <v>j4i04039</v>
          </cell>
          <cell r="AG707" t="str">
            <v>051002</v>
          </cell>
        </row>
        <row r="708">
          <cell r="Z708" t="str">
            <v>j4i04040</v>
          </cell>
          <cell r="AG708" t="str">
            <v>051003</v>
          </cell>
        </row>
        <row r="709">
          <cell r="Z709" t="str">
            <v>j4i04041</v>
          </cell>
          <cell r="AG709" t="str">
            <v>051004</v>
          </cell>
        </row>
        <row r="710">
          <cell r="Z710" t="str">
            <v>j4i04042</v>
          </cell>
          <cell r="AG710" t="str">
            <v>051005</v>
          </cell>
        </row>
        <row r="711">
          <cell r="Z711" t="str">
            <v>j4i04043</v>
          </cell>
          <cell r="AG711" t="str">
            <v>07</v>
          </cell>
        </row>
        <row r="712">
          <cell r="Z712" t="str">
            <v>j4i04044</v>
          </cell>
          <cell r="AG712" t="str">
            <v>0701</v>
          </cell>
        </row>
        <row r="713">
          <cell r="Z713" t="str">
            <v>j4i04045</v>
          </cell>
          <cell r="AG713" t="str">
            <v>070111</v>
          </cell>
        </row>
        <row r="714">
          <cell r="Z714" t="str">
            <v>j4i04046</v>
          </cell>
          <cell r="AG714" t="str">
            <v>070112</v>
          </cell>
        </row>
        <row r="715">
          <cell r="Z715" t="str">
            <v>j4i04047</v>
          </cell>
          <cell r="AG715" t="str">
            <v>070113</v>
          </cell>
        </row>
        <row r="716">
          <cell r="Z716" t="str">
            <v>j4i04048</v>
          </cell>
          <cell r="AG716" t="str">
            <v>070120</v>
          </cell>
        </row>
        <row r="717">
          <cell r="Z717" t="str">
            <v>j4i04049</v>
          </cell>
          <cell r="AG717" t="str">
            <v>070121</v>
          </cell>
        </row>
        <row r="718">
          <cell r="Z718" t="str">
            <v>j4i04052</v>
          </cell>
          <cell r="AG718" t="str">
            <v>070122</v>
          </cell>
        </row>
        <row r="719">
          <cell r="Z719" t="str">
            <v>j4i04053</v>
          </cell>
          <cell r="AG719" t="str">
            <v>070123</v>
          </cell>
        </row>
        <row r="720">
          <cell r="Z720" t="str">
            <v>j4i04054</v>
          </cell>
          <cell r="AG720" t="str">
            <v>070124</v>
          </cell>
        </row>
        <row r="721">
          <cell r="Z721" t="str">
            <v>j4i04055</v>
          </cell>
          <cell r="AG721" t="str">
            <v>070125</v>
          </cell>
        </row>
        <row r="722">
          <cell r="Z722" t="str">
            <v>j4i04056</v>
          </cell>
          <cell r="AG722" t="str">
            <v>070126</v>
          </cell>
        </row>
        <row r="723">
          <cell r="Z723" t="str">
            <v>j4i04057</v>
          </cell>
          <cell r="AG723" t="str">
            <v>070127</v>
          </cell>
        </row>
        <row r="724">
          <cell r="Z724" t="str">
            <v>j4i04058</v>
          </cell>
          <cell r="AG724" t="str">
            <v>070128</v>
          </cell>
        </row>
        <row r="725">
          <cell r="Z725" t="str">
            <v>j4i04059</v>
          </cell>
          <cell r="AG725" t="str">
            <v>070129</v>
          </cell>
        </row>
        <row r="726">
          <cell r="Z726" t="str">
            <v>j4i04060</v>
          </cell>
          <cell r="AG726" t="str">
            <v>070131</v>
          </cell>
        </row>
        <row r="727">
          <cell r="Z727" t="str">
            <v>j4i04061</v>
          </cell>
          <cell r="AG727" t="str">
            <v>070132</v>
          </cell>
        </row>
        <row r="728">
          <cell r="Z728" t="str">
            <v>j4i04062</v>
          </cell>
          <cell r="AG728" t="str">
            <v>070133</v>
          </cell>
        </row>
        <row r="729">
          <cell r="Z729" t="str">
            <v>j4i04063</v>
          </cell>
          <cell r="AG729" t="str">
            <v>070134</v>
          </cell>
        </row>
        <row r="730">
          <cell r="Z730" t="str">
            <v>j4i04064</v>
          </cell>
          <cell r="AG730" t="str">
            <v>070135</v>
          </cell>
        </row>
        <row r="731">
          <cell r="Z731" t="str">
            <v>j4i04065</v>
          </cell>
          <cell r="AG731" t="str">
            <v>070136</v>
          </cell>
        </row>
        <row r="732">
          <cell r="Z732" t="str">
            <v>j4i04066</v>
          </cell>
          <cell r="AG732" t="str">
            <v>070141</v>
          </cell>
        </row>
        <row r="733">
          <cell r="Z733" t="str">
            <v>j4i04067</v>
          </cell>
          <cell r="AG733" t="str">
            <v>070142</v>
          </cell>
        </row>
        <row r="734">
          <cell r="Z734" t="str">
            <v>j4i04068</v>
          </cell>
          <cell r="AG734" t="str">
            <v>070143</v>
          </cell>
        </row>
        <row r="735">
          <cell r="Z735" t="str">
            <v>j4i04069</v>
          </cell>
          <cell r="AG735" t="str">
            <v>070144</v>
          </cell>
        </row>
        <row r="736">
          <cell r="Z736" t="str">
            <v>j4i04071</v>
          </cell>
          <cell r="AG736" t="str">
            <v>070150</v>
          </cell>
        </row>
        <row r="737">
          <cell r="Z737" t="str">
            <v>j4i04072</v>
          </cell>
          <cell r="AG737" t="str">
            <v>070151</v>
          </cell>
        </row>
        <row r="738">
          <cell r="Z738" t="str">
            <v>j4i04073</v>
          </cell>
          <cell r="AG738" t="str">
            <v>070152</v>
          </cell>
        </row>
        <row r="739">
          <cell r="Z739" t="str">
            <v>j4i04074</v>
          </cell>
          <cell r="AG739" t="str">
            <v>070153</v>
          </cell>
        </row>
        <row r="740">
          <cell r="Z740" t="str">
            <v>j4i04075</v>
          </cell>
          <cell r="AG740" t="str">
            <v>070154</v>
          </cell>
        </row>
        <row r="741">
          <cell r="Z741" t="str">
            <v>j4i04076</v>
          </cell>
          <cell r="AG741" t="str">
            <v>070161</v>
          </cell>
        </row>
        <row r="742">
          <cell r="Z742" t="str">
            <v>j4i04077</v>
          </cell>
          <cell r="AG742" t="str">
            <v>070172</v>
          </cell>
        </row>
        <row r="743">
          <cell r="Z743" t="str">
            <v>j4i04078</v>
          </cell>
          <cell r="AG743" t="str">
            <v>070173</v>
          </cell>
        </row>
        <row r="744">
          <cell r="Z744" t="str">
            <v>j4i04079</v>
          </cell>
          <cell r="AG744" t="str">
            <v>0704</v>
          </cell>
        </row>
        <row r="745">
          <cell r="Z745" t="str">
            <v>j4i04080</v>
          </cell>
          <cell r="AG745" t="str">
            <v>070401</v>
          </cell>
        </row>
        <row r="746">
          <cell r="Z746" t="str">
            <v>j4i04081</v>
          </cell>
          <cell r="AG746" t="str">
            <v>070402</v>
          </cell>
        </row>
        <row r="747">
          <cell r="Z747" t="str">
            <v>j4i04082</v>
          </cell>
          <cell r="AG747" t="str">
            <v>0705</v>
          </cell>
        </row>
        <row r="748">
          <cell r="Z748" t="str">
            <v>j4i04083</v>
          </cell>
          <cell r="AG748" t="str">
            <v>11</v>
          </cell>
        </row>
        <row r="749">
          <cell r="Z749" t="str">
            <v>j4i04084</v>
          </cell>
          <cell r="AG749" t="str">
            <v>1104</v>
          </cell>
        </row>
        <row r="750">
          <cell r="Z750" t="str">
            <v>j4i04085</v>
          </cell>
          <cell r="AG750" t="str">
            <v>110401</v>
          </cell>
        </row>
        <row r="751">
          <cell r="Z751" t="str">
            <v>j4i04086</v>
          </cell>
          <cell r="AG751" t="str">
            <v>110402</v>
          </cell>
        </row>
        <row r="752">
          <cell r="Z752" t="str">
            <v>j4i04087</v>
          </cell>
          <cell r="AG752" t="str">
            <v>110403</v>
          </cell>
        </row>
        <row r="753">
          <cell r="Z753" t="str">
            <v>j4i04088</v>
          </cell>
          <cell r="AG753" t="str">
            <v>110404</v>
          </cell>
        </row>
        <row r="754">
          <cell r="Z754" t="str">
            <v>j4i04089</v>
          </cell>
          <cell r="AG754" t="str">
            <v>11040401</v>
          </cell>
        </row>
        <row r="755">
          <cell r="Z755" t="str">
            <v>j4i04090</v>
          </cell>
          <cell r="AG755" t="str">
            <v>11040402</v>
          </cell>
        </row>
        <row r="756">
          <cell r="Z756" t="str">
            <v>j4i04091</v>
          </cell>
          <cell r="AG756" t="str">
            <v>11040403</v>
          </cell>
        </row>
        <row r="757">
          <cell r="Z757" t="str">
            <v>j4i04092</v>
          </cell>
          <cell r="AG757" t="str">
            <v>13</v>
          </cell>
        </row>
        <row r="758">
          <cell r="Z758" t="str">
            <v>j4i04093</v>
          </cell>
          <cell r="AG758" t="str">
            <v>1301</v>
          </cell>
        </row>
        <row r="759">
          <cell r="Z759" t="str">
            <v>j4i04094</v>
          </cell>
          <cell r="AG759" t="str">
            <v>130101</v>
          </cell>
        </row>
        <row r="760">
          <cell r="Z760" t="str">
            <v>j4i04095</v>
          </cell>
          <cell r="AG760" t="str">
            <v>13010101</v>
          </cell>
        </row>
        <row r="761">
          <cell r="Z761" t="str">
            <v>j4i04096</v>
          </cell>
          <cell r="AG761" t="str">
            <v>13010102</v>
          </cell>
        </row>
        <row r="762">
          <cell r="Z762" t="str">
            <v>j4i04097</v>
          </cell>
          <cell r="AG762" t="str">
            <v>130102</v>
          </cell>
        </row>
        <row r="763">
          <cell r="Z763" t="str">
            <v>j4i04098</v>
          </cell>
          <cell r="AG763" t="str">
            <v>13010201</v>
          </cell>
        </row>
        <row r="764">
          <cell r="Z764" t="str">
            <v>j4i04099</v>
          </cell>
          <cell r="AG764" t="str">
            <v>130103</v>
          </cell>
        </row>
        <row r="765">
          <cell r="Z765" t="str">
            <v>j4i04100</v>
          </cell>
          <cell r="AG765" t="str">
            <v>13010301</v>
          </cell>
        </row>
        <row r="766">
          <cell r="Z766" t="str">
            <v>j4i04101</v>
          </cell>
          <cell r="AG766" t="str">
            <v>13010302</v>
          </cell>
        </row>
        <row r="767">
          <cell r="Z767" t="str">
            <v>j4i04102</v>
          </cell>
          <cell r="AG767" t="str">
            <v>13010303</v>
          </cell>
        </row>
        <row r="768">
          <cell r="Z768" t="str">
            <v>j4i04103</v>
          </cell>
          <cell r="AG768" t="str">
            <v>13010304</v>
          </cell>
        </row>
        <row r="769">
          <cell r="Z769" t="str">
            <v>j4i04104</v>
          </cell>
          <cell r="AG769" t="str">
            <v>13010305</v>
          </cell>
        </row>
        <row r="770">
          <cell r="Z770" t="str">
            <v>j4i04105</v>
          </cell>
          <cell r="AG770" t="str">
            <v>13010306</v>
          </cell>
        </row>
        <row r="771">
          <cell r="Z771" t="str">
            <v>j4i04106</v>
          </cell>
          <cell r="AG771" t="str">
            <v>13010307</v>
          </cell>
        </row>
        <row r="772">
          <cell r="Z772" t="str">
            <v>j4i04107</v>
          </cell>
          <cell r="AG772" t="str">
            <v>13010308</v>
          </cell>
        </row>
        <row r="773">
          <cell r="Z773" t="str">
            <v>j4i04108</v>
          </cell>
          <cell r="AG773" t="str">
            <v>130104</v>
          </cell>
        </row>
        <row r="774">
          <cell r="Z774" t="str">
            <v>j4i04109</v>
          </cell>
          <cell r="AG774" t="str">
            <v>13010401</v>
          </cell>
        </row>
        <row r="775">
          <cell r="Z775" t="str">
            <v>j4i04110</v>
          </cell>
          <cell r="AG775" t="str">
            <v>13010402</v>
          </cell>
        </row>
        <row r="776">
          <cell r="Z776" t="str">
            <v>j4i04111</v>
          </cell>
          <cell r="AG776" t="str">
            <v>13010403</v>
          </cell>
        </row>
        <row r="777">
          <cell r="Z777" t="str">
            <v>j4i04112</v>
          </cell>
          <cell r="AG777" t="str">
            <v>13010404</v>
          </cell>
        </row>
        <row r="778">
          <cell r="Z778" t="str">
            <v>j4i04113</v>
          </cell>
          <cell r="AG778" t="str">
            <v>13010405</v>
          </cell>
        </row>
        <row r="779">
          <cell r="Z779" t="str">
            <v>j4i04114</v>
          </cell>
          <cell r="AG779" t="str">
            <v>130105</v>
          </cell>
        </row>
        <row r="780">
          <cell r="Z780" t="str">
            <v>j4i04115</v>
          </cell>
          <cell r="AG780" t="str">
            <v>13010501</v>
          </cell>
        </row>
        <row r="781">
          <cell r="Z781" t="str">
            <v>j4i04116</v>
          </cell>
          <cell r="AG781" t="str">
            <v>13010502</v>
          </cell>
        </row>
        <row r="782">
          <cell r="Z782" t="str">
            <v>j4i04117</v>
          </cell>
          <cell r="AG782" t="str">
            <v>13010503</v>
          </cell>
        </row>
        <row r="783">
          <cell r="Z783" t="str">
            <v>j4i04118</v>
          </cell>
          <cell r="AG783" t="str">
            <v>13010504</v>
          </cell>
        </row>
        <row r="784">
          <cell r="Z784" t="str">
            <v>j4i04119</v>
          </cell>
          <cell r="AG784" t="str">
            <v>13010505</v>
          </cell>
        </row>
        <row r="785">
          <cell r="Z785" t="str">
            <v>j4i04120</v>
          </cell>
          <cell r="AG785" t="str">
            <v>130106</v>
          </cell>
        </row>
        <row r="786">
          <cell r="Z786" t="str">
            <v>j4i04121</v>
          </cell>
          <cell r="AG786" t="str">
            <v>13010601</v>
          </cell>
        </row>
        <row r="787">
          <cell r="Z787" t="str">
            <v>j4i04122</v>
          </cell>
          <cell r="AG787" t="str">
            <v>13010602</v>
          </cell>
        </row>
        <row r="788">
          <cell r="Z788" t="str">
            <v>j4i04123</v>
          </cell>
          <cell r="AG788" t="str">
            <v>13010603</v>
          </cell>
        </row>
        <row r="789">
          <cell r="Z789" t="str">
            <v>j4i04124</v>
          </cell>
          <cell r="AG789" t="str">
            <v>13010604</v>
          </cell>
        </row>
        <row r="790">
          <cell r="Z790" t="str">
            <v>j4i04125</v>
          </cell>
          <cell r="AG790" t="str">
            <v>13010605</v>
          </cell>
        </row>
        <row r="791">
          <cell r="Z791" t="str">
            <v>j4i04126</v>
          </cell>
          <cell r="AG791" t="str">
            <v>13010606</v>
          </cell>
        </row>
        <row r="792">
          <cell r="Z792" t="str">
            <v>j4i04127</v>
          </cell>
          <cell r="AG792" t="str">
            <v>13010607</v>
          </cell>
        </row>
        <row r="793">
          <cell r="Z793" t="str">
            <v>j4i04128</v>
          </cell>
          <cell r="AG793" t="str">
            <v>13010608</v>
          </cell>
        </row>
        <row r="794">
          <cell r="Z794" t="str">
            <v>j4i05000</v>
          </cell>
          <cell r="AG794" t="str">
            <v>13010609</v>
          </cell>
        </row>
        <row r="795">
          <cell r="Z795" t="str">
            <v>j4i05001</v>
          </cell>
          <cell r="AG795" t="str">
            <v>13010610</v>
          </cell>
        </row>
        <row r="796">
          <cell r="Z796" t="str">
            <v>j4i05002</v>
          </cell>
          <cell r="AG796" t="str">
            <v>13010611</v>
          </cell>
        </row>
        <row r="797">
          <cell r="Z797" t="str">
            <v>j4i05003</v>
          </cell>
          <cell r="AG797" t="str">
            <v>13010612</v>
          </cell>
        </row>
        <row r="798">
          <cell r="Z798" t="str">
            <v>j4i05004</v>
          </cell>
          <cell r="AG798" t="str">
            <v>13010613</v>
          </cell>
        </row>
        <row r="799">
          <cell r="Z799" t="str">
            <v>j4i05005</v>
          </cell>
          <cell r="AG799" t="str">
            <v>13010614</v>
          </cell>
        </row>
        <row r="800">
          <cell r="Z800" t="str">
            <v>j4i05006</v>
          </cell>
          <cell r="AG800" t="str">
            <v>130107</v>
          </cell>
        </row>
        <row r="801">
          <cell r="Z801" t="str">
            <v>j4i05007</v>
          </cell>
          <cell r="AG801" t="str">
            <v>13010701</v>
          </cell>
        </row>
        <row r="802">
          <cell r="Z802" t="str">
            <v>j4i05008</v>
          </cell>
          <cell r="AG802" t="str">
            <v>13010702</v>
          </cell>
        </row>
        <row r="803">
          <cell r="Z803" t="str">
            <v>j4i05009</v>
          </cell>
          <cell r="AG803" t="str">
            <v>13010703</v>
          </cell>
        </row>
        <row r="804">
          <cell r="Z804" t="str">
            <v>j4i05011</v>
          </cell>
          <cell r="AG804" t="str">
            <v>130108</v>
          </cell>
        </row>
        <row r="805">
          <cell r="Z805" t="str">
            <v>j4i05012</v>
          </cell>
          <cell r="AG805" t="str">
            <v>13010801</v>
          </cell>
        </row>
        <row r="806">
          <cell r="Z806" t="str">
            <v>j4i05013</v>
          </cell>
          <cell r="AG806" t="str">
            <v>13010802</v>
          </cell>
        </row>
        <row r="807">
          <cell r="Z807" t="str">
            <v>j4i05014</v>
          </cell>
          <cell r="AG807" t="str">
            <v>13010803</v>
          </cell>
        </row>
        <row r="808">
          <cell r="Z808" t="str">
            <v>j4i05015</v>
          </cell>
          <cell r="AG808" t="str">
            <v>13010804</v>
          </cell>
        </row>
        <row r="809">
          <cell r="Z809" t="str">
            <v>j4i05016</v>
          </cell>
          <cell r="AG809" t="str">
            <v>13010805</v>
          </cell>
        </row>
        <row r="810">
          <cell r="Z810" t="str">
            <v>j4i05017</v>
          </cell>
          <cell r="AG810" t="str">
            <v>130109</v>
          </cell>
        </row>
        <row r="811">
          <cell r="Z811" t="str">
            <v>j4i05018</v>
          </cell>
          <cell r="AG811" t="str">
            <v>13010901</v>
          </cell>
        </row>
        <row r="812">
          <cell r="Z812" t="str">
            <v>j4i05019</v>
          </cell>
          <cell r="AG812" t="str">
            <v>13010902</v>
          </cell>
        </row>
        <row r="813">
          <cell r="Z813" t="str">
            <v>j4i05020</v>
          </cell>
          <cell r="AG813" t="str">
            <v>13010903</v>
          </cell>
        </row>
        <row r="814">
          <cell r="Z814" t="str">
            <v>j4i05021</v>
          </cell>
          <cell r="AG814" t="str">
            <v>13010904</v>
          </cell>
        </row>
        <row r="815">
          <cell r="Z815" t="str">
            <v>j4i05022</v>
          </cell>
          <cell r="AG815" t="str">
            <v>13010905</v>
          </cell>
        </row>
        <row r="816">
          <cell r="Z816" t="str">
            <v>j4i05023</v>
          </cell>
          <cell r="AG816" t="str">
            <v>13010906</v>
          </cell>
        </row>
        <row r="817">
          <cell r="Z817" t="str">
            <v>j4i05024</v>
          </cell>
          <cell r="AG817" t="str">
            <v>13010907</v>
          </cell>
        </row>
        <row r="818">
          <cell r="Z818" t="str">
            <v>j4i05026</v>
          </cell>
          <cell r="AG818" t="str">
            <v>13010908</v>
          </cell>
        </row>
        <row r="819">
          <cell r="Z819" t="str">
            <v>j4i05027</v>
          </cell>
          <cell r="AG819" t="str">
            <v>13010909</v>
          </cell>
        </row>
        <row r="820">
          <cell r="Z820" t="str">
            <v>j4i05031</v>
          </cell>
          <cell r="AG820" t="str">
            <v>13010910</v>
          </cell>
        </row>
        <row r="821">
          <cell r="Z821" t="str">
            <v>j4i05032</v>
          </cell>
          <cell r="AG821" t="str">
            <v>13010911</v>
          </cell>
        </row>
        <row r="822">
          <cell r="Z822" t="str">
            <v>j4i05033</v>
          </cell>
          <cell r="AG822" t="str">
            <v>1306</v>
          </cell>
        </row>
        <row r="823">
          <cell r="Z823" t="str">
            <v>j4i05034</v>
          </cell>
          <cell r="AG823" t="str">
            <v>1307</v>
          </cell>
        </row>
        <row r="824">
          <cell r="Z824" t="str">
            <v>j4i05035</v>
          </cell>
          <cell r="AG824" t="str">
            <v>14</v>
          </cell>
        </row>
        <row r="825">
          <cell r="Z825" t="str">
            <v>j4i05036</v>
          </cell>
          <cell r="AG825" t="str">
            <v>1401</v>
          </cell>
        </row>
        <row r="826">
          <cell r="Z826" t="str">
            <v>j4i05039</v>
          </cell>
          <cell r="AG826" t="str">
            <v>140101</v>
          </cell>
        </row>
        <row r="827">
          <cell r="Z827" t="str">
            <v>j4i05040</v>
          </cell>
          <cell r="AG827" t="str">
            <v>14010101</v>
          </cell>
        </row>
        <row r="828">
          <cell r="Z828" t="str">
            <v>j4i05041</v>
          </cell>
          <cell r="AG828" t="str">
            <v>14010102</v>
          </cell>
        </row>
        <row r="829">
          <cell r="Z829" t="str">
            <v>j4i05042</v>
          </cell>
          <cell r="AG829" t="str">
            <v>14010103</v>
          </cell>
        </row>
        <row r="830">
          <cell r="Z830" t="str">
            <v>j4i05043</v>
          </cell>
          <cell r="AG830" t="str">
            <v>14010104</v>
          </cell>
        </row>
        <row r="831">
          <cell r="Z831" t="str">
            <v>j4i05044</v>
          </cell>
          <cell r="AG831" t="str">
            <v>14010105</v>
          </cell>
        </row>
        <row r="832">
          <cell r="Z832" t="str">
            <v>j4i05045</v>
          </cell>
          <cell r="AG832" t="str">
            <v>14010106</v>
          </cell>
        </row>
        <row r="833">
          <cell r="Z833" t="str">
            <v>j4i05046</v>
          </cell>
          <cell r="AG833" t="str">
            <v>14010107</v>
          </cell>
        </row>
        <row r="834">
          <cell r="Z834" t="str">
            <v>j4i05047</v>
          </cell>
          <cell r="AG834" t="str">
            <v>14010108</v>
          </cell>
        </row>
        <row r="835">
          <cell r="Z835" t="str">
            <v>j4i05048</v>
          </cell>
          <cell r="AG835" t="str">
            <v>14010109</v>
          </cell>
        </row>
        <row r="836">
          <cell r="Z836" t="str">
            <v>j4i05050</v>
          </cell>
          <cell r="AG836" t="str">
            <v>14010110</v>
          </cell>
        </row>
        <row r="837">
          <cell r="Z837" t="str">
            <v>j4i05053</v>
          </cell>
          <cell r="AG837" t="str">
            <v>14010111</v>
          </cell>
        </row>
        <row r="838">
          <cell r="Z838" t="str">
            <v>j4i05054</v>
          </cell>
          <cell r="AG838" t="str">
            <v>140102</v>
          </cell>
        </row>
        <row r="839">
          <cell r="Z839" t="str">
            <v>j4i05055</v>
          </cell>
          <cell r="AG839" t="str">
            <v>14010201</v>
          </cell>
        </row>
        <row r="840">
          <cell r="Z840" t="str">
            <v>j4i05056</v>
          </cell>
          <cell r="AG840" t="str">
            <v>14010202</v>
          </cell>
        </row>
        <row r="841">
          <cell r="Z841" t="str">
            <v>j4i05057</v>
          </cell>
          <cell r="AG841" t="str">
            <v>14010203</v>
          </cell>
        </row>
        <row r="842">
          <cell r="Z842" t="str">
            <v>j4i05059</v>
          </cell>
          <cell r="AG842" t="str">
            <v>14010204</v>
          </cell>
        </row>
        <row r="843">
          <cell r="Z843" t="str">
            <v>j4i05060</v>
          </cell>
          <cell r="AG843" t="str">
            <v>14010205</v>
          </cell>
        </row>
        <row r="844">
          <cell r="Z844" t="str">
            <v>j4i05061</v>
          </cell>
          <cell r="AG844" t="str">
            <v>140103</v>
          </cell>
        </row>
        <row r="845">
          <cell r="Z845" t="str">
            <v>j4i05062</v>
          </cell>
          <cell r="AG845" t="str">
            <v>14010301</v>
          </cell>
        </row>
        <row r="846">
          <cell r="Z846" t="str">
            <v>j4i05063</v>
          </cell>
          <cell r="AG846" t="str">
            <v>14010302</v>
          </cell>
        </row>
        <row r="847">
          <cell r="Z847" t="str">
            <v>j4i05064</v>
          </cell>
          <cell r="AG847" t="str">
            <v>14010303</v>
          </cell>
        </row>
        <row r="848">
          <cell r="Z848" t="str">
            <v>j4i05065</v>
          </cell>
          <cell r="AG848" t="str">
            <v>14010304</v>
          </cell>
        </row>
        <row r="849">
          <cell r="Z849" t="str">
            <v>j4i05066</v>
          </cell>
          <cell r="AG849" t="str">
            <v>14010305</v>
          </cell>
        </row>
        <row r="850">
          <cell r="Z850" t="str">
            <v>j4i05067</v>
          </cell>
          <cell r="AG850" t="str">
            <v>14010306</v>
          </cell>
        </row>
        <row r="851">
          <cell r="Z851" t="str">
            <v>j4i05068</v>
          </cell>
          <cell r="AG851" t="str">
            <v>14010307</v>
          </cell>
        </row>
        <row r="852">
          <cell r="Z852" t="str">
            <v>j4i05069</v>
          </cell>
          <cell r="AG852" t="str">
            <v>14010308</v>
          </cell>
        </row>
        <row r="853">
          <cell r="Z853" t="str">
            <v>j4i05070</v>
          </cell>
          <cell r="AG853" t="str">
            <v>140104</v>
          </cell>
        </row>
        <row r="854">
          <cell r="Z854" t="str">
            <v>j4i05071</v>
          </cell>
          <cell r="AG854" t="str">
            <v>14010401</v>
          </cell>
        </row>
        <row r="855">
          <cell r="Z855" t="str">
            <v>j4i05072</v>
          </cell>
          <cell r="AG855" t="str">
            <v>14010402</v>
          </cell>
        </row>
        <row r="856">
          <cell r="Z856" t="str">
            <v>j4i05073</v>
          </cell>
          <cell r="AG856" t="str">
            <v>14010403</v>
          </cell>
        </row>
        <row r="857">
          <cell r="Z857" t="str">
            <v>j4i05074</v>
          </cell>
          <cell r="AG857" t="str">
            <v>140105</v>
          </cell>
        </row>
        <row r="858">
          <cell r="Z858" t="str">
            <v>j4i05075</v>
          </cell>
          <cell r="AG858" t="str">
            <v>14010501</v>
          </cell>
        </row>
        <row r="859">
          <cell r="Z859" t="str">
            <v>j4i05076</v>
          </cell>
          <cell r="AG859" t="str">
            <v>14010502</v>
          </cell>
        </row>
        <row r="860">
          <cell r="Z860" t="str">
            <v>j4i05077</v>
          </cell>
          <cell r="AG860" t="str">
            <v>14010503</v>
          </cell>
        </row>
        <row r="861">
          <cell r="Z861" t="str">
            <v>j4i05080</v>
          </cell>
          <cell r="AG861" t="str">
            <v>14010504</v>
          </cell>
        </row>
        <row r="862">
          <cell r="Z862" t="str">
            <v>j4i05081</v>
          </cell>
          <cell r="AG862" t="str">
            <v>14010505</v>
          </cell>
        </row>
        <row r="863">
          <cell r="Z863" t="str">
            <v>j4i05082</v>
          </cell>
          <cell r="AG863" t="str">
            <v>14010506</v>
          </cell>
        </row>
        <row r="864">
          <cell r="Z864" t="str">
            <v>j4i05084</v>
          </cell>
          <cell r="AG864" t="str">
            <v>140106</v>
          </cell>
        </row>
        <row r="865">
          <cell r="Z865" t="str">
            <v>j4i05085</v>
          </cell>
          <cell r="AG865" t="str">
            <v>140107</v>
          </cell>
        </row>
        <row r="866">
          <cell r="Z866" t="str">
            <v>j4i05087</v>
          </cell>
          <cell r="AG866" t="str">
            <v>14010701</v>
          </cell>
        </row>
        <row r="867">
          <cell r="Z867" t="str">
            <v>j4i05088</v>
          </cell>
          <cell r="AG867" t="str">
            <v>14010702</v>
          </cell>
        </row>
        <row r="868">
          <cell r="Z868" t="str">
            <v>j4i05090</v>
          </cell>
          <cell r="AG868" t="str">
            <v>14010703</v>
          </cell>
        </row>
        <row r="869">
          <cell r="Z869" t="str">
            <v>j4i05091</v>
          </cell>
          <cell r="AG869" t="str">
            <v>14010704</v>
          </cell>
        </row>
        <row r="870">
          <cell r="Z870" t="str">
            <v>j4i05096</v>
          </cell>
          <cell r="AG870" t="str">
            <v>1402</v>
          </cell>
        </row>
        <row r="871">
          <cell r="Z871" t="str">
            <v>j4i05097</v>
          </cell>
          <cell r="AG871" t="str">
            <v>140201</v>
          </cell>
        </row>
        <row r="872">
          <cell r="Z872" t="str">
            <v>j4i05102</v>
          </cell>
          <cell r="AG872" t="str">
            <v>14020101</v>
          </cell>
        </row>
        <row r="873">
          <cell r="Z873" t="str">
            <v>j4i05103</v>
          </cell>
          <cell r="AG873" t="str">
            <v>14020102</v>
          </cell>
        </row>
        <row r="874">
          <cell r="Z874" t="str">
            <v>j4i05104</v>
          </cell>
          <cell r="AG874" t="str">
            <v>14020103</v>
          </cell>
        </row>
        <row r="875">
          <cell r="Z875" t="str">
            <v>j4i05105</v>
          </cell>
          <cell r="AG875" t="str">
            <v>14020104</v>
          </cell>
        </row>
        <row r="876">
          <cell r="Z876" t="str">
            <v>j4i05106</v>
          </cell>
          <cell r="AG876" t="str">
            <v>14020105</v>
          </cell>
        </row>
        <row r="877">
          <cell r="Z877" t="str">
            <v>j4i05107</v>
          </cell>
          <cell r="AG877" t="str">
            <v>14020106</v>
          </cell>
        </row>
        <row r="878">
          <cell r="Z878" t="str">
            <v>j4i05108</v>
          </cell>
          <cell r="AG878" t="str">
            <v>14020107</v>
          </cell>
        </row>
        <row r="879">
          <cell r="Z879" t="str">
            <v>j4i05109</v>
          </cell>
          <cell r="AG879" t="str">
            <v>14020108</v>
          </cell>
        </row>
        <row r="880">
          <cell r="Z880" t="str">
            <v>j4i05110</v>
          </cell>
          <cell r="AG880" t="str">
            <v>14020109</v>
          </cell>
        </row>
        <row r="881">
          <cell r="Z881" t="str">
            <v>j4i05112</v>
          </cell>
          <cell r="AG881" t="str">
            <v>14020110</v>
          </cell>
        </row>
        <row r="882">
          <cell r="Z882" t="str">
            <v>j4i05113</v>
          </cell>
          <cell r="AG882" t="str">
            <v>14020111</v>
          </cell>
        </row>
        <row r="883">
          <cell r="Z883" t="str">
            <v>j4i05114</v>
          </cell>
          <cell r="AG883" t="str">
            <v>140202</v>
          </cell>
        </row>
        <row r="884">
          <cell r="Z884" t="str">
            <v>j4i05115</v>
          </cell>
          <cell r="AG884" t="str">
            <v>14020201</v>
          </cell>
        </row>
        <row r="885">
          <cell r="Z885" t="str">
            <v>j4i05116</v>
          </cell>
          <cell r="AG885" t="str">
            <v>14020202</v>
          </cell>
        </row>
        <row r="886">
          <cell r="Z886" t="str">
            <v>j4i05117</v>
          </cell>
          <cell r="AG886" t="str">
            <v>14020203</v>
          </cell>
        </row>
        <row r="887">
          <cell r="Z887" t="str">
            <v>j4i05118</v>
          </cell>
          <cell r="AG887" t="str">
            <v>14020204</v>
          </cell>
        </row>
        <row r="888">
          <cell r="Z888" t="str">
            <v>j4i05120</v>
          </cell>
          <cell r="AG888" t="str">
            <v>14020205</v>
          </cell>
        </row>
        <row r="889">
          <cell r="Z889" t="str">
            <v>j4i05121</v>
          </cell>
          <cell r="AG889" t="str">
            <v>140203</v>
          </cell>
        </row>
        <row r="890">
          <cell r="Z890" t="str">
            <v>j4i05122</v>
          </cell>
          <cell r="AG890" t="str">
            <v>14020301</v>
          </cell>
        </row>
        <row r="891">
          <cell r="Z891" t="str">
            <v>j4i05123</v>
          </cell>
          <cell r="AG891" t="str">
            <v>14020302</v>
          </cell>
        </row>
        <row r="892">
          <cell r="Z892" t="str">
            <v>j4i05124</v>
          </cell>
          <cell r="AG892" t="str">
            <v>14020303</v>
          </cell>
        </row>
        <row r="893">
          <cell r="Z893" t="str">
            <v>j4i05125</v>
          </cell>
          <cell r="AG893" t="str">
            <v>14020304</v>
          </cell>
        </row>
        <row r="894">
          <cell r="Z894" t="str">
            <v>j4i05126</v>
          </cell>
          <cell r="AG894" t="str">
            <v>14020305</v>
          </cell>
        </row>
        <row r="895">
          <cell r="Z895" t="str">
            <v>j4i05127</v>
          </cell>
          <cell r="AG895" t="str">
            <v>14020306</v>
          </cell>
        </row>
        <row r="896">
          <cell r="Z896" t="str">
            <v>j4i05128</v>
          </cell>
          <cell r="AG896" t="str">
            <v>14020307</v>
          </cell>
        </row>
        <row r="897">
          <cell r="Z897" t="str">
            <v>j4i05129</v>
          </cell>
          <cell r="AG897" t="str">
            <v>14020308</v>
          </cell>
        </row>
        <row r="898">
          <cell r="Z898" t="str">
            <v>j4i05130</v>
          </cell>
          <cell r="AG898" t="str">
            <v>140204</v>
          </cell>
        </row>
        <row r="899">
          <cell r="Z899" t="str">
            <v>j4i05131</v>
          </cell>
          <cell r="AG899" t="str">
            <v>14020401</v>
          </cell>
        </row>
        <row r="900">
          <cell r="Z900" t="str">
            <v>j4i05132</v>
          </cell>
          <cell r="AG900" t="str">
            <v>14020402</v>
          </cell>
        </row>
        <row r="901">
          <cell r="Z901" t="str">
            <v>j4i05133</v>
          </cell>
          <cell r="AG901" t="str">
            <v>14020403</v>
          </cell>
        </row>
        <row r="902">
          <cell r="Z902" t="str">
            <v>j4i05134</v>
          </cell>
          <cell r="AG902" t="str">
            <v>140205</v>
          </cell>
        </row>
        <row r="903">
          <cell r="Z903" t="str">
            <v>j4i05135</v>
          </cell>
          <cell r="AG903" t="str">
            <v>14020501</v>
          </cell>
        </row>
        <row r="904">
          <cell r="Z904" t="str">
            <v>j4i05136</v>
          </cell>
          <cell r="AG904" t="str">
            <v>14020502</v>
          </cell>
        </row>
        <row r="905">
          <cell r="Z905" t="str">
            <v>j4i05137</v>
          </cell>
          <cell r="AG905" t="str">
            <v>14020503</v>
          </cell>
        </row>
        <row r="906">
          <cell r="Z906" t="str">
            <v>j4i05138</v>
          </cell>
          <cell r="AG906" t="str">
            <v>14020504</v>
          </cell>
        </row>
        <row r="907">
          <cell r="Z907" t="str">
            <v>j4i05139</v>
          </cell>
          <cell r="AG907" t="str">
            <v>14020505</v>
          </cell>
        </row>
        <row r="908">
          <cell r="Z908" t="str">
            <v>j4i05140</v>
          </cell>
          <cell r="AG908" t="str">
            <v>14020506</v>
          </cell>
        </row>
        <row r="909">
          <cell r="Z909" t="str">
            <v>j4i05141</v>
          </cell>
          <cell r="AG909" t="str">
            <v>140206</v>
          </cell>
        </row>
        <row r="910">
          <cell r="Z910" t="str">
            <v>j4i05142</v>
          </cell>
          <cell r="AG910" t="str">
            <v>140207</v>
          </cell>
        </row>
        <row r="911">
          <cell r="Z911" t="str">
            <v>j4i05143</v>
          </cell>
          <cell r="AG911" t="str">
            <v>14020701</v>
          </cell>
        </row>
        <row r="912">
          <cell r="Z912" t="str">
            <v>j4i05144</v>
          </cell>
          <cell r="AG912" t="str">
            <v>14020702</v>
          </cell>
        </row>
        <row r="913">
          <cell r="Z913" t="str">
            <v>j4i05145</v>
          </cell>
          <cell r="AG913" t="str">
            <v>14020703</v>
          </cell>
        </row>
        <row r="914">
          <cell r="Z914" t="str">
            <v>j4i05146</v>
          </cell>
          <cell r="AG914" t="str">
            <v>14020704</v>
          </cell>
        </row>
        <row r="915">
          <cell r="Z915" t="str">
            <v>j4i05147</v>
          </cell>
          <cell r="AG915" t="str">
            <v>1403</v>
          </cell>
        </row>
        <row r="916">
          <cell r="Z916" t="str">
            <v>j4i05148</v>
          </cell>
          <cell r="AG916" t="str">
            <v>20</v>
          </cell>
        </row>
        <row r="917">
          <cell r="Z917" t="str">
            <v>j4i05149</v>
          </cell>
          <cell r="AG917" t="str">
            <v>2001</v>
          </cell>
        </row>
        <row r="918">
          <cell r="Z918" t="str">
            <v>j4i05150</v>
          </cell>
          <cell r="AG918" t="str">
            <v>200101</v>
          </cell>
        </row>
        <row r="919">
          <cell r="Z919" t="str">
            <v>j4i05151</v>
          </cell>
          <cell r="AG919" t="str">
            <v>20010101</v>
          </cell>
        </row>
        <row r="920">
          <cell r="Z920" t="str">
            <v>j4i05152</v>
          </cell>
          <cell r="AG920" t="str">
            <v>20010102</v>
          </cell>
        </row>
        <row r="921">
          <cell r="Z921" t="str">
            <v>j4i05153</v>
          </cell>
          <cell r="AG921" t="str">
            <v>20010103</v>
          </cell>
        </row>
        <row r="922">
          <cell r="Z922" t="str">
            <v>j4i05154</v>
          </cell>
          <cell r="AG922" t="str">
            <v>200102</v>
          </cell>
        </row>
        <row r="923">
          <cell r="Z923" t="str">
            <v>j4i05155</v>
          </cell>
          <cell r="AG923" t="str">
            <v>20010201</v>
          </cell>
        </row>
        <row r="924">
          <cell r="Z924" t="str">
            <v>j4i05156</v>
          </cell>
          <cell r="AG924" t="str">
            <v>20010202</v>
          </cell>
        </row>
        <row r="925">
          <cell r="Z925" t="str">
            <v>j4i05157</v>
          </cell>
          <cell r="AG925" t="str">
            <v>20010203</v>
          </cell>
        </row>
        <row r="926">
          <cell r="Z926" t="str">
            <v>j4i05158</v>
          </cell>
          <cell r="AG926" t="str">
            <v>20010204</v>
          </cell>
        </row>
        <row r="927">
          <cell r="Z927" t="str">
            <v>j4i05159</v>
          </cell>
          <cell r="AG927" t="str">
            <v>200103</v>
          </cell>
        </row>
        <row r="928">
          <cell r="Z928" t="str">
            <v>j4i05160</v>
          </cell>
          <cell r="AG928" t="str">
            <v>20010301</v>
          </cell>
        </row>
        <row r="929">
          <cell r="Z929" t="str">
            <v>j4i05161</v>
          </cell>
          <cell r="AG929" t="str">
            <v>20010302</v>
          </cell>
        </row>
        <row r="930">
          <cell r="Z930" t="str">
            <v>j4i05162</v>
          </cell>
          <cell r="AG930" t="str">
            <v>20010303</v>
          </cell>
        </row>
        <row r="931">
          <cell r="Z931" t="str">
            <v>j4i05163</v>
          </cell>
          <cell r="AG931" t="str">
            <v>2002</v>
          </cell>
        </row>
        <row r="932">
          <cell r="Z932" t="str">
            <v>j4i05164</v>
          </cell>
          <cell r="AG932" t="str">
            <v>200201</v>
          </cell>
        </row>
        <row r="933">
          <cell r="Z933" t="str">
            <v>j4i05168</v>
          </cell>
          <cell r="AG933" t="str">
            <v>20020101</v>
          </cell>
        </row>
        <row r="934">
          <cell r="Z934" t="str">
            <v>j4i05170</v>
          </cell>
          <cell r="AG934" t="str">
            <v>20020102</v>
          </cell>
        </row>
        <row r="935">
          <cell r="Z935" t="str">
            <v>j4i05171</v>
          </cell>
          <cell r="AG935" t="str">
            <v>20020103</v>
          </cell>
        </row>
        <row r="936">
          <cell r="Z936" t="str">
            <v>j4i05172</v>
          </cell>
          <cell r="AG936" t="str">
            <v>20020104</v>
          </cell>
        </row>
        <row r="937">
          <cell r="Z937" t="str">
            <v>j4i05173</v>
          </cell>
          <cell r="AG937" t="str">
            <v>20020105</v>
          </cell>
        </row>
        <row r="938">
          <cell r="Z938" t="str">
            <v>j4i05174</v>
          </cell>
          <cell r="AG938" t="str">
            <v>20020106</v>
          </cell>
        </row>
        <row r="939">
          <cell r="Z939" t="str">
            <v>j4i05175</v>
          </cell>
          <cell r="AG939" t="str">
            <v>20020107</v>
          </cell>
        </row>
        <row r="940">
          <cell r="Z940" t="str">
            <v>j4i05176</v>
          </cell>
          <cell r="AG940" t="str">
            <v>200202</v>
          </cell>
        </row>
        <row r="941">
          <cell r="Z941" t="str">
            <v>j4i05177</v>
          </cell>
          <cell r="AG941" t="str">
            <v>20020201</v>
          </cell>
        </row>
        <row r="942">
          <cell r="Z942" t="str">
            <v>j4i05180</v>
          </cell>
          <cell r="AG942" t="str">
            <v>20020202</v>
          </cell>
        </row>
        <row r="943">
          <cell r="Z943" t="str">
            <v>j4i05182</v>
          </cell>
          <cell r="AG943" t="str">
            <v>20020203</v>
          </cell>
        </row>
        <row r="944">
          <cell r="Z944" t="str">
            <v>j4i05183</v>
          </cell>
          <cell r="AG944" t="str">
            <v>20020204</v>
          </cell>
        </row>
        <row r="945">
          <cell r="Z945" t="str">
            <v>j4i05184</v>
          </cell>
          <cell r="AG945" t="str">
            <v>20020205</v>
          </cell>
        </row>
        <row r="946">
          <cell r="Z946" t="str">
            <v>j4i05185</v>
          </cell>
          <cell r="AG946" t="str">
            <v>200203</v>
          </cell>
        </row>
        <row r="947">
          <cell r="Z947" t="str">
            <v>j4i05186</v>
          </cell>
          <cell r="AG947" t="str">
            <v>20020301</v>
          </cell>
        </row>
        <row r="948">
          <cell r="Z948" t="str">
            <v>j4i05187</v>
          </cell>
          <cell r="AG948" t="str">
            <v>20020302</v>
          </cell>
        </row>
        <row r="949">
          <cell r="Z949" t="str">
            <v>j4i05188</v>
          </cell>
          <cell r="AG949" t="str">
            <v>2003</v>
          </cell>
        </row>
        <row r="950">
          <cell r="Z950" t="str">
            <v>j4i05189</v>
          </cell>
          <cell r="AG950" t="str">
            <v>200301</v>
          </cell>
        </row>
        <row r="951">
          <cell r="Z951" t="str">
            <v>j4i05190</v>
          </cell>
          <cell r="AG951" t="str">
            <v>20030101</v>
          </cell>
        </row>
        <row r="952">
          <cell r="Z952" t="str">
            <v>j4i05191</v>
          </cell>
          <cell r="AG952" t="str">
            <v>20030102</v>
          </cell>
        </row>
        <row r="953">
          <cell r="Z953" t="str">
            <v>j4i05192</v>
          </cell>
          <cell r="AG953" t="str">
            <v>20030103</v>
          </cell>
        </row>
        <row r="954">
          <cell r="Z954" t="str">
            <v>j4i05193</v>
          </cell>
          <cell r="AG954" t="str">
            <v>20030104</v>
          </cell>
        </row>
        <row r="955">
          <cell r="Z955" t="str">
            <v>j4i05194</v>
          </cell>
          <cell r="AG955" t="str">
            <v>200302</v>
          </cell>
        </row>
        <row r="956">
          <cell r="Z956" t="str">
            <v>j4i05195</v>
          </cell>
          <cell r="AG956" t="str">
            <v>200303</v>
          </cell>
        </row>
        <row r="957">
          <cell r="Z957" t="str">
            <v>j4i05196</v>
          </cell>
          <cell r="AG957" t="str">
            <v>200304</v>
          </cell>
        </row>
        <row r="958">
          <cell r="Z958" t="str">
            <v>j4i05197</v>
          </cell>
          <cell r="AG958" t="str">
            <v>21</v>
          </cell>
        </row>
        <row r="959">
          <cell r="Z959" t="str">
            <v>j4i05198</v>
          </cell>
          <cell r="AG959" t="str">
            <v>2101</v>
          </cell>
        </row>
        <row r="960">
          <cell r="Z960" t="str">
            <v>j4i05199</v>
          </cell>
          <cell r="AG960" t="str">
            <v>210101</v>
          </cell>
        </row>
        <row r="961">
          <cell r="Z961" t="str">
            <v>j4i05200</v>
          </cell>
          <cell r="AG961" t="str">
            <v>210102</v>
          </cell>
        </row>
        <row r="962">
          <cell r="Z962" t="str">
            <v>j4i05201</v>
          </cell>
          <cell r="AG962" t="str">
            <v>210103</v>
          </cell>
        </row>
        <row r="963">
          <cell r="Z963" t="str">
            <v>j4i05204</v>
          </cell>
          <cell r="AG963" t="str">
            <v>210104</v>
          </cell>
        </row>
        <row r="964">
          <cell r="Z964" t="str">
            <v>j4i05205</v>
          </cell>
          <cell r="AG964" t="str">
            <v>210105</v>
          </cell>
        </row>
        <row r="965">
          <cell r="Z965" t="str">
            <v>j4i05206</v>
          </cell>
          <cell r="AG965" t="str">
            <v>210106</v>
          </cell>
        </row>
        <row r="966">
          <cell r="Z966" t="str">
            <v>j4i05207</v>
          </cell>
          <cell r="AG966" t="str">
            <v>210107</v>
          </cell>
        </row>
        <row r="967">
          <cell r="Z967" t="str">
            <v>j4i05209</v>
          </cell>
          <cell r="AG967" t="str">
            <v>210108</v>
          </cell>
        </row>
        <row r="968">
          <cell r="Z968" t="str">
            <v>j4i05210</v>
          </cell>
          <cell r="AG968" t="str">
            <v>2102</v>
          </cell>
        </row>
        <row r="969">
          <cell r="Z969" t="str">
            <v>j4i05211</v>
          </cell>
          <cell r="AG969" t="str">
            <v>2103</v>
          </cell>
        </row>
        <row r="970">
          <cell r="Z970" t="str">
            <v>j4i05212</v>
          </cell>
          <cell r="AG970" t="str">
            <v>22</v>
          </cell>
        </row>
        <row r="971">
          <cell r="Z971" t="str">
            <v>j4i05213</v>
          </cell>
          <cell r="AG971" t="str">
            <v>2201</v>
          </cell>
        </row>
        <row r="972">
          <cell r="Z972" t="str">
            <v>j4i05214</v>
          </cell>
          <cell r="AG972" t="str">
            <v>2202</v>
          </cell>
        </row>
        <row r="973">
          <cell r="Z973" t="str">
            <v>j4i05215</v>
          </cell>
          <cell r="AG973" t="str">
            <v>2203</v>
          </cell>
        </row>
        <row r="974">
          <cell r="Z974" t="str">
            <v>j4i05216</v>
          </cell>
          <cell r="AG974" t="str">
            <v>220301</v>
          </cell>
        </row>
        <row r="975">
          <cell r="Z975" t="str">
            <v>j4i05217</v>
          </cell>
          <cell r="AG975" t="str">
            <v>2204</v>
          </cell>
        </row>
        <row r="976">
          <cell r="Z976" t="str">
            <v>j4i05218</v>
          </cell>
          <cell r="AG976" t="str">
            <v>2205</v>
          </cell>
        </row>
        <row r="977">
          <cell r="Z977" t="str">
            <v>j4i05219</v>
          </cell>
          <cell r="AG977" t="str">
            <v>2206</v>
          </cell>
        </row>
        <row r="978">
          <cell r="Z978" t="str">
            <v>j4i05220</v>
          </cell>
          <cell r="AG978" t="str">
            <v>2207</v>
          </cell>
        </row>
        <row r="979">
          <cell r="Z979" t="str">
            <v>j4i05221</v>
          </cell>
          <cell r="AG979" t="str">
            <v>2208</v>
          </cell>
        </row>
        <row r="980">
          <cell r="Z980" t="str">
            <v>j4i05222</v>
          </cell>
          <cell r="AG980" t="str">
            <v>220801</v>
          </cell>
        </row>
        <row r="981">
          <cell r="Z981" t="str">
            <v>j4i05223</v>
          </cell>
          <cell r="AG981" t="str">
            <v>22080101</v>
          </cell>
        </row>
        <row r="982">
          <cell r="Z982" t="str">
            <v>j4i05224</v>
          </cell>
          <cell r="AG982" t="str">
            <v>22080102</v>
          </cell>
        </row>
        <row r="983">
          <cell r="Z983" t="str">
            <v>j4i05225</v>
          </cell>
          <cell r="AG983" t="str">
            <v>22080103</v>
          </cell>
        </row>
        <row r="984">
          <cell r="Z984" t="str">
            <v>j4i05226</v>
          </cell>
          <cell r="AG984" t="str">
            <v>22080104</v>
          </cell>
        </row>
        <row r="985">
          <cell r="Z985" t="str">
            <v>j4i05227</v>
          </cell>
          <cell r="AG985" t="str">
            <v>22080105</v>
          </cell>
        </row>
        <row r="986">
          <cell r="Z986" t="str">
            <v>j4i05228</v>
          </cell>
          <cell r="AG986" t="str">
            <v>22080106</v>
          </cell>
        </row>
        <row r="987">
          <cell r="Z987" t="str">
            <v>j4i05229</v>
          </cell>
          <cell r="AG987" t="str">
            <v>220802</v>
          </cell>
        </row>
        <row r="988">
          <cell r="Z988" t="str">
            <v>j4i05230</v>
          </cell>
          <cell r="AG988" t="str">
            <v>2209</v>
          </cell>
        </row>
        <row r="989">
          <cell r="Z989" t="str">
            <v>j4i05231</v>
          </cell>
          <cell r="AG989" t="str">
            <v>2210</v>
          </cell>
        </row>
        <row r="990">
          <cell r="Z990" t="str">
            <v>j4i05232</v>
          </cell>
          <cell r="AG990" t="str">
            <v>2211</v>
          </cell>
        </row>
        <row r="991">
          <cell r="Z991" t="str">
            <v>j4i05233</v>
          </cell>
          <cell r="AG991" t="str">
            <v>221101</v>
          </cell>
        </row>
        <row r="992">
          <cell r="Z992" t="str">
            <v>j4i05234</v>
          </cell>
          <cell r="AG992" t="str">
            <v>221102</v>
          </cell>
        </row>
        <row r="993">
          <cell r="Z993" t="str">
            <v>j4i05235</v>
          </cell>
          <cell r="AG993" t="str">
            <v>221103</v>
          </cell>
        </row>
        <row r="994">
          <cell r="Z994" t="str">
            <v>j4i05236</v>
          </cell>
          <cell r="AG994" t="str">
            <v>221104</v>
          </cell>
        </row>
        <row r="995">
          <cell r="Z995" t="str">
            <v>j4i05237</v>
          </cell>
          <cell r="AG995" t="str">
            <v>221105</v>
          </cell>
        </row>
        <row r="996">
          <cell r="Z996" t="str">
            <v>j4i05238</v>
          </cell>
          <cell r="AG996" t="str">
            <v>221106</v>
          </cell>
        </row>
        <row r="997">
          <cell r="Z997" t="str">
            <v>j4i05239</v>
          </cell>
          <cell r="AG997" t="str">
            <v>221107</v>
          </cell>
        </row>
        <row r="998">
          <cell r="Z998" t="str">
            <v>j4i05241</v>
          </cell>
          <cell r="AG998" t="str">
            <v>221108</v>
          </cell>
        </row>
        <row r="999">
          <cell r="Z999" t="str">
            <v>j4i05242</v>
          </cell>
          <cell r="AG999" t="str">
            <v>221109</v>
          </cell>
        </row>
        <row r="1000">
          <cell r="Z1000" t="str">
            <v>j4i05243</v>
          </cell>
          <cell r="AG1000" t="str">
            <v>23</v>
          </cell>
        </row>
        <row r="1001">
          <cell r="Z1001" t="str">
            <v>j4i05244</v>
          </cell>
          <cell r="AG1001" t="str">
            <v>2301</v>
          </cell>
        </row>
        <row r="1002">
          <cell r="Z1002" t="str">
            <v>j4i05245</v>
          </cell>
          <cell r="AG1002" t="str">
            <v>230101</v>
          </cell>
        </row>
        <row r="1003">
          <cell r="Z1003" t="str">
            <v>j4i05246</v>
          </cell>
          <cell r="AG1003" t="str">
            <v>230102</v>
          </cell>
        </row>
        <row r="1004">
          <cell r="Z1004" t="str">
            <v>j4i05248</v>
          </cell>
          <cell r="AG1004" t="str">
            <v>2302</v>
          </cell>
        </row>
        <row r="1005">
          <cell r="Z1005" t="str">
            <v>j4i05249</v>
          </cell>
          <cell r="AG1005" t="str">
            <v>230201</v>
          </cell>
        </row>
        <row r="1006">
          <cell r="Z1006" t="str">
            <v>j4i05250</v>
          </cell>
          <cell r="AG1006" t="str">
            <v>230202</v>
          </cell>
        </row>
        <row r="1007">
          <cell r="Z1007" t="str">
            <v>j4i05251</v>
          </cell>
          <cell r="AG1007" t="str">
            <v>2303</v>
          </cell>
        </row>
        <row r="1008">
          <cell r="Z1008" t="str">
            <v>j4i05252</v>
          </cell>
          <cell r="AG1008" t="str">
            <v>2304</v>
          </cell>
        </row>
        <row r="1009">
          <cell r="Z1009" t="str">
            <v>j4i05253</v>
          </cell>
          <cell r="AG1009" t="str">
            <v>24</v>
          </cell>
        </row>
        <row r="1010">
          <cell r="Z1010" t="str">
            <v>j4i05254</v>
          </cell>
          <cell r="AG1010" t="str">
            <v>2401</v>
          </cell>
        </row>
        <row r="1011">
          <cell r="Z1011" t="str">
            <v>j4i05255</v>
          </cell>
          <cell r="AG1011" t="str">
            <v>2402</v>
          </cell>
        </row>
        <row r="1012">
          <cell r="Z1012" t="str">
            <v>j4i05256</v>
          </cell>
          <cell r="AG1012" t="str">
            <v>2403</v>
          </cell>
        </row>
        <row r="1013">
          <cell r="Z1013" t="str">
            <v>j4i05257</v>
          </cell>
          <cell r="AG1013" t="str">
            <v>2404</v>
          </cell>
        </row>
        <row r="1014">
          <cell r="Z1014" t="str">
            <v>j4i05258</v>
          </cell>
          <cell r="AG1014" t="str">
            <v>2405</v>
          </cell>
        </row>
        <row r="1015">
          <cell r="Z1015" t="str">
            <v>j4i05259</v>
          </cell>
          <cell r="AG1015" t="str">
            <v>2406</v>
          </cell>
        </row>
        <row r="1016">
          <cell r="Z1016" t="str">
            <v>j4i05260</v>
          </cell>
          <cell r="AG1016" t="str">
            <v>2407</v>
          </cell>
        </row>
        <row r="1017">
          <cell r="Z1017" t="str">
            <v>j4i05261</v>
          </cell>
          <cell r="AG1017" t="str">
            <v>2408</v>
          </cell>
        </row>
        <row r="1018">
          <cell r="Z1018" t="str">
            <v>j4i05263</v>
          </cell>
          <cell r="AG1018" t="str">
            <v>2409</v>
          </cell>
        </row>
        <row r="1019">
          <cell r="Z1019" t="str">
            <v>j4i05264</v>
          </cell>
          <cell r="AG1019" t="str">
            <v>2410</v>
          </cell>
        </row>
        <row r="1020">
          <cell r="Z1020" t="str">
            <v>j4i05265</v>
          </cell>
          <cell r="AG1020" t="str">
            <v>25</v>
          </cell>
        </row>
        <row r="1021">
          <cell r="Z1021" t="str">
            <v>j4i05266</v>
          </cell>
          <cell r="AG1021" t="str">
            <v>2501</v>
          </cell>
        </row>
        <row r="1022">
          <cell r="Z1022" t="str">
            <v>j4i05267</v>
          </cell>
          <cell r="AG1022" t="str">
            <v>2502</v>
          </cell>
        </row>
        <row r="1023">
          <cell r="Z1023" t="str">
            <v>j4i05268</v>
          </cell>
          <cell r="AG1023" t="str">
            <v>2503</v>
          </cell>
        </row>
        <row r="1024">
          <cell r="Z1024" t="str">
            <v>j4i05269</v>
          </cell>
          <cell r="AG1024" t="str">
            <v>2504</v>
          </cell>
        </row>
        <row r="1025">
          <cell r="Z1025" t="str">
            <v>j4i05270</v>
          </cell>
          <cell r="AG1025" t="str">
            <v>2505</v>
          </cell>
        </row>
        <row r="1026">
          <cell r="Z1026" t="str">
            <v>j4i05271</v>
          </cell>
          <cell r="AG1026" t="str">
            <v>2506</v>
          </cell>
        </row>
        <row r="1027">
          <cell r="Z1027" t="str">
            <v>j4i05272</v>
          </cell>
          <cell r="AG1027" t="str">
            <v>26</v>
          </cell>
        </row>
        <row r="1028">
          <cell r="Z1028" t="str">
            <v>j4i05273</v>
          </cell>
          <cell r="AG1028" t="str">
            <v>2601</v>
          </cell>
        </row>
        <row r="1029">
          <cell r="Z1029" t="str">
            <v>j4i05274</v>
          </cell>
          <cell r="AG1029" t="str">
            <v>260101</v>
          </cell>
        </row>
        <row r="1030">
          <cell r="Z1030" t="str">
            <v>j4i05275</v>
          </cell>
          <cell r="AG1030" t="str">
            <v>260102</v>
          </cell>
        </row>
        <row r="1031">
          <cell r="Z1031" t="str">
            <v>j4i05276</v>
          </cell>
          <cell r="AG1031" t="str">
            <v>260103</v>
          </cell>
        </row>
        <row r="1032">
          <cell r="Z1032" t="str">
            <v>j4i05277</v>
          </cell>
          <cell r="AG1032" t="str">
            <v>260104</v>
          </cell>
        </row>
        <row r="1033">
          <cell r="Z1033" t="str">
            <v>j4i05278</v>
          </cell>
          <cell r="AG1033" t="str">
            <v>260105</v>
          </cell>
        </row>
        <row r="1034">
          <cell r="Z1034" t="str">
            <v>j4i05279</v>
          </cell>
          <cell r="AG1034" t="str">
            <v>260106</v>
          </cell>
        </row>
        <row r="1035">
          <cell r="Z1035" t="str">
            <v>j4i05281</v>
          </cell>
          <cell r="AG1035" t="str">
            <v>260107</v>
          </cell>
        </row>
        <row r="1036">
          <cell r="Z1036" t="str">
            <v>j4i05282</v>
          </cell>
          <cell r="AG1036" t="str">
            <v>260108</v>
          </cell>
        </row>
        <row r="1037">
          <cell r="Z1037" t="str">
            <v>j4i05283</v>
          </cell>
          <cell r="AG1037" t="str">
            <v>2602</v>
          </cell>
        </row>
        <row r="1038">
          <cell r="Z1038" t="str">
            <v>j4i05284</v>
          </cell>
          <cell r="AG1038" t="str">
            <v>260201</v>
          </cell>
        </row>
        <row r="1039">
          <cell r="Z1039" t="str">
            <v>j4i05285</v>
          </cell>
          <cell r="AG1039" t="str">
            <v>26020101</v>
          </cell>
        </row>
        <row r="1040">
          <cell r="Z1040" t="str">
            <v>j4i05286</v>
          </cell>
          <cell r="AG1040" t="str">
            <v>26020102</v>
          </cell>
        </row>
        <row r="1041">
          <cell r="Z1041" t="str">
            <v>j4i05287</v>
          </cell>
          <cell r="AG1041" t="str">
            <v>26020103</v>
          </cell>
        </row>
        <row r="1042">
          <cell r="Z1042" t="str">
            <v>j4i05288</v>
          </cell>
          <cell r="AG1042" t="str">
            <v>26020104</v>
          </cell>
        </row>
        <row r="1043">
          <cell r="Z1043" t="str">
            <v>j4i05289</v>
          </cell>
          <cell r="AG1043" t="str">
            <v>26020105</v>
          </cell>
        </row>
        <row r="1044">
          <cell r="Z1044" t="str">
            <v>j4i05290</v>
          </cell>
          <cell r="AG1044" t="str">
            <v>26020106</v>
          </cell>
        </row>
        <row r="1045">
          <cell r="Z1045" t="str">
            <v>j4i05291</v>
          </cell>
          <cell r="AG1045" t="str">
            <v>26020107</v>
          </cell>
        </row>
        <row r="1046">
          <cell r="Z1046" t="str">
            <v>j4i05292</v>
          </cell>
          <cell r="AG1046" t="str">
            <v>26020108</v>
          </cell>
        </row>
        <row r="1047">
          <cell r="Z1047" t="str">
            <v>j4i05293</v>
          </cell>
          <cell r="AG1047" t="str">
            <v>26020109</v>
          </cell>
        </row>
        <row r="1048">
          <cell r="Z1048" t="str">
            <v>j4i05294</v>
          </cell>
          <cell r="AG1048" t="str">
            <v>26020110</v>
          </cell>
        </row>
        <row r="1049">
          <cell r="Z1049" t="str">
            <v>j4i05295</v>
          </cell>
          <cell r="AG1049" t="str">
            <v>26020111</v>
          </cell>
        </row>
        <row r="1050">
          <cell r="Z1050" t="str">
            <v>j4i05296</v>
          </cell>
          <cell r="AG1050" t="str">
            <v>26020112</v>
          </cell>
        </row>
        <row r="1051">
          <cell r="Z1051" t="str">
            <v>j4i05297</v>
          </cell>
          <cell r="AG1051" t="str">
            <v>26020113</v>
          </cell>
        </row>
        <row r="1052">
          <cell r="Z1052" t="str">
            <v>j4i05298</v>
          </cell>
          <cell r="AG1052" t="str">
            <v>26020114</v>
          </cell>
        </row>
        <row r="1053">
          <cell r="Z1053" t="str">
            <v>j4i05299</v>
          </cell>
          <cell r="AG1053" t="str">
            <v>26020115</v>
          </cell>
        </row>
        <row r="1054">
          <cell r="Z1054" t="str">
            <v>j4i05300</v>
          </cell>
          <cell r="AG1054" t="str">
            <v>26020116</v>
          </cell>
        </row>
        <row r="1055">
          <cell r="Z1055" t="str">
            <v>j4i05301</v>
          </cell>
          <cell r="AG1055" t="str">
            <v>26020117</v>
          </cell>
        </row>
        <row r="1056">
          <cell r="Z1056" t="str">
            <v>j4i05302</v>
          </cell>
          <cell r="AG1056" t="str">
            <v>26020118</v>
          </cell>
        </row>
        <row r="1057">
          <cell r="Z1057" t="str">
            <v>j4i05303</v>
          </cell>
          <cell r="AG1057" t="str">
            <v>260202</v>
          </cell>
        </row>
        <row r="1058">
          <cell r="Z1058" t="str">
            <v>j4i05304</v>
          </cell>
          <cell r="AG1058" t="str">
            <v>26020201</v>
          </cell>
        </row>
        <row r="1059">
          <cell r="Z1059" t="str">
            <v>j4i05305</v>
          </cell>
          <cell r="AG1059" t="str">
            <v>26020202</v>
          </cell>
        </row>
        <row r="1060">
          <cell r="Z1060" t="str">
            <v>j4i05306</v>
          </cell>
          <cell r="AG1060" t="str">
            <v>26020203</v>
          </cell>
        </row>
        <row r="1061">
          <cell r="Z1061" t="str">
            <v>j4i05307</v>
          </cell>
          <cell r="AG1061" t="str">
            <v>26020204</v>
          </cell>
        </row>
        <row r="1062">
          <cell r="Z1062" t="str">
            <v>j4i05308</v>
          </cell>
          <cell r="AG1062" t="str">
            <v>26020205</v>
          </cell>
        </row>
        <row r="1063">
          <cell r="Z1063" t="str">
            <v>j4i05309</v>
          </cell>
          <cell r="AG1063" t="str">
            <v>26020206</v>
          </cell>
        </row>
        <row r="1064">
          <cell r="Z1064" t="str">
            <v>j4i05310</v>
          </cell>
          <cell r="AG1064" t="str">
            <v>26020207</v>
          </cell>
        </row>
        <row r="1065">
          <cell r="Z1065" t="str">
            <v>j4i05311</v>
          </cell>
          <cell r="AG1065" t="str">
            <v>26020208</v>
          </cell>
        </row>
        <row r="1066">
          <cell r="Z1066" t="str">
            <v>j4i05321</v>
          </cell>
          <cell r="AG1066" t="str">
            <v>26020209</v>
          </cell>
        </row>
        <row r="1067">
          <cell r="Z1067" t="str">
            <v>j4i05322</v>
          </cell>
          <cell r="AG1067" t="str">
            <v>26020210</v>
          </cell>
        </row>
        <row r="1068">
          <cell r="Z1068" t="str">
            <v>j4i05324</v>
          </cell>
          <cell r="AG1068" t="str">
            <v>26020211</v>
          </cell>
        </row>
        <row r="1069">
          <cell r="Z1069" t="str">
            <v>j4i05325</v>
          </cell>
          <cell r="AG1069" t="str">
            <v>26020212</v>
          </cell>
        </row>
        <row r="1070">
          <cell r="Z1070" t="str">
            <v>j4i05326</v>
          </cell>
          <cell r="AG1070" t="str">
            <v>26020213</v>
          </cell>
        </row>
        <row r="1071">
          <cell r="Z1071" t="str">
            <v>j4i05327</v>
          </cell>
          <cell r="AG1071" t="str">
            <v>26020214</v>
          </cell>
        </row>
        <row r="1072">
          <cell r="Z1072" t="str">
            <v>j4i05328</v>
          </cell>
          <cell r="AG1072" t="str">
            <v>26020215</v>
          </cell>
        </row>
        <row r="1073">
          <cell r="Z1073" t="str">
            <v>j4i05329</v>
          </cell>
          <cell r="AG1073" t="str">
            <v>260203</v>
          </cell>
        </row>
        <row r="1074">
          <cell r="Z1074" t="str">
            <v>j4i05330</v>
          </cell>
          <cell r="AG1074" t="str">
            <v>26020301</v>
          </cell>
        </row>
        <row r="1075">
          <cell r="Z1075" t="str">
            <v>j4i05331</v>
          </cell>
          <cell r="AG1075" t="str">
            <v>26020302</v>
          </cell>
        </row>
        <row r="1076">
          <cell r="Z1076" t="str">
            <v>j4i05332</v>
          </cell>
          <cell r="AG1076" t="str">
            <v>260204</v>
          </cell>
        </row>
        <row r="1077">
          <cell r="Z1077" t="str">
            <v>j4i05333</v>
          </cell>
          <cell r="AG1077" t="str">
            <v>26020401</v>
          </cell>
        </row>
        <row r="1078">
          <cell r="Z1078" t="str">
            <v>j4i05334</v>
          </cell>
          <cell r="AG1078" t="str">
            <v>26020402</v>
          </cell>
        </row>
        <row r="1079">
          <cell r="Z1079" t="str">
            <v>j4i05335</v>
          </cell>
          <cell r="AG1079" t="str">
            <v>2603</v>
          </cell>
        </row>
        <row r="1080">
          <cell r="Z1080" t="str">
            <v>j4i05336</v>
          </cell>
          <cell r="AG1080" t="str">
            <v>260301</v>
          </cell>
        </row>
        <row r="1081">
          <cell r="Z1081" t="str">
            <v>j4i05337</v>
          </cell>
          <cell r="AG1081" t="str">
            <v>260302</v>
          </cell>
        </row>
        <row r="1082">
          <cell r="Z1082" t="str">
            <v>j4i05338</v>
          </cell>
          <cell r="AG1082" t="str">
            <v>260303</v>
          </cell>
        </row>
        <row r="1083">
          <cell r="Z1083" t="str">
            <v>j4i05339</v>
          </cell>
          <cell r="AG1083" t="str">
            <v>260304</v>
          </cell>
        </row>
        <row r="1084">
          <cell r="Z1084" t="str">
            <v>j4i05340</v>
          </cell>
          <cell r="AG1084" t="str">
            <v>260305</v>
          </cell>
        </row>
        <row r="1085">
          <cell r="Z1085" t="str">
            <v>j4i05341</v>
          </cell>
          <cell r="AG1085" t="str">
            <v>260306</v>
          </cell>
        </row>
        <row r="1086">
          <cell r="Z1086" t="str">
            <v>j4i05342</v>
          </cell>
          <cell r="AG1086" t="str">
            <v>260307</v>
          </cell>
        </row>
        <row r="1087">
          <cell r="Z1087" t="str">
            <v>j4i05343</v>
          </cell>
          <cell r="AG1087" t="str">
            <v>260308</v>
          </cell>
        </row>
        <row r="1088">
          <cell r="Z1088" t="str">
            <v>j4i05344</v>
          </cell>
          <cell r="AG1088" t="str">
            <v>260309</v>
          </cell>
        </row>
        <row r="1089">
          <cell r="Z1089" t="str">
            <v>j4i05345</v>
          </cell>
          <cell r="AG1089" t="str">
            <v>260310</v>
          </cell>
        </row>
        <row r="1090">
          <cell r="Z1090" t="str">
            <v>j4i05346</v>
          </cell>
          <cell r="AG1090" t="str">
            <v>260311</v>
          </cell>
        </row>
        <row r="1091">
          <cell r="Z1091" t="str">
            <v>j4i05347</v>
          </cell>
          <cell r="AG1091" t="str">
            <v>260312</v>
          </cell>
        </row>
        <row r="1092">
          <cell r="Z1092" t="str">
            <v>j4i05348</v>
          </cell>
          <cell r="AG1092" t="str">
            <v>260313</v>
          </cell>
        </row>
        <row r="1093">
          <cell r="Z1093" t="str">
            <v>j4i05349</v>
          </cell>
          <cell r="AG1093" t="str">
            <v>260314</v>
          </cell>
        </row>
        <row r="1094">
          <cell r="Z1094" t="str">
            <v>j4i05350</v>
          </cell>
          <cell r="AG1094" t="str">
            <v>260315</v>
          </cell>
        </row>
        <row r="1095">
          <cell r="Z1095" t="str">
            <v>j4i05351</v>
          </cell>
          <cell r="AG1095" t="str">
            <v>260316</v>
          </cell>
        </row>
        <row r="1096">
          <cell r="Z1096" t="str">
            <v>j4i05352</v>
          </cell>
          <cell r="AG1096" t="str">
            <v>260317</v>
          </cell>
        </row>
        <row r="1097">
          <cell r="Z1097" t="str">
            <v>j4i05353</v>
          </cell>
          <cell r="AG1097" t="str">
            <v>260318</v>
          </cell>
        </row>
        <row r="1098">
          <cell r="Z1098" t="str">
            <v>j4i05354</v>
          </cell>
          <cell r="AG1098" t="str">
            <v>260319</v>
          </cell>
        </row>
        <row r="1099">
          <cell r="Z1099" t="str">
            <v>j4i05355</v>
          </cell>
          <cell r="AG1099" t="str">
            <v>260320</v>
          </cell>
        </row>
        <row r="1100">
          <cell r="Z1100" t="str">
            <v>j4i05356</v>
          </cell>
          <cell r="AG1100" t="str">
            <v>260321</v>
          </cell>
        </row>
        <row r="1101">
          <cell r="Z1101" t="str">
            <v>j4i05357</v>
          </cell>
          <cell r="AG1101" t="str">
            <v>2604</v>
          </cell>
        </row>
        <row r="1102">
          <cell r="Z1102" t="str">
            <v>j4i05358</v>
          </cell>
          <cell r="AG1102" t="str">
            <v>260401</v>
          </cell>
        </row>
        <row r="1103">
          <cell r="Z1103" t="str">
            <v>j4i05359</v>
          </cell>
          <cell r="AG1103" t="str">
            <v>260402</v>
          </cell>
        </row>
        <row r="1104">
          <cell r="Z1104" t="str">
            <v>j4i05360</v>
          </cell>
          <cell r="AG1104" t="str">
            <v>260403</v>
          </cell>
        </row>
        <row r="1105">
          <cell r="Z1105" t="str">
            <v>j4i05362</v>
          </cell>
          <cell r="AG1105" t="str">
            <v>260404</v>
          </cell>
        </row>
        <row r="1106">
          <cell r="Z1106" t="str">
            <v>j4i05363</v>
          </cell>
          <cell r="AG1106" t="str">
            <v>260405</v>
          </cell>
        </row>
        <row r="1107">
          <cell r="Z1107" t="str">
            <v>j4i05375</v>
          </cell>
          <cell r="AG1107" t="str">
            <v>260406</v>
          </cell>
        </row>
        <row r="1108">
          <cell r="Z1108" t="str">
            <v>j4i05376</v>
          </cell>
          <cell r="AG1108" t="str">
            <v>2605</v>
          </cell>
        </row>
        <row r="1109">
          <cell r="Z1109" t="str">
            <v>j4i05377</v>
          </cell>
          <cell r="AG1109" t="str">
            <v>260501</v>
          </cell>
        </row>
        <row r="1110">
          <cell r="Z1110" t="str">
            <v>j4i05378</v>
          </cell>
          <cell r="AG1110" t="str">
            <v>260502</v>
          </cell>
        </row>
        <row r="1111">
          <cell r="Z1111" t="str">
            <v>j4i05379</v>
          </cell>
          <cell r="AG1111" t="str">
            <v>260503</v>
          </cell>
        </row>
        <row r="1112">
          <cell r="Z1112" t="str">
            <v>j4i05380</v>
          </cell>
          <cell r="AG1112" t="str">
            <v>260504</v>
          </cell>
        </row>
        <row r="1113">
          <cell r="Z1113" t="str">
            <v>j4i05381</v>
          </cell>
          <cell r="AG1113" t="str">
            <v>260505</v>
          </cell>
        </row>
        <row r="1114">
          <cell r="Z1114" t="str">
            <v>j4i05382</v>
          </cell>
          <cell r="AG1114" t="str">
            <v>260506</v>
          </cell>
        </row>
        <row r="1115">
          <cell r="Z1115" t="str">
            <v>j4i05383</v>
          </cell>
          <cell r="AG1115" t="str">
            <v>260507</v>
          </cell>
        </row>
        <row r="1116">
          <cell r="Z1116" t="str">
            <v>j4i05384</v>
          </cell>
          <cell r="AG1116" t="str">
            <v>260508</v>
          </cell>
        </row>
        <row r="1117">
          <cell r="Z1117" t="str">
            <v>j4i05385</v>
          </cell>
          <cell r="AG1117" t="str">
            <v>260509</v>
          </cell>
        </row>
        <row r="1118">
          <cell r="Z1118" t="str">
            <v>j4i05386</v>
          </cell>
          <cell r="AG1118" t="str">
            <v>2606</v>
          </cell>
        </row>
        <row r="1119">
          <cell r="Z1119" t="str">
            <v>j4i05387</v>
          </cell>
          <cell r="AG1119" t="str">
            <v>260601</v>
          </cell>
        </row>
        <row r="1120">
          <cell r="Z1120" t="str">
            <v>j4i05388</v>
          </cell>
          <cell r="AG1120" t="str">
            <v>260602</v>
          </cell>
        </row>
        <row r="1121">
          <cell r="Z1121" t="str">
            <v>j4i05389</v>
          </cell>
          <cell r="AG1121" t="str">
            <v>260603</v>
          </cell>
        </row>
        <row r="1122">
          <cell r="Z1122" t="str">
            <v>j4i05390</v>
          </cell>
          <cell r="AG1122" t="str">
            <v>260604</v>
          </cell>
        </row>
        <row r="1123">
          <cell r="Z1123" t="str">
            <v>j4i05391</v>
          </cell>
          <cell r="AG1123" t="str">
            <v>260605</v>
          </cell>
        </row>
        <row r="1124">
          <cell r="Z1124" t="str">
            <v>j4i05392</v>
          </cell>
          <cell r="AG1124" t="str">
            <v>260606</v>
          </cell>
        </row>
        <row r="1125">
          <cell r="Z1125" t="str">
            <v>j4i05393</v>
          </cell>
          <cell r="AG1125" t="str">
            <v>260607</v>
          </cell>
        </row>
        <row r="1126">
          <cell r="Z1126" t="str">
            <v>j4i05394</v>
          </cell>
          <cell r="AG1126" t="str">
            <v>260608</v>
          </cell>
        </row>
        <row r="1127">
          <cell r="Z1127" t="str">
            <v>j4i05395</v>
          </cell>
          <cell r="AG1127" t="str">
            <v>260609</v>
          </cell>
        </row>
        <row r="1128">
          <cell r="Z1128" t="str">
            <v>j4i05396</v>
          </cell>
          <cell r="AG1128" t="str">
            <v>27</v>
          </cell>
        </row>
        <row r="1129">
          <cell r="Z1129" t="str">
            <v>j4i05397</v>
          </cell>
          <cell r="AG1129" t="str">
            <v>2701</v>
          </cell>
        </row>
        <row r="1130">
          <cell r="Z1130" t="str">
            <v>j4i05399</v>
          </cell>
          <cell r="AG1130" t="str">
            <v>270101</v>
          </cell>
        </row>
        <row r="1131">
          <cell r="Z1131" t="str">
            <v>j4i05401</v>
          </cell>
          <cell r="AG1131" t="str">
            <v>270102</v>
          </cell>
        </row>
        <row r="1132">
          <cell r="Z1132" t="str">
            <v>j4i05403</v>
          </cell>
          <cell r="AG1132" t="str">
            <v>2702</v>
          </cell>
        </row>
        <row r="1133">
          <cell r="Z1133" t="str">
            <v>j4i05404</v>
          </cell>
          <cell r="AG1133" t="str">
            <v>270201</v>
          </cell>
        </row>
        <row r="1134">
          <cell r="Z1134" t="str">
            <v>j4i05408</v>
          </cell>
          <cell r="AG1134" t="str">
            <v>270202</v>
          </cell>
        </row>
        <row r="1135">
          <cell r="Z1135" t="str">
            <v>j4i05410</v>
          </cell>
          <cell r="AG1135" t="str">
            <v>270203</v>
          </cell>
        </row>
        <row r="1136">
          <cell r="Z1136" t="str">
            <v>j4i05411</v>
          </cell>
          <cell r="AG1136" t="str">
            <v>270204</v>
          </cell>
        </row>
        <row r="1137">
          <cell r="Z1137" t="str">
            <v>j4i05412</v>
          </cell>
          <cell r="AG1137" t="str">
            <v>270205</v>
          </cell>
        </row>
        <row r="1138">
          <cell r="Z1138" t="str">
            <v>j4i05413</v>
          </cell>
          <cell r="AG1138" t="str">
            <v>2703</v>
          </cell>
        </row>
        <row r="1139">
          <cell r="Z1139" t="str">
            <v>j4i05414</v>
          </cell>
          <cell r="AG1139" t="str">
            <v>2704</v>
          </cell>
        </row>
        <row r="1140">
          <cell r="Z1140" t="str">
            <v>j4i05415</v>
          </cell>
          <cell r="AG1140" t="str">
            <v>2705</v>
          </cell>
        </row>
        <row r="1141">
          <cell r="Z1141" t="str">
            <v>j4i05417</v>
          </cell>
          <cell r="AG1141" t="str">
            <v>2706</v>
          </cell>
        </row>
        <row r="1142">
          <cell r="Z1142" t="str">
            <v>j4i05420</v>
          </cell>
          <cell r="AG1142" t="str">
            <v>2707</v>
          </cell>
        </row>
        <row r="1143">
          <cell r="Z1143" t="str">
            <v>j4i05421</v>
          </cell>
          <cell r="AG1143" t="str">
            <v>270701</v>
          </cell>
        </row>
        <row r="1144">
          <cell r="Z1144" t="str">
            <v>j4i05422</v>
          </cell>
          <cell r="AG1144" t="str">
            <v>270702</v>
          </cell>
        </row>
        <row r="1145">
          <cell r="Z1145" t="str">
            <v>j4i05423</v>
          </cell>
          <cell r="AG1145" t="str">
            <v>2708</v>
          </cell>
        </row>
        <row r="1146">
          <cell r="Z1146" t="str">
            <v>j4i05424</v>
          </cell>
          <cell r="AG1146" t="str">
            <v>270801</v>
          </cell>
        </row>
        <row r="1147">
          <cell r="Z1147" t="str">
            <v>j4i05425</v>
          </cell>
          <cell r="AG1147" t="str">
            <v>270802</v>
          </cell>
        </row>
        <row r="1148">
          <cell r="Z1148" t="str">
            <v>j4i05426</v>
          </cell>
          <cell r="AG1148" t="str">
            <v>270803</v>
          </cell>
        </row>
        <row r="1149">
          <cell r="Z1149" t="str">
            <v>j4i05427</v>
          </cell>
          <cell r="AG1149" t="str">
            <v>2709</v>
          </cell>
        </row>
        <row r="1150">
          <cell r="Z1150" t="str">
            <v>j4i05428</v>
          </cell>
          <cell r="AG1150" t="str">
            <v>28</v>
          </cell>
        </row>
        <row r="1151">
          <cell r="Z1151" t="str">
            <v>j4i05429</v>
          </cell>
          <cell r="AG1151" t="str">
            <v>2801</v>
          </cell>
        </row>
        <row r="1152">
          <cell r="Z1152" t="str">
            <v>j4i05436</v>
          </cell>
          <cell r="AG1152" t="str">
            <v>280101</v>
          </cell>
        </row>
        <row r="1153">
          <cell r="Z1153" t="str">
            <v>j4i06000</v>
          </cell>
          <cell r="AG1153" t="str">
            <v>280102</v>
          </cell>
        </row>
        <row r="1154">
          <cell r="Z1154" t="str">
            <v>j4i07000</v>
          </cell>
          <cell r="AG1154" t="str">
            <v>280103</v>
          </cell>
        </row>
        <row r="1155">
          <cell r="Z1155" t="str">
            <v>j4i08000</v>
          </cell>
          <cell r="AG1155" t="str">
            <v>280104</v>
          </cell>
        </row>
        <row r="1156">
          <cell r="Z1156" t="str">
            <v>j4i09000</v>
          </cell>
          <cell r="AG1156" t="str">
            <v>280105</v>
          </cell>
        </row>
        <row r="1157">
          <cell r="AG1157" t="str">
            <v>280106</v>
          </cell>
        </row>
        <row r="1158">
          <cell r="AG1158" t="str">
            <v>280107</v>
          </cell>
        </row>
        <row r="1159">
          <cell r="AG1159" t="str">
            <v>280108</v>
          </cell>
        </row>
        <row r="1160">
          <cell r="AG1160" t="str">
            <v>28010801</v>
          </cell>
        </row>
        <row r="1161">
          <cell r="AG1161" t="str">
            <v>28010802</v>
          </cell>
        </row>
        <row r="1162">
          <cell r="AG1162" t="str">
            <v>280109</v>
          </cell>
        </row>
        <row r="1163">
          <cell r="AG1163" t="str">
            <v>2802</v>
          </cell>
        </row>
        <row r="1164">
          <cell r="AG1164" t="str">
            <v>280201</v>
          </cell>
        </row>
        <row r="1165">
          <cell r="AG1165" t="str">
            <v>28020101</v>
          </cell>
        </row>
        <row r="1166">
          <cell r="AG1166" t="str">
            <v>28020102</v>
          </cell>
        </row>
        <row r="1167">
          <cell r="AG1167" t="str">
            <v>280202</v>
          </cell>
        </row>
        <row r="1168">
          <cell r="AG1168" t="str">
            <v>28020201</v>
          </cell>
        </row>
        <row r="1169">
          <cell r="AG1169" t="str">
            <v>28020202</v>
          </cell>
        </row>
        <row r="1170">
          <cell r="AG1170" t="str">
            <v>28020203</v>
          </cell>
        </row>
        <row r="1171">
          <cell r="AG1171" t="str">
            <v>28020204</v>
          </cell>
        </row>
        <row r="1172">
          <cell r="AG1172" t="str">
            <v>2803</v>
          </cell>
        </row>
        <row r="1173">
          <cell r="AG1173" t="str">
            <v>280301</v>
          </cell>
        </row>
        <row r="1174">
          <cell r="AG1174" t="str">
            <v>280302</v>
          </cell>
        </row>
        <row r="1175">
          <cell r="AG1175" t="str">
            <v>280303</v>
          </cell>
        </row>
        <row r="1176">
          <cell r="AG1176" t="str">
            <v>280304</v>
          </cell>
        </row>
        <row r="1177">
          <cell r="AG1177" t="str">
            <v>280305</v>
          </cell>
        </row>
        <row r="1178">
          <cell r="AG1178" t="str">
            <v>280306</v>
          </cell>
        </row>
        <row r="1179">
          <cell r="AG1179" t="str">
            <v>280307</v>
          </cell>
        </row>
        <row r="1180">
          <cell r="AG1180" t="str">
            <v>2804</v>
          </cell>
        </row>
        <row r="1181">
          <cell r="AG1181" t="str">
            <v>280401</v>
          </cell>
        </row>
        <row r="1182">
          <cell r="AG1182" t="str">
            <v>2805</v>
          </cell>
        </row>
        <row r="1183">
          <cell r="AG1183" t="str">
            <v>280501</v>
          </cell>
        </row>
        <row r="1184">
          <cell r="AG1184" t="str">
            <v>280502</v>
          </cell>
        </row>
        <row r="1185">
          <cell r="AG1185" t="str">
            <v>280503</v>
          </cell>
        </row>
        <row r="1186">
          <cell r="AG1186" t="str">
            <v>280504</v>
          </cell>
        </row>
        <row r="1187">
          <cell r="AG1187" t="str">
            <v>280505</v>
          </cell>
        </row>
        <row r="1188">
          <cell r="AG1188" t="str">
            <v>280506</v>
          </cell>
        </row>
        <row r="1189">
          <cell r="AG1189" t="str">
            <v>280507</v>
          </cell>
        </row>
        <row r="1190">
          <cell r="AG1190" t="str">
            <v>29</v>
          </cell>
        </row>
      </sheetData>
      <sheetData sheetId="11"/>
      <sheetData sheetId="12"/>
      <sheetData sheetId="13">
        <row r="2">
          <cell r="E2" t="str">
            <v>Acronym</v>
          </cell>
        </row>
        <row r="3">
          <cell r="E3" t="str">
            <v>KM</v>
          </cell>
        </row>
        <row r="4">
          <cell r="E4" t="str">
            <v>D</v>
          </cell>
        </row>
        <row r="5">
          <cell r="E5" t="str">
            <v>M</v>
          </cell>
        </row>
        <row r="6">
          <cell r="E6" t="str">
            <v>Y</v>
          </cell>
        </row>
        <row r="7">
          <cell r="E7" t="str">
            <v>SD</v>
          </cell>
        </row>
        <row r="8">
          <cell r="E8" t="str">
            <v>WK</v>
          </cell>
        </row>
        <row r="9">
          <cell r="E9" t="str">
            <v>RH</v>
          </cell>
        </row>
        <row r="10">
          <cell r="E10" t="str">
            <v>CYB</v>
          </cell>
        </row>
        <row r="11">
          <cell r="E11" t="str">
            <v>PH</v>
          </cell>
        </row>
        <row r="12">
          <cell r="E12" t="str">
            <v>MILES</v>
          </cell>
        </row>
        <row r="13">
          <cell r="E13" t="str">
            <v>CYB</v>
          </cell>
        </row>
        <row r="14">
          <cell r="E14" t="str">
            <v>CRH</v>
          </cell>
        </row>
        <row r="15">
          <cell r="E15" t="str">
            <v>CYD</v>
          </cell>
        </row>
        <row r="16">
          <cell r="E16" t="str">
            <v>DH</v>
          </cell>
        </row>
        <row r="17">
          <cell r="E17" t="str">
            <v>GWH</v>
          </cell>
        </row>
        <row r="18">
          <cell r="E18" t="str">
            <v>KWH</v>
          </cell>
        </row>
        <row r="36">
          <cell r="F36" t="str">
            <v>EUR</v>
          </cell>
        </row>
        <row r="37">
          <cell r="F37" t="str">
            <v>GBP</v>
          </cell>
        </row>
        <row r="38">
          <cell r="F38" t="str">
            <v>USD</v>
          </cell>
        </row>
        <row r="39">
          <cell r="F39" t="str">
            <v>CAD</v>
          </cell>
        </row>
        <row r="40">
          <cell r="F40" t="str">
            <v>CYN</v>
          </cell>
        </row>
        <row r="41">
          <cell r="F41" t="str">
            <v>JPY</v>
          </cell>
        </row>
        <row r="42">
          <cell r="F42" t="str">
            <v>AED</v>
          </cell>
        </row>
        <row r="43">
          <cell r="F43" t="str">
            <v>RUB</v>
          </cell>
        </row>
        <row r="44">
          <cell r="F44" t="str">
            <v>CHF</v>
          </cell>
        </row>
        <row r="45">
          <cell r="F45" t="str">
            <v>MXN</v>
          </cell>
        </row>
        <row r="54">
          <cell r="A54" t="str">
            <v>AF</v>
          </cell>
        </row>
        <row r="55">
          <cell r="A55" t="str">
            <v>SF</v>
          </cell>
        </row>
        <row r="56">
          <cell r="A56" t="str">
            <v>Cat2</v>
          </cell>
        </row>
        <row r="57">
          <cell r="A57" t="str">
            <v>Cat3</v>
          </cell>
        </row>
        <row r="67">
          <cell r="A67" t="str">
            <v>INSP</v>
          </cell>
        </row>
        <row r="68">
          <cell r="A68" t="str">
            <v>EXAM</v>
          </cell>
        </row>
        <row r="69">
          <cell r="A69" t="str">
            <v>BDFPOS</v>
          </cell>
        </row>
        <row r="70">
          <cell r="A70" t="str">
            <v>BDFNEG</v>
          </cell>
        </row>
        <row r="71">
          <cell r="A71" t="str">
            <v>VIDPON</v>
          </cell>
        </row>
        <row r="72">
          <cell r="A72" t="str">
            <v>SEMFR</v>
          </cell>
        </row>
        <row r="73">
          <cell r="A73" t="str">
            <v>PNEPOR</v>
          </cell>
        </row>
        <row r="74">
          <cell r="A74" t="str">
            <v>RAUX</v>
          </cell>
        </row>
        <row r="75">
          <cell r="A75" t="str">
            <v>PNEGUI</v>
          </cell>
        </row>
        <row r="76">
          <cell r="A76" t="str">
            <v>OVHFR</v>
          </cell>
        </row>
        <row r="77">
          <cell r="A77" t="str">
            <v>OVH800</v>
          </cell>
        </row>
        <row r="78">
          <cell r="A78" t="str">
            <v>OVHGEN</v>
          </cell>
        </row>
        <row r="79">
          <cell r="A79" t="str">
            <v>GRAI</v>
          </cell>
        </row>
        <row r="80">
          <cell r="A80" t="str">
            <v>TRESS</v>
          </cell>
        </row>
      </sheetData>
      <sheetData sheetId="14"/>
      <sheetData sheetId="15"/>
      <sheetData sheetId="16"/>
      <sheetData sheetId="17"/>
      <sheetData sheetId="18"/>
      <sheetData sheetId="19"/>
      <sheetData sheetId="20"/>
      <sheetData sheetId="21"/>
      <sheetData sheetId="22">
        <row r="4">
          <cell r="D4" t="str">
            <v>000000001 Rame 8 voitures MP14</v>
          </cell>
        </row>
        <row r="5">
          <cell r="D5" t="str">
            <v xml:space="preserve">000000002      I     Bogie moteur BMa-69C </v>
          </cell>
        </row>
        <row r="6">
          <cell r="D6" t="str">
            <v>000000003      I     I-----Essieu monte moteur pneu xpmc mentonnet h69</v>
          </cell>
        </row>
        <row r="7">
          <cell r="D7" t="str">
            <v>000000004      I     I-----I-----Pont moteur</v>
          </cell>
        </row>
        <row r="8">
          <cell r="D8" t="str">
            <v>000000005      I     I-----I-----Ensemble roue porteuse pneumatique</v>
          </cell>
        </row>
        <row r="9">
          <cell r="D9" t="str">
            <v>000000263      I     I-----I-----I-----Pneu porteur</v>
          </cell>
        </row>
        <row r="10">
          <cell r="D10" t="str">
            <v>000000006      I     I-----I-----Roue auxiliaire</v>
          </cell>
        </row>
        <row r="11">
          <cell r="D11" t="str">
            <v>000000007      I     I-----Montage roue de guidage</v>
          </cell>
        </row>
        <row r="12">
          <cell r="D12" t="str">
            <v>000000008      I     I-----I-----Roue de guidage</v>
          </cell>
        </row>
        <row r="13">
          <cell r="D13" t="str">
            <v>000000264      I     I-----I-----I-----Pneu de guidage</v>
          </cell>
        </row>
        <row r="14">
          <cell r="D14" t="str">
            <v>000000009      I     I-----I-----I-----Montage moyeu de roue de guidage</v>
          </cell>
        </row>
        <row r="15">
          <cell r="D15" t="str">
            <v>000000010      I     I-----Ensemble longeron</v>
          </cell>
        </row>
        <row r="16">
          <cell r="D16" t="str">
            <v>000000012      I     I-----Ensemble transmission avec butees transversales</v>
          </cell>
        </row>
        <row r="17">
          <cell r="D17" t="str">
            <v>000000013      I     I-----I-----Moteur asynchrone equipe</v>
          </cell>
        </row>
        <row r="18">
          <cell r="D18" t="str">
            <v>000000014      I     I-----I-----I-----Moteur type asynchrone</v>
          </cell>
        </row>
        <row r="19">
          <cell r="D19" t="str">
            <v>000000015      I     I-----I-----I-----Plateau accouplement cote sortie air</v>
          </cell>
        </row>
        <row r="20">
          <cell r="D20" t="str">
            <v>000000016      I     I-----I-----I-----Plateau accouplement cote entree air</v>
          </cell>
        </row>
        <row r="21">
          <cell r="D21" t="str">
            <v>000000017      I     I-----I-----I-----Cables moteur</v>
          </cell>
        </row>
        <row r="22">
          <cell r="D22" t="str">
            <v>000000018      I     I-----I-----I-----Fixation moteur</v>
          </cell>
        </row>
        <row r="23">
          <cell r="D23" t="str">
            <v>000000019      I     I-----I-----I-----Accouplement a denture</v>
          </cell>
        </row>
        <row r="24">
          <cell r="D24" t="str">
            <v>000000020      I     I-----I-----Butee transversale</v>
          </cell>
        </row>
        <row r="25">
          <cell r="D25" t="str">
            <v>000000021      I     I-----I-----Cale butee transversale</v>
          </cell>
        </row>
        <row r="26">
          <cell r="D26" t="str">
            <v>000000022      I     I-----Ensemble suspension secondaire ressort bm</v>
          </cell>
        </row>
        <row r="27">
          <cell r="D27" t="str">
            <v>000000023      I     I-----I-----Ressort pneumatique assemblé</v>
          </cell>
        </row>
        <row r="28">
          <cell r="D28" t="str">
            <v>000000237      I     I-----I-----I-----Ressort de suspension secondaire</v>
          </cell>
        </row>
        <row r="29">
          <cell r="D29" t="str">
            <v>000000024      I     I-----I-----Butee secondaire +/- 40mm</v>
          </cell>
        </row>
        <row r="30">
          <cell r="D30" t="str">
            <v>000000262      I     I-----I-----Plaque de frottement</v>
          </cell>
        </row>
        <row r="31">
          <cell r="D31" t="str">
            <v>000000025      I     I-----I-----Amortisseur vertical equipe</v>
          </cell>
        </row>
        <row r="32">
          <cell r="D32" t="str">
            <v>000000236      I     I-----I-----Amortisseur transversal equipe</v>
          </cell>
        </row>
        <row r="33">
          <cell r="D33" t="str">
            <v>000000026      I     I-----Ensemble barre anti-roulis</v>
          </cell>
        </row>
        <row r="34">
          <cell r="D34" t="str">
            <v>000000027      I     I-----I-----Barre anti-roulis</v>
          </cell>
        </row>
        <row r="35">
          <cell r="D35" t="str">
            <v>000000028      I     I-----I-----Bielle de b.a.r</v>
          </cell>
        </row>
        <row r="36">
          <cell r="D36" t="str">
            <v>000000029      I     I-----I-----Bielle de b.a.r symetrique</v>
          </cell>
        </row>
        <row r="37">
          <cell r="D37" t="str">
            <v>000000030      I     I-----I-----Palier de barre anti-roulis</v>
          </cell>
        </row>
        <row r="38">
          <cell r="D38" t="str">
            <v>000000031      I     I-----I-----I-----Demi articulation b.a.r. dia 60</v>
          </cell>
        </row>
        <row r="39">
          <cell r="D39" t="str">
            <v>000000032      I     I-----Ensemble entrainement caisse/bogie</v>
          </cell>
        </row>
        <row r="40">
          <cell r="D40" t="str">
            <v>000000033      I     I-----I-----Traverse de charge moulee</v>
          </cell>
        </row>
        <row r="41">
          <cell r="D41" t="str">
            <v>000000034      I     I-----I-----Couronne d'orientation</v>
          </cell>
        </row>
        <row r="42">
          <cell r="D42" t="str">
            <v>000000035      I     I-----I-----Bielle equipee d'entrainement</v>
          </cell>
        </row>
        <row r="43">
          <cell r="D43" t="str">
            <v>000000251      I     I-----I-----I-----Articulation de bielle d'entrainement</v>
          </cell>
        </row>
        <row r="44">
          <cell r="D44" t="str">
            <v>000000036      I     I-----I-----Plaque de frottement</v>
          </cell>
        </row>
        <row r="45">
          <cell r="D45" t="str">
            <v>000000038      I     I-----Ensemble bloc frein de service</v>
          </cell>
        </row>
        <row r="46">
          <cell r="D46" t="str">
            <v>000000039      I     I-----I-----Bloc frein de service</v>
          </cell>
        </row>
        <row r="47">
          <cell r="D47" t="str">
            <v>000000040      I     I-----I-----I-----Semelle bloc frein de service</v>
          </cell>
        </row>
        <row r="48">
          <cell r="D48" t="str">
            <v>000000238      I     I-----I-----Support de bloc frein</v>
          </cell>
        </row>
        <row r="49">
          <cell r="D49" t="str">
            <v>000000239      I     I-----I-----Bielle de réaction du bloc frein</v>
          </cell>
        </row>
        <row r="50">
          <cell r="D50" t="str">
            <v>000000041      I     I-----Ensemble frein d'immobilisation</v>
          </cell>
        </row>
        <row r="51">
          <cell r="D51" t="str">
            <v>000000042      I     I-----I-----Unité de frein d'immobilisation</v>
          </cell>
        </row>
        <row r="52">
          <cell r="D52" t="str">
            <v>000000043      I     I-----I-----I-----Garniture de frein d'immobilisation</v>
          </cell>
        </row>
        <row r="53">
          <cell r="D53" t="str">
            <v>000000044      I     I-----I-----Disque de frein d'immobilisation</v>
          </cell>
        </row>
        <row r="54">
          <cell r="D54" t="str">
            <v>000000045      I     I-----Ensemble panneau frein / suspension bm</v>
          </cell>
        </row>
        <row r="55">
          <cell r="D55" t="str">
            <v>000000046      I     I-----I-----Panneau frein et suspension - bogie moteur</v>
          </cell>
        </row>
        <row r="56">
          <cell r="D56" t="str">
            <v>000000047      I     I-----I-----Support panneau double frein et suspension</v>
          </cell>
        </row>
        <row r="57">
          <cell r="D57" t="str">
            <v>000000048      I     I-----I-----I-----Fixation du support panneau sur longerons</v>
          </cell>
        </row>
        <row r="58">
          <cell r="D58" t="str">
            <v>000000252      I     I-----I-----I-----Articulation de panneau de frein</v>
          </cell>
        </row>
        <row r="59">
          <cell r="D59" t="str">
            <v>000000049      I     I-----I-----Tresse de masse panneau/chassis</v>
          </cell>
        </row>
        <row r="60">
          <cell r="D60" t="str">
            <v>000000050      I     I-----Ensemble reservoir auxiliaire type 27l</v>
          </cell>
        </row>
        <row r="61">
          <cell r="D61" t="str">
            <v>000000051      I     I-----I-----Reservoir equipe 27l</v>
          </cell>
        </row>
        <row r="62">
          <cell r="D62" t="str">
            <v>000000052      I     I-----I-----Bride pour reservoir 25 l</v>
          </cell>
        </row>
        <row r="63">
          <cell r="D63" t="str">
            <v>000000053      I     I-----Ensemble tuyauterie avec valve bogie moteur</v>
          </cell>
        </row>
        <row r="64">
          <cell r="D64" t="str">
            <v>000000054      I     I-----I-----Tuyauterie rigide bogie moteur</v>
          </cell>
        </row>
        <row r="65">
          <cell r="D65" t="str">
            <v>000000055      I     I-----I-----Flexible frein de service</v>
          </cell>
        </row>
        <row r="66">
          <cell r="D66" t="str">
            <v>000000056      I     I-----I-----Flexible de frein d'immobilisation</v>
          </cell>
        </row>
        <row r="67">
          <cell r="D67" t="str">
            <v xml:space="preserve">000000253      I     I-----I-----Flexible Frein de service / panneau </v>
          </cell>
        </row>
        <row r="68">
          <cell r="D68" t="str">
            <v>000000254      I     I-----I-----Flexible frein de parking / panneau</v>
          </cell>
        </row>
        <row r="69">
          <cell r="D69" t="str">
            <v>000000255      I     I-----I-----Flexible frein de suspension / panneau</v>
          </cell>
        </row>
        <row r="70">
          <cell r="D70" t="str">
            <v>000000256      I     I-----I-----Flexible arrivée pneumatique panneau</v>
          </cell>
        </row>
        <row r="71">
          <cell r="D71" t="str">
            <v>000000057      I     I-----Montage valve de nivellement ensemble</v>
          </cell>
        </row>
        <row r="72">
          <cell r="D72" t="str">
            <v>000000058      I     I-----I-----Valve de nivellement</v>
          </cell>
        </row>
        <row r="73">
          <cell r="D73" t="str">
            <v>000000060      I     I-----Ensemble frotteur positif bi-bande sdr</v>
          </cell>
        </row>
        <row r="74">
          <cell r="D74" t="str">
            <v>000000061      I     I-----I-----Frotteur positif</v>
          </cell>
        </row>
        <row r="75">
          <cell r="D75" t="str">
            <v>000000063      I     I-----I-----I-----Bande de frottement de frotteur positif</v>
          </cell>
        </row>
        <row r="76">
          <cell r="D76" t="str">
            <v>000000064      I     I-----I-----I-----Tresse de frotteur positif</v>
          </cell>
        </row>
        <row r="77">
          <cell r="D77" t="str">
            <v>000000065      I     I-----I-----I-----Cable de frotteur positif</v>
          </cell>
        </row>
        <row r="78">
          <cell r="D78" t="str">
            <v>000000066      I     I-----I-----I-----Fusible de frotteur positif</v>
          </cell>
        </row>
        <row r="79">
          <cell r="D79" t="str">
            <v>000000067      I     I-----I-----I-----Capot isolant</v>
          </cell>
        </row>
        <row r="80">
          <cell r="D80" t="str">
            <v xml:space="preserve">000000068      I     I-----Ensemble frotteur masse mono-bande carbone </v>
          </cell>
        </row>
        <row r="81">
          <cell r="D81" t="str">
            <v>000000069      I     I-----I-----Frotteur  masse mono bande carbone</v>
          </cell>
        </row>
        <row r="82">
          <cell r="D82" t="str">
            <v>000000071      I     I-----I-----I-----Bande de frottement de frotteur négatif ou masse</v>
          </cell>
        </row>
        <row r="83">
          <cell r="D83" t="str">
            <v>000000244      I     I-----I-----I-----Tresse de masse</v>
          </cell>
        </row>
        <row r="84">
          <cell r="D84" t="str">
            <v>000000074      I     I-----Ensemble commande à cables de panneau</v>
          </cell>
        </row>
        <row r="85">
          <cell r="D85" t="str">
            <v>000000075      I     I-----I-----Commande courte panneau de suspension</v>
          </cell>
        </row>
        <row r="86">
          <cell r="D86" t="str">
            <v>000000076      I     I-----I-----Commande longue panneau de suspension</v>
          </cell>
        </row>
        <row r="87">
          <cell r="D87" t="str">
            <v>000000077      I     I-----I-----Commande courte panneau de frein</v>
          </cell>
        </row>
        <row r="88">
          <cell r="D88" t="str">
            <v>000000078      I     I-----I-----Commande longue panneau de frein</v>
          </cell>
        </row>
        <row r="89">
          <cell r="D89" t="str">
            <v>000000079      I     I-----Ensemble commandes frein immobilisation</v>
          </cell>
        </row>
        <row r="90">
          <cell r="D90" t="str">
            <v>000000080      I     I-----I-----Commande frein immobilisation courte</v>
          </cell>
        </row>
        <row r="91">
          <cell r="D91" t="str">
            <v>000000081      I     I-----I-----Commande frein immobilisation longue</v>
          </cell>
        </row>
        <row r="92">
          <cell r="D92" t="str">
            <v>000000082      I     I-----Ensemble repliement frotteur positif</v>
          </cell>
        </row>
        <row r="93">
          <cell r="D93" t="str">
            <v>000000083      I     I-----I-----Commande repliement frotteur positif</v>
          </cell>
        </row>
        <row r="94">
          <cell r="D94" t="str">
            <v>000000085      I     I-----Ensemble mise a la masse BM</v>
          </cell>
        </row>
        <row r="95">
          <cell r="D95" t="str">
            <v>000000086      I     I-----I-----Tresse de masse moteur/chassis</v>
          </cell>
        </row>
        <row r="96">
          <cell r="D96" t="str">
            <v>000000087      I     I-----I-----Tresse de masse chassis/traverse</v>
          </cell>
        </row>
        <row r="97">
          <cell r="D97" t="str">
            <v>000000088      I     I-----I-----Tresse de masse traverse/caisse</v>
          </cell>
        </row>
        <row r="98">
          <cell r="D98" t="str">
            <v>000000089      I     I-----I-----I-----Ensemble commerce mise a la masse  (visserie)</v>
          </cell>
        </row>
        <row r="99">
          <cell r="D99" t="str">
            <v>000000090      I     I-----I-----Cablage BT bogie moteur BMa et BMb</v>
          </cell>
        </row>
        <row r="100">
          <cell r="D100" t="str">
            <v>000000091      I     I-----I-----Cablage HT bogie moteur BMa-69C</v>
          </cell>
        </row>
        <row r="101">
          <cell r="D101" t="str">
            <v>000000092      I     Bogie porteur BPa-69C</v>
          </cell>
        </row>
        <row r="102">
          <cell r="D102" t="str">
            <v>000000093      I     I-----Essieu monte porteur pneu xpmc mentonnet h69</v>
          </cell>
        </row>
        <row r="103">
          <cell r="D103" t="str">
            <v>000000094      I     I-----I-----Pont porteur</v>
          </cell>
        </row>
        <row r="104">
          <cell r="D104" t="str">
            <v>000000005      I     I-----I-----Ensemble roue porteuse pneumatique</v>
          </cell>
        </row>
        <row r="105">
          <cell r="D105" t="str">
            <v>000000263      I     I-----I-----I-----Pneu porteur</v>
          </cell>
        </row>
        <row r="106">
          <cell r="D106" t="str">
            <v>000000006      I     I-----I-----Roue auxiliaire</v>
          </cell>
        </row>
        <row r="107">
          <cell r="D107" t="str">
            <v>000000007      I     I-----Montage roue de guidage</v>
          </cell>
        </row>
        <row r="108">
          <cell r="D108" t="str">
            <v>000000008      I     I-----I-----Roue de guidage</v>
          </cell>
        </row>
        <row r="109">
          <cell r="D109" t="str">
            <v>000000264      I     I-----I-----I-----Pneu de guidage</v>
          </cell>
        </row>
        <row r="110">
          <cell r="D110" t="str">
            <v>000000009      I     I-----I-----I-----Montage moyeu de roue de guidage</v>
          </cell>
        </row>
        <row r="111">
          <cell r="D111" t="str">
            <v>000000010      I     I-----Ensemble longeron</v>
          </cell>
        </row>
        <row r="112">
          <cell r="D112" t="str">
            <v>000000102      I     I-----Ensemble butee transversale porteur +/-30</v>
          </cell>
        </row>
        <row r="113">
          <cell r="D113" t="str">
            <v>000000103      I     I-----I-----Support butee transversale</v>
          </cell>
        </row>
        <row r="114">
          <cell r="D114" t="str">
            <v>000000104      I     I-----I-----Fixation support butee transversale</v>
          </cell>
        </row>
        <row r="115">
          <cell r="D115" t="str">
            <v>000000020      I     I-----I-----Butee transversale</v>
          </cell>
        </row>
        <row r="116">
          <cell r="D116" t="str">
            <v>000000021      I     I-----I-----Cale butee transversale</v>
          </cell>
        </row>
        <row r="117">
          <cell r="D117" t="str">
            <v>000000107      I     I-----Ensemble suspension secondaire ressort bp</v>
          </cell>
        </row>
        <row r="118">
          <cell r="D118" t="str">
            <v>000000023      I     I-----I-----Ressort pneumatique assemblé</v>
          </cell>
        </row>
        <row r="119">
          <cell r="D119" t="str">
            <v>000000237      I     I-----I-----I-----Ressort de suspension secondaire</v>
          </cell>
        </row>
        <row r="120">
          <cell r="D120" t="str">
            <v>000000024      I     I-----I-----Butee secondaire +/- 40mm</v>
          </cell>
        </row>
        <row r="121">
          <cell r="D121" t="str">
            <v>000000262      I     I-----I-----Plaque de frottement</v>
          </cell>
        </row>
        <row r="122">
          <cell r="D122" t="str">
            <v>000000025      I     I-----I-----Amortisseur vertical equipe</v>
          </cell>
        </row>
        <row r="123">
          <cell r="D123" t="str">
            <v>000000236      I     I-----I-----Amortisseur transversal equipe</v>
          </cell>
        </row>
        <row r="124">
          <cell r="D124" t="str">
            <v>000000026      I     I-----Ensemble barre anti-roulis</v>
          </cell>
        </row>
        <row r="125">
          <cell r="D125" t="str">
            <v>000000027      I     I-----I-----Barre anti-roulis</v>
          </cell>
        </row>
        <row r="126">
          <cell r="D126" t="str">
            <v>000000028      I     I-----I-----Bielle de b.a.r</v>
          </cell>
        </row>
        <row r="127">
          <cell r="D127" t="str">
            <v>000000029      I     I-----I-----Bielle de b.a.r symetrique</v>
          </cell>
        </row>
        <row r="128">
          <cell r="D128" t="str">
            <v>000000030      I     I-----I-----Palier de barre anti-roulis</v>
          </cell>
        </row>
        <row r="129">
          <cell r="D129" t="str">
            <v>000000031      I     I-----I-----I-----Demi articulation b.a.r. dia 60</v>
          </cell>
        </row>
        <row r="130">
          <cell r="D130" t="str">
            <v>000000032      I     I-----Ensemble entrainement caisse/bogie</v>
          </cell>
        </row>
        <row r="131">
          <cell r="D131" t="str">
            <v>000000033      I     I-----I-----Traverse de charge moulee</v>
          </cell>
        </row>
        <row r="132">
          <cell r="D132" t="str">
            <v>000000034      I     I-----I-----Couronne d'orientation</v>
          </cell>
        </row>
        <row r="133">
          <cell r="D133" t="str">
            <v>000000035      I     I-----I-----Bielle equipee d'entrainement</v>
          </cell>
        </row>
        <row r="134">
          <cell r="D134" t="str">
            <v>000000251      I     I-----I-----I-----Articulation de bielle d'entrainement</v>
          </cell>
        </row>
        <row r="135">
          <cell r="D135" t="str">
            <v>000000036      I     I-----I-----Plaque de frottement</v>
          </cell>
        </row>
        <row r="136">
          <cell r="D136" t="str">
            <v>000000038      I     I-----Ensemble bloc frein de service</v>
          </cell>
        </row>
        <row r="137">
          <cell r="D137" t="str">
            <v>000000039      I     I-----I-----Bloc frein de service</v>
          </cell>
        </row>
        <row r="138">
          <cell r="D138" t="str">
            <v>000000040      I     I-----I-----I-----Semelle bloc frein de service</v>
          </cell>
        </row>
        <row r="139">
          <cell r="D139" t="str">
            <v>000000238      I     I-----I-----Support de bloc frein</v>
          </cell>
        </row>
        <row r="140">
          <cell r="D140" t="str">
            <v>000000239      I     I-----I-----Bielle de réaction du bloc frein</v>
          </cell>
        </row>
        <row r="141">
          <cell r="D141" t="str">
            <v>000000126      I     I-----Ensemble panneau frein/suspension BP</v>
          </cell>
        </row>
        <row r="142">
          <cell r="D142" t="str">
            <v>000000127      I     I-----I-----Panneau frein et suspension - BP</v>
          </cell>
        </row>
        <row r="143">
          <cell r="D143" t="str">
            <v>000000047      I     I-----I-----Support panneau double frein et suspension</v>
          </cell>
        </row>
        <row r="144">
          <cell r="D144" t="str">
            <v>000000048      I     I-----I-----I-----Fixation du support panneau sur longerons</v>
          </cell>
        </row>
        <row r="145">
          <cell r="D145" t="str">
            <v>000000252      I     I-----I-----I-----Articulation de panneau de frein</v>
          </cell>
        </row>
        <row r="146">
          <cell r="D146" t="str">
            <v>000000049      I     I-----I-----Tresse de masse panneau/chassis</v>
          </cell>
        </row>
        <row r="147">
          <cell r="D147" t="str">
            <v>000000050      I     I-----Ensemble reservoir auxiliaire type 27l</v>
          </cell>
        </row>
        <row r="148">
          <cell r="D148" t="str">
            <v>000000051      I     I-----I-----Reservoir equipe 27l</v>
          </cell>
        </row>
        <row r="149">
          <cell r="D149" t="str">
            <v>000000052      I     I-----I-----Bride pour reservoir 25 l</v>
          </cell>
        </row>
        <row r="150">
          <cell r="D150" t="str">
            <v>000000134      I     I-----Ensemble tuyauterie avec valve bogie porteur</v>
          </cell>
        </row>
        <row r="151">
          <cell r="D151" t="str">
            <v>000000135      I     I-----I-----Tuyauterie rigide bogie porteur</v>
          </cell>
        </row>
        <row r="152">
          <cell r="D152" t="str">
            <v>000000055      I     I-----I-----Flexible frein de service</v>
          </cell>
        </row>
        <row r="153">
          <cell r="D153" t="str">
            <v xml:space="preserve">000000253      I     I-----I-----Flexible Frein de service / panneau </v>
          </cell>
        </row>
        <row r="154">
          <cell r="D154" t="str">
            <v>000000255      I     I-----I-----Flexible frein de suspension / panneau</v>
          </cell>
        </row>
        <row r="155">
          <cell r="D155" t="str">
            <v>000000256      I     I-----I-----Flexible arrivée pneumatique panneau</v>
          </cell>
        </row>
        <row r="156">
          <cell r="D156" t="str">
            <v>000000057      I     I-----Montage valve de nivellement ensemble</v>
          </cell>
        </row>
        <row r="157">
          <cell r="D157" t="str">
            <v>000000058      I     I-----I-----Valve de nivellement</v>
          </cell>
        </row>
        <row r="158">
          <cell r="D158" t="str">
            <v xml:space="preserve">000000068      I     I-----Ensemble frotteur masse mono-bande carbone </v>
          </cell>
        </row>
        <row r="159">
          <cell r="D159" t="str">
            <v>000000069      I     I-----I-----Frotteur  masse mono bande carbone</v>
          </cell>
        </row>
        <row r="160">
          <cell r="D160" t="str">
            <v>000000071      I     I-----I-----I-----Bande de frottement de frotteur négatif ou masse</v>
          </cell>
        </row>
        <row r="161">
          <cell r="D161" t="str">
            <v>000000244      I     I-----I-----I-----Tresse de masse</v>
          </cell>
        </row>
        <row r="162">
          <cell r="D162" t="str">
            <v>000000145      I     I-----Ensemble commande a cable BP</v>
          </cell>
        </row>
        <row r="163">
          <cell r="D163" t="str">
            <v>000000075      I     I-----I-----Commande courte panneau de suspension</v>
          </cell>
        </row>
        <row r="164">
          <cell r="D164" t="str">
            <v>000000076      I     I-----I-----Commande longue panneau de suspension</v>
          </cell>
        </row>
        <row r="165">
          <cell r="D165" t="str">
            <v>000000077      I     I-----I-----Commande courte panneau de frein</v>
          </cell>
        </row>
        <row r="166">
          <cell r="D166" t="str">
            <v>000000078      I     I-----I-----Commande longue panneau de frein</v>
          </cell>
        </row>
        <row r="167">
          <cell r="D167" t="str">
            <v>000000152      I     I-----Ensemble mise a la masse BP</v>
          </cell>
        </row>
        <row r="168">
          <cell r="D168" t="str">
            <v>000000087      I     I-----I-----Tresse de masse chassis/traverse</v>
          </cell>
        </row>
        <row r="169">
          <cell r="D169" t="str">
            <v>000000088      I     I-----I-----Tresse de masse traverse/caisse</v>
          </cell>
        </row>
        <row r="170">
          <cell r="D170" t="str">
            <v>000000156      I     I-----I-----I-----Ensemble commerce mise a la masse  (visserie)</v>
          </cell>
        </row>
        <row r="171">
          <cell r="D171" t="str">
            <v>000000157      I     I-----I-----Cablage BT bogie porteur (Panneau)</v>
          </cell>
        </row>
        <row r="172">
          <cell r="D172" t="str">
            <v>000000158      I     I-----I-----Cablage HT bogie porteur (masse)</v>
          </cell>
        </row>
        <row r="173">
          <cell r="D173" t="str">
            <v>000000159      I     I-----Ensemble detecteur d'obstacles</v>
          </cell>
        </row>
        <row r="174">
          <cell r="D174" t="str">
            <v>000000160      I     I-----I-----Traverse detecteur d'obstacles</v>
          </cell>
        </row>
        <row r="175">
          <cell r="D175" t="str">
            <v>000000161      I     I-----I-----Interrupteur de position</v>
          </cell>
        </row>
        <row r="176">
          <cell r="D176" t="str">
            <v xml:space="preserve">000000258      I     I-----I-----Câblage BT detecteur d'obstacle </v>
          </cell>
        </row>
        <row r="177">
          <cell r="D177" t="str">
            <v>000000162      I     Bogie porteur BPf-69c</v>
          </cell>
        </row>
        <row r="178">
          <cell r="D178" t="str">
            <v>000000093      I     I-----Essieu monte porteur pneu xpmc mentonnet h69</v>
          </cell>
        </row>
        <row r="179">
          <cell r="D179" t="str">
            <v>000000094      I     I-----I-----Pont porteur</v>
          </cell>
        </row>
        <row r="180">
          <cell r="D180" t="str">
            <v>000000005      I     I-----I-----Ensemble roue porteuse pneumatique</v>
          </cell>
        </row>
        <row r="181">
          <cell r="D181" t="str">
            <v>000000263      I     I-----I-----I-----Pneu porteur</v>
          </cell>
        </row>
        <row r="182">
          <cell r="D182" t="str">
            <v>000000006      I     I-----I-----Roue auxiliaire</v>
          </cell>
        </row>
        <row r="183">
          <cell r="D183" t="str">
            <v>000000167      I     I-----Essieu monte porteur avec 2 capteurs bout d'essieu</v>
          </cell>
        </row>
        <row r="184">
          <cell r="D184" t="str">
            <v>000000168      I     I-----I-----Pont porteur avec 2 capteurs bout d'essieu</v>
          </cell>
        </row>
        <row r="185">
          <cell r="D185" t="str">
            <v>000000005      I     I-----I-----Ensemble roue porteuse pneumatique</v>
          </cell>
        </row>
        <row r="186">
          <cell r="D186" t="str">
            <v>000000006      I     I-----I-----Roue auxiliaire</v>
          </cell>
        </row>
        <row r="187">
          <cell r="D187" t="str">
            <v>000000171      I     I-----I-----Ensemble odometre</v>
          </cell>
        </row>
        <row r="188">
          <cell r="D188" t="str">
            <v>000000007      I     I-----Montage roue de guidage</v>
          </cell>
        </row>
        <row r="189">
          <cell r="D189" t="str">
            <v>000000008      I     I-----I-----Roue de guidage</v>
          </cell>
        </row>
        <row r="190">
          <cell r="D190" t="str">
            <v>000000264      I     I-----I-----I-----Pneu de guidage</v>
          </cell>
        </row>
        <row r="191">
          <cell r="D191" t="str">
            <v>000000009      I     I-----I-----I-----Montage moyeu de roue de guidage</v>
          </cell>
        </row>
        <row r="192">
          <cell r="D192" t="str">
            <v>000000010      I     I-----Ensemble longeron</v>
          </cell>
        </row>
        <row r="193">
          <cell r="D193" t="str">
            <v>000000102      I     I-----Ensemble butee transversale porteur +/-30</v>
          </cell>
        </row>
        <row r="194">
          <cell r="D194" t="str">
            <v>000000103      I     I-----I-----Support butee transversale</v>
          </cell>
        </row>
        <row r="195">
          <cell r="D195" t="str">
            <v>000000104      I     I-----I-----Fixation support butee transversale</v>
          </cell>
        </row>
        <row r="196">
          <cell r="D196" t="str">
            <v>000000020      I     I-----I-----Butee transversale</v>
          </cell>
        </row>
        <row r="197">
          <cell r="D197" t="str">
            <v>000000021      I     I-----I-----Cale butee transversale</v>
          </cell>
        </row>
        <row r="198">
          <cell r="D198" t="str">
            <v>000000107      I     I-----Ensemble suspension secondaire ressort bp</v>
          </cell>
        </row>
        <row r="199">
          <cell r="D199" t="str">
            <v>000000023      I     I-----I-----Ressort pneumatique assemblé</v>
          </cell>
        </row>
        <row r="200">
          <cell r="D200" t="str">
            <v>000000237      I     I-----I-----I-----Ressort de suspension secondaire</v>
          </cell>
        </row>
        <row r="201">
          <cell r="D201" t="str">
            <v>000000024      I     I-----I-----Butee secondaire +/- 40mm</v>
          </cell>
        </row>
        <row r="202">
          <cell r="D202" t="str">
            <v>000000262      I     I-----I-----Plaque de frottement</v>
          </cell>
        </row>
        <row r="203">
          <cell r="D203" t="str">
            <v>000000025      I     I-----I-----Amortisseur vertical equipe</v>
          </cell>
        </row>
        <row r="204">
          <cell r="D204" t="str">
            <v>000000236      I     I-----I-----Amortisseur transversal equipe</v>
          </cell>
        </row>
        <row r="205">
          <cell r="D205" t="str">
            <v>000000026      I     I-----Ensemble barre anti-roulis</v>
          </cell>
        </row>
        <row r="206">
          <cell r="D206" t="str">
            <v>000000027      I     I-----I-----Barre anti-roulis</v>
          </cell>
        </row>
        <row r="207">
          <cell r="D207" t="str">
            <v>000000028      I     I-----I-----Bielle de b.a.r</v>
          </cell>
        </row>
        <row r="208">
          <cell r="D208" t="str">
            <v>000000029      I     I-----I-----Bielle de b.a.r symetrique</v>
          </cell>
        </row>
        <row r="209">
          <cell r="D209" t="str">
            <v>000000030      I     I-----I-----Palier de barre anti-roulis</v>
          </cell>
        </row>
        <row r="210">
          <cell r="D210" t="str">
            <v>000000031      I     I-----I-----I-----Demi articulation b.a.r. dia 60</v>
          </cell>
        </row>
        <row r="211">
          <cell r="D211" t="str">
            <v>000000032      I     I-----Ensemble entrainement caisse/bogie</v>
          </cell>
        </row>
        <row r="212">
          <cell r="D212" t="str">
            <v>000000033      I     I-----I-----Traverse de charge moulee</v>
          </cell>
        </row>
        <row r="213">
          <cell r="D213" t="str">
            <v>000000034      I     I-----I-----Couronne d'orientation</v>
          </cell>
        </row>
        <row r="214">
          <cell r="D214" t="str">
            <v>000000035      I     I-----I-----Bielle equipee d'entrainement</v>
          </cell>
        </row>
        <row r="215">
          <cell r="D215" t="str">
            <v>000000251      I     I-----I-----I-----Articulation de bielle d'entrainement</v>
          </cell>
        </row>
        <row r="216">
          <cell r="D216" t="str">
            <v>000000036      I     I-----I-----Plaque de frottement</v>
          </cell>
        </row>
        <row r="217">
          <cell r="D217" t="str">
            <v>000000198      I     I-----Montage bloc frein avec un essieu defreine</v>
          </cell>
        </row>
        <row r="218">
          <cell r="D218" t="str">
            <v>000000039      I     I-----I-----Bloc frein de service</v>
          </cell>
        </row>
        <row r="219">
          <cell r="D219" t="str">
            <v>000000040      I     I-----I-----I-----Semelle bloc frein de service</v>
          </cell>
        </row>
        <row r="220">
          <cell r="D220" t="str">
            <v>000000238      I     I-----I-----Support de bloc frein</v>
          </cell>
        </row>
        <row r="221">
          <cell r="D221" t="str">
            <v>000000239      I     I-----I-----Bielle de réaction du bloc frein</v>
          </cell>
        </row>
        <row r="222">
          <cell r="D222" t="str">
            <v>000000126      I     I-----Ensemble panneau frein/suspension BP</v>
          </cell>
        </row>
        <row r="223">
          <cell r="D223" t="str">
            <v>000000127      I     I-----I-----Panneau frein et suspension - BP</v>
          </cell>
        </row>
        <row r="224">
          <cell r="D224" t="str">
            <v>000000047      I     I-----I-----Support panneau double frein et suspension</v>
          </cell>
        </row>
        <row r="225">
          <cell r="D225" t="str">
            <v>000000048      I     I-----I-----I-----Fixation du support panneau sur longerons</v>
          </cell>
        </row>
        <row r="226">
          <cell r="D226" t="str">
            <v>000000252      I     I-----I-----I-----Articulation de panneau de frein</v>
          </cell>
        </row>
        <row r="227">
          <cell r="D227" t="str">
            <v>000000049      I     I-----I-----Tresse de masse panneau/chassis</v>
          </cell>
        </row>
        <row r="228">
          <cell r="D228" t="str">
            <v>000000050      I     I-----Ensemble reservoir auxiliaire type 27l</v>
          </cell>
        </row>
        <row r="229">
          <cell r="D229" t="str">
            <v>000000051      I     I-----I-----Reservoir equipe 27l</v>
          </cell>
        </row>
        <row r="230">
          <cell r="D230" t="str">
            <v>000000052      I     I-----I-----Bride pour reservoir 25 l</v>
          </cell>
        </row>
        <row r="231">
          <cell r="D231" t="str">
            <v>000000134      I     I-----Ensemble tuyauterie avec valve bogie porteur</v>
          </cell>
        </row>
        <row r="232">
          <cell r="D232" t="str">
            <v>000000135      I     I-----I-----Tuyauterie rigide bogie porteur</v>
          </cell>
        </row>
        <row r="233">
          <cell r="D233" t="str">
            <v>000000055      I     I-----I-----Flexible frein de service</v>
          </cell>
        </row>
        <row r="234">
          <cell r="D234" t="str">
            <v xml:space="preserve">000000253      I     I-----I-----Flexible Frein de service / panneau </v>
          </cell>
        </row>
        <row r="235">
          <cell r="D235" t="str">
            <v>000000255      I     I-----I-----Flexible frein de suspension / panneau</v>
          </cell>
        </row>
        <row r="236">
          <cell r="D236" t="str">
            <v>000000256      I     I-----I-----Flexible arrivée pneumatique panneau</v>
          </cell>
        </row>
        <row r="237">
          <cell r="D237" t="str">
            <v>000000057      I     I-----Montage valve de nivellement ensemble</v>
          </cell>
        </row>
        <row r="238">
          <cell r="D238" t="str">
            <v>000000058      I     I-----I-----Valve de nivellement</v>
          </cell>
        </row>
        <row r="239">
          <cell r="D239" t="str">
            <v xml:space="preserve">000000243      I     I-----Ensemble frotteur negatif </v>
          </cell>
        </row>
        <row r="240">
          <cell r="D240" t="str">
            <v>000000257      I     I-----I-----Frotteur négatif</v>
          </cell>
        </row>
        <row r="241">
          <cell r="D241" t="str">
            <v>000000071      I     I-----I-----I-----Bande de frottement de frotteur négatif ou masse</v>
          </cell>
        </row>
        <row r="242">
          <cell r="D242" t="str">
            <v>000000072      I     I-----I-----I-----Tresse de frotteur négatif</v>
          </cell>
        </row>
        <row r="243">
          <cell r="D243" t="str">
            <v>000000145      I     I-----Ensemble commande a cable BP</v>
          </cell>
        </row>
        <row r="244">
          <cell r="D244" t="str">
            <v>000000075      I     I-----I-----Commande courte panneau de suspension</v>
          </cell>
        </row>
        <row r="245">
          <cell r="D245" t="str">
            <v>000000076      I     I-----I-----Commande longue panneau de suspension</v>
          </cell>
        </row>
        <row r="246">
          <cell r="D246" t="str">
            <v>000000077      I     I-----I-----Commande courte panneau de frein</v>
          </cell>
        </row>
        <row r="247">
          <cell r="D247" t="str">
            <v>000000078      I     I-----I-----Commande longue panneau de frein</v>
          </cell>
        </row>
        <row r="248">
          <cell r="D248" t="str">
            <v>000000152      I     I-----Ensemble mise a la masse BP</v>
          </cell>
        </row>
        <row r="249">
          <cell r="D249" t="str">
            <v>000000087      I     I-----I-----Tresse de masse chassis/traverse</v>
          </cell>
        </row>
        <row r="250">
          <cell r="D250" t="str">
            <v>000000088      I     I-----I-----Tresse de masse traverse/caisse</v>
          </cell>
        </row>
        <row r="251">
          <cell r="D251" t="str">
            <v>000000156      I     I-----I-----I-----Ensemble commerce mise a la masse  (visserie)</v>
          </cell>
        </row>
        <row r="252">
          <cell r="D252" t="str">
            <v>000000157      I     I-----I-----Cablage BT bogie porteur (Panneau)</v>
          </cell>
        </row>
        <row r="253">
          <cell r="D253" t="str">
            <v>000000261      I     I-----I-----Câblage HT bogie porteur (négatif)</v>
          </cell>
        </row>
        <row r="254">
          <cell r="D254" t="str">
            <v>000000234      I     I-----I-----Montage antennes SAET AG + CBTC NG CA</v>
          </cell>
        </row>
        <row r="255">
          <cell r="D255" t="str">
            <v>000000260      I     I-----I-----Câblage BT antenne SAET AG</v>
          </cell>
        </row>
        <row r="256">
          <cell r="D256" t="str">
            <v>000000235      I     I-----I-----Montage capteur RPS</v>
          </cell>
        </row>
        <row r="257">
          <cell r="D257" t="str">
            <v>000000259      I     I-----I-----Câblage BT RPS</v>
          </cell>
        </row>
        <row r="258">
          <cell r="D258" t="str">
            <v>000000242      I     Bogie BMb-69C</v>
          </cell>
        </row>
        <row r="259">
          <cell r="D259" t="str">
            <v>000000003      I     I-----Essieu monte moteur pneu xpmc mentonnet h69</v>
          </cell>
        </row>
        <row r="260">
          <cell r="D260" t="str">
            <v>000000004      I     I-----I-----Pont moteur</v>
          </cell>
        </row>
        <row r="261">
          <cell r="D261" t="str">
            <v>000000005      I     I-----I-----Ensemble roue porteuse pneumatique</v>
          </cell>
        </row>
        <row r="262">
          <cell r="D262" t="str">
            <v>000000263      I     I-----I-----I-----Pneu porteur</v>
          </cell>
        </row>
        <row r="263">
          <cell r="D263" t="str">
            <v>000000006      I     I-----I-----Roue auxiliaire</v>
          </cell>
        </row>
        <row r="264">
          <cell r="D264" t="str">
            <v>000000007      I     I-----Montage roue de guidage</v>
          </cell>
        </row>
        <row r="265">
          <cell r="D265" t="str">
            <v>000000008      I     I-----I-----Roue de guidage</v>
          </cell>
        </row>
        <row r="266">
          <cell r="D266" t="str">
            <v>000000264      I     I-----I-----I-----Pneu de guidage</v>
          </cell>
        </row>
        <row r="267">
          <cell r="D267" t="str">
            <v>000000009      I     I-----I-----I-----Montage moyeu de roue de guidage</v>
          </cell>
        </row>
        <row r="268">
          <cell r="D268" t="str">
            <v>000000010      I     I-----Ensemble longeron</v>
          </cell>
        </row>
        <row r="269">
          <cell r="D269" t="str">
            <v>000000012      I     I-----Ensemble transmission avec butees transversales</v>
          </cell>
        </row>
        <row r="270">
          <cell r="D270" t="str">
            <v>000000013      I     I-----I-----Moteur asynchrone equipe</v>
          </cell>
        </row>
        <row r="271">
          <cell r="D271" t="str">
            <v>000000014      I     I-----I-----I-----Moteur type asynchrone</v>
          </cell>
        </row>
        <row r="272">
          <cell r="D272" t="str">
            <v>000000015      I     I-----I-----I-----Plateau accouplement cote sortie air</v>
          </cell>
        </row>
        <row r="273">
          <cell r="D273" t="str">
            <v>000000016      I     I-----I-----I-----Plateau accouplement cote entree air</v>
          </cell>
        </row>
        <row r="274">
          <cell r="D274" t="str">
            <v>000000017      I     I-----I-----I-----Cables moteur</v>
          </cell>
        </row>
        <row r="275">
          <cell r="D275" t="str">
            <v>000000018      I     I-----I-----I-----Fixation moteur</v>
          </cell>
        </row>
        <row r="276">
          <cell r="D276" t="str">
            <v>000000019      I     I-----I-----I-----Accouplement a denture</v>
          </cell>
        </row>
        <row r="277">
          <cell r="D277" t="str">
            <v>000000020      I     I-----I-----Butee transversale</v>
          </cell>
        </row>
        <row r="278">
          <cell r="D278" t="str">
            <v>000000021      I     I-----I-----Cale butee transversale</v>
          </cell>
        </row>
        <row r="279">
          <cell r="D279" t="str">
            <v>000000022      I     I-----Ensemble suspension secondaire ressort bm</v>
          </cell>
        </row>
        <row r="280">
          <cell r="D280" t="str">
            <v>000000023      I     I-----I-----Ressort pneumatique assemblé</v>
          </cell>
        </row>
        <row r="281">
          <cell r="D281" t="str">
            <v>000000237      I     I-----I-----I-----Ressort de suspension secondaire</v>
          </cell>
        </row>
        <row r="282">
          <cell r="D282" t="str">
            <v>000000024      I     I-----I-----Butee secondaire +/- 40mm</v>
          </cell>
        </row>
        <row r="283">
          <cell r="D283" t="str">
            <v>000000262      I     I-----I-----Plaque de frottement</v>
          </cell>
        </row>
        <row r="284">
          <cell r="D284" t="str">
            <v>000000025      I     I-----I-----Amortisseur vertical equipe</v>
          </cell>
        </row>
        <row r="285">
          <cell r="D285" t="str">
            <v>000000236      I     I-----I-----Amortisseur transversal equipe</v>
          </cell>
        </row>
        <row r="286">
          <cell r="D286" t="str">
            <v>000000026      I     I-----Ensemble barre anti-roulis</v>
          </cell>
        </row>
        <row r="287">
          <cell r="D287" t="str">
            <v>000000027      I     I-----I-----Barre anti-roulis</v>
          </cell>
        </row>
        <row r="288">
          <cell r="D288" t="str">
            <v>000000028      I     I-----I-----Bielle de b.a.r</v>
          </cell>
        </row>
        <row r="289">
          <cell r="D289" t="str">
            <v>000000029      I     I-----I-----Bielle de b.a.r symetrique</v>
          </cell>
        </row>
        <row r="290">
          <cell r="D290" t="str">
            <v>000000030      I     I-----I-----Palier de barre anti-roulis</v>
          </cell>
        </row>
        <row r="291">
          <cell r="D291" t="str">
            <v>000000031      I     I-----I-----I-----Demi articulation b.a.r. dia 60</v>
          </cell>
        </row>
        <row r="292">
          <cell r="D292" t="str">
            <v>000000032      I     I-----Ensemble entrainement caisse/bogie</v>
          </cell>
        </row>
        <row r="293">
          <cell r="D293" t="str">
            <v>000000033      I     I-----I-----Traverse de charge moulee</v>
          </cell>
        </row>
        <row r="294">
          <cell r="D294" t="str">
            <v>000000034      I     I-----I-----Couronne d'orientation</v>
          </cell>
        </row>
        <row r="295">
          <cell r="D295" t="str">
            <v>000000035      I     I-----I-----Bielle equipee d'entrainement</v>
          </cell>
        </row>
        <row r="296">
          <cell r="D296" t="str">
            <v>000000251      I     I-----I-----I-----Articulation de bielle d'entrainement</v>
          </cell>
        </row>
        <row r="297">
          <cell r="D297" t="str">
            <v>000000036      I     I-----I-----Plaque de frottement</v>
          </cell>
        </row>
        <row r="298">
          <cell r="D298" t="str">
            <v>000000038      I     I-----Ensemble bloc frein de service</v>
          </cell>
        </row>
        <row r="299">
          <cell r="D299" t="str">
            <v>000000039      I     I-----I-----Bloc frein de service</v>
          </cell>
        </row>
        <row r="300">
          <cell r="D300" t="str">
            <v>000000040      I     I-----I-----I-----Semelle bloc frein de service</v>
          </cell>
        </row>
        <row r="301">
          <cell r="D301" t="str">
            <v>000000238      I     I-----I-----Support de bloc frein</v>
          </cell>
        </row>
        <row r="302">
          <cell r="D302" t="str">
            <v>000000239      I     I-----I-----Bielle de réaction du bloc frein</v>
          </cell>
        </row>
        <row r="303">
          <cell r="D303" t="str">
            <v>000000041      I     I-----Ensemble frein d'immobilisation</v>
          </cell>
        </row>
        <row r="304">
          <cell r="D304" t="str">
            <v>000000042      I     I-----I-----Unité de frein d'immobilisation</v>
          </cell>
        </row>
        <row r="305">
          <cell r="D305" t="str">
            <v>000000043      I     I-----I-----I-----Garniture de frein d'immobilisation</v>
          </cell>
        </row>
        <row r="306">
          <cell r="D306" t="str">
            <v>000000044      I     I-----I-----Disque de frein d'immobilisation</v>
          </cell>
        </row>
        <row r="307">
          <cell r="D307" t="str">
            <v>000000045      I     I-----Ensemble panneau frein / suspension bm</v>
          </cell>
        </row>
        <row r="308">
          <cell r="D308" t="str">
            <v>000000046      I     I-----I-----Panneau frein et suspension - bogie moteur</v>
          </cell>
        </row>
        <row r="309">
          <cell r="D309" t="str">
            <v>000000047      I     I-----I-----Support panneau double frein et suspension</v>
          </cell>
        </row>
        <row r="310">
          <cell r="D310" t="str">
            <v>000000048      I     I-----I-----I-----Fixation du support panneau sur longerons</v>
          </cell>
        </row>
        <row r="311">
          <cell r="D311" t="str">
            <v>000000252      I     I-----I-----I-----Articulation de panneau de frein</v>
          </cell>
        </row>
        <row r="312">
          <cell r="D312" t="str">
            <v>000000049      I     I-----I-----Tresse de masse panneau/chassis</v>
          </cell>
        </row>
        <row r="313">
          <cell r="D313" t="str">
            <v>000000050      I     I-----Ensemble reservoir auxiliaire type 27l</v>
          </cell>
        </row>
        <row r="314">
          <cell r="D314" t="str">
            <v>000000051      I     I-----I-----Reservoir equipe 27l</v>
          </cell>
        </row>
        <row r="315">
          <cell r="D315" t="str">
            <v>000000052      I     I-----I-----Bride pour reservoir 25 l</v>
          </cell>
        </row>
        <row r="316">
          <cell r="D316" t="str">
            <v>000000053      I     I-----Ensemble tuyauterie avec valve bogie moteur</v>
          </cell>
        </row>
        <row r="317">
          <cell r="D317" t="str">
            <v>000000054      I     I-----I-----Tuyauterie rigide bogie moteur</v>
          </cell>
        </row>
        <row r="318">
          <cell r="D318" t="str">
            <v>000000055      I     I-----I-----Flexible frein de service</v>
          </cell>
        </row>
        <row r="319">
          <cell r="D319" t="str">
            <v>000000056      I     I-----I-----Flexible de frein d'immobilisation</v>
          </cell>
        </row>
        <row r="320">
          <cell r="D320" t="str">
            <v xml:space="preserve">000000253      I     I-----I-----Flexible Frein de service / panneau </v>
          </cell>
        </row>
        <row r="321">
          <cell r="D321" t="str">
            <v>000000254      I     I-----I-----Flexible frein de parking / panneau</v>
          </cell>
        </row>
        <row r="322">
          <cell r="D322" t="str">
            <v>000000255      I     I-----I-----Flexible frein de suspension / panneau</v>
          </cell>
        </row>
        <row r="323">
          <cell r="D323" t="str">
            <v>000000256      I     I-----I-----Flexible arrivée pneumatique panneau</v>
          </cell>
        </row>
        <row r="324">
          <cell r="D324" t="str">
            <v>000000057      I     I-----Montage valve de nivellement ensemble</v>
          </cell>
        </row>
        <row r="325">
          <cell r="D325" t="str">
            <v>000000058      I     I-----I-----Valve de nivellement</v>
          </cell>
        </row>
        <row r="326">
          <cell r="D326" t="str">
            <v>000000060      I     I-----Ensemble frotteur positif bi-bande sdr</v>
          </cell>
        </row>
        <row r="327">
          <cell r="D327" t="str">
            <v>000000061      I     I-----I-----Frotteur positif</v>
          </cell>
        </row>
        <row r="328">
          <cell r="D328" t="str">
            <v>000000063      I     I-----I-----I-----Bande de frottement de frotteur positif</v>
          </cell>
        </row>
        <row r="329">
          <cell r="D329" t="str">
            <v>000000064      I     I-----I-----I-----Tresse de frotteur positif</v>
          </cell>
        </row>
        <row r="330">
          <cell r="D330" t="str">
            <v>000000065      I     I-----I-----I-----Cable de frotteur positif</v>
          </cell>
        </row>
        <row r="331">
          <cell r="D331" t="str">
            <v>000000066      I     I-----I-----I-----Fusible de frotteur positif</v>
          </cell>
        </row>
        <row r="332">
          <cell r="D332" t="str">
            <v>000000067      I     I-----I-----I-----Capot isolant</v>
          </cell>
        </row>
        <row r="333">
          <cell r="D333" t="str">
            <v xml:space="preserve">000000243      I     I-----Ensemble frotteur negatif </v>
          </cell>
        </row>
        <row r="334">
          <cell r="D334" t="str">
            <v>000000257      I     I-----I-----Frotteur négatif</v>
          </cell>
        </row>
        <row r="335">
          <cell r="D335" t="str">
            <v>000000071      I     I-----I-----I-----Bande de frottement de frotteur négatif ou masse</v>
          </cell>
        </row>
        <row r="336">
          <cell r="D336" t="str">
            <v>000000072      I     I-----I-----I-----Tresse de frotteur négatif</v>
          </cell>
        </row>
        <row r="337">
          <cell r="D337" t="str">
            <v>000000074      I     I-----Ensemble commande à cables de panneau</v>
          </cell>
        </row>
        <row r="338">
          <cell r="D338" t="str">
            <v>000000075      I     I-----I-----Commande courte panneau de suspension</v>
          </cell>
        </row>
        <row r="339">
          <cell r="D339" t="str">
            <v>000000076      I     I-----I-----Commande longue panneau de suspension</v>
          </cell>
        </row>
        <row r="340">
          <cell r="D340" t="str">
            <v>000000077      I     I-----I-----Commande courte panneau de frein</v>
          </cell>
        </row>
        <row r="341">
          <cell r="D341" t="str">
            <v>000000078      I     I-----I-----Commande longue panneau de frein</v>
          </cell>
        </row>
        <row r="342">
          <cell r="D342" t="str">
            <v>000000079      I     I-----Ensemble commandes frein immobilisation</v>
          </cell>
        </row>
        <row r="343">
          <cell r="D343" t="str">
            <v>000000080      I     I-----I-----Commande frein immobilisation courte</v>
          </cell>
        </row>
        <row r="344">
          <cell r="D344" t="str">
            <v>000000081      I     I-----I-----Commande frein immobilisation longue</v>
          </cell>
        </row>
        <row r="345">
          <cell r="D345" t="str">
            <v>000000082      I     I-----Ensemble repliement frotteur positif</v>
          </cell>
        </row>
        <row r="346">
          <cell r="D346" t="str">
            <v>000000083      I     I-----I-----Commande repliement frotteur positif</v>
          </cell>
        </row>
        <row r="347">
          <cell r="D347" t="str">
            <v>000000085      I     I-----Ensemble mise a la masse BM</v>
          </cell>
        </row>
        <row r="348">
          <cell r="D348" t="str">
            <v>000000086      I     I-----I-----Tresse de masse moteur/chassis</v>
          </cell>
        </row>
        <row r="349">
          <cell r="D349" t="str">
            <v>000000087      I     I-----I-----Tresse de masse chassis/traverse</v>
          </cell>
        </row>
        <row r="350">
          <cell r="D350" t="str">
            <v>000000088      I     I-----I-----Tresse de masse traverse/caisse</v>
          </cell>
        </row>
        <row r="351">
          <cell r="D351" t="str">
            <v>000000089      I     I-----I-----I-----Ensemble commerce mise a la masse  (visserie)</v>
          </cell>
        </row>
        <row r="352">
          <cell r="D352" t="str">
            <v>000000090      I     I-----I-----Cablage BT bogie moteur BMa et BMb</v>
          </cell>
        </row>
        <row r="353">
          <cell r="D353" t="str">
            <v>000000246      I     I-----I-----Cablage HT bogie moteur BMb-69C</v>
          </cell>
        </row>
        <row r="354">
          <cell r="D354" t="str">
            <v>000000247      I     Bogie porteur BPb-69C</v>
          </cell>
        </row>
        <row r="355">
          <cell r="D355" t="str">
            <v>000000093      I     I-----Essieu monte porteur pneu xpmc mentonnet h69</v>
          </cell>
        </row>
        <row r="356">
          <cell r="D356" t="str">
            <v>000000094      I     I-----I-----Pont porteur</v>
          </cell>
        </row>
        <row r="357">
          <cell r="D357" t="str">
            <v>000000005      I     I-----I-----Ensemble roue porteuse pneumatique</v>
          </cell>
        </row>
        <row r="358">
          <cell r="D358" t="str">
            <v>000000263      I     I-----I-----I-----Pneu porteur</v>
          </cell>
        </row>
        <row r="359">
          <cell r="D359" t="str">
            <v>000000006      I     I-----I-----Roue auxiliaire</v>
          </cell>
        </row>
        <row r="360">
          <cell r="D360" t="str">
            <v>000000007      I     I-----Montage roue de guidage</v>
          </cell>
        </row>
        <row r="361">
          <cell r="D361" t="str">
            <v>000000008      I     I-----I-----Roue de guidage</v>
          </cell>
        </row>
        <row r="362">
          <cell r="D362" t="str">
            <v>000000264      I     I-----I-----I-----Pneu de guidage</v>
          </cell>
        </row>
        <row r="363">
          <cell r="D363" t="str">
            <v>000000009      I     I-----I-----I-----Montage moyeu de roue de guidage</v>
          </cell>
        </row>
        <row r="364">
          <cell r="D364" t="str">
            <v>000000010      I     I-----Ensemble longeron</v>
          </cell>
        </row>
        <row r="365">
          <cell r="D365" t="str">
            <v>000000102      I     I-----Ensemble butee transversale porteur +/-30</v>
          </cell>
        </row>
        <row r="366">
          <cell r="D366" t="str">
            <v>000000103      I     I-----I-----Support butee transversale</v>
          </cell>
        </row>
        <row r="367">
          <cell r="D367" t="str">
            <v>000000104      I     I-----I-----Fixation support butee transversale</v>
          </cell>
        </row>
        <row r="368">
          <cell r="D368" t="str">
            <v>000000020      I     I-----I-----Butee transversale</v>
          </cell>
        </row>
        <row r="369">
          <cell r="D369" t="str">
            <v>000000021      I     I-----I-----Cale butee transversale</v>
          </cell>
        </row>
        <row r="370">
          <cell r="D370" t="str">
            <v>000000107      I     I-----Ensemble suspension secondaire ressort bp</v>
          </cell>
        </row>
        <row r="371">
          <cell r="D371" t="str">
            <v>000000023      I     I-----I-----Ressort pneumatique assemblé</v>
          </cell>
        </row>
        <row r="372">
          <cell r="D372" t="str">
            <v>000000237      I     I-----I-----I-----Ressort de suspension secondaire</v>
          </cell>
        </row>
        <row r="373">
          <cell r="D373" t="str">
            <v>000000024      I     I-----I-----Butee secondaire +/- 40mm</v>
          </cell>
        </row>
        <row r="374">
          <cell r="D374" t="str">
            <v>000000262      I     I-----I-----Plaque de frottement</v>
          </cell>
        </row>
        <row r="375">
          <cell r="D375" t="str">
            <v>000000025      I     I-----I-----Amortisseur vertical equipe</v>
          </cell>
        </row>
        <row r="376">
          <cell r="D376" t="str">
            <v>000000236      I     I-----I-----Amortisseur transversal equipe</v>
          </cell>
        </row>
        <row r="377">
          <cell r="D377" t="str">
            <v>000000026      I     I-----Ensemble barre anti-roulis</v>
          </cell>
        </row>
        <row r="378">
          <cell r="D378" t="str">
            <v>000000027      I     I-----I-----Barre anti-roulis</v>
          </cell>
        </row>
        <row r="379">
          <cell r="D379" t="str">
            <v>000000028      I     I-----I-----Bielle de b.a.r</v>
          </cell>
        </row>
        <row r="380">
          <cell r="D380" t="str">
            <v>000000029      I     I-----I-----Bielle de b.a.r symetrique</v>
          </cell>
        </row>
        <row r="381">
          <cell r="D381" t="str">
            <v>000000030      I     I-----I-----Palier de barre anti-roulis</v>
          </cell>
        </row>
        <row r="382">
          <cell r="D382" t="str">
            <v>000000031      I     I-----I-----Demi articulation b.a.r. dia 60</v>
          </cell>
        </row>
        <row r="383">
          <cell r="D383" t="str">
            <v>000000032      I     I-----Ensemble entrainement caisse/bogie</v>
          </cell>
        </row>
        <row r="384">
          <cell r="D384" t="str">
            <v>000000033      I     I-----I-----Traverse de charge moulee</v>
          </cell>
        </row>
        <row r="385">
          <cell r="D385" t="str">
            <v>000000034      I     I-----I-----Couronne d'orientation</v>
          </cell>
        </row>
        <row r="386">
          <cell r="D386" t="str">
            <v>000000035      I     I-----I-----Bielle equipee d'entrainement</v>
          </cell>
        </row>
        <row r="387">
          <cell r="D387" t="str">
            <v>000000251      I     I-----I-----I-----Articulation de bielle d'entrainement</v>
          </cell>
        </row>
        <row r="388">
          <cell r="D388" t="str">
            <v>000000036      I     I-----I-----Plaque de frottement</v>
          </cell>
        </row>
        <row r="389">
          <cell r="D389" t="str">
            <v>000000038      I     I-----Ensemble bloc frein de service</v>
          </cell>
        </row>
        <row r="390">
          <cell r="D390" t="str">
            <v>000000039      I     I-----I-----Bloc frein de service</v>
          </cell>
        </row>
        <row r="391">
          <cell r="D391" t="str">
            <v>000000040      I     I-----I-----I-----Semelle bloc frein de service</v>
          </cell>
        </row>
        <row r="392">
          <cell r="D392" t="str">
            <v>000000238      I     I-----I-----Support de bloc frein</v>
          </cell>
        </row>
        <row r="393">
          <cell r="D393" t="str">
            <v>000000239      I     I-----I-----Bielle de réaction du bloc frein</v>
          </cell>
        </row>
        <row r="394">
          <cell r="D394" t="str">
            <v>000000126      I     I-----Ensemble panneau frein/suspension BP</v>
          </cell>
        </row>
        <row r="395">
          <cell r="D395" t="str">
            <v>000000127      I     I-----I-----Panneau frein et suspension - BP</v>
          </cell>
        </row>
        <row r="396">
          <cell r="D396" t="str">
            <v>000000047      I     I-----I-----Support panneau double frein et suspension</v>
          </cell>
        </row>
        <row r="397">
          <cell r="D397" t="str">
            <v>000000048      I     I-----I-----I-----Fixation du support panneau sur longerons</v>
          </cell>
        </row>
        <row r="398">
          <cell r="D398" t="str">
            <v>000000252      I     I-----I-----I-----Articulation de panneau de frein</v>
          </cell>
        </row>
        <row r="399">
          <cell r="D399" t="str">
            <v>000000049      I     I-----I-----Tresse de masse panneau/chassis</v>
          </cell>
        </row>
        <row r="400">
          <cell r="D400" t="str">
            <v>000000050      I     I-----Ensemble reservoir auxiliaire type 27l</v>
          </cell>
        </row>
        <row r="401">
          <cell r="D401" t="str">
            <v>000000051      I     I-----I-----Reservoir equipe 27l</v>
          </cell>
        </row>
        <row r="402">
          <cell r="D402" t="str">
            <v>000000052      I     I-----I-----Bride pour reservoir 25 l</v>
          </cell>
        </row>
        <row r="403">
          <cell r="D403" t="str">
            <v>000000134      I     I-----Ensemble tuyauterie avec valve bogie porteur</v>
          </cell>
        </row>
        <row r="404">
          <cell r="D404" t="str">
            <v>000000135      I     I-----I-----Tuyauterie rigide bogie porteur</v>
          </cell>
        </row>
        <row r="405">
          <cell r="D405" t="str">
            <v>000000055      I     I-----I-----Flexible frein de service</v>
          </cell>
        </row>
        <row r="406">
          <cell r="D406" t="str">
            <v xml:space="preserve">000000253      I     I-----I-----Flexible Frein de service / panneau </v>
          </cell>
        </row>
        <row r="407">
          <cell r="D407" t="str">
            <v>000000255      I     I-----I-----Flexible frein de suspension / panneau</v>
          </cell>
        </row>
        <row r="408">
          <cell r="D408" t="str">
            <v>000000256      I     I-----I-----Flexible arrivée pneumatique panneau</v>
          </cell>
        </row>
        <row r="409">
          <cell r="D409" t="str">
            <v>000000057      I     I-----Montage valve de nivellement ensemble</v>
          </cell>
        </row>
        <row r="410">
          <cell r="D410" t="str">
            <v>000000058      I     I-----I-----Valve de nivellement</v>
          </cell>
        </row>
        <row r="411">
          <cell r="D411" t="str">
            <v xml:space="preserve">000000243      I     I-----Ensemble frotteur negatif </v>
          </cell>
        </row>
        <row r="412">
          <cell r="D412" t="str">
            <v>000000257      I     I-----I-----Frotteur négatif</v>
          </cell>
        </row>
        <row r="413">
          <cell r="D413" t="str">
            <v>000000071      I     I-----I-----I-----Bande de frottement de frotteur négatif ou masse</v>
          </cell>
        </row>
        <row r="414">
          <cell r="D414" t="str">
            <v>000000072      I     I-----I-----I-----Tresse de frotteur négatif</v>
          </cell>
        </row>
        <row r="415">
          <cell r="D415" t="str">
            <v>000000145      I     I-----Ensemble commande a cable BP</v>
          </cell>
        </row>
        <row r="416">
          <cell r="D416" t="str">
            <v>000000075      I     I-----I-----Commande courte panneau de suspension</v>
          </cell>
        </row>
        <row r="417">
          <cell r="D417" t="str">
            <v>000000076      I     I-----I-----Commande longue panneau de suspension</v>
          </cell>
        </row>
        <row r="418">
          <cell r="D418" t="str">
            <v>000000077      I     I-----I-----Commande courte panneau de frein</v>
          </cell>
        </row>
        <row r="419">
          <cell r="D419" t="str">
            <v>000000078      I     I-----I-----Commande longue panneau de frein</v>
          </cell>
        </row>
        <row r="420">
          <cell r="D420" t="str">
            <v>000000152      I     I-----Ensemble mise a la masse BP</v>
          </cell>
        </row>
        <row r="421">
          <cell r="D421" t="str">
            <v>000000087      I     I-----I-----Tresse de masse chassis/traverse</v>
          </cell>
        </row>
        <row r="422">
          <cell r="D422" t="str">
            <v>000000088      I     I-----I-----Tresse de masse traverse/caisse</v>
          </cell>
        </row>
        <row r="423">
          <cell r="D423" t="str">
            <v>000000156      I     I-----I-----I-----Ensemble commerce mise a la masse  (visserie)</v>
          </cell>
        </row>
        <row r="424">
          <cell r="D424" t="str">
            <v>000000157      I     I-----I-----Cablage BT bogie porteur (Panneau)</v>
          </cell>
        </row>
        <row r="425">
          <cell r="D425" t="str">
            <v>000000261      I     I-----I-----Câblage HT bogie porteur (négatif)</v>
          </cell>
        </row>
        <row r="426">
          <cell r="D426" t="str">
            <v>000000248      I     Bogie porteur BPc-69C</v>
          </cell>
        </row>
        <row r="427">
          <cell r="D427" t="str">
            <v>000000093      I     I-----Essieu monte porteur pneu xpmc mentonnet h69</v>
          </cell>
        </row>
        <row r="428">
          <cell r="D428" t="str">
            <v>000000094      I     I-----I-----Pont porteur</v>
          </cell>
        </row>
        <row r="429">
          <cell r="D429" t="str">
            <v>000000005      I     I-----I-----Ensemble roue porteuse pneumatique</v>
          </cell>
        </row>
        <row r="430">
          <cell r="D430" t="str">
            <v>000000263      I     I-----I-----I-----Pneu porteur</v>
          </cell>
        </row>
        <row r="431">
          <cell r="D431" t="str">
            <v>000000006      I     I-----I-----Roue auxiliaire</v>
          </cell>
        </row>
        <row r="432">
          <cell r="D432" t="str">
            <v>000000167      I     I-----Essieu monte porteur avec 2 capteurs bout d'essieu</v>
          </cell>
        </row>
        <row r="433">
          <cell r="D433" t="str">
            <v>000000168      I     I-----I-----Pont porteur avec 2 capteurs bout d'essieu</v>
          </cell>
        </row>
        <row r="434">
          <cell r="D434" t="str">
            <v>000000005      I     I-----I-----Ensemble roue porteuse pneumatique</v>
          </cell>
        </row>
        <row r="435">
          <cell r="D435" t="str">
            <v>000000006      I     I-----I-----Roue auxiliaire</v>
          </cell>
        </row>
        <row r="436">
          <cell r="D436" t="str">
            <v>000000171      I     I-----I-----Ensemble odometre</v>
          </cell>
        </row>
        <row r="437">
          <cell r="D437" t="str">
            <v>000000007      I     I-----Montage roue de guidage</v>
          </cell>
        </row>
        <row r="438">
          <cell r="D438" t="str">
            <v>000000008      I     I-----I-----Roue de guidage</v>
          </cell>
        </row>
        <row r="439">
          <cell r="D439" t="str">
            <v>000000264      I     I-----I-----I-----Pneu de guidage</v>
          </cell>
        </row>
        <row r="440">
          <cell r="D440" t="str">
            <v>000000009      I     I-----I-----I-----Montage moyeu de roue de guidage</v>
          </cell>
        </row>
        <row r="441">
          <cell r="D441" t="str">
            <v>000000010      I     I-----Ensemble longeron</v>
          </cell>
        </row>
        <row r="442">
          <cell r="D442" t="str">
            <v>000000102      I     I-----Ensemble butee transversale porteur +/-30</v>
          </cell>
        </row>
        <row r="443">
          <cell r="D443" t="str">
            <v>000000103      I     I-----I-----Support butee transversale</v>
          </cell>
        </row>
        <row r="444">
          <cell r="D444" t="str">
            <v>000000104      I     I-----I-----Fixation support butee transversale</v>
          </cell>
        </row>
        <row r="445">
          <cell r="D445" t="str">
            <v>000000020      I     I-----I-----Butee transversale</v>
          </cell>
        </row>
        <row r="446">
          <cell r="D446" t="str">
            <v>000000021      I     I-----I-----Cale butee transversale</v>
          </cell>
        </row>
        <row r="447">
          <cell r="D447" t="str">
            <v>000000107      I     I-----Ensemble suspension secondaire ressort bp</v>
          </cell>
        </row>
        <row r="448">
          <cell r="D448" t="str">
            <v>000000023      I     I-----I-----Ressort pneumatique assemblé</v>
          </cell>
        </row>
        <row r="449">
          <cell r="D449" t="str">
            <v>000000237      I     I-----I-----I-----Ressort de suspension secondaire</v>
          </cell>
        </row>
        <row r="450">
          <cell r="D450" t="str">
            <v>000000024      I     I-----I-----Butee secondaire +/- 40mm</v>
          </cell>
        </row>
        <row r="451">
          <cell r="D451" t="str">
            <v>000000262      I     I-----I-----Plaque de frottement</v>
          </cell>
        </row>
        <row r="452">
          <cell r="D452" t="str">
            <v>000000025      I     I-----I-----Amortisseur vertical equipe</v>
          </cell>
        </row>
        <row r="453">
          <cell r="D453" t="str">
            <v>000000236      I     I-----I-----Amortisseur transversal equipe</v>
          </cell>
        </row>
        <row r="454">
          <cell r="D454" t="str">
            <v>000000026      I     I-----Ensemble barre anti-roulis</v>
          </cell>
        </row>
        <row r="455">
          <cell r="D455" t="str">
            <v>000000027      I     I-----I-----Barre anti-roulis</v>
          </cell>
        </row>
        <row r="456">
          <cell r="D456" t="str">
            <v>000000028      I     I-----I-----Bielle de b.a.r</v>
          </cell>
        </row>
        <row r="457">
          <cell r="D457" t="str">
            <v>000000029      I     I-----I-----Bielle de b.a.r symetrique</v>
          </cell>
        </row>
        <row r="458">
          <cell r="D458" t="str">
            <v>000000030      I     I-----I-----Palier de barre anti-roulis</v>
          </cell>
        </row>
        <row r="459">
          <cell r="D459" t="str">
            <v>000000031      I     I-----I-----Demi articulation b.a.r. dia 60</v>
          </cell>
        </row>
        <row r="460">
          <cell r="D460" t="str">
            <v>000000032      I     I-----Ensemble entrainement caisse/bogie</v>
          </cell>
        </row>
        <row r="461">
          <cell r="D461" t="str">
            <v>000000033      I     I-----I-----Traverse de charge moulee</v>
          </cell>
        </row>
        <row r="462">
          <cell r="D462" t="str">
            <v>000000034      I     I-----I-----Couronne d'orientation</v>
          </cell>
        </row>
        <row r="463">
          <cell r="D463" t="str">
            <v>000000035      I     I-----I-----Bielle equipee d'entrainement</v>
          </cell>
        </row>
        <row r="464">
          <cell r="D464" t="str">
            <v>000000251      I     I-----I-----I-----Articulation de bielle d'entrainement</v>
          </cell>
        </row>
        <row r="465">
          <cell r="D465" t="str">
            <v>000000036      I     I-----I-----Plaque de frottement</v>
          </cell>
        </row>
        <row r="466">
          <cell r="D466" t="str">
            <v>000000038      I     I-----Ensemble bloc frein de service</v>
          </cell>
        </row>
        <row r="467">
          <cell r="D467" t="str">
            <v>000000039      I     I-----I-----Bloc frein de service</v>
          </cell>
        </row>
        <row r="468">
          <cell r="D468" t="str">
            <v>000000040      I     I-----I-----I-----Semelle bloc frein de service</v>
          </cell>
        </row>
        <row r="469">
          <cell r="D469" t="str">
            <v>000000238      I     I-----I-----Support de bloc frein</v>
          </cell>
        </row>
        <row r="470">
          <cell r="D470" t="str">
            <v>000000239      I     I-----I-----Bielle de réaction du bloc frein</v>
          </cell>
        </row>
        <row r="471">
          <cell r="D471" t="str">
            <v>000000126      I     I-----Ensemble panneau frein/suspension BP</v>
          </cell>
        </row>
        <row r="472">
          <cell r="D472" t="str">
            <v>000000127      I     I-----I-----Panneau frein et suspension - BP</v>
          </cell>
        </row>
        <row r="473">
          <cell r="D473" t="str">
            <v>000000047      I     I-----I-----Support panneau double frein et suspension</v>
          </cell>
        </row>
        <row r="474">
          <cell r="D474" t="str">
            <v>000000048      I     I-----I-----I-----Fixation du support panneau sur longerons</v>
          </cell>
        </row>
        <row r="475">
          <cell r="D475" t="str">
            <v>000000252      I     I-----I-----I-----Articulation de panneau de frein</v>
          </cell>
        </row>
        <row r="476">
          <cell r="D476" t="str">
            <v>000000049      I     I-----I-----Tresse de masse panneau/chassis</v>
          </cell>
        </row>
        <row r="477">
          <cell r="D477" t="str">
            <v>000000050      I     I-----Ensemble reservoir auxiliaire type 27l</v>
          </cell>
        </row>
        <row r="478">
          <cell r="D478" t="str">
            <v>000000051      I     I-----I-----Reservoir equipe 27l</v>
          </cell>
        </row>
        <row r="479">
          <cell r="D479" t="str">
            <v>000000052      I     I-----I-----Bride pour reservoir 25 l</v>
          </cell>
        </row>
        <row r="480">
          <cell r="D480" t="str">
            <v>000000134      I     I-----Ensemble tuyauterie avec valve bogie porteur</v>
          </cell>
        </row>
        <row r="481">
          <cell r="D481" t="str">
            <v>000000135      I     I-----I-----Tuyauterie rigide bogie porteur</v>
          </cell>
        </row>
        <row r="482">
          <cell r="D482" t="str">
            <v>000000055      I     I-----I-----Flexible frein de service</v>
          </cell>
        </row>
        <row r="483">
          <cell r="D483" t="str">
            <v xml:space="preserve">000000253      I     I-----I-----Flexible Frein de service / panneau </v>
          </cell>
        </row>
        <row r="484">
          <cell r="D484" t="str">
            <v>000000255      I     I-----I-----Flexible frein de suspension / panneau</v>
          </cell>
        </row>
        <row r="485">
          <cell r="D485" t="str">
            <v>000000256      I     I-----I-----Flexible arrivée pneumatique panneau</v>
          </cell>
        </row>
        <row r="486">
          <cell r="D486" t="str">
            <v>000000057      I     I-----Montage valve de nivellement ensemble</v>
          </cell>
        </row>
        <row r="487">
          <cell r="D487" t="str">
            <v>000000058      I     I-----I-----Valve de nivellement</v>
          </cell>
        </row>
        <row r="488">
          <cell r="D488" t="str">
            <v>000000139      I     I-----Ensemble frotteurs bogie porteur</v>
          </cell>
        </row>
        <row r="489">
          <cell r="D489" t="str">
            <v xml:space="preserve">000000243      I     I-----Ensemble frotteur negatif </v>
          </cell>
        </row>
        <row r="490">
          <cell r="D490" t="str">
            <v>000000257      I     I-----I-----Frotteur négatif</v>
          </cell>
        </row>
        <row r="491">
          <cell r="D491" t="str">
            <v>000000071      I     I-----I-----I-----Bande de frottement de frotteur négatif ou masse</v>
          </cell>
        </row>
        <row r="492">
          <cell r="D492" t="str">
            <v>000000072      I     I-----I-----I-----Tresse de frotteur négatif</v>
          </cell>
        </row>
        <row r="493">
          <cell r="D493" t="str">
            <v>000000145      I     I-----Ensemble commande a cable BP</v>
          </cell>
        </row>
        <row r="494">
          <cell r="D494" t="str">
            <v>000000075      I     I-----I-----Commande courte panneau de suspension</v>
          </cell>
        </row>
        <row r="495">
          <cell r="D495" t="str">
            <v>000000076      I     I-----I-----Commande longue panneau de suspension</v>
          </cell>
        </row>
        <row r="496">
          <cell r="D496" t="str">
            <v>000000077      I     I-----I-----Commande courte panneau de frein</v>
          </cell>
        </row>
        <row r="497">
          <cell r="D497" t="str">
            <v>000000078      I     I-----I-----Commande longue panneau de frein</v>
          </cell>
        </row>
        <row r="498">
          <cell r="D498" t="str">
            <v>000000152      I     I-----Ensemble mise a la masse BP</v>
          </cell>
        </row>
        <row r="499">
          <cell r="D499" t="str">
            <v>000000087      I     I-----I-----Tresse de masse chassis/traverse</v>
          </cell>
        </row>
        <row r="500">
          <cell r="D500" t="str">
            <v>000000088      I     I-----I-----Tresse de masse traverse/caisse</v>
          </cell>
        </row>
        <row r="501">
          <cell r="D501" t="str">
            <v>000000156      I     I-----I-----I-----Ensemble commerce mise a la masse  (visserie)</v>
          </cell>
        </row>
        <row r="502">
          <cell r="D502" t="str">
            <v>000000157      I     I-----I-----Cablage BT bogie porteur (Panneau)</v>
          </cell>
        </row>
        <row r="503">
          <cell r="D503" t="str">
            <v>000000261      I     I-----I-----Câblage HT bogie porteur (négatif)</v>
          </cell>
        </row>
        <row r="504">
          <cell r="D504" t="str">
            <v>000000235      I     I-----I-----Montage capteur RPS</v>
          </cell>
        </row>
        <row r="505">
          <cell r="D505" t="str">
            <v>000000249      I     Bogie porteur Bpe-69C</v>
          </cell>
        </row>
        <row r="506">
          <cell r="D506" t="str">
            <v>000000093      I     I-----Essieu monte porteur pneu xpmc mentonnet h69</v>
          </cell>
        </row>
        <row r="507">
          <cell r="D507" t="str">
            <v>000000094      I     I-----I-----Pont porteur</v>
          </cell>
        </row>
        <row r="508">
          <cell r="D508" t="str">
            <v>000000005      I     I-----I-----Ensemble roue porteuse pneumatique</v>
          </cell>
        </row>
        <row r="509">
          <cell r="D509" t="str">
            <v>000000263      I     I-----I-----I-----Pneu porteur</v>
          </cell>
        </row>
        <row r="510">
          <cell r="D510" t="str">
            <v>000000006      I     I-----I-----Roue auxiliaire</v>
          </cell>
        </row>
        <row r="511">
          <cell r="D511" t="str">
            <v>000000007      I     I-----Montage roue de guidage</v>
          </cell>
        </row>
        <row r="512">
          <cell r="D512" t="str">
            <v>000000008      I     I-----I-----Roue de guidage</v>
          </cell>
        </row>
        <row r="513">
          <cell r="D513" t="str">
            <v>000000264      I     I-----I-----I-----Pneu de guidage</v>
          </cell>
        </row>
        <row r="514">
          <cell r="D514" t="str">
            <v>000000009      I     I-----I-----I-----Montage moyeu de roue de guidage</v>
          </cell>
        </row>
        <row r="515">
          <cell r="D515" t="str">
            <v>000000010      I     I-----Ensemble longeron</v>
          </cell>
        </row>
        <row r="516">
          <cell r="D516" t="str">
            <v>000000102      I     I-----Ensemble butee transversale porteur +/-30</v>
          </cell>
        </row>
        <row r="517">
          <cell r="D517" t="str">
            <v>000000103      I     I-----I-----Support butee transversale</v>
          </cell>
        </row>
        <row r="518">
          <cell r="D518" t="str">
            <v>000000104      I     I-----I-----Fixation support butee transversale</v>
          </cell>
        </row>
        <row r="519">
          <cell r="D519" t="str">
            <v>000000020      I     I-----I-----Butee transversale</v>
          </cell>
        </row>
        <row r="520">
          <cell r="D520" t="str">
            <v>000000021      I     I-----I-----Cale butee transversale</v>
          </cell>
        </row>
        <row r="521">
          <cell r="D521" t="str">
            <v>000000107      I     I-----Ensemble suspension secondaire ressort bp</v>
          </cell>
        </row>
        <row r="522">
          <cell r="D522" t="str">
            <v>000000023      I     I-----I-----Ressort pneumatique assemblé</v>
          </cell>
        </row>
        <row r="523">
          <cell r="D523" t="str">
            <v>000000237      I     I-----I-----I-----Ressort de suspension secondaire</v>
          </cell>
        </row>
        <row r="524">
          <cell r="D524" t="str">
            <v>000000024      I     I-----I-----Butee secondaire +/- 40mm</v>
          </cell>
        </row>
        <row r="525">
          <cell r="D525" t="str">
            <v>000000262      I     I-----I-----Plaque de frottement</v>
          </cell>
        </row>
        <row r="526">
          <cell r="D526" t="str">
            <v>000000025      I     I-----I-----Amortisseur vertical equipe</v>
          </cell>
        </row>
        <row r="527">
          <cell r="D527" t="str">
            <v>000000236      I     I-----I-----Amortisseur transversal equipe</v>
          </cell>
        </row>
        <row r="528">
          <cell r="D528" t="str">
            <v>000000026      I     I-----Ensemble barre anti-roulis</v>
          </cell>
        </row>
        <row r="529">
          <cell r="D529" t="str">
            <v>000000027      I     I-----I-----Barre anti-roulis</v>
          </cell>
        </row>
        <row r="530">
          <cell r="D530" t="str">
            <v>000000028      I     I-----I-----Bielle de b.a.r</v>
          </cell>
        </row>
        <row r="531">
          <cell r="D531" t="str">
            <v>000000029      I     I-----I-----Bielle de b.a.r symetrique</v>
          </cell>
        </row>
        <row r="532">
          <cell r="D532" t="str">
            <v>000000030      I     I-----I-----Palier de barre anti-roulis</v>
          </cell>
        </row>
        <row r="533">
          <cell r="D533" t="str">
            <v>000000031      I     I-----I-----I-----Demi articulation b.a.r. dia 60</v>
          </cell>
        </row>
        <row r="534">
          <cell r="D534" t="str">
            <v>000000032      I     I-----Ensemble entrainement caisse/bogie</v>
          </cell>
        </row>
        <row r="535">
          <cell r="D535" t="str">
            <v>000000033      I     I-----I-----Traverse de charge moulee</v>
          </cell>
        </row>
        <row r="536">
          <cell r="D536" t="str">
            <v>000000034      I     I-----I-----Couronne d'orientation</v>
          </cell>
        </row>
        <row r="537">
          <cell r="D537" t="str">
            <v>000000035      I     I-----I-----Bielle equipee d'entrainement</v>
          </cell>
        </row>
        <row r="538">
          <cell r="D538" t="str">
            <v>000000251      I     I-----I-----I-----Articulation de bielle d'entrainement</v>
          </cell>
        </row>
        <row r="539">
          <cell r="D539" t="str">
            <v>000000036      I     I-----I-----Plaque de frottement</v>
          </cell>
        </row>
        <row r="540">
          <cell r="D540" t="str">
            <v>000000038      I     I-----Ensemble bloc frein de service</v>
          </cell>
        </row>
        <row r="541">
          <cell r="D541" t="str">
            <v>000000039      I     I-----I-----Bloc frein de service</v>
          </cell>
        </row>
        <row r="542">
          <cell r="D542" t="str">
            <v>000000040      I     I-----I-----I-----Semelle bloc frein de service</v>
          </cell>
        </row>
        <row r="543">
          <cell r="D543" t="str">
            <v>000000238      I     I-----I-----Support de bloc frein</v>
          </cell>
        </row>
        <row r="544">
          <cell r="D544" t="str">
            <v>000000239      I     I-----I-----Bielle de réaction du bloc frein</v>
          </cell>
        </row>
        <row r="545">
          <cell r="D545" t="str">
            <v>000000126      I     I-----Ensemble panneau frein/suspension BP</v>
          </cell>
        </row>
        <row r="546">
          <cell r="D546" t="str">
            <v>000000127      I     I-----I-----Panneau frein et suspension - BP</v>
          </cell>
        </row>
        <row r="547">
          <cell r="D547" t="str">
            <v>000000250      I     I-----I-----Panneau frein /Suspension BP pour brosse à neige</v>
          </cell>
        </row>
        <row r="548">
          <cell r="D548" t="str">
            <v>000000047      I     I-----I-----Support panneau double frein et suspension</v>
          </cell>
        </row>
        <row r="549">
          <cell r="D549" t="str">
            <v>000000048      I     I-----I-----I-----Fixation du support panneau sur longerons</v>
          </cell>
        </row>
        <row r="550">
          <cell r="D550" t="str">
            <v>000000252      I     I-----I-----I-----Articulation de panneau de frein</v>
          </cell>
        </row>
        <row r="551">
          <cell r="D551" t="str">
            <v>000000049      I     I-----I-----Tresse de masse panneau/chassis (visserie et colliers)</v>
          </cell>
        </row>
        <row r="552">
          <cell r="D552" t="str">
            <v>000000050      I     I-----Ensemble reservoir auxiliaire type 27l</v>
          </cell>
        </row>
        <row r="553">
          <cell r="D553" t="str">
            <v>000000051      I     I-----I-----Reservoir equipe 27l</v>
          </cell>
        </row>
        <row r="554">
          <cell r="D554" t="str">
            <v>000000052      I     I-----I-----Bride pour reservoir 25 l</v>
          </cell>
        </row>
        <row r="555">
          <cell r="D555" t="str">
            <v>000000134      I     I-----Ensemble tuyauterie avec valve bogie porteur</v>
          </cell>
        </row>
        <row r="556">
          <cell r="D556" t="str">
            <v>000000135      I     I-----I-----Tuyauterie rigide bogie porteur</v>
          </cell>
        </row>
        <row r="557">
          <cell r="D557" t="str">
            <v>000000055      I     I-----I-----Flexible frein de service</v>
          </cell>
        </row>
        <row r="558">
          <cell r="D558" t="str">
            <v xml:space="preserve">000000253      I     I-----I-----Flexible Frein de service / panneau </v>
          </cell>
        </row>
        <row r="559">
          <cell r="D559" t="str">
            <v>000000255      I     I-----I-----Flexible frein de suspension / panneau</v>
          </cell>
        </row>
        <row r="560">
          <cell r="D560" t="str">
            <v>000000256      I     I-----I-----Flexible arrivée pneumatique panneau</v>
          </cell>
        </row>
        <row r="561">
          <cell r="D561" t="str">
            <v>000000057      I     I-----Montage valve de nivellement ensemble</v>
          </cell>
        </row>
        <row r="562">
          <cell r="D562" t="str">
            <v>000000058      I     I-----I-----Valve de nivellement</v>
          </cell>
        </row>
        <row r="563">
          <cell r="D563" t="str">
            <v xml:space="preserve">000000068      I     I-----Ensemble frotteur masse mono-bande carbone </v>
          </cell>
        </row>
        <row r="564">
          <cell r="D564" t="str">
            <v>000000069      I     I-----I-----Frotteur  masse mono bande carbone</v>
          </cell>
        </row>
        <row r="565">
          <cell r="D565" t="str">
            <v>000000071      I     I-----I-----I-----Bande de frottement de frotteur négatif ou masse</v>
          </cell>
        </row>
        <row r="566">
          <cell r="D566" t="str">
            <v>000000244      I     I-----I-----I-----Tresse de masse</v>
          </cell>
        </row>
        <row r="567">
          <cell r="D567" t="str">
            <v>000000145      I     I-----Ensemble commande a cable BP</v>
          </cell>
        </row>
        <row r="568">
          <cell r="D568" t="str">
            <v>000000075      I     I-----I-----Commande courte panneau de suspension</v>
          </cell>
        </row>
        <row r="569">
          <cell r="D569" t="str">
            <v>000000076      I     I-----I-----Commande longue panneau de suspension</v>
          </cell>
        </row>
        <row r="570">
          <cell r="D570" t="str">
            <v>000000077      I     I-----I-----Commande courte panneau de frein</v>
          </cell>
        </row>
        <row r="571">
          <cell r="D571" t="str">
            <v>000000078      I     I-----I-----Commande longue panneau de frein</v>
          </cell>
        </row>
        <row r="572">
          <cell r="D572" t="str">
            <v>000000152      I     I-----Ensemble mise a la masse BP</v>
          </cell>
        </row>
        <row r="573">
          <cell r="D573" t="str">
            <v>000000087      I     I-----I-----Tresse de masse chassis/traverse</v>
          </cell>
        </row>
        <row r="574">
          <cell r="D574" t="str">
            <v>000000088      I     I-----I-----Tresse de masse traverse/caisse</v>
          </cell>
        </row>
        <row r="575">
          <cell r="D575" t="str">
            <v>000000156      I     I-----I-----I-----Ensemble commerce mise a la masse  (visserie)</v>
          </cell>
        </row>
        <row r="576">
          <cell r="D576" t="str">
            <v>000000157      I     I-----I-----Cablage BT bogie porteur (Panneau)</v>
          </cell>
        </row>
        <row r="577">
          <cell r="D577" t="str">
            <v>000000158      I     I-----I-----Cablage HT bogie porteur (masse)</v>
          </cell>
        </row>
        <row r="578">
          <cell r="D578" t="str">
            <v>000000159      I     I-----Ensemble detecteur d'obstacles</v>
          </cell>
        </row>
        <row r="579">
          <cell r="D579" t="str">
            <v>000000160      I     I-----I-----Traverse detecteur d'obstacles</v>
          </cell>
        </row>
        <row r="580">
          <cell r="D580" t="str">
            <v>000000161      I     I-----I-----Interrupteur de position</v>
          </cell>
        </row>
        <row r="581">
          <cell r="D581" t="str">
            <v xml:space="preserve">000000258      I     I-----I-----Câblage BT detecteur d'obstacle </v>
          </cell>
        </row>
        <row r="582">
          <cell r="D582" t="str">
            <v>000000241      I     I-----Marche pied bogie extrême</v>
          </cell>
        </row>
        <row r="583">
          <cell r="D583" t="str">
            <v>000000240      I     I-----I-----Ensemble marchepied</v>
          </cell>
        </row>
      </sheetData>
      <sheetData sheetId="23">
        <row r="4">
          <cell r="C4" t="str">
            <v>Huile de pont moteur</v>
          </cell>
        </row>
        <row r="5">
          <cell r="C5" t="str">
            <v>Kit révision de pont moteur</v>
          </cell>
        </row>
        <row r="6">
          <cell r="C6" t="str">
            <v>Enveloppe de roue porteuse</v>
          </cell>
        </row>
        <row r="7">
          <cell r="C7" t="str">
            <v>Joint de roue porteuse</v>
          </cell>
        </row>
        <row r="8">
          <cell r="C8" t="str">
            <v>Valve de roue porteuse</v>
          </cell>
        </row>
        <row r="9">
          <cell r="C9" t="str">
            <v>Roue auxiliaire</v>
          </cell>
        </row>
        <row r="10">
          <cell r="C10" t="str">
            <v>Graisse moyeu de roue de guidage</v>
          </cell>
        </row>
        <row r="11">
          <cell r="C11" t="str">
            <v>Enveloppe de roue de guidage</v>
          </cell>
        </row>
        <row r="12">
          <cell r="C12" t="str">
            <v>Joint de roue de guidage</v>
          </cell>
        </row>
        <row r="13">
          <cell r="C13" t="str">
            <v>Valve de roue de guidage</v>
          </cell>
        </row>
        <row r="14">
          <cell r="C14" t="str">
            <v>Bloc roulement de roue de guidage</v>
          </cell>
        </row>
        <row r="15">
          <cell r="C15" t="str">
            <v>Bague d'étanchéité D. 68 X 90 - 12</v>
          </cell>
        </row>
        <row r="16">
          <cell r="C16" t="str">
            <v>Joint de couvercle superieur</v>
          </cell>
        </row>
        <row r="17">
          <cell r="C17" t="str">
            <v>Ecrou a embase</v>
          </cell>
        </row>
        <row r="18">
          <cell r="C18" t="str">
            <v>Goupille</v>
          </cell>
        </row>
        <row r="19">
          <cell r="C19" t="str">
            <v>Ecrou de bout d'arbre</v>
          </cell>
        </row>
        <row r="20">
          <cell r="C20" t="str">
            <v>Frein d'ecrou</v>
          </cell>
        </row>
        <row r="21">
          <cell r="C21" t="str">
            <v>Joint de couvercle inferieur</v>
          </cell>
        </row>
        <row r="22">
          <cell r="C22" t="str">
            <v>Fixation longeron / pont</v>
          </cell>
        </row>
        <row r="23">
          <cell r="C23" t="str">
            <v>Rondelle fixation longeron / pont</v>
          </cell>
        </row>
        <row r="24">
          <cell r="C24" t="str">
            <v>Goupille élastique ISO 13337 45X60</v>
          </cell>
        </row>
        <row r="25">
          <cell r="C25" t="str">
            <v>Cale pelable</v>
          </cell>
        </row>
        <row r="26">
          <cell r="C26" t="str">
            <v>Visserie de fixation moteur</v>
          </cell>
        </row>
        <row r="27">
          <cell r="C27" t="str">
            <v>Graisse pour accouplement (Prix 300 grammes)</v>
          </cell>
        </row>
        <row r="28">
          <cell r="C28" t="str">
            <v>Accouplement neuf</v>
          </cell>
        </row>
        <row r="29">
          <cell r="C29" t="str">
            <v>Butee transversale</v>
          </cell>
        </row>
        <row r="30">
          <cell r="C30" t="str">
            <v>Membrane de coussin pneumatique</v>
          </cell>
        </row>
        <row r="31">
          <cell r="C31" t="str">
            <v>Kit révision amortisseur vertical</v>
          </cell>
        </row>
        <row r="32">
          <cell r="C32" t="str">
            <v>Rotule de bielle de b.a.r</v>
          </cell>
        </row>
        <row r="33">
          <cell r="C33" t="str">
            <v>Demi articulation b.a.r. dia 60</v>
          </cell>
        </row>
        <row r="34">
          <cell r="C34" t="str">
            <v>Graisse pour couronne orient 1 kg</v>
          </cell>
        </row>
        <row r="35">
          <cell r="C35" t="str">
            <v>Couronne d'orientation neuve</v>
          </cell>
        </row>
        <row r="36">
          <cell r="C36" t="str">
            <v>Articulation de bielle entrainemt</v>
          </cell>
        </row>
        <row r="37">
          <cell r="C37" t="str">
            <v>Fixation du bloc frein</v>
          </cell>
        </row>
        <row r="38">
          <cell r="C38" t="str">
            <v>Kit revision bloc frein</v>
          </cell>
        </row>
        <row r="39">
          <cell r="C39" t="str">
            <v>Semelle bloc frein</v>
          </cell>
        </row>
        <row r="40">
          <cell r="C40" t="str">
            <v>Kit revision unite frein d'immob.</v>
          </cell>
        </row>
        <row r="41">
          <cell r="C41" t="str">
            <v>Garniture de frein d'immob.</v>
          </cell>
        </row>
        <row r="42">
          <cell r="C42" t="str">
            <v>Disque de frein d'immobilisation</v>
          </cell>
        </row>
        <row r="43">
          <cell r="C43" t="str">
            <v>Articulation de panneau serie</v>
          </cell>
        </row>
        <row r="44">
          <cell r="C44" t="str">
            <v>Bride pour reservoir 25 l</v>
          </cell>
        </row>
        <row r="45">
          <cell r="C45" t="str">
            <v>Flexible frein de service</v>
          </cell>
        </row>
        <row r="46">
          <cell r="C46" t="str">
            <v>Flexible de frein d'immobilisation</v>
          </cell>
        </row>
        <row r="47">
          <cell r="C47" t="str">
            <v>Kit révision valve de nivellement</v>
          </cell>
        </row>
        <row r="48">
          <cell r="C48" t="str">
            <v>Valve de nivellement neuve</v>
          </cell>
        </row>
        <row r="49">
          <cell r="C49" t="str">
            <v>Kit revision frotteur positif Niv1</v>
          </cell>
        </row>
        <row r="50">
          <cell r="C50" t="str">
            <v>Kit revision frotteur positif Niv2</v>
          </cell>
        </row>
        <row r="51">
          <cell r="C51" t="str">
            <v>Bande de frottement frotteur posi.</v>
          </cell>
        </row>
        <row r="52">
          <cell r="C52" t="str">
            <v>Tresse de frotteur positif</v>
          </cell>
        </row>
        <row r="53">
          <cell r="C53" t="str">
            <v>Cable de frotteur positif</v>
          </cell>
        </row>
        <row r="54">
          <cell r="C54" t="str">
            <v>Fusible de frotteur positif</v>
          </cell>
        </row>
        <row r="55">
          <cell r="C55" t="str">
            <v>Kit revision frotteur negatif</v>
          </cell>
        </row>
        <row r="56">
          <cell r="C56" t="str">
            <v>Bande de frottement frotteur neg.</v>
          </cell>
        </row>
        <row r="57">
          <cell r="C57" t="str">
            <v>Tresse de frotteur négatif</v>
          </cell>
        </row>
        <row r="58">
          <cell r="C58" t="str">
            <v>Commande courte panneau de susp.</v>
          </cell>
        </row>
        <row r="59">
          <cell r="C59" t="str">
            <v>Commande longue panneau de susp.</v>
          </cell>
        </row>
        <row r="60">
          <cell r="C60" t="str">
            <v>Commande courte panneau de frein</v>
          </cell>
        </row>
        <row r="61">
          <cell r="C61" t="str">
            <v>Commande longue panneau de frein</v>
          </cell>
        </row>
        <row r="62">
          <cell r="C62" t="str">
            <v>Commande frein immob. courte</v>
          </cell>
        </row>
        <row r="63">
          <cell r="C63" t="str">
            <v>Commande frein immob. longue</v>
          </cell>
        </row>
        <row r="64">
          <cell r="C64" t="str">
            <v>Commande repliement frotteur pos.</v>
          </cell>
        </row>
        <row r="65">
          <cell r="C65" t="str">
            <v>Tresse de masse moteur/chassis</v>
          </cell>
        </row>
        <row r="66">
          <cell r="C66" t="str">
            <v>Tresse de masse chassis/traverse</v>
          </cell>
        </row>
        <row r="67">
          <cell r="C67" t="str">
            <v>Tresse de masse traverse/caisse</v>
          </cell>
        </row>
        <row r="68">
          <cell r="C68" t="str">
            <v>Cablage BT bogie moteur</v>
          </cell>
        </row>
        <row r="69">
          <cell r="C69" t="str">
            <v>Cablage HT bogie moteur</v>
          </cell>
        </row>
        <row r="70">
          <cell r="C70" t="str">
            <v>Graisse pour pont porteur</v>
          </cell>
        </row>
        <row r="71">
          <cell r="C71" t="str">
            <v>Kit révision de pont porteur</v>
          </cell>
        </row>
        <row r="72">
          <cell r="C72" t="str">
            <v>Bague de guidage</v>
          </cell>
        </row>
        <row r="73">
          <cell r="C73" t="str">
            <v>Ecrou KMT M35 x 1,5</v>
          </cell>
        </row>
        <row r="74">
          <cell r="C74" t="str">
            <v>Joint de piston lubroring LRLRP 90</v>
          </cell>
        </row>
        <row r="75">
          <cell r="C75" t="str">
            <v>Joint torique lubroring LRLRP</v>
          </cell>
        </row>
        <row r="76">
          <cell r="C76" t="str">
            <v>Interrupteur de position (pr BN)</v>
          </cell>
        </row>
        <row r="77">
          <cell r="C77" t="str">
            <v>Tole frein de bout d'arbre</v>
          </cell>
        </row>
        <row r="78">
          <cell r="C78" t="str">
            <v>Ecrou de bout d'arbre BN</v>
          </cell>
        </row>
        <row r="79">
          <cell r="C79" t="str">
            <v>Joint V-RING V40-A</v>
          </cell>
        </row>
        <row r="80">
          <cell r="C80" t="str">
            <v>Roulement a billes 25x52x15 BN</v>
          </cell>
        </row>
        <row r="81">
          <cell r="C81" t="str">
            <v>Ecrou special</v>
          </cell>
        </row>
        <row r="82">
          <cell r="C82" t="str">
            <v>Joint torique diametre 21.3 x 3.6</v>
          </cell>
        </row>
        <row r="83">
          <cell r="C83" t="str">
            <v>Brosse</v>
          </cell>
        </row>
        <row r="84">
          <cell r="C84" t="str">
            <v>Visserie fixation support butees</v>
          </cell>
        </row>
        <row r="85">
          <cell r="C85" t="str">
            <v>Cablage BT bogie porteur</v>
          </cell>
        </row>
        <row r="86">
          <cell r="C86" t="str">
            <v>Cablage HT bogie porteur</v>
          </cell>
        </row>
        <row r="87">
          <cell r="C87" t="str">
            <v>Interrupteur de pos. Det. obstacle</v>
          </cell>
        </row>
        <row r="88">
          <cell r="C88" t="str">
            <v>Kit repa Mécanique Centrale</v>
          </cell>
        </row>
        <row r="89">
          <cell r="C89" t="str">
            <v>Kit repa moyeu de pont moteur</v>
          </cell>
        </row>
        <row r="90">
          <cell r="C90" t="str">
            <v>Kit roulements  repa reducteur de pont moteur</v>
          </cell>
        </row>
        <row r="91">
          <cell r="C91" t="str">
            <v>Kit joint de nez de pont moteur</v>
          </cell>
        </row>
        <row r="92">
          <cell r="C92" t="str">
            <v>Kit repa moyeu de pont porteur</v>
          </cell>
        </row>
        <row r="93">
          <cell r="C93" t="str">
            <v>Kit joint de moyeu de pont porteur</v>
          </cell>
        </row>
        <row r="94">
          <cell r="C94" t="str">
            <v>Odometre</v>
          </cell>
        </row>
        <row r="95">
          <cell r="C95" t="str">
            <v>Peinture (1 litre)</v>
          </cell>
        </row>
        <row r="96">
          <cell r="C96" t="str">
            <v>Kit Fixation butees transversales</v>
          </cell>
        </row>
        <row r="97">
          <cell r="C97" t="str">
            <v>Kit Fixation couronne orientation</v>
          </cell>
        </row>
        <row r="98">
          <cell r="C98" t="str">
            <v>Coussin pneumatique</v>
          </cell>
        </row>
        <row r="99">
          <cell r="C99" t="str">
            <v>Bielle fixe de barre anti roulis</v>
          </cell>
        </row>
        <row r="100">
          <cell r="C100" t="str">
            <v>Bielle reglable de BAR</v>
          </cell>
        </row>
        <row r="101">
          <cell r="C101" t="str">
            <v>Kit Fixation barre anti roulis</v>
          </cell>
        </row>
        <row r="102">
          <cell r="C102" t="str">
            <v>Kit Fixation bielle d'entrainement</v>
          </cell>
        </row>
        <row r="103">
          <cell r="C103" t="str">
            <v xml:space="preserve">Kit fixation reservoir </v>
          </cell>
        </row>
        <row r="104">
          <cell r="C104" t="str">
            <v>Kit revision tuyauterie rigide</v>
          </cell>
        </row>
        <row r="105">
          <cell r="C105" t="str">
            <v>Kit revision amortisseur trans</v>
          </cell>
        </row>
        <row r="106">
          <cell r="C106" t="str">
            <v>Kit fixation mise à la masse</v>
          </cell>
        </row>
        <row r="107">
          <cell r="C107" t="str">
            <v>Kit fixation cablage BT</v>
          </cell>
        </row>
        <row r="108">
          <cell r="C108" t="str">
            <v>Kit fixation cablage HT</v>
          </cell>
        </row>
        <row r="109">
          <cell r="C109" t="str">
            <v>Kit revision bielle frein</v>
          </cell>
        </row>
        <row r="110">
          <cell r="C110" t="str">
            <v>Kit fixation amortisseur vertical</v>
          </cell>
        </row>
        <row r="111">
          <cell r="C111" t="str">
            <v>Kit fixation biellle de BAR</v>
          </cell>
        </row>
        <row r="112">
          <cell r="C112" t="str">
            <v>Câblage de masse porteur</v>
          </cell>
        </row>
        <row r="113">
          <cell r="C113" t="str">
            <v>Câblage de BT porteur</v>
          </cell>
        </row>
        <row r="114">
          <cell r="C114" t="str">
            <v>Câblage de HT porteur</v>
          </cell>
        </row>
        <row r="115">
          <cell r="C115" t="str">
            <v>Kit fixation antennes</v>
          </cell>
        </row>
        <row r="116">
          <cell r="C116" t="str">
            <v>Kit fixation capteur RPS</v>
          </cell>
        </row>
        <row r="117">
          <cell r="C117" t="str">
            <v>Visserie fixation bogie caisse</v>
          </cell>
        </row>
        <row r="118">
          <cell r="C118" t="str">
            <v>Contrôle longeron</v>
          </cell>
        </row>
        <row r="119">
          <cell r="C119" t="str">
            <v>Kit fixation amortisseurs</v>
          </cell>
        </row>
        <row r="120">
          <cell r="C120" t="str">
            <v xml:space="preserve">Révision accouplement </v>
          </cell>
        </row>
        <row r="121">
          <cell r="C121" t="str">
            <v>Set de vis pour accouplement</v>
          </cell>
        </row>
        <row r="122">
          <cell r="C122" t="str">
            <v>Kit repa reducteur de pont moteur</v>
          </cell>
        </row>
        <row r="123">
          <cell r="C123" t="str">
            <v>Kit joint de moyeu de pont moteur</v>
          </cell>
        </row>
        <row r="124">
          <cell r="C124" t="str">
            <v>Flexible frein de service / panneau</v>
          </cell>
        </row>
        <row r="125">
          <cell r="C125" t="str">
            <v>Flexible frein de parking / panneau</v>
          </cell>
        </row>
        <row r="126">
          <cell r="C126" t="str">
            <v>Flexible frein de suspension / panneau</v>
          </cell>
        </row>
        <row r="127">
          <cell r="C127" t="str">
            <v>Flexible arrivée pneumatique panneau (caisse - bogie)</v>
          </cell>
        </row>
        <row r="128">
          <cell r="C128" t="str">
            <v>Tresse frotteur masse</v>
          </cell>
        </row>
        <row r="129">
          <cell r="C129" t="str">
            <v>kit fixation cablage BT</v>
          </cell>
        </row>
        <row r="130">
          <cell r="C130" t="str">
            <v>kit révision frotteur négatif</v>
          </cell>
        </row>
        <row r="131">
          <cell r="C131">
            <v>100</v>
          </cell>
        </row>
        <row r="132">
          <cell r="C132" t="str">
            <v xml:space="preserve"> </v>
          </cell>
        </row>
        <row r="133">
          <cell r="C133" t="str">
            <v>Graisse pour accouplement</v>
          </cell>
        </row>
        <row r="134">
          <cell r="C134" t="str">
            <v>Cablage detection repliement</v>
          </cell>
        </row>
        <row r="135">
          <cell r="C135" t="str">
            <v>Traverse detection obstacle</v>
          </cell>
        </row>
        <row r="136">
          <cell r="C136" t="str">
            <v>Plaque de frottement</v>
          </cell>
        </row>
        <row r="137">
          <cell r="C137" t="str">
            <v>Butee secondaire</v>
          </cell>
        </row>
        <row r="138">
          <cell r="C138" t="str">
            <v>Chapeau de roue de guidage</v>
          </cell>
        </row>
        <row r="139">
          <cell r="C139" t="str">
            <v>Bielle frein de service</v>
          </cell>
        </row>
      </sheetData>
      <sheetData sheetId="24"/>
      <sheetData sheetId="25"/>
      <sheetData sheetId="26"/>
      <sheetData sheetId="27"/>
      <sheetData sheetId="28">
        <row r="4">
          <cell r="C4" t="str">
            <v>Mechanical</v>
          </cell>
        </row>
        <row r="5">
          <cell r="C5" t="str">
            <v>Electrical</v>
          </cell>
        </row>
      </sheetData>
      <sheetData sheetId="29">
        <row r="4">
          <cell r="C4" t="str">
            <v>Commande repliement frotteur pos.</v>
          </cell>
        </row>
        <row r="5">
          <cell r="C5" t="str">
            <v xml:space="preserve"> </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9">
          <cell r="C9" t="str">
            <v>X</v>
          </cell>
        </row>
        <row r="11">
          <cell r="C11" t="str">
            <v>Y</v>
          </cell>
        </row>
        <row r="12">
          <cell r="C12" t="str">
            <v>Z</v>
          </cell>
        </row>
        <row r="16">
          <cell r="C16">
            <v>45</v>
          </cell>
        </row>
      </sheetData>
      <sheetData sheetId="63"/>
      <sheetData sheetId="64"/>
      <sheetData sheetId="65"/>
      <sheetData sheetId="6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_IDE"/>
      <sheetName val="FIS_CUR"/>
      <sheetName val="FIS_ACT"/>
      <sheetName val="FIS_AMD"/>
      <sheetName val="FIS_CAL"/>
      <sheetName val="FIS_UNT"/>
      <sheetName val="Liste_Projet"/>
      <sheetName val="Quick Start"/>
      <sheetName val="Commands"/>
      <sheetName val="Correspondance"/>
      <sheetName val="Choice lists"/>
      <sheetName val="Error Log"/>
      <sheetName val="Condition Table"/>
      <sheetName val="General Parameters"/>
      <sheetName val="LCC Calculation"/>
      <sheetName val="PP_REF"/>
      <sheetName val="FIS_FISED"/>
      <sheetName val="Ref Lib Report"/>
      <sheetName val="Material Needs (total)"/>
      <sheetName val="ProV2 Reports"/>
      <sheetName val="ProV2 Charts"/>
      <sheetName val="Filling Notice"/>
      <sheetName val="Breakdown structure"/>
      <sheetName val="Material list"/>
      <sheetName val="1 - SPPL"/>
      <sheetName val="2 - Training"/>
      <sheetName val="3 - Maintenance tools list"/>
      <sheetName val="4- Documentation"/>
      <sheetName val="Skill list"/>
      <sheetName val="Tool list"/>
      <sheetName val="Corrective Breakdown"/>
      <sheetName val="Preventive maintenance"/>
      <sheetName val="Reliability &amp; Corr. maintenance"/>
      <sheetName val="Preventive Breakdown"/>
      <sheetName val="LBS_REF"/>
      <sheetName val="FIS_LBS"/>
      <sheetName val="FIS_SUP"/>
      <sheetName val="FIS_MATERIALS"/>
      <sheetName val="FIS_STO"/>
      <sheetName val="Prev LAI"/>
      <sheetName val="Corr LAI"/>
      <sheetName val="Cost per task (prev)"/>
      <sheetName val="Cost per task (corr)"/>
      <sheetName val="Material Needs (prev)"/>
      <sheetName val="Material Needs (corr)"/>
      <sheetName val="Node Documentation"/>
      <sheetName val="Task &amp; Ress. Documentation"/>
      <sheetName val="Supplier list"/>
      <sheetName val="Structure options"/>
      <sheetName val="FIS_TOOLS"/>
      <sheetName val="FIS_SKILLS"/>
      <sheetName val="FIS_DOC"/>
      <sheetName val="T_LOG"/>
      <sheetName val="tblMessage"/>
      <sheetName val="Names list"/>
      <sheetName val="ALP"/>
      <sheetName val="Arbo"/>
      <sheetName val="ArboGeo"/>
      <sheetName val="ELP"/>
      <sheetName val="PMP"/>
      <sheetName val="PMC"/>
      <sheetName val="1-Préliminaires"/>
      <sheetName val="2-Hypothèses"/>
      <sheetName val="3-résultat CCVO"/>
      <sheetName val="4-CM1 Coût Préventif"/>
      <sheetName val="5-CM2 Coût correctif"/>
      <sheetName val="6-CM3 Coût déposes pr Patriml"/>
    </sheetNames>
    <sheetDataSet>
      <sheetData sheetId="0"/>
      <sheetData sheetId="1"/>
      <sheetData sheetId="2"/>
      <sheetData sheetId="3"/>
      <sheetData sheetId="4"/>
      <sheetData sheetId="5"/>
      <sheetData sheetId="6"/>
      <sheetData sheetId="7"/>
      <sheetData sheetId="8"/>
      <sheetData sheetId="9"/>
      <sheetData sheetId="10">
        <row r="3">
          <cell r="E3" t="str">
            <v>Overh</v>
          </cell>
          <cell r="G3" t="str">
            <v>On</v>
          </cell>
          <cell r="I3">
            <v>1</v>
          </cell>
          <cell r="K3" t="str">
            <v>CustR</v>
          </cell>
          <cell r="R3" t="str">
            <v>Bodywork</v>
          </cell>
          <cell r="T3" t="str">
            <v>Consu</v>
          </cell>
          <cell r="W3" t="str">
            <v>Consu</v>
          </cell>
          <cell r="Z3" t="str">
            <v>j4i00001</v>
          </cell>
          <cell r="AG3" t="str">
            <v>0</v>
          </cell>
          <cell r="AJ3" t="str">
            <v>1</v>
          </cell>
          <cell r="AP3" t="str">
            <v>System &amp; Equipment</v>
          </cell>
          <cell r="AS3" t="str">
            <v>Internal</v>
          </cell>
          <cell r="AW3" t="str">
            <v>Consu</v>
          </cell>
          <cell r="BC3" t="str">
            <v>Catastrophic</v>
          </cell>
          <cell r="BE3" t="str">
            <v>Intolerable</v>
          </cell>
          <cell r="BJ3" t="str">
            <v>PM Task Nb4    I-----Inspection visuelle du bogie moteur: éléments de sécurité</v>
          </cell>
          <cell r="BL3" t="str">
            <v>D1</v>
          </cell>
          <cell r="BP3" t="str">
            <v>Yes</v>
          </cell>
          <cell r="BR3" t="str">
            <v>Equal to</v>
          </cell>
          <cell r="BT3" t="str">
            <v>Data Source</v>
          </cell>
          <cell r="BV3" t="str">
            <v>OSCAR</v>
          </cell>
          <cell r="BX3" t="str">
            <v>High</v>
          </cell>
          <cell r="BZ3" t="str">
            <v>Yes</v>
          </cell>
          <cell r="CB3" t="str">
            <v>Supplier_</v>
          </cell>
          <cell r="CD3" t="str">
            <v>CNET RDF93</v>
          </cell>
          <cell r="CH3" t="str">
            <v>New Build</v>
          </cell>
          <cell r="CP3" t="str">
            <v>Daily or frequent visit</v>
          </cell>
          <cell r="EB3" t="str">
            <v>S</v>
          </cell>
        </row>
        <row r="4">
          <cell r="E4" t="str">
            <v>Progr</v>
          </cell>
          <cell r="G4" t="str">
            <v>Off</v>
          </cell>
          <cell r="I4">
            <v>1E-3</v>
          </cell>
          <cell r="K4" t="str">
            <v>SAutR</v>
          </cell>
          <cell r="R4" t="str">
            <v>Electric high current</v>
          </cell>
          <cell r="T4" t="str">
            <v>Disca</v>
          </cell>
          <cell r="W4" t="str">
            <v>ElMec</v>
          </cell>
          <cell r="Z4" t="str">
            <v>j4i00002</v>
          </cell>
          <cell r="AG4" t="str">
            <v>01</v>
          </cell>
          <cell r="AJ4" t="str">
            <v>2</v>
          </cell>
          <cell r="AP4" t="str">
            <v>SRU</v>
          </cell>
          <cell r="AS4" t="str">
            <v>Official</v>
          </cell>
          <cell r="AW4" t="str">
            <v>MoAls</v>
          </cell>
          <cell r="BC4" t="str">
            <v>Critical</v>
          </cell>
          <cell r="BE4" t="str">
            <v>Negligible</v>
          </cell>
          <cell r="BJ4" t="str">
            <v>PM Task Nb5    I-----Inspection visuelle du bogie porteur BP_a_b_e: éléments de sécurité</v>
          </cell>
          <cell r="BL4" t="str">
            <v>D10</v>
          </cell>
          <cell r="BP4" t="str">
            <v>No</v>
          </cell>
          <cell r="BR4" t="str">
            <v>Strictly greater than</v>
          </cell>
          <cell r="BT4" t="str">
            <v>Breakdown structure</v>
          </cell>
          <cell r="BV4" t="str">
            <v>ILS PDM</v>
          </cell>
          <cell r="BX4" t="str">
            <v>Medium</v>
          </cell>
          <cell r="BZ4" t="str">
            <v>No</v>
          </cell>
          <cell r="CB4" t="str">
            <v>Return of experience</v>
          </cell>
          <cell r="CD4" t="str">
            <v>MIL-HDBK 217F</v>
          </cell>
          <cell r="CH4" t="str">
            <v>After market Repair</v>
          </cell>
          <cell r="CP4" t="str">
            <v>Servicing</v>
          </cell>
          <cell r="DX4" t="str">
            <v>BOG_001 - Huile de pont moteur</v>
          </cell>
          <cell r="EB4" t="str">
            <v>R</v>
          </cell>
          <cell r="ED4" t="str">
            <v>EASY</v>
          </cell>
        </row>
        <row r="5">
          <cell r="I5">
            <v>9.9999999999999995E-7</v>
          </cell>
          <cell r="K5" t="str">
            <v>Und</v>
          </cell>
          <cell r="R5" t="str">
            <v>Electric low current</v>
          </cell>
          <cell r="T5" t="str">
            <v>Repai</v>
          </cell>
          <cell r="W5" t="str">
            <v>Off-the-shelf</v>
          </cell>
          <cell r="Z5" t="str">
            <v>j4i00003</v>
          </cell>
          <cell r="AG5" t="str">
            <v>0101</v>
          </cell>
          <cell r="AJ5" t="str">
            <v>3</v>
          </cell>
          <cell r="AP5" t="str">
            <v>LRU</v>
          </cell>
          <cell r="AS5" t="str">
            <v>Working</v>
          </cell>
          <cell r="AW5" t="str">
            <v>MoSup</v>
          </cell>
          <cell r="BC5" t="str">
            <v>Insignificant</v>
          </cell>
          <cell r="BE5" t="str">
            <v>Tolerable</v>
          </cell>
          <cell r="BJ5" t="str">
            <v>PM Task Nb6    I-----Inspection visuelle du bogie porteur BP_f_c : éléments de sécurité</v>
          </cell>
          <cell r="BL5" t="str">
            <v>D11</v>
          </cell>
          <cell r="BR5" t="str">
            <v>Greater than</v>
          </cell>
          <cell r="BT5" t="str">
            <v>Skill list</v>
          </cell>
          <cell r="BX5" t="str">
            <v>Low</v>
          </cell>
          <cell r="CB5" t="str">
            <v>Estimate</v>
          </cell>
          <cell r="CD5" t="str">
            <v>MIL2017</v>
          </cell>
          <cell r="CH5" t="str">
            <v>After market Exchange</v>
          </cell>
          <cell r="CP5" t="str">
            <v>Preventive visits</v>
          </cell>
          <cell r="DX5" t="str">
            <v>BOG_002 - Kit révision de pont moteur</v>
          </cell>
          <cell r="EB5" t="str">
            <v>RS</v>
          </cell>
          <cell r="ED5" t="str">
            <v>INTERMEDIATTE</v>
          </cell>
        </row>
        <row r="6">
          <cell r="G6" t="str">
            <v>In factory</v>
          </cell>
          <cell r="I6">
            <v>1000000</v>
          </cell>
          <cell r="R6" t="str">
            <v>Electro-mechanic</v>
          </cell>
          <cell r="T6" t="str">
            <v>Stdex</v>
          </cell>
          <cell r="W6" t="str">
            <v>Speci</v>
          </cell>
          <cell r="Z6" t="str">
            <v>j4i00004</v>
          </cell>
          <cell r="AG6" t="str">
            <v>010101</v>
          </cell>
          <cell r="AJ6" t="str">
            <v>4</v>
          </cell>
          <cell r="AP6" t="str">
            <v>FONCTION</v>
          </cell>
          <cell r="AW6" t="str">
            <v>MulSo</v>
          </cell>
          <cell r="BC6" t="str">
            <v>Marginal</v>
          </cell>
          <cell r="BE6" t="str">
            <v>Undesirable</v>
          </cell>
          <cell r="BJ6" t="str">
            <v>PM Task Nb7    I-----Dépose pose recherche potentiel</v>
          </cell>
          <cell r="BL6" t="str">
            <v>D12</v>
          </cell>
          <cell r="BR6" t="str">
            <v>Strictly less than</v>
          </cell>
          <cell r="BT6" t="str">
            <v>Material list</v>
          </cell>
          <cell r="CB6" t="str">
            <v>Calculated according to standard</v>
          </cell>
          <cell r="CD6" t="str">
            <v>MIL-HDBK-217F</v>
          </cell>
          <cell r="CH6" t="str">
            <v>Replacement during new build phase</v>
          </cell>
          <cell r="CP6" t="str">
            <v>Components Overhauls</v>
          </cell>
          <cell r="DX6" t="str">
            <v>BOG_003 - Enveloppe de roue porteuse</v>
          </cell>
          <cell r="EB6" t="str">
            <v>N</v>
          </cell>
          <cell r="ED6" t="str">
            <v>HARD</v>
          </cell>
        </row>
        <row r="7">
          <cell r="I7">
            <v>1000</v>
          </cell>
          <cell r="R7" t="str">
            <v>Mechanic</v>
          </cell>
          <cell r="T7" t="str">
            <v>Und</v>
          </cell>
          <cell r="W7" t="str">
            <v>Installation</v>
          </cell>
          <cell r="Z7" t="str">
            <v>j4i00005</v>
          </cell>
          <cell r="AG7" t="str">
            <v>010102</v>
          </cell>
          <cell r="AJ7" t="str">
            <v>5</v>
          </cell>
          <cell r="AP7" t="str">
            <v>FUN</v>
          </cell>
          <cell r="AW7" t="str">
            <v>Und</v>
          </cell>
          <cell r="BJ7" t="str">
            <v>PM Task Nb8    I-----Remplacement semmelle de frein</v>
          </cell>
          <cell r="BL7" t="str">
            <v>D13</v>
          </cell>
          <cell r="BR7" t="str">
            <v>Less than</v>
          </cell>
          <cell r="BT7" t="str">
            <v>Tool list</v>
          </cell>
          <cell r="CP7" t="str">
            <v>Mid-life and Vehicle Overhaul</v>
          </cell>
          <cell r="DX7" t="str">
            <v>BOG_004 - Joint de roue porteuse</v>
          </cell>
        </row>
        <row r="8">
          <cell r="R8" t="str">
            <v>Non destructive testing</v>
          </cell>
          <cell r="W8" t="str">
            <v>Und</v>
          </cell>
          <cell r="Z8" t="str">
            <v>j4i00006</v>
          </cell>
          <cell r="AG8" t="str">
            <v>010103</v>
          </cell>
          <cell r="AJ8">
            <v>0</v>
          </cell>
          <cell r="AP8" t="str">
            <v>LEC</v>
          </cell>
          <cell r="BJ8" t="str">
            <v xml:space="preserve">PM Task Nb9    I-----Dépose pose et mesure pour recherche potentiel </v>
          </cell>
          <cell r="BL8" t="str">
            <v>D30</v>
          </cell>
          <cell r="BR8" t="str">
            <v>Different to</v>
          </cell>
          <cell r="BT8" t="str">
            <v>Preventive maintenance</v>
          </cell>
          <cell r="CP8" t="str">
            <v>Other overhaul visits</v>
          </cell>
          <cell r="DX8" t="str">
            <v>BOG_005 - Valve de roue porteuse</v>
          </cell>
        </row>
        <row r="9">
          <cell r="R9" t="str">
            <v>Painting</v>
          </cell>
          <cell r="W9" t="str">
            <v>OC - Common tools</v>
          </cell>
          <cell r="Z9" t="str">
            <v>j4i00007</v>
          </cell>
          <cell r="AG9" t="str">
            <v>010104</v>
          </cell>
          <cell r="AP9" t="str">
            <v>SRUNR</v>
          </cell>
          <cell r="BJ9" t="str">
            <v>PM Task Nb10    I-----Remplacement bande de frottement</v>
          </cell>
          <cell r="BL9" t="str">
            <v>D31</v>
          </cell>
          <cell r="BR9" t="str">
            <v>In</v>
          </cell>
          <cell r="BT9" t="str">
            <v>Reliability &amp; Corr. maintenance</v>
          </cell>
          <cell r="CP9" t="str">
            <v>Comfort visits</v>
          </cell>
          <cell r="DX9" t="str">
            <v>BOG_006 - Roue auxiliaire</v>
          </cell>
        </row>
        <row r="10">
          <cell r="E10" t="str">
            <v>Yes</v>
          </cell>
          <cell r="R10" t="str">
            <v>Program</v>
          </cell>
          <cell r="W10" t="str">
            <v>TC - common testing equipment</v>
          </cell>
          <cell r="Z10" t="str">
            <v>j4i00008</v>
          </cell>
          <cell r="AG10" t="str">
            <v>010105</v>
          </cell>
          <cell r="AP10" t="str">
            <v>LRUNR</v>
          </cell>
          <cell r="BJ10" t="str">
            <v xml:space="preserve">PM Task Nb11    I-----Dépose pose et mesure pour recherche potentiel </v>
          </cell>
          <cell r="BL10" t="str">
            <v>D32</v>
          </cell>
          <cell r="BR10" t="str">
            <v>IP address</v>
          </cell>
          <cell r="BT10" t="str">
            <v>Node Documentation</v>
          </cell>
          <cell r="CP10" t="str">
            <v>Wheel Turning - Motor Bogie</v>
          </cell>
          <cell r="DX10" t="str">
            <v>BOG_007 - Graisse moyeu de roue de guidage</v>
          </cell>
        </row>
        <row r="11">
          <cell r="E11" t="str">
            <v>No</v>
          </cell>
          <cell r="R11" t="str">
            <v>Und</v>
          </cell>
          <cell r="W11" t="str">
            <v>MC - Common tool for handling</v>
          </cell>
          <cell r="Z11" t="str">
            <v>j4i00009</v>
          </cell>
          <cell r="AG11" t="str">
            <v>010106</v>
          </cell>
          <cell r="AP11" t="str">
            <v>SRE</v>
          </cell>
          <cell r="BJ11" t="str">
            <v>PM Task Nb12    I-----Contrôle effort de commande à câble</v>
          </cell>
          <cell r="BL11" t="str">
            <v>D33</v>
          </cell>
          <cell r="BR11" t="str">
            <v>Range</v>
          </cell>
          <cell r="BT11" t="str">
            <v>Task &amp; Ress. Documentation</v>
          </cell>
          <cell r="CP11" t="str">
            <v>Wheel Turning - Trailer Bogie</v>
          </cell>
          <cell r="DX11" t="str">
            <v>BOG_008 - Enveloppe de roue de guidage</v>
          </cell>
        </row>
        <row r="12">
          <cell r="W12" t="str">
            <v>AC - Other Common testing equipment</v>
          </cell>
          <cell r="Z12" t="str">
            <v>j4i00010</v>
          </cell>
          <cell r="AG12" t="str">
            <v>010107</v>
          </cell>
          <cell r="AP12" t="str">
            <v>WBS</v>
          </cell>
          <cell r="BJ12" t="str">
            <v>PM Task Nb13    I-----Contrôle effort de commande à câble</v>
          </cell>
          <cell r="BL12" t="str">
            <v>D34</v>
          </cell>
          <cell r="BR12" t="str">
            <v>Out of range</v>
          </cell>
          <cell r="CP12" t="str">
            <v>Axles Replacement - Motor Bogie</v>
          </cell>
          <cell r="DX12" t="str">
            <v>BOG_009 - Joint de roue de guidage</v>
          </cell>
        </row>
        <row r="13">
          <cell r="W13" t="str">
            <v>OS - Specific tools</v>
          </cell>
          <cell r="Z13" t="str">
            <v>j4i00011</v>
          </cell>
          <cell r="AG13" t="str">
            <v>010110</v>
          </cell>
          <cell r="AP13" t="str">
            <v>Functional System</v>
          </cell>
          <cell r="BJ13" t="str">
            <v>PM Task Nb14    I-----Remplacement bande de frottement</v>
          </cell>
          <cell r="BL13" t="str">
            <v>D35</v>
          </cell>
          <cell r="BR13" t="str">
            <v>RangeHex</v>
          </cell>
          <cell r="CP13" t="str">
            <v>Axles Replacement - Trailer Bogie</v>
          </cell>
          <cell r="DX13" t="str">
            <v>BOG_010 - Valve de roue de guidage</v>
          </cell>
        </row>
        <row r="14">
          <cell r="W14" t="str">
            <v>TS - Testing equipment specific</v>
          </cell>
          <cell r="Z14" t="str">
            <v>j4i00012</v>
          </cell>
          <cell r="AG14" t="str">
            <v>0102</v>
          </cell>
          <cell r="AP14" t="str">
            <v>LLRU</v>
          </cell>
          <cell r="BJ14" t="str">
            <v>PM Task Nb15    I-----Vidange de rodage de pont moteur.</v>
          </cell>
          <cell r="BL14" t="str">
            <v>D37</v>
          </cell>
          <cell r="BR14" t="str">
            <v>RangeOct</v>
          </cell>
          <cell r="CP14" t="str">
            <v>Wheels Replacement - Motor Bogie</v>
          </cell>
          <cell r="DX14" t="str">
            <v>BOG_011 - Bloc roulement de roue de guidage</v>
          </cell>
        </row>
        <row r="15">
          <cell r="R15" t="str">
            <v>Electricity</v>
          </cell>
          <cell r="W15" t="str">
            <v>MS - Specific tool for handling</v>
          </cell>
          <cell r="Z15" t="str">
            <v>j4i00013</v>
          </cell>
          <cell r="AG15" t="str">
            <v>010201</v>
          </cell>
          <cell r="AP15" t="str">
            <v>Software</v>
          </cell>
          <cell r="BJ15" t="str">
            <v>PM Task Nb16    I-----Examen mecanique: en plus des éléments de sécurité, contrôle du niveau d'usure des pneumatiques, des roues auxiliaires. Contrôle de rotation des roues de guidage.</v>
          </cell>
          <cell r="BL15" t="str">
            <v>D60</v>
          </cell>
          <cell r="BR15" t="str">
            <v>Octal value With Length equal to</v>
          </cell>
          <cell r="CP15" t="str">
            <v>Wheels Replacement - Trailer Bogie</v>
          </cell>
          <cell r="DX15" t="str">
            <v>BOG_012 - Bague d'étanchéité D. 68 X 90 - 12</v>
          </cell>
        </row>
        <row r="16">
          <cell r="R16" t="str">
            <v>Electronic</v>
          </cell>
          <cell r="W16" t="str">
            <v>AS - Other specific equipment of support</v>
          </cell>
          <cell r="Z16" t="str">
            <v>j4i00014</v>
          </cell>
          <cell r="AG16" t="str">
            <v>010202</v>
          </cell>
          <cell r="AP16" t="str">
            <v>Top Family</v>
          </cell>
          <cell r="BJ16" t="str">
            <v>PM Task Nb17    I-----Examen mecanique: en plus des éléments de sécurité, contrôle du niveau d'usure des pneumatiques, des roues auxiliaires. Contrôle de rotation des roues de guidage.</v>
          </cell>
          <cell r="BL16" t="str">
            <v>G10</v>
          </cell>
          <cell r="BR16" t="str">
            <v>Hex. value With Length equal to</v>
          </cell>
          <cell r="CP16" t="str">
            <v>Internal cleaning</v>
          </cell>
          <cell r="DX16" t="str">
            <v>BOG_013 - Joint de couvercle superieur</v>
          </cell>
        </row>
        <row r="17">
          <cell r="R17" t="str">
            <v>Data processing</v>
          </cell>
          <cell r="W17" t="str">
            <v>IN - Installation</v>
          </cell>
          <cell r="Z17" t="str">
            <v>j4i00015</v>
          </cell>
          <cell r="AG17" t="str">
            <v>010203</v>
          </cell>
          <cell r="AP17" t="str">
            <v>Family</v>
          </cell>
          <cell r="BJ17" t="str">
            <v>PM Task Nb18    I-----Examen mecanique: en plus des éléments de sécurité, contrôle du niveau d'usure des pneumatiques, des roues auxiliaires. Contrôle de rotation des roues de guidage.</v>
          </cell>
          <cell r="BL17" t="str">
            <v>G11</v>
          </cell>
          <cell r="BR17" t="str">
            <v>AuthorisedCharRule1 and max. length of</v>
          </cell>
          <cell r="CP17" t="str">
            <v>External cleaning</v>
          </cell>
          <cell r="DX17" t="str">
            <v>BOG_014 - Ecrou a embase</v>
          </cell>
        </row>
        <row r="18">
          <cell r="R18" t="str">
            <v>Boiler making</v>
          </cell>
          <cell r="Z18" t="str">
            <v>j4i00016</v>
          </cell>
          <cell r="AG18" t="str">
            <v>010204</v>
          </cell>
          <cell r="AP18" t="str">
            <v>Equipement</v>
          </cell>
          <cell r="BJ18" t="str">
            <v>PM Task Nb19    I-----Nettoyage du reniflard du pont, contrôle du niveau d'huile.</v>
          </cell>
          <cell r="BL18" t="str">
            <v>G12</v>
          </cell>
          <cell r="BR18" t="str">
            <v>AuthorisedCharRule2 and max. length of</v>
          </cell>
          <cell r="DX18" t="str">
            <v>BOG_015 - Goupille</v>
          </cell>
        </row>
        <row r="19">
          <cell r="R19" t="str">
            <v>Hydraulics</v>
          </cell>
          <cell r="Z19" t="str">
            <v>j4i00017</v>
          </cell>
          <cell r="AG19" t="str">
            <v>010205</v>
          </cell>
          <cell r="AP19" t="str">
            <v>Breakdown structure</v>
          </cell>
          <cell r="BJ19" t="str">
            <v>PM Task Nb20    I-----Dépose pose pour recherche potentiel</v>
          </cell>
          <cell r="BL19" t="str">
            <v>G13</v>
          </cell>
          <cell r="BR19" t="str">
            <v>Vector1 Type, AuthorisedCharRule2 and max. length of</v>
          </cell>
          <cell r="DX19" t="str">
            <v>BOG_016 - Ecrou de bout d'arbre</v>
          </cell>
        </row>
        <row r="20">
          <cell r="R20" t="str">
            <v>Pneumatic</v>
          </cell>
          <cell r="Z20" t="str">
            <v>j4i00019</v>
          </cell>
          <cell r="AG20" t="str">
            <v>010206</v>
          </cell>
          <cell r="AP20" t="str">
            <v>Organe</v>
          </cell>
          <cell r="BJ20" t="str">
            <v>PM Task Nb21    I-----Remplacement tresse frotteutr positif</v>
          </cell>
          <cell r="BL20" t="str">
            <v>G14</v>
          </cell>
          <cell r="BR20" t="str">
            <v>Length</v>
          </cell>
          <cell r="DX20" t="str">
            <v>BOG_017 - Frein d'ecrou</v>
          </cell>
        </row>
        <row r="21">
          <cell r="R21" t="str">
            <v>Driving</v>
          </cell>
          <cell r="Z21" t="str">
            <v>j4i00020</v>
          </cell>
          <cell r="AG21" t="str">
            <v>010207</v>
          </cell>
          <cell r="AP21" t="str">
            <v>Système</v>
          </cell>
          <cell r="BJ21" t="str">
            <v>PM Task Nb22    I-----Dépose pose pour recherche potentiel</v>
          </cell>
          <cell r="BL21" t="str">
            <v>G15</v>
          </cell>
          <cell r="BR21" t="str">
            <v>String Length</v>
          </cell>
          <cell r="DX21" t="str">
            <v>BOG_018 - Joint de couvercle inferieur</v>
          </cell>
        </row>
        <row r="22">
          <cell r="Z22" t="str">
            <v>j4i00021</v>
          </cell>
          <cell r="AG22" t="str">
            <v>010208</v>
          </cell>
          <cell r="BJ22" t="str">
            <v>PM Task Nb23    I-----Remplacement trese frotteur négatif</v>
          </cell>
          <cell r="BL22" t="str">
            <v>G16</v>
          </cell>
          <cell r="BR22" t="str">
            <v>Empty</v>
          </cell>
          <cell r="DX22" t="str">
            <v>BOG_019 - Fixation longeron / pont</v>
          </cell>
        </row>
        <row r="23">
          <cell r="Z23" t="str">
            <v>j4i00022</v>
          </cell>
          <cell r="AG23" t="str">
            <v>010209</v>
          </cell>
          <cell r="BJ23" t="str">
            <v>PM Task Nb24    I-----Appoint de graisse sur couronne d'orientation</v>
          </cell>
          <cell r="BL23" t="str">
            <v>G30</v>
          </cell>
          <cell r="DX23" t="str">
            <v>BOG_020 - Rondelle fixation longeron / pont</v>
          </cell>
        </row>
        <row r="24">
          <cell r="Z24" t="str">
            <v>j4i00023</v>
          </cell>
          <cell r="AG24" t="str">
            <v>010210</v>
          </cell>
          <cell r="BJ24" t="str">
            <v>PM Task Nb25    I-----Appoint de graisse sur roulement de roue de guidage</v>
          </cell>
          <cell r="BL24" t="str">
            <v>G31</v>
          </cell>
          <cell r="DX24" t="str">
            <v>BOG_021 - Goupille élastique ISO 13337 45X60</v>
          </cell>
        </row>
        <row r="25">
          <cell r="Z25" t="str">
            <v>j4i00024</v>
          </cell>
          <cell r="AG25" t="str">
            <v>02</v>
          </cell>
          <cell r="BJ25" t="str">
            <v>PM Task Nb26    I-----Vidange du pont moteur et observation du bouchon magnétique.</v>
          </cell>
          <cell r="BL25" t="str">
            <v>G32</v>
          </cell>
          <cell r="DX25" t="str">
            <v>BOG_022 - Cale pelable</v>
          </cell>
        </row>
        <row r="26">
          <cell r="Z26" t="str">
            <v>j4i00025</v>
          </cell>
          <cell r="AG26" t="str">
            <v>0201</v>
          </cell>
          <cell r="BJ26" t="str">
            <v>PM Task Nb27    I-----Dépose repose des roues porteuses pour remplacement des pneumatiques</v>
          </cell>
          <cell r="BL26" t="str">
            <v>G33</v>
          </cell>
          <cell r="DX26" t="str">
            <v>BOG_023 - Visserie de fixation moteur</v>
          </cell>
        </row>
        <row r="27">
          <cell r="Z27" t="str">
            <v>j4i00026</v>
          </cell>
          <cell r="AG27" t="str">
            <v>0202</v>
          </cell>
          <cell r="BJ27" t="str">
            <v>PM Task Nb28    I-----Remplacement des pneumatiques sur les roues porteuses</v>
          </cell>
          <cell r="BL27" t="str">
            <v>G40</v>
          </cell>
          <cell r="DX27" t="str">
            <v>BOG_024 - Graisse pour accouplement</v>
          </cell>
        </row>
        <row r="28">
          <cell r="Z28" t="str">
            <v>j4i00027</v>
          </cell>
          <cell r="AG28" t="str">
            <v>03</v>
          </cell>
          <cell r="BJ28" t="str">
            <v>PM Task Nb29    I-----Dépose pose pour recherche potentiel</v>
          </cell>
          <cell r="BL28" t="str">
            <v>G50</v>
          </cell>
          <cell r="DX28" t="str">
            <v>BOG_025 - Accouplement neuf</v>
          </cell>
        </row>
        <row r="29">
          <cell r="Z29" t="str">
            <v>j4i00028</v>
          </cell>
          <cell r="AG29" t="str">
            <v>0301</v>
          </cell>
          <cell r="BJ29" t="str">
            <v xml:space="preserve">PM Task Nb30    I-----Remplacement des roues auxiliaires </v>
          </cell>
          <cell r="BL29" t="str">
            <v>G60</v>
          </cell>
          <cell r="DX29" t="str">
            <v>BOG_026 - Butee transversale</v>
          </cell>
        </row>
        <row r="30">
          <cell r="Z30" t="str">
            <v>j4i00029</v>
          </cell>
          <cell r="AG30" t="str">
            <v>030101</v>
          </cell>
          <cell r="BJ30" t="str">
            <v>PM Task Nb31    I-----Dépose repose des roues de guidage pour remplacement des pneumatiques</v>
          </cell>
          <cell r="BL30" t="str">
            <v>G61</v>
          </cell>
          <cell r="DX30" t="str">
            <v>BOG_027 - Membrane de coussin pneumatique</v>
          </cell>
        </row>
        <row r="31">
          <cell r="Z31" t="str">
            <v>j4i00030</v>
          </cell>
          <cell r="AG31" t="str">
            <v>030103</v>
          </cell>
          <cell r="BJ31" t="str">
            <v>PM Task Nb32    I-----Remplacement des pneumatiques sur les roues de guidage</v>
          </cell>
          <cell r="BL31" t="str">
            <v>G62</v>
          </cell>
          <cell r="DX31" t="str">
            <v>BOG_028 - Kit révision amortisseur vertical</v>
          </cell>
        </row>
        <row r="32">
          <cell r="Z32" t="str">
            <v>j4i00031</v>
          </cell>
          <cell r="AG32" t="str">
            <v>0302</v>
          </cell>
          <cell r="BJ32" t="str">
            <v>PM Task Nb33    I-----Dépose pose bloc frein pour recherche potentiel</v>
          </cell>
          <cell r="BL32" t="str">
            <v>G63</v>
          </cell>
          <cell r="DX32" t="str">
            <v>BOG_029 - Rotule de bielle de b.a.r</v>
          </cell>
        </row>
        <row r="33">
          <cell r="Z33" t="str">
            <v>j4i00032</v>
          </cell>
          <cell r="AG33" t="str">
            <v>030201</v>
          </cell>
          <cell r="BJ33" t="str">
            <v>PM Task Nb34    I-----Depose repose des blocs frein pour revision</v>
          </cell>
          <cell r="BL33" t="str">
            <v>G64</v>
          </cell>
          <cell r="DX33" t="str">
            <v>BOG_030 - Demi articulation b.a.r. dia 60</v>
          </cell>
        </row>
        <row r="34">
          <cell r="Z34" t="str">
            <v>j4i00033</v>
          </cell>
          <cell r="AG34" t="str">
            <v>030202</v>
          </cell>
          <cell r="BJ34" t="str">
            <v>PM Task Nb35    I-----Dépose pose unité de frein d'immobilisation pour recherche potentiel</v>
          </cell>
          <cell r="BL34" t="str">
            <v>G70</v>
          </cell>
          <cell r="DX34" t="str">
            <v>BOG_031 - Graisse pour couronne orient 1 kg</v>
          </cell>
        </row>
        <row r="35">
          <cell r="Z35" t="str">
            <v>j4i00034</v>
          </cell>
          <cell r="AG35" t="str">
            <v>0303</v>
          </cell>
          <cell r="BJ35" t="str">
            <v>PM Task Nb36    I-----Depose repose des unites de frein d'immobilisation pour revision</v>
          </cell>
          <cell r="BL35" t="str">
            <v>P01</v>
          </cell>
          <cell r="DX35" t="str">
            <v>BOG_032 - Couronne d'orientation neuve</v>
          </cell>
        </row>
        <row r="36">
          <cell r="Z36" t="str">
            <v>j4i00035</v>
          </cell>
          <cell r="AG36" t="str">
            <v>030301</v>
          </cell>
          <cell r="BJ36" t="str">
            <v>PM Task Nb37    I-----Dépose pose bielle de réaction du bloc frein de service</v>
          </cell>
          <cell r="BL36" t="str">
            <v>P10</v>
          </cell>
          <cell r="DX36" t="str">
            <v>BOG_033 - Articulation de bielle entrainemt</v>
          </cell>
        </row>
        <row r="37">
          <cell r="Z37" t="str">
            <v>j4i00036</v>
          </cell>
          <cell r="AG37" t="str">
            <v>030302</v>
          </cell>
          <cell r="BJ37" t="str">
            <v>PM Task Nb38    I-----Dépose pose pour recherche potentiel</v>
          </cell>
          <cell r="BL37" t="str">
            <v>P20</v>
          </cell>
          <cell r="DX37" t="str">
            <v>BOG_034 - Fixation du bloc frein</v>
          </cell>
        </row>
        <row r="38">
          <cell r="Z38" t="str">
            <v>j4i00037</v>
          </cell>
          <cell r="AG38" t="str">
            <v>0304</v>
          </cell>
          <cell r="BJ38" t="str">
            <v>PM Task Nb39    I-----Dépose pose disque de frein d'immobilisation, changement 1 fois sur 3</v>
          </cell>
          <cell r="BL38" t="str">
            <v>P30</v>
          </cell>
          <cell r="DX38" t="str">
            <v>BOG_035 - Kit revision bloc frein</v>
          </cell>
        </row>
        <row r="39">
          <cell r="Z39" t="str">
            <v>j4i00039</v>
          </cell>
          <cell r="AG39" t="str">
            <v>030401</v>
          </cell>
          <cell r="BJ39" t="str">
            <v>PM Task Nb40    I-----Dépose pose panneau de frein pour revision support de panneau</v>
          </cell>
          <cell r="BL39" t="str">
            <v>P40</v>
          </cell>
          <cell r="DX39" t="str">
            <v>BOG_036 - Semelle bloc frein</v>
          </cell>
        </row>
        <row r="40">
          <cell r="Z40" t="str">
            <v>j4i00040</v>
          </cell>
          <cell r="AG40" t="str">
            <v>030402</v>
          </cell>
          <cell r="BJ40" t="str">
            <v>PM Task Nb41    I-----Dépose pose support de panneau de frein</v>
          </cell>
          <cell r="BL40" t="str">
            <v>P50</v>
          </cell>
          <cell r="DX40" t="str">
            <v>BOG_037 - Kit revision unite frein d'immob.</v>
          </cell>
        </row>
        <row r="41">
          <cell r="Z41" t="str">
            <v>j4i00041</v>
          </cell>
          <cell r="AG41" t="str">
            <v>0305</v>
          </cell>
          <cell r="BJ41" t="str">
            <v>PM Task Nb42    I-----Révision support du panneau de frein changement articulations</v>
          </cell>
          <cell r="BL41" t="str">
            <v>P60</v>
          </cell>
          <cell r="DX41" t="str">
            <v>BOG_038 - Garniture de frein d'immob.</v>
          </cell>
        </row>
        <row r="42">
          <cell r="Z42" t="str">
            <v>j4i00042</v>
          </cell>
          <cell r="AG42" t="str">
            <v>030501</v>
          </cell>
          <cell r="BJ42" t="str">
            <v>PM Task Nb43    I-----Dépose pose valve de nivellement pour  recherche potentiel</v>
          </cell>
          <cell r="BL42" t="str">
            <v>P70</v>
          </cell>
          <cell r="DX42" t="str">
            <v>BOG_039 - Disque de frein d'immobilisation</v>
          </cell>
        </row>
        <row r="43">
          <cell r="Z43" t="str">
            <v>j4i00043</v>
          </cell>
          <cell r="AG43" t="str">
            <v>030502</v>
          </cell>
          <cell r="BJ43" t="str">
            <v>PM Task Nb44    I-----Changement valve de nivellement 1 fois 2</v>
          </cell>
          <cell r="BL43" t="str">
            <v>P80</v>
          </cell>
          <cell r="DX43" t="str">
            <v>BOG_040 - Articulation de panneau serie</v>
          </cell>
        </row>
        <row r="44">
          <cell r="Z44" t="str">
            <v>j4i00044</v>
          </cell>
          <cell r="AG44" t="str">
            <v>03050201</v>
          </cell>
          <cell r="BJ44" t="str">
            <v>PM Task Nb45    I-----Dépose pose frotteurs positif pour révision</v>
          </cell>
          <cell r="BL44" t="str">
            <v>P90</v>
          </cell>
          <cell r="DX44" t="str">
            <v>BOG_041 - Bride pour reservoir 25 l</v>
          </cell>
        </row>
        <row r="45">
          <cell r="Z45" t="str">
            <v>j4i00045</v>
          </cell>
          <cell r="AG45" t="str">
            <v>03050202</v>
          </cell>
          <cell r="BJ45" t="str">
            <v>PM Task Nb46    I-----Révision frotteur positif bi-bande sdr</v>
          </cell>
          <cell r="BL45" t="str">
            <v>R10</v>
          </cell>
          <cell r="DX45" t="str">
            <v>BOG_042 - Flexible frein de service</v>
          </cell>
        </row>
        <row r="46">
          <cell r="Z46" t="str">
            <v>j4i00046</v>
          </cell>
          <cell r="AG46" t="str">
            <v>0306</v>
          </cell>
          <cell r="BJ46" t="str">
            <v>PM Task Nb47    I-----Dépose pose frotteur négatif  ou masse pour révision</v>
          </cell>
          <cell r="BL46" t="str">
            <v>R11</v>
          </cell>
          <cell r="DX46" t="str">
            <v>BOG_043 - Flexible de frein d'immobilisation</v>
          </cell>
        </row>
        <row r="47">
          <cell r="Z47" t="str">
            <v>j4i00047</v>
          </cell>
          <cell r="AG47" t="str">
            <v>030601</v>
          </cell>
          <cell r="BJ47" t="str">
            <v>PM Task Nb48    I-----Révision frotteur négatif ou masse</v>
          </cell>
          <cell r="BL47" t="str">
            <v>R12</v>
          </cell>
          <cell r="DX47" t="str">
            <v>BOG_044 - Kit révision valve de nivellement</v>
          </cell>
        </row>
        <row r="48">
          <cell r="Z48" t="str">
            <v>j4i00048</v>
          </cell>
          <cell r="AG48" t="str">
            <v>030602</v>
          </cell>
          <cell r="BJ48" t="str">
            <v>PM Task Nb49    I-----Dépose pose bogie pour recherche potentiel</v>
          </cell>
          <cell r="BL48" t="str">
            <v>R13</v>
          </cell>
          <cell r="DX48" t="str">
            <v>BOG_045 - Valve de nivellement neuve</v>
          </cell>
        </row>
        <row r="49">
          <cell r="Z49" t="str">
            <v>j4i00049</v>
          </cell>
          <cell r="AG49" t="str">
            <v>04</v>
          </cell>
          <cell r="BJ49" t="str">
            <v>PM Task Nb50    I-----Depose repose bogie pour revision</v>
          </cell>
          <cell r="BL49" t="str">
            <v>R14</v>
          </cell>
          <cell r="DX49" t="str">
            <v>BOG_046 - Kit revision frotteur positif Niv1</v>
          </cell>
        </row>
        <row r="50">
          <cell r="Z50" t="str">
            <v>j4i00050</v>
          </cell>
          <cell r="AG50" t="str">
            <v>0401</v>
          </cell>
          <cell r="BJ50" t="str">
            <v xml:space="preserve">PM Task Nb51    I-----Dépose pose pont, recherche potentiel. </v>
          </cell>
          <cell r="BL50" t="str">
            <v>R15</v>
          </cell>
          <cell r="DX50" t="str">
            <v>BOG_047 - Kit revision frotteur positif Niv2</v>
          </cell>
        </row>
        <row r="51">
          <cell r="Z51" t="str">
            <v>j4i00051</v>
          </cell>
          <cell r="AG51" t="str">
            <v>040101</v>
          </cell>
          <cell r="BJ51" t="str">
            <v>PM Task Nb52    I-----Changement du joint de nez de pont (1 fois sur 2)</v>
          </cell>
          <cell r="BL51" t="str">
            <v>R30</v>
          </cell>
          <cell r="DX51" t="str">
            <v>BOG_048 - Bande de frottement frotteur posi.</v>
          </cell>
        </row>
        <row r="52">
          <cell r="Z52" t="str">
            <v>j4i00052</v>
          </cell>
          <cell r="AG52" t="str">
            <v>040102</v>
          </cell>
          <cell r="BJ52" t="str">
            <v>PM Task Nb53    I-----Revision generale du pont moteur en atelier</v>
          </cell>
          <cell r="BL52" t="str">
            <v>R31</v>
          </cell>
          <cell r="DX52" t="str">
            <v>BOG_049 - Tresse de frotteur positif</v>
          </cell>
        </row>
        <row r="53">
          <cell r="Z53" t="str">
            <v>j4i00053</v>
          </cell>
          <cell r="AG53" t="str">
            <v>040103</v>
          </cell>
          <cell r="BJ53" t="str">
            <v>PM Task Nb54    I-----Vidange de rodage de pont moteur après 1ere revision.</v>
          </cell>
          <cell r="DX53" t="str">
            <v>BOG_050 - Cable de frotteur positif</v>
          </cell>
        </row>
        <row r="54">
          <cell r="Z54" t="str">
            <v>j4i00054</v>
          </cell>
          <cell r="AG54" t="str">
            <v>040104</v>
          </cell>
          <cell r="BJ54" t="str">
            <v>PM Task Nb55    I-----Vidange de rodage de pont moteur après 2eme revision.</v>
          </cell>
          <cell r="DX54" t="str">
            <v>BOG_051 - Fusible de frotteur positif</v>
          </cell>
        </row>
        <row r="55">
          <cell r="Z55" t="str">
            <v>j4i00055</v>
          </cell>
          <cell r="AG55" t="str">
            <v>040105</v>
          </cell>
          <cell r="BJ55" t="str">
            <v>PM Task Nb56    I-----Remplacement joint de moyeu</v>
          </cell>
          <cell r="DX55" t="str">
            <v>BOG_052 - Kit revision frotteur negatif</v>
          </cell>
        </row>
        <row r="56">
          <cell r="Z56" t="str">
            <v>j4i00056</v>
          </cell>
          <cell r="AG56" t="str">
            <v>040106</v>
          </cell>
          <cell r="BJ56" t="str">
            <v>PM Task Nb57    I-----Remplacement joint et roulements de moyeu</v>
          </cell>
          <cell r="DX56" t="str">
            <v>BOG_053 - Bande de frottement frotteur neg.</v>
          </cell>
        </row>
        <row r="57">
          <cell r="Z57" t="str">
            <v>j4i00057</v>
          </cell>
          <cell r="AG57" t="str">
            <v>040107</v>
          </cell>
          <cell r="BJ57" t="str">
            <v>PM Task Nb58    I-----Dépose pose moyeu  de guidage avec recherche potentiel</v>
          </cell>
          <cell r="DX57" t="str">
            <v>BOG_054 - Tresse de frotteur négatif</v>
          </cell>
        </row>
        <row r="58">
          <cell r="Z58" t="str">
            <v>j4i00059</v>
          </cell>
          <cell r="AG58" t="str">
            <v>040108</v>
          </cell>
          <cell r="BJ58" t="str">
            <v>PM Task Nb59    I-----Révision du moyeu de guidage changement roulements</v>
          </cell>
          <cell r="DX58" t="str">
            <v>BOG_055 - Commande courte panneau de susp.</v>
          </cell>
        </row>
        <row r="59">
          <cell r="Z59" t="str">
            <v>j4i00060</v>
          </cell>
          <cell r="AG59" t="str">
            <v>0402</v>
          </cell>
          <cell r="BJ59" t="str">
            <v>PM Task Nb60    I-----Dépose pose longeron pour revision generale</v>
          </cell>
          <cell r="DX59" t="str">
            <v>BOG_056 - Commande longue panneau de susp.</v>
          </cell>
        </row>
        <row r="60">
          <cell r="Z60" t="str">
            <v>j4i00061</v>
          </cell>
          <cell r="AG60" t="str">
            <v>0403</v>
          </cell>
          <cell r="BJ60" t="str">
            <v>PM Task Nb61    I-----Contrôle dimensionnel + CND du longeron</v>
          </cell>
          <cell r="DX60" t="str">
            <v>BOG_057 - Commande courte panneau de frein</v>
          </cell>
        </row>
        <row r="61">
          <cell r="Z61" t="str">
            <v>j4i00062</v>
          </cell>
          <cell r="AG61" t="str">
            <v>040301</v>
          </cell>
          <cell r="BJ61" t="str">
            <v xml:space="preserve">PM Task Nb62    I-----Peinture longeron </v>
          </cell>
          <cell r="DX61" t="str">
            <v>BOG_058 - Commande longue panneau de frein</v>
          </cell>
        </row>
        <row r="62">
          <cell r="Z62" t="str">
            <v>j4i00063</v>
          </cell>
          <cell r="AG62" t="str">
            <v>040302</v>
          </cell>
          <cell r="BJ62" t="str">
            <v>PM Task Nb63    I-----Dépose pose moteur et support moteur pour revision</v>
          </cell>
          <cell r="DX62" t="str">
            <v>BOG_059 - Commande frein immob. courte</v>
          </cell>
        </row>
        <row r="63">
          <cell r="Z63" t="str">
            <v>j4i00064</v>
          </cell>
          <cell r="AG63" t="str">
            <v>040303</v>
          </cell>
          <cell r="BJ63" t="str">
            <v>PM Task Nb64    I-----Contrôle CND du support moteur</v>
          </cell>
          <cell r="DX63" t="str">
            <v>BOG_060 - Commande frein immob. longue</v>
          </cell>
        </row>
        <row r="64">
          <cell r="Z64" t="str">
            <v>j4i00065</v>
          </cell>
          <cell r="AG64" t="str">
            <v>040304</v>
          </cell>
          <cell r="BJ64" t="str">
            <v>PM Task Nb65    I-----Peinture du support moteur</v>
          </cell>
          <cell r="DX64" t="str">
            <v>BOG_061 - Commande repliement frotteur pos.</v>
          </cell>
        </row>
        <row r="65">
          <cell r="Z65" t="str">
            <v>j4i00069</v>
          </cell>
          <cell r="AG65" t="str">
            <v>040305</v>
          </cell>
          <cell r="BJ65" t="str">
            <v>PM Task Nb66    I-----Appoint de graisse de l'accouplement</v>
          </cell>
          <cell r="DX65" t="str">
            <v>BOG_062 - Tresse de masse moteur/chassis</v>
          </cell>
        </row>
        <row r="66">
          <cell r="Z66" t="str">
            <v>j4i00071</v>
          </cell>
          <cell r="AG66" t="str">
            <v>0404</v>
          </cell>
          <cell r="BJ66" t="str">
            <v xml:space="preserve">PM Task Nb67    I-----Dépose pose accouplement,recherche potentiel. </v>
          </cell>
          <cell r="DX66" t="str">
            <v>BOG_063 - Tresse de masse chassis/traverse</v>
          </cell>
        </row>
        <row r="67">
          <cell r="Z67" t="str">
            <v>j4i00072</v>
          </cell>
          <cell r="AG67" t="str">
            <v>040401</v>
          </cell>
          <cell r="BJ67" t="str">
            <v xml:space="preserve">PM Task Nb68    I-----Dépose pose pour revision accouplement </v>
          </cell>
          <cell r="DX67" t="str">
            <v>BOG_064 - Tresse de masse traverse/caisse</v>
          </cell>
        </row>
        <row r="68">
          <cell r="Z68" t="str">
            <v>j4i00074</v>
          </cell>
          <cell r="AG68" t="str">
            <v>040402</v>
          </cell>
          <cell r="BJ68" t="str">
            <v xml:space="preserve">PM Task Nb69    I-----Dépose pose butée trans avec recherche potentiel. </v>
          </cell>
          <cell r="DX68" t="str">
            <v>BOG_065 - Cablage BT bogie moteur</v>
          </cell>
        </row>
        <row r="69">
          <cell r="Z69" t="str">
            <v>j4i00075</v>
          </cell>
          <cell r="AG69" t="str">
            <v>040403</v>
          </cell>
          <cell r="BJ69" t="str">
            <v>PM Task Nb70    I-----Changement butée transversale</v>
          </cell>
          <cell r="DX69" t="str">
            <v>BOG_066 - Cablage HT bogie moteur</v>
          </cell>
        </row>
        <row r="70">
          <cell r="Z70" t="str">
            <v>j4i00076</v>
          </cell>
          <cell r="AG70" t="str">
            <v>05</v>
          </cell>
          <cell r="BJ70" t="str">
            <v>PM Task Nb71    I-----Dépose pose support de butée transversale pour révision</v>
          </cell>
          <cell r="DX70" t="str">
            <v>BOG_067 - Graisse pour pont porteur</v>
          </cell>
        </row>
        <row r="71">
          <cell r="Z71" t="str">
            <v>j4i00093</v>
          </cell>
          <cell r="AG71" t="str">
            <v>0501</v>
          </cell>
          <cell r="BJ71" t="str">
            <v>PM Task Nb72    I-----Contrôle dimensionnel et CND du support de butée transversale</v>
          </cell>
          <cell r="DX71" t="str">
            <v>BOG_068 - Kit révision de pont porteur</v>
          </cell>
        </row>
        <row r="72">
          <cell r="Z72" t="str">
            <v>j4i00094</v>
          </cell>
          <cell r="AG72" t="str">
            <v>050101</v>
          </cell>
          <cell r="BJ72" t="str">
            <v xml:space="preserve">PM Task Nb73    I-----Peinture support butée transversale </v>
          </cell>
          <cell r="DX72" t="str">
            <v>BOG_069 - Bague de guidage</v>
          </cell>
        </row>
        <row r="73">
          <cell r="Z73" t="str">
            <v>j4i00096</v>
          </cell>
          <cell r="AG73" t="str">
            <v>050102</v>
          </cell>
          <cell r="BJ73" t="str">
            <v>PM Task Nb74    I-----Dépose pose traverse de charge pour revision</v>
          </cell>
          <cell r="DX73" t="str">
            <v>BOG_070 - Ecrou KMT M35 x 1,5</v>
          </cell>
        </row>
        <row r="74">
          <cell r="Z74" t="str">
            <v>j4i00098</v>
          </cell>
          <cell r="AG74" t="str">
            <v>0502</v>
          </cell>
          <cell r="BJ74" t="str">
            <v>PM Task Nb75    I-----Contrôle dimensionnel et CND de la traverse de charge</v>
          </cell>
          <cell r="DX74" t="str">
            <v>BOG_071 - Joint de piston lubroring LRLRP 90</v>
          </cell>
        </row>
        <row r="75">
          <cell r="Z75" t="str">
            <v>j4i00099</v>
          </cell>
          <cell r="AG75" t="str">
            <v>050201</v>
          </cell>
          <cell r="BJ75" t="str">
            <v>PM Task Nb76    I-----Revision generale traverse de charge controle dimensionnel, CND et peinture</v>
          </cell>
          <cell r="DX75" t="str">
            <v>BOG_072 - Joint torique lubroring LRLRP</v>
          </cell>
        </row>
        <row r="76">
          <cell r="Z76" t="str">
            <v>j4i00100</v>
          </cell>
          <cell r="AG76" t="str">
            <v>050202</v>
          </cell>
          <cell r="BJ76" t="str">
            <v>PM Task Nb77    I-----Dépose pose couronne d'orientation pour recherche potentiel durée de vie</v>
          </cell>
          <cell r="DX76" t="str">
            <v>BOG_073 - Interrupteur de position (pr BN)</v>
          </cell>
        </row>
        <row r="77">
          <cell r="Z77" t="str">
            <v>j4i00103</v>
          </cell>
          <cell r="AG77" t="str">
            <v>050203</v>
          </cell>
          <cell r="BJ77" t="str">
            <v>PM Task Nb78    I-----Dépose pose pour revision couronne d'orientation</v>
          </cell>
          <cell r="DX77" t="str">
            <v>BOG_074 - Tole frein de bout d'arbre</v>
          </cell>
        </row>
        <row r="78">
          <cell r="Z78" t="str">
            <v>j4i00105</v>
          </cell>
          <cell r="AG78" t="str">
            <v>050204</v>
          </cell>
          <cell r="BJ78" t="str">
            <v>PM Task Nb79    I-----Dépose pose suspension secondaire</v>
          </cell>
          <cell r="DX78" t="str">
            <v>BOG_075 - Ecrou de bout d'arbre BN</v>
          </cell>
        </row>
        <row r="79">
          <cell r="Z79" t="str">
            <v>j4i00107</v>
          </cell>
          <cell r="AG79" t="str">
            <v>050205</v>
          </cell>
          <cell r="BJ79" t="str">
            <v>PM Task Nb80    I-----Contrôle dimensionnel et CND du ressort de suspension secondaire</v>
          </cell>
          <cell r="DX79" t="str">
            <v>BOG_076 - Joint V-RING V40-A</v>
          </cell>
        </row>
        <row r="80">
          <cell r="Z80" t="str">
            <v>j4i00109</v>
          </cell>
          <cell r="AG80" t="str">
            <v>050206</v>
          </cell>
          <cell r="BJ80" t="str">
            <v>PM Task Nb81    I-----Peinture du ressort</v>
          </cell>
          <cell r="DX80" t="str">
            <v>BOG_077 - Roulement a billes 25x52x15 BN</v>
          </cell>
        </row>
        <row r="81">
          <cell r="Z81" t="str">
            <v>j4i00110</v>
          </cell>
          <cell r="AG81" t="str">
            <v>0503</v>
          </cell>
          <cell r="BJ81" t="str">
            <v>PM Task Nb82    I-----Revision susp pneumatique + essais d'etancheité avec recherche potentiel</v>
          </cell>
          <cell r="DX81" t="str">
            <v>BOG_078 - Ecrou special</v>
          </cell>
        </row>
        <row r="82">
          <cell r="Z82" t="str">
            <v>j4i00111</v>
          </cell>
          <cell r="AG82" t="str">
            <v>050301</v>
          </cell>
          <cell r="BJ82" t="str">
            <v>PM Task Nb83    I-----Dépose pose Amortisseur vertical avec prelevement pour recherche potetiel</v>
          </cell>
          <cell r="DX82" t="str">
            <v>BOG_079 - Joint torique diametre 21.3 x 3.6</v>
          </cell>
        </row>
        <row r="83">
          <cell r="Z83" t="str">
            <v>j4i00112</v>
          </cell>
          <cell r="AG83" t="str">
            <v>050302</v>
          </cell>
          <cell r="BJ83" t="str">
            <v>PM Task Nb84    I-----Dépose pose Amortisseur vertical pour revision</v>
          </cell>
          <cell r="DX83" t="str">
            <v>BOG_080 - Brosse</v>
          </cell>
        </row>
        <row r="84">
          <cell r="Z84" t="str">
            <v>j4i00113</v>
          </cell>
          <cell r="AG84" t="str">
            <v>050303</v>
          </cell>
          <cell r="BJ84" t="str">
            <v xml:space="preserve">PM Task Nb85    I-----Révision amortisseur transversal </v>
          </cell>
          <cell r="DX84" t="str">
            <v>BOG_081 - Visserie fixation support butees</v>
          </cell>
        </row>
        <row r="85">
          <cell r="Z85" t="str">
            <v>j4i00114</v>
          </cell>
          <cell r="AG85" t="str">
            <v>0504</v>
          </cell>
          <cell r="BJ85" t="str">
            <v>PM Task Nb86    I-----Dépose pose amortisseur tranversal pour recherche potentiel</v>
          </cell>
          <cell r="DX85" t="str">
            <v>BOG_082 - Cablage BT bogie porteur</v>
          </cell>
        </row>
        <row r="86">
          <cell r="Z86" t="str">
            <v>j4i00115</v>
          </cell>
          <cell r="AG86" t="str">
            <v>0505</v>
          </cell>
          <cell r="BJ86" t="str">
            <v>PM Task Nb87    I-----Dépose pose amrtisseur tranversal pour révision</v>
          </cell>
          <cell r="DX86" t="str">
            <v>BOG_083 - Cablage HT bogie porteur</v>
          </cell>
        </row>
        <row r="87">
          <cell r="Z87" t="str">
            <v>j4i00116</v>
          </cell>
          <cell r="AG87" t="str">
            <v>050511</v>
          </cell>
          <cell r="BJ87" t="str">
            <v>PM Task Nb88    I-----Révision amortisseur transversal pour révision</v>
          </cell>
          <cell r="DX87" t="str">
            <v>BOG_084 - Interrupteur de pos. Det. obstacle</v>
          </cell>
        </row>
        <row r="88">
          <cell r="Z88" t="str">
            <v>j4i00117</v>
          </cell>
          <cell r="AG88" t="str">
            <v>050512</v>
          </cell>
          <cell r="BJ88" t="str">
            <v>PM Task Nb89    I-----Dépose pose barre anti roulis pour révision</v>
          </cell>
          <cell r="DX88" t="str">
            <v>BOG_085 - Kit repa Mécanique Centrale</v>
          </cell>
        </row>
        <row r="89">
          <cell r="Z89" t="str">
            <v>j4i00118</v>
          </cell>
          <cell r="AG89" t="str">
            <v>050513</v>
          </cell>
          <cell r="BJ89" t="str">
            <v>PM Task Nb90    I-----Révision barre anti roulis</v>
          </cell>
          <cell r="DX89" t="str">
            <v>BOG_086 - Kit repa moyeu de pont moteur</v>
          </cell>
        </row>
        <row r="90">
          <cell r="Z90" t="str">
            <v>j4i00119</v>
          </cell>
          <cell r="AG90" t="str">
            <v>050514</v>
          </cell>
          <cell r="BJ90" t="str">
            <v>PM Task Nb91    I-----Dépose pose bielle de BAR , recherche potentiel et remplacement si necessaire</v>
          </cell>
          <cell r="DX90" t="str">
            <v>BOG_087 - Kit repa reducteur de pont moteur</v>
          </cell>
        </row>
        <row r="91">
          <cell r="Z91" t="str">
            <v>j4i00120</v>
          </cell>
          <cell r="AG91" t="str">
            <v>050520</v>
          </cell>
          <cell r="BJ91" t="str">
            <v xml:space="preserve">PM Task Nb92    I-----Dépose pose bielle anti roulis pour révision </v>
          </cell>
          <cell r="DX91" t="str">
            <v>BOG_088 - Kit joint de nez de pont moteur</v>
          </cell>
        </row>
        <row r="92">
          <cell r="Z92" t="str">
            <v>j4i00121</v>
          </cell>
          <cell r="AG92" t="str">
            <v>050521</v>
          </cell>
          <cell r="BJ92" t="str">
            <v>PM Task Nb93    I-----Changement de bielle de barre anti roulis</v>
          </cell>
          <cell r="DX92" t="str">
            <v>BOG_089 - Kit joint de moyeu de pont moteur</v>
          </cell>
        </row>
        <row r="93">
          <cell r="Z93" t="str">
            <v>j4i00123</v>
          </cell>
          <cell r="AG93" t="str">
            <v>050522</v>
          </cell>
          <cell r="BJ93" t="str">
            <v xml:space="preserve">PM Task Nb94    I-----Dépose pose bielle d'entrainement, recherche potentiel. </v>
          </cell>
          <cell r="DX93" t="str">
            <v>BOG_090 - Kit repa moyeu de pont porteur</v>
          </cell>
        </row>
        <row r="94">
          <cell r="Z94" t="str">
            <v>j4i00124</v>
          </cell>
          <cell r="AG94" t="str">
            <v>050524</v>
          </cell>
          <cell r="BJ94" t="str">
            <v>PM Task Nb95    I-----Dépose pose bielle d'entrainement pour revision</v>
          </cell>
          <cell r="DX94" t="str">
            <v>BOG_091 - Kit joint de moyeu de pont porteur</v>
          </cell>
        </row>
        <row r="95">
          <cell r="Z95" t="str">
            <v>j4i00125</v>
          </cell>
          <cell r="AG95" t="str">
            <v>050525</v>
          </cell>
          <cell r="BJ95" t="str">
            <v>PM Task Nb96    I-----Révision bielle d'entrainement (changement articulations)</v>
          </cell>
          <cell r="DX95" t="str">
            <v>BOG_092 - Odometre</v>
          </cell>
        </row>
        <row r="96">
          <cell r="Z96" t="str">
            <v>j4i00126</v>
          </cell>
          <cell r="AG96" t="str">
            <v>050526</v>
          </cell>
          <cell r="BJ96" t="str">
            <v>PM Task Nb97    I-----Dépose pose reservoir pour revision</v>
          </cell>
          <cell r="DX96" t="str">
            <v>BOG_093 - Peinture (1 litre)</v>
          </cell>
        </row>
        <row r="97">
          <cell r="Z97" t="str">
            <v>j4i00127</v>
          </cell>
          <cell r="AG97" t="str">
            <v>050527</v>
          </cell>
          <cell r="BJ97" t="str">
            <v>PM Task Nb98    I-----Révison du reservoir auxiliaire</v>
          </cell>
          <cell r="DX97" t="str">
            <v>BOG_094 - Kit Fixation butees transversales</v>
          </cell>
        </row>
        <row r="98">
          <cell r="Z98" t="str">
            <v>j4i00128</v>
          </cell>
          <cell r="AG98" t="str">
            <v>050528</v>
          </cell>
          <cell r="BJ98" t="str">
            <v>PM Task Nb99    I-----Dépose pose support de bloc frein</v>
          </cell>
          <cell r="DX98" t="str">
            <v>BOG_095 - Kit Fixation couronne orientation</v>
          </cell>
        </row>
        <row r="99">
          <cell r="Z99" t="str">
            <v>j4i00129</v>
          </cell>
          <cell r="AG99" t="str">
            <v>050531</v>
          </cell>
          <cell r="BJ99" t="str">
            <v>PM Task Nb100    I-----Contrôle dimensionnel et CND du support de bloc frein</v>
          </cell>
          <cell r="DX99" t="str">
            <v>BOG_096 - Coussin pneumatique</v>
          </cell>
        </row>
        <row r="100">
          <cell r="Z100" t="str">
            <v>j4i00130</v>
          </cell>
          <cell r="AG100" t="str">
            <v>050532</v>
          </cell>
          <cell r="BJ100" t="str">
            <v>PM Task Nb101    I-----Peinture support  de bloc frein</v>
          </cell>
          <cell r="DX100" t="str">
            <v>BOG_097 - Bielle fixe de barre anti roulis</v>
          </cell>
        </row>
        <row r="101">
          <cell r="Z101" t="str">
            <v>j4i00131</v>
          </cell>
          <cell r="AG101" t="str">
            <v>050533</v>
          </cell>
          <cell r="BJ101" t="str">
            <v>PM Task Nb102    I-----Dépose pose corps de bielle réaction du bloc frein</v>
          </cell>
          <cell r="DX101" t="str">
            <v>BOG_098 - Bielle reglable de BAR</v>
          </cell>
        </row>
        <row r="102">
          <cell r="Z102" t="str">
            <v>j4i00132</v>
          </cell>
          <cell r="AG102" t="str">
            <v>050534</v>
          </cell>
          <cell r="BJ102" t="str">
            <v>PM Task Nb103    I-----Changement bielle de réaction du bloc frein</v>
          </cell>
          <cell r="DX102" t="str">
            <v>BOG_099 - Kit Fixation barre anti roulis</v>
          </cell>
        </row>
        <row r="103">
          <cell r="Z103" t="str">
            <v>j4i00133</v>
          </cell>
          <cell r="AG103" t="str">
            <v>050535</v>
          </cell>
          <cell r="BJ103" t="str">
            <v xml:space="preserve">PM Task Nb104    I-----Dépose pose tuyauterie rigide pour revision et changement raccords </v>
          </cell>
          <cell r="DX103" t="str">
            <v>BOG_100 - Kit Fixation bielle d'entrainement</v>
          </cell>
        </row>
        <row r="104">
          <cell r="Z104" t="str">
            <v>j4i00134</v>
          </cell>
          <cell r="AG104" t="str">
            <v>050536</v>
          </cell>
          <cell r="BJ104" t="str">
            <v>PM Task Nb105    I-----Dépose pose flexible pour changement</v>
          </cell>
          <cell r="DX104" t="str">
            <v xml:space="preserve">BOG_101 - Kit fixation reservoir </v>
          </cell>
        </row>
        <row r="105">
          <cell r="Z105" t="str">
            <v>j4i00135</v>
          </cell>
          <cell r="AG105" t="str">
            <v>050541</v>
          </cell>
          <cell r="BJ105" t="str">
            <v>PM Task Nb106    I-----Dépose pose flexible pour changement</v>
          </cell>
          <cell r="DX105" t="str">
            <v>BOG_102 - Kit revision tuyauterie rigide</v>
          </cell>
        </row>
        <row r="106">
          <cell r="Z106" t="str">
            <v>j4i00136</v>
          </cell>
          <cell r="AG106" t="str">
            <v>050542</v>
          </cell>
          <cell r="BJ106" t="str">
            <v>PM Task Nb107    I-----Changement câblage de mise à la masse (tresses) bogie moteur</v>
          </cell>
          <cell r="DX106" t="str">
            <v>BOG_103 - Kit revision amortisseur trans</v>
          </cell>
        </row>
        <row r="107">
          <cell r="Z107" t="str">
            <v>j4i00137</v>
          </cell>
          <cell r="AG107" t="str">
            <v>050543</v>
          </cell>
          <cell r="BJ107" t="str">
            <v>PM Task Nb108    I-----Changement câblage BT du bogie moteur</v>
          </cell>
          <cell r="DX107" t="str">
            <v>BOG_104 - Kit fixation mise à la masse</v>
          </cell>
        </row>
        <row r="108">
          <cell r="Z108" t="str">
            <v>j4i00138</v>
          </cell>
          <cell r="AG108" t="str">
            <v>050550</v>
          </cell>
          <cell r="BJ108" t="str">
            <v>PM Task Nb109    I-----Changement câblage HT du bogie moteur</v>
          </cell>
          <cell r="DX108" t="str">
            <v>BOG_105 - Kit fixation cablage BT</v>
          </cell>
        </row>
        <row r="109">
          <cell r="Z109" t="str">
            <v>j4i00139</v>
          </cell>
          <cell r="AG109" t="str">
            <v>050551</v>
          </cell>
          <cell r="BJ109" t="str">
            <v>PM Task Nb110    I-----Changement câblage mise à la masse bogie porteur</v>
          </cell>
          <cell r="DX109" t="str">
            <v>BOG_106 - Kit fixation cablage HT</v>
          </cell>
        </row>
        <row r="110">
          <cell r="Z110" t="str">
            <v>j4i00140</v>
          </cell>
          <cell r="AG110" t="str">
            <v>050552</v>
          </cell>
          <cell r="BJ110" t="str">
            <v>PM Task Nb111    I-----Changement câblage BT du bogie porteur</v>
          </cell>
          <cell r="DX110" t="str">
            <v>BOG_107 - Kit revision bielle frein</v>
          </cell>
        </row>
        <row r="111">
          <cell r="Z111" t="str">
            <v>j4i00141</v>
          </cell>
          <cell r="AG111" t="str">
            <v>050553</v>
          </cell>
          <cell r="BJ111" t="str">
            <v>PM Task Nb112    I-----Changement câblage HT du bogie porteur</v>
          </cell>
          <cell r="DX111" t="str">
            <v>BOG_108 - Kit fixation amortisseur vertical</v>
          </cell>
        </row>
        <row r="112">
          <cell r="Z112" t="str">
            <v>j4i00142</v>
          </cell>
          <cell r="AG112" t="str">
            <v>050554</v>
          </cell>
          <cell r="BJ112" t="str">
            <v>PM Task Nb113    I-----Dépose pose Marche pied</v>
          </cell>
          <cell r="DX112" t="str">
            <v>BOG_109 - Kit fixation biellle de BAR</v>
          </cell>
        </row>
        <row r="113">
          <cell r="Z113" t="str">
            <v>j4i00143</v>
          </cell>
          <cell r="AG113" t="str">
            <v>050561</v>
          </cell>
          <cell r="BJ113" t="str">
            <v>PM Task Nb114    I-----Dépose pose antennes  Changement conditionnel 1 sur 2</v>
          </cell>
          <cell r="DX113" t="str">
            <v>BOG_110 - Câblage de masse porteur</v>
          </cell>
        </row>
        <row r="114">
          <cell r="Z114" t="str">
            <v>j4i00144</v>
          </cell>
          <cell r="AG114" t="str">
            <v>050571</v>
          </cell>
          <cell r="BJ114" t="str">
            <v>PM Task Nb115    I-----Dépose pose capteur RPS Chhangement conditionnel 1 sur 2</v>
          </cell>
          <cell r="DX114" t="str">
            <v>BOG_111 - Câblage de BT porteur</v>
          </cell>
        </row>
        <row r="115">
          <cell r="Z115" t="str">
            <v>j4i00145</v>
          </cell>
          <cell r="AG115" t="str">
            <v>050572</v>
          </cell>
          <cell r="BJ115" t="str">
            <v>PM Task Nb116    I-----Dépose pose bogie pour révision</v>
          </cell>
          <cell r="DX115" t="str">
            <v>BOG_112 - Câblage de HT porteur</v>
          </cell>
        </row>
        <row r="116">
          <cell r="Z116" t="str">
            <v>j4i00146</v>
          </cell>
          <cell r="AG116" t="str">
            <v>050573</v>
          </cell>
          <cell r="BJ116" t="str">
            <v>PM Task Nb117    I-----Depose repose bogie pour revision</v>
          </cell>
          <cell r="DX116" t="str">
            <v>BOG_113 - Kit fixation antennes</v>
          </cell>
        </row>
        <row r="117">
          <cell r="Z117" t="str">
            <v>j4i00147</v>
          </cell>
          <cell r="AG117" t="str">
            <v>0506</v>
          </cell>
          <cell r="BJ117" t="str">
            <v>PM Task Nb118    I-----Depose repose bogie pour revision</v>
          </cell>
          <cell r="DX117" t="str">
            <v>BOG_114 - Kit fixation capteur RPS</v>
          </cell>
        </row>
        <row r="118">
          <cell r="Z118" t="str">
            <v>j4i00148</v>
          </cell>
          <cell r="AG118" t="str">
            <v>050601</v>
          </cell>
          <cell r="BJ118" t="str">
            <v>PM Task Nb119    I-----Dépose pose commande à câble- Conditionnel 1 sur 2</v>
          </cell>
          <cell r="DX118" t="str">
            <v>BOG_115 - Visserie fixation bogie caisse</v>
          </cell>
        </row>
        <row r="119">
          <cell r="Z119" t="str">
            <v>j4i00149</v>
          </cell>
          <cell r="AG119" t="str">
            <v>050602</v>
          </cell>
          <cell r="BJ119" t="str">
            <v>PM Task Nb120    I-----Dépose pose commande à câble- Conditionnel 1 sur 2</v>
          </cell>
          <cell r="DX119" t="str">
            <v>xlId_0 - Graisse pour couronne orientation (1 kg)</v>
          </cell>
        </row>
        <row r="120">
          <cell r="Z120" t="str">
            <v>j4i00150</v>
          </cell>
          <cell r="AG120" t="str">
            <v>0507</v>
          </cell>
          <cell r="BJ120" t="str">
            <v>CM Task Nb4    I-----Depose repose du bogie pour reparation du pont moteur</v>
          </cell>
          <cell r="DX120" t="str">
            <v>xlId_1 - Graisse moyeu de roulement</v>
          </cell>
        </row>
        <row r="121">
          <cell r="Z121" t="str">
            <v>j4i00151</v>
          </cell>
          <cell r="AG121" t="str">
            <v>050701</v>
          </cell>
          <cell r="BJ121" t="str">
            <v>CM Task Nb5    I-----Reparation de la mecanique centrale d'un pont moteur</v>
          </cell>
          <cell r="DX121" t="str">
            <v>xlId_2 - Contrôle longeron</v>
          </cell>
        </row>
        <row r="122">
          <cell r="Z122" t="str">
            <v>j4i00152</v>
          </cell>
          <cell r="AG122" t="str">
            <v>050702</v>
          </cell>
          <cell r="BJ122" t="str">
            <v>CM Task Nb6    I-----Depose repose du joint de nez de pont</v>
          </cell>
          <cell r="DX122" t="str">
            <v>xlId_3 - Kit fixation amortisseurs</v>
          </cell>
        </row>
        <row r="123">
          <cell r="Z123" t="str">
            <v>j4i00153</v>
          </cell>
          <cell r="AG123" t="str">
            <v>050703</v>
          </cell>
          <cell r="BJ123" t="str">
            <v>CM Task Nb7    I-----Reparation d'un reducteur de roue de pont moteur</v>
          </cell>
        </row>
        <row r="124">
          <cell r="Z124" t="str">
            <v>j4i00154</v>
          </cell>
          <cell r="AG124" t="str">
            <v>0508</v>
          </cell>
          <cell r="BJ124" t="str">
            <v>CM Task Nb8    I-----Reparation d'un moyeu de roue de pont moteur</v>
          </cell>
        </row>
        <row r="125">
          <cell r="Z125" t="str">
            <v>j4i00155</v>
          </cell>
          <cell r="AG125" t="str">
            <v>06</v>
          </cell>
          <cell r="BJ125" t="str">
            <v>CM Task Nb9    I-----Remplacement du joint d'un moyeu de roue de pont moteur</v>
          </cell>
        </row>
        <row r="126">
          <cell r="Z126" t="str">
            <v>j4i00156</v>
          </cell>
          <cell r="AG126" t="str">
            <v>0601</v>
          </cell>
          <cell r="BJ126" t="str">
            <v>CM Task Nb10    I-----Depose repose de la roue porteuse pour echange d'enveloppe</v>
          </cell>
        </row>
        <row r="127">
          <cell r="Z127" t="str">
            <v>j4i00157</v>
          </cell>
          <cell r="AG127" t="str">
            <v>060101</v>
          </cell>
          <cell r="BJ127" t="str">
            <v>CM Task Nb11    I-----Remplacement de l'enveloppe de roue porteuse en atelier</v>
          </cell>
        </row>
        <row r="128">
          <cell r="Z128" t="str">
            <v>j4i00158</v>
          </cell>
          <cell r="AG128" t="str">
            <v>060102</v>
          </cell>
          <cell r="BJ128" t="str">
            <v>CM Task Nb12    I-----Remplacement de la roue auxiliaire</v>
          </cell>
        </row>
        <row r="129">
          <cell r="Z129" t="str">
            <v>j4i00159</v>
          </cell>
          <cell r="AG129" t="str">
            <v>060103</v>
          </cell>
          <cell r="BJ129" t="str">
            <v>CM Task Nb13    I-----Depose repose de la roue de guidage pour echange d'enveloppe</v>
          </cell>
        </row>
        <row r="130">
          <cell r="Z130" t="str">
            <v>j4i00160</v>
          </cell>
          <cell r="AG130" t="str">
            <v>060105</v>
          </cell>
          <cell r="BJ130" t="str">
            <v>CM Task Nb14    I-----Remplacement de l'enveloppe de roue de guidage en atelier</v>
          </cell>
        </row>
        <row r="131">
          <cell r="Z131" t="str">
            <v>j4i00161</v>
          </cell>
          <cell r="AG131" t="str">
            <v>060106</v>
          </cell>
          <cell r="BJ131" t="str">
            <v>CM Task Nb15    I-----Remplacement du roulement de roue de guidage</v>
          </cell>
        </row>
        <row r="132">
          <cell r="Z132" t="str">
            <v>j4i00162</v>
          </cell>
          <cell r="AG132" t="str">
            <v>060107</v>
          </cell>
          <cell r="BJ132" t="str">
            <v>CM Task Nb16    I-----Remplacement de l'accouplement</v>
          </cell>
        </row>
        <row r="133">
          <cell r="Z133" t="str">
            <v>j4i00163</v>
          </cell>
          <cell r="AG133" t="str">
            <v>060108</v>
          </cell>
          <cell r="BJ133" t="str">
            <v>CM Task Nb17    I-----Remplacement des 2 butees transversales</v>
          </cell>
        </row>
        <row r="134">
          <cell r="Z134" t="str">
            <v>j4i00164</v>
          </cell>
          <cell r="AG134" t="str">
            <v>060109</v>
          </cell>
          <cell r="BJ134" t="str">
            <v>CM Task Nb18    I-----Depose repose du ressort pneumatique assemble</v>
          </cell>
        </row>
        <row r="135">
          <cell r="Z135" t="str">
            <v>j4i00165</v>
          </cell>
          <cell r="AG135" t="str">
            <v>0602</v>
          </cell>
          <cell r="BJ135" t="str">
            <v>CM Task Nb19    I-----Remplacement de la membrane du ressort pneumatique</v>
          </cell>
        </row>
        <row r="136">
          <cell r="Z136" t="str">
            <v>j4i00166</v>
          </cell>
          <cell r="AG136" t="str">
            <v>07</v>
          </cell>
          <cell r="BJ136" t="str">
            <v>CM Task Nb20    I-----Remplacement de l'amortisseur vertical par un révisé</v>
          </cell>
        </row>
        <row r="137">
          <cell r="Z137" t="str">
            <v>j4i00167</v>
          </cell>
          <cell r="AG137" t="str">
            <v>0701</v>
          </cell>
          <cell r="BJ137" t="str">
            <v>CM Task Nb21    I-----Revision de l'amortisseur vertical</v>
          </cell>
        </row>
        <row r="138">
          <cell r="Z138" t="str">
            <v>j4i00168</v>
          </cell>
          <cell r="AG138" t="str">
            <v>070111</v>
          </cell>
          <cell r="BJ138" t="str">
            <v>CM Task Nb22    I-----Remplacement de la bielle par une bielle revisee</v>
          </cell>
        </row>
        <row r="139">
          <cell r="Z139" t="str">
            <v>j4i00169</v>
          </cell>
          <cell r="AG139" t="str">
            <v>070112</v>
          </cell>
          <cell r="BJ139" t="str">
            <v>CM Task Nb23    I-----Remplacement des 2 rotules de la bielle</v>
          </cell>
        </row>
        <row r="140">
          <cell r="Z140" t="str">
            <v>j4i00170</v>
          </cell>
          <cell r="AG140" t="str">
            <v>070113</v>
          </cell>
          <cell r="BJ140" t="str">
            <v>CM Task Nb24    I-----Remplacement de la bielle par une bielle revisee</v>
          </cell>
        </row>
        <row r="141">
          <cell r="Z141" t="str">
            <v>j4i00171</v>
          </cell>
          <cell r="AG141" t="str">
            <v>070120</v>
          </cell>
          <cell r="BJ141" t="str">
            <v>CM Task Nb25    I-----Remplacement des 2 rotules de la bielle</v>
          </cell>
        </row>
        <row r="142">
          <cell r="Z142" t="str">
            <v>j4i00172</v>
          </cell>
          <cell r="AG142" t="str">
            <v>070121</v>
          </cell>
          <cell r="BJ142" t="str">
            <v>CM Task Nb26    I-----Remplacement des 4 demi articulations de paliers de BAR</v>
          </cell>
        </row>
        <row r="143">
          <cell r="Z143" t="str">
            <v>j4i00173</v>
          </cell>
          <cell r="AG143" t="str">
            <v>070122</v>
          </cell>
          <cell r="BJ143" t="str">
            <v>CM Task Nb27    I-----Remplacement de la couronne d'orientation</v>
          </cell>
        </row>
        <row r="144">
          <cell r="Z144" t="str">
            <v>j4i00174</v>
          </cell>
          <cell r="AG144" t="str">
            <v>070123</v>
          </cell>
          <cell r="BJ144" t="str">
            <v>CM Task Nb28    I-----Remplacement de la bielle par une bielle revisee</v>
          </cell>
        </row>
        <row r="145">
          <cell r="Z145" t="str">
            <v>j4i00175</v>
          </cell>
          <cell r="AG145" t="str">
            <v>070124</v>
          </cell>
          <cell r="BJ145" t="str">
            <v>CM Task Nb29    I-----Remplacement des 2 articulations de la bielle</v>
          </cell>
        </row>
        <row r="146">
          <cell r="Z146" t="str">
            <v>j4i00176</v>
          </cell>
          <cell r="AG146" t="str">
            <v>070125</v>
          </cell>
          <cell r="BJ146" t="str">
            <v>CM Task Nb30    I-----Remplacement du bloc frein par une bloc frein revisé.</v>
          </cell>
        </row>
        <row r="147">
          <cell r="Z147" t="str">
            <v>j4i00177</v>
          </cell>
          <cell r="AG147" t="str">
            <v>070126</v>
          </cell>
          <cell r="BJ147" t="str">
            <v>CM Task Nb31    I-----Révision du bloc frein</v>
          </cell>
        </row>
        <row r="148">
          <cell r="Z148" t="str">
            <v>j4i00178</v>
          </cell>
          <cell r="AG148" t="str">
            <v>070131</v>
          </cell>
          <cell r="BJ148" t="str">
            <v>CM Task Nb32    I-----Remplacement de l'unité FI par une unité revisée.</v>
          </cell>
        </row>
        <row r="149">
          <cell r="Z149" t="str">
            <v>j4i00179</v>
          </cell>
          <cell r="AG149" t="str">
            <v>070132</v>
          </cell>
          <cell r="BJ149" t="str">
            <v>CM Task Nb33    I-----Révision de l'unité de frein d'immobilisation</v>
          </cell>
        </row>
        <row r="150">
          <cell r="Z150" t="str">
            <v>j4i00180</v>
          </cell>
          <cell r="AG150" t="str">
            <v>070133</v>
          </cell>
          <cell r="BJ150" t="str">
            <v>CM Task Nb34    I-----Remplacement du flexible de frein de service</v>
          </cell>
        </row>
        <row r="151">
          <cell r="Z151" t="str">
            <v>j4i00181</v>
          </cell>
          <cell r="AG151" t="str">
            <v>070134</v>
          </cell>
          <cell r="BJ151" t="str">
            <v>CM Task Nb35    I-----Remplacement du flexible de frein d'immobilisation</v>
          </cell>
        </row>
        <row r="152">
          <cell r="Z152" t="str">
            <v>j4i00182</v>
          </cell>
          <cell r="AG152" t="str">
            <v>070135</v>
          </cell>
          <cell r="BJ152" t="str">
            <v>CM Task Nb36    I-----Remplacement de la valve de nivellement</v>
          </cell>
        </row>
        <row r="153">
          <cell r="Z153" t="str">
            <v>j4i00183</v>
          </cell>
          <cell r="AG153" t="str">
            <v>070136</v>
          </cell>
          <cell r="BJ153" t="str">
            <v>CM Task Nb37    I-----Remplacement du frotteur positif par un frotteur revisé.</v>
          </cell>
        </row>
        <row r="154">
          <cell r="Z154" t="str">
            <v>j4i00184</v>
          </cell>
          <cell r="AG154" t="str">
            <v>070141</v>
          </cell>
          <cell r="BJ154" t="str">
            <v>CM Task Nb38    I-----Revision du frotteur positif</v>
          </cell>
        </row>
        <row r="155">
          <cell r="Z155" t="str">
            <v>j4i00185</v>
          </cell>
          <cell r="AG155" t="str">
            <v>070142</v>
          </cell>
          <cell r="BJ155" t="str">
            <v>CM Task Nb39    I-----Remplacement du frotteur negatif par un frotteur revisé.</v>
          </cell>
        </row>
        <row r="156">
          <cell r="Z156" t="str">
            <v>j4i00186</v>
          </cell>
          <cell r="AG156" t="str">
            <v>070143</v>
          </cell>
          <cell r="BJ156" t="str">
            <v>CM Task Nb40    I-----Revision du frotteur negatif</v>
          </cell>
        </row>
        <row r="157">
          <cell r="Z157" t="str">
            <v>j4i00187</v>
          </cell>
          <cell r="AG157" t="str">
            <v>070144</v>
          </cell>
          <cell r="BJ157" t="str">
            <v>CM Task Nb41    I-----Remplacement de la commande de frotteur positif</v>
          </cell>
        </row>
        <row r="158">
          <cell r="Z158" t="str">
            <v>j4i00188</v>
          </cell>
          <cell r="AG158" t="str">
            <v>070150</v>
          </cell>
          <cell r="BJ158" t="str">
            <v>CM Task Nb42    I-----Reparation d'un moyeu de roue de pont porteur</v>
          </cell>
        </row>
        <row r="159">
          <cell r="Z159" t="str">
            <v>j4i00189</v>
          </cell>
          <cell r="AG159" t="str">
            <v>070151</v>
          </cell>
          <cell r="BJ159" t="str">
            <v>CM Task Nb43    I-----Remplacement du joint d'un moyeu de roue de pont porteur</v>
          </cell>
        </row>
        <row r="160">
          <cell r="Z160" t="str">
            <v>j4i00190</v>
          </cell>
          <cell r="AG160" t="str">
            <v>070152</v>
          </cell>
          <cell r="BJ160" t="str">
            <v>CM Task Nb44    I-----Reparation d'un moyeu de roue de pont porteur</v>
          </cell>
        </row>
        <row r="161">
          <cell r="Z161" t="str">
            <v>j4i00191</v>
          </cell>
          <cell r="AG161" t="str">
            <v>070153</v>
          </cell>
          <cell r="BJ161" t="str">
            <v>CM Task Nb45    I-----Remplacement du joint d'un moyeu de roue de pont porteur</v>
          </cell>
        </row>
        <row r="162">
          <cell r="Z162" t="str">
            <v>j4i00192</v>
          </cell>
          <cell r="AG162" t="str">
            <v>070154</v>
          </cell>
          <cell r="BJ162" t="str">
            <v>CM Task Nb46    I-----Remplacement de l'odometre</v>
          </cell>
        </row>
        <row r="163">
          <cell r="Z163" t="str">
            <v>j4i00193</v>
          </cell>
          <cell r="AG163" t="str">
            <v>070161</v>
          </cell>
          <cell r="BJ163" t="str">
            <v>Material Nb4    I-----Huile de pont moteur</v>
          </cell>
        </row>
        <row r="164">
          <cell r="Z164" t="str">
            <v>j4i00194</v>
          </cell>
          <cell r="AG164" t="str">
            <v>070171</v>
          </cell>
          <cell r="BJ164" t="str">
            <v>Material Nb5    I-----Kit révision de pont moteur</v>
          </cell>
        </row>
        <row r="165">
          <cell r="Z165" t="str">
            <v>j4i00195</v>
          </cell>
          <cell r="AG165" t="str">
            <v>070172</v>
          </cell>
          <cell r="BJ165" t="str">
            <v>Material Nb6    I-----Enveloppe de roue porteuse</v>
          </cell>
        </row>
        <row r="166">
          <cell r="Z166" t="str">
            <v>j4i00196</v>
          </cell>
          <cell r="AG166" t="str">
            <v>070173</v>
          </cell>
          <cell r="BJ166" t="str">
            <v>Material Nb7    I-----Joint de roue porteuse</v>
          </cell>
        </row>
        <row r="167">
          <cell r="Z167" t="str">
            <v>j4i00197</v>
          </cell>
          <cell r="AG167" t="str">
            <v>0702</v>
          </cell>
          <cell r="BJ167" t="str">
            <v>Material Nb8    I-----Valve de roue porteuse</v>
          </cell>
        </row>
        <row r="168">
          <cell r="Z168" t="str">
            <v>j4i00198</v>
          </cell>
          <cell r="AG168" t="str">
            <v>070201</v>
          </cell>
          <cell r="BJ168" t="str">
            <v>Material Nb9    I-----Roue auxiliaire</v>
          </cell>
        </row>
        <row r="169">
          <cell r="Z169" t="str">
            <v>j4i00200</v>
          </cell>
          <cell r="AG169" t="str">
            <v>070202</v>
          </cell>
          <cell r="BJ169" t="str">
            <v>Material Nb10    I-----Graisse moyeu de roue de guidage</v>
          </cell>
        </row>
        <row r="170">
          <cell r="Z170" t="str">
            <v>j4i00201</v>
          </cell>
          <cell r="AG170" t="str">
            <v>0703</v>
          </cell>
          <cell r="BJ170" t="str">
            <v>Material Nb11    I-----Enveloppe de roue de guidage</v>
          </cell>
        </row>
        <row r="171">
          <cell r="Z171" t="str">
            <v>j4i00202</v>
          </cell>
          <cell r="AG171" t="str">
            <v>070301</v>
          </cell>
          <cell r="BJ171" t="str">
            <v>Material Nb12    I-----Joint de roue de guidage</v>
          </cell>
        </row>
        <row r="172">
          <cell r="Z172" t="str">
            <v>j4i00203</v>
          </cell>
          <cell r="AG172" t="str">
            <v>070302</v>
          </cell>
          <cell r="BJ172" t="str">
            <v>Material Nb13    I-----Valve de roue de guidage</v>
          </cell>
        </row>
        <row r="173">
          <cell r="Z173" t="str">
            <v>j4i00204</v>
          </cell>
          <cell r="AG173" t="str">
            <v>0704</v>
          </cell>
          <cell r="BJ173" t="str">
            <v>Material Nb14    I-----Bloc roulement de roue de guidage</v>
          </cell>
        </row>
        <row r="174">
          <cell r="Z174" t="str">
            <v>j4i00205</v>
          </cell>
          <cell r="AG174" t="str">
            <v>0705</v>
          </cell>
          <cell r="BJ174" t="str">
            <v>Material Nb15    I-----Bague d'étanchéité D. 68 X 90 - 12</v>
          </cell>
        </row>
        <row r="175">
          <cell r="Z175" t="str">
            <v>j4i00206</v>
          </cell>
          <cell r="AG175" t="str">
            <v>08</v>
          </cell>
          <cell r="BJ175" t="str">
            <v>Material Nb16    I-----Joint de couvercle superieur</v>
          </cell>
        </row>
        <row r="176">
          <cell r="Z176" t="str">
            <v>j4i00207</v>
          </cell>
          <cell r="AG176" t="str">
            <v>0801</v>
          </cell>
          <cell r="BJ176" t="str">
            <v>Material Nb17    I-----Ecrou a embase</v>
          </cell>
        </row>
        <row r="177">
          <cell r="Z177" t="str">
            <v>j4i00208</v>
          </cell>
          <cell r="AG177" t="str">
            <v>080101</v>
          </cell>
          <cell r="BJ177" t="str">
            <v>Material Nb18    I-----Goupille</v>
          </cell>
        </row>
        <row r="178">
          <cell r="Z178" t="str">
            <v>j4i00213</v>
          </cell>
          <cell r="AG178" t="str">
            <v>080102</v>
          </cell>
          <cell r="BJ178" t="str">
            <v>Material Nb19    I-----Ecrou de bout d'arbre</v>
          </cell>
        </row>
        <row r="179">
          <cell r="Z179" t="str">
            <v>j4i00214</v>
          </cell>
          <cell r="AG179" t="str">
            <v>080103</v>
          </cell>
          <cell r="BJ179" t="str">
            <v>Material Nb20    I-----Frein d'ecrou</v>
          </cell>
        </row>
        <row r="180">
          <cell r="Z180" t="str">
            <v>j4i00215</v>
          </cell>
          <cell r="AG180" t="str">
            <v>080104</v>
          </cell>
          <cell r="BJ180" t="str">
            <v>Material Nb21    I-----Joint de couvercle inferieur</v>
          </cell>
        </row>
        <row r="181">
          <cell r="Z181" t="str">
            <v>j4i00216</v>
          </cell>
          <cell r="AG181" t="str">
            <v>080105</v>
          </cell>
          <cell r="BJ181" t="str">
            <v>Material Nb22    I-----Fixation longeron / pont</v>
          </cell>
        </row>
        <row r="182">
          <cell r="Z182" t="str">
            <v>j4i00217</v>
          </cell>
          <cell r="AG182" t="str">
            <v>0802</v>
          </cell>
          <cell r="BJ182" t="str">
            <v>Material Nb23    I-----Rondelle fixation longeron / pont</v>
          </cell>
        </row>
        <row r="183">
          <cell r="Z183" t="str">
            <v>j4i00218</v>
          </cell>
          <cell r="AG183" t="str">
            <v>080201</v>
          </cell>
          <cell r="BJ183" t="str">
            <v>Material Nb24    I-----Goupille élastique ISO 13337 45X60</v>
          </cell>
        </row>
        <row r="184">
          <cell r="Z184" t="str">
            <v>j4i00219</v>
          </cell>
          <cell r="AG184" t="str">
            <v>080202</v>
          </cell>
          <cell r="BJ184" t="str">
            <v>Material Nb25    I-----Cale pelable</v>
          </cell>
        </row>
        <row r="185">
          <cell r="Z185" t="str">
            <v>j4i00221</v>
          </cell>
          <cell r="AG185" t="str">
            <v>080203</v>
          </cell>
          <cell r="BJ185" t="str">
            <v>Material Nb26    I-----Visserie de fixation moteur</v>
          </cell>
        </row>
        <row r="186">
          <cell r="Z186" t="str">
            <v>j4i00226</v>
          </cell>
          <cell r="AG186" t="str">
            <v>080204</v>
          </cell>
          <cell r="BJ186" t="str">
            <v>Material Nb27    I-----Graisse pour accouplement</v>
          </cell>
        </row>
        <row r="187">
          <cell r="Z187" t="str">
            <v>j4i00227</v>
          </cell>
          <cell r="AG187" t="str">
            <v>080205</v>
          </cell>
          <cell r="BJ187" t="str">
            <v>Material Nb28    I-----Accouplement neuf</v>
          </cell>
        </row>
        <row r="188">
          <cell r="Z188" t="str">
            <v>j4i00230</v>
          </cell>
          <cell r="AG188" t="str">
            <v>09</v>
          </cell>
          <cell r="BJ188" t="str">
            <v>Material Nb29    I-----Butee transversale</v>
          </cell>
        </row>
        <row r="189">
          <cell r="Z189" t="str">
            <v>j4i00231</v>
          </cell>
          <cell r="AG189" t="str">
            <v>0901</v>
          </cell>
          <cell r="BJ189" t="str">
            <v>Material Nb30    I-----Membrane de coussin pneumatique</v>
          </cell>
        </row>
        <row r="190">
          <cell r="Z190" t="str">
            <v>j4i00232</v>
          </cell>
          <cell r="AG190" t="str">
            <v>090101</v>
          </cell>
          <cell r="BJ190" t="str">
            <v>Material Nb31    I-----Kit révision amortisseur vertical</v>
          </cell>
        </row>
        <row r="191">
          <cell r="Z191" t="str">
            <v>j4i00233</v>
          </cell>
          <cell r="AG191" t="str">
            <v>090102</v>
          </cell>
          <cell r="BJ191" t="str">
            <v>Material Nb32    I-----Rotule de bielle de b.a.r</v>
          </cell>
        </row>
        <row r="192">
          <cell r="Z192" t="str">
            <v>j4i00234</v>
          </cell>
          <cell r="AG192" t="str">
            <v>090103</v>
          </cell>
          <cell r="BJ192" t="str">
            <v>Material Nb33    I-----Demi articulation b.a.r. dia 60</v>
          </cell>
        </row>
        <row r="193">
          <cell r="Z193" t="str">
            <v>j4i00235</v>
          </cell>
          <cell r="AG193" t="str">
            <v>090104</v>
          </cell>
          <cell r="BJ193" t="str">
            <v>Material Nb34    I-----Graisse pour couronne orient 1 kg</v>
          </cell>
        </row>
        <row r="194">
          <cell r="Z194" t="str">
            <v>j4i00236</v>
          </cell>
          <cell r="AG194" t="str">
            <v>090105</v>
          </cell>
          <cell r="BJ194" t="str">
            <v>Material Nb35    I-----Couronne d'orientation neuve</v>
          </cell>
        </row>
        <row r="195">
          <cell r="Z195" t="str">
            <v>j4i00238</v>
          </cell>
          <cell r="AG195" t="str">
            <v>10</v>
          </cell>
          <cell r="BJ195" t="str">
            <v>Material Nb36    I-----Articulation de bielle entrainemt</v>
          </cell>
        </row>
        <row r="196">
          <cell r="Z196" t="str">
            <v>j4i00239</v>
          </cell>
          <cell r="AG196" t="str">
            <v>1002</v>
          </cell>
          <cell r="BJ196" t="str">
            <v>Material Nb37    I-----Fixation du bloc frein</v>
          </cell>
        </row>
        <row r="197">
          <cell r="Z197" t="str">
            <v>j4i00240</v>
          </cell>
          <cell r="AG197" t="str">
            <v>100201</v>
          </cell>
          <cell r="BJ197" t="str">
            <v>Material Nb38    I-----Kit revision bloc frein</v>
          </cell>
        </row>
        <row r="198">
          <cell r="Z198" t="str">
            <v>j4i00241</v>
          </cell>
          <cell r="AG198" t="str">
            <v>10020101</v>
          </cell>
          <cell r="BJ198" t="str">
            <v>Material Nb39    I-----Semelle bloc frein</v>
          </cell>
        </row>
        <row r="199">
          <cell r="Z199" t="str">
            <v>j4i00242</v>
          </cell>
          <cell r="AG199" t="str">
            <v>10020102</v>
          </cell>
          <cell r="BJ199" t="str">
            <v>Material Nb40    I-----Kit revision unite frein d'immob.</v>
          </cell>
        </row>
        <row r="200">
          <cell r="Z200" t="str">
            <v>j4i00243</v>
          </cell>
          <cell r="AG200" t="str">
            <v>100202</v>
          </cell>
          <cell r="BJ200" t="str">
            <v>Material Nb41    I-----Garniture de frein d'immob.</v>
          </cell>
        </row>
        <row r="201">
          <cell r="Z201" t="str">
            <v>j4i00244</v>
          </cell>
          <cell r="AG201" t="str">
            <v>100203</v>
          </cell>
          <cell r="BJ201" t="str">
            <v>Material Nb42    I-----Disque de frein d'immobilisation</v>
          </cell>
        </row>
        <row r="202">
          <cell r="Z202" t="str">
            <v>j4i00245</v>
          </cell>
          <cell r="AG202" t="str">
            <v>10020301</v>
          </cell>
          <cell r="BJ202" t="str">
            <v>Material Nb43    I-----Articulation de panneau serie</v>
          </cell>
        </row>
        <row r="203">
          <cell r="Z203" t="str">
            <v>j4i00252</v>
          </cell>
          <cell r="AG203" t="str">
            <v>10020302</v>
          </cell>
          <cell r="BJ203" t="str">
            <v>Material Nb44    I-----Bride pour reservoir 25 l</v>
          </cell>
        </row>
        <row r="204">
          <cell r="Z204" t="str">
            <v>j4i00253</v>
          </cell>
          <cell r="AG204" t="str">
            <v>100204</v>
          </cell>
          <cell r="BJ204" t="str">
            <v>Material Nb45    I-----Flexible frein de service</v>
          </cell>
        </row>
        <row r="205">
          <cell r="Z205" t="str">
            <v>j4i00254</v>
          </cell>
          <cell r="AG205" t="str">
            <v>10020401</v>
          </cell>
          <cell r="BJ205" t="str">
            <v>Material Nb46    I-----Flexible de frein d'immobilisation</v>
          </cell>
        </row>
        <row r="206">
          <cell r="Z206" t="str">
            <v>j4i00255</v>
          </cell>
          <cell r="AG206" t="str">
            <v>10020402</v>
          </cell>
          <cell r="BJ206" t="str">
            <v>Material Nb47    I-----Kit révision valve de nivellement</v>
          </cell>
        </row>
        <row r="207">
          <cell r="Z207" t="str">
            <v>j4i00256</v>
          </cell>
          <cell r="AG207" t="str">
            <v>100205</v>
          </cell>
          <cell r="BJ207" t="str">
            <v>Material Nb48    I-----Valve de nivellement neuve</v>
          </cell>
        </row>
        <row r="208">
          <cell r="Z208" t="str">
            <v>j4i00257</v>
          </cell>
          <cell r="AG208" t="str">
            <v>10020501</v>
          </cell>
          <cell r="BJ208" t="str">
            <v>Material Nb49    I-----Kit revision frotteur positif Niv1</v>
          </cell>
        </row>
        <row r="209">
          <cell r="Z209" t="str">
            <v>j4i00258</v>
          </cell>
          <cell r="AG209" t="str">
            <v>10020502</v>
          </cell>
          <cell r="BJ209" t="str">
            <v>Material Nb50    I-----Kit revision frotteur positif Niv2</v>
          </cell>
        </row>
        <row r="210">
          <cell r="Z210" t="str">
            <v>j4i00259</v>
          </cell>
          <cell r="AG210" t="str">
            <v>100206</v>
          </cell>
          <cell r="BJ210" t="str">
            <v>Material Nb51    I-----Bande de frottement frotteur posi.</v>
          </cell>
        </row>
        <row r="211">
          <cell r="Z211" t="str">
            <v>j4i00260</v>
          </cell>
          <cell r="AG211" t="str">
            <v>1003</v>
          </cell>
          <cell r="BJ211" t="str">
            <v>Material Nb52    I-----Tresse de frotteur positif</v>
          </cell>
        </row>
        <row r="212">
          <cell r="Z212" t="str">
            <v>j4i00261</v>
          </cell>
          <cell r="AG212" t="str">
            <v>100301</v>
          </cell>
          <cell r="BJ212" t="str">
            <v>Material Nb53    I-----Cable de frotteur positif</v>
          </cell>
        </row>
        <row r="213">
          <cell r="Z213" t="str">
            <v>j4i00263</v>
          </cell>
          <cell r="AG213" t="str">
            <v>10030101</v>
          </cell>
          <cell r="BJ213" t="str">
            <v>Material Nb54    I-----Fusible de frotteur positif</v>
          </cell>
        </row>
        <row r="214">
          <cell r="Z214" t="str">
            <v>j4i00264</v>
          </cell>
          <cell r="AG214" t="str">
            <v>10030102</v>
          </cell>
          <cell r="BJ214" t="str">
            <v>Material Nb55    I-----Kit revision frotteur negatif</v>
          </cell>
        </row>
        <row r="215">
          <cell r="Z215" t="str">
            <v>j4i00265</v>
          </cell>
          <cell r="AG215" t="str">
            <v>100302</v>
          </cell>
          <cell r="BJ215" t="str">
            <v>Material Nb56    I-----Bande de frottement frotteur neg.</v>
          </cell>
        </row>
        <row r="216">
          <cell r="Z216" t="str">
            <v>j4i00266</v>
          </cell>
          <cell r="AG216" t="str">
            <v>100303</v>
          </cell>
          <cell r="BJ216" t="str">
            <v>Material Nb57    I-----Tresse de frotteur négatif</v>
          </cell>
        </row>
        <row r="217">
          <cell r="Z217" t="str">
            <v>j4i00267</v>
          </cell>
          <cell r="AG217" t="str">
            <v>1004</v>
          </cell>
          <cell r="BJ217" t="str">
            <v>Material Nb58    I-----Commande courte panneau de susp.</v>
          </cell>
        </row>
        <row r="218">
          <cell r="Z218" t="str">
            <v>j4i00268</v>
          </cell>
          <cell r="AG218" t="str">
            <v>1005</v>
          </cell>
          <cell r="BJ218" t="str">
            <v>Material Nb59    I-----Commande longue panneau de susp.</v>
          </cell>
        </row>
        <row r="219">
          <cell r="Z219" t="str">
            <v>j4i00269</v>
          </cell>
          <cell r="AG219" t="str">
            <v>100501</v>
          </cell>
          <cell r="BJ219" t="str">
            <v>Material Nb60    I-----Commande courte panneau de frein</v>
          </cell>
        </row>
        <row r="220">
          <cell r="Z220" t="str">
            <v>j4i00270</v>
          </cell>
          <cell r="AG220" t="str">
            <v>10050101</v>
          </cell>
          <cell r="BJ220" t="str">
            <v>Material Nb61    I-----Commande longue panneau de frein</v>
          </cell>
        </row>
        <row r="221">
          <cell r="Z221" t="str">
            <v>j4i00271</v>
          </cell>
          <cell r="AG221" t="str">
            <v>10050102</v>
          </cell>
          <cell r="BJ221" t="str">
            <v>Material Nb62    I-----Commande frein immob. courte</v>
          </cell>
        </row>
        <row r="222">
          <cell r="Z222" t="str">
            <v>j4i00272</v>
          </cell>
          <cell r="AG222" t="str">
            <v>100502</v>
          </cell>
          <cell r="BJ222" t="str">
            <v>Material Nb63    I-----Commande frein immob. longue</v>
          </cell>
        </row>
        <row r="223">
          <cell r="Z223" t="str">
            <v>j4i00273</v>
          </cell>
          <cell r="AG223" t="str">
            <v>1007</v>
          </cell>
          <cell r="BJ223" t="str">
            <v>Material Nb64    I-----Commande repliement frotteur pos.</v>
          </cell>
        </row>
        <row r="224">
          <cell r="Z224" t="str">
            <v>j4i00274</v>
          </cell>
          <cell r="AG224" t="str">
            <v>100701</v>
          </cell>
          <cell r="BJ224" t="str">
            <v>Material Nb65    I-----Tresse de masse moteur/chassis</v>
          </cell>
        </row>
        <row r="225">
          <cell r="Z225" t="str">
            <v>j4i00275</v>
          </cell>
          <cell r="AG225" t="str">
            <v>100702</v>
          </cell>
          <cell r="BJ225" t="str">
            <v>Material Nb66    I-----Tresse de masse chassis/traverse</v>
          </cell>
        </row>
        <row r="226">
          <cell r="Z226" t="str">
            <v>j4i00276</v>
          </cell>
          <cell r="AG226" t="str">
            <v>100703</v>
          </cell>
          <cell r="BJ226" t="str">
            <v>Material Nb67    I-----Tresse de masse traverse/caisse</v>
          </cell>
        </row>
        <row r="227">
          <cell r="Z227" t="str">
            <v>j4i00277</v>
          </cell>
          <cell r="AG227" t="str">
            <v>100704</v>
          </cell>
          <cell r="BJ227" t="str">
            <v>Material Nb68    I-----Cablage BT bogie moteur</v>
          </cell>
        </row>
        <row r="228">
          <cell r="Z228" t="str">
            <v>j4i00278</v>
          </cell>
          <cell r="AG228" t="str">
            <v>100705</v>
          </cell>
          <cell r="BJ228" t="str">
            <v>Material Nb69    I-----Cablage HT bogie moteur</v>
          </cell>
        </row>
        <row r="229">
          <cell r="Z229" t="str">
            <v>j4i00279</v>
          </cell>
          <cell r="AG229" t="str">
            <v>100706</v>
          </cell>
          <cell r="BJ229" t="str">
            <v>Material Nb70    I-----Graisse pour pont porteur</v>
          </cell>
        </row>
        <row r="230">
          <cell r="Z230" t="str">
            <v>j4i00280</v>
          </cell>
          <cell r="AG230" t="str">
            <v>100707</v>
          </cell>
          <cell r="BJ230" t="str">
            <v>Material Nb71    I-----Kit révision de pont porteur</v>
          </cell>
        </row>
        <row r="231">
          <cell r="Z231" t="str">
            <v>j4i00281</v>
          </cell>
          <cell r="AG231" t="str">
            <v>1009</v>
          </cell>
          <cell r="BJ231" t="str">
            <v>Material Nb72    I-----Bague de guidage</v>
          </cell>
        </row>
        <row r="232">
          <cell r="Z232" t="str">
            <v>j4i00282</v>
          </cell>
          <cell r="AG232" t="str">
            <v>11</v>
          </cell>
          <cell r="BJ232" t="str">
            <v>Material Nb73    I-----Ecrou KMT M35 x 1,5</v>
          </cell>
        </row>
        <row r="233">
          <cell r="Z233" t="str">
            <v>j4i00283</v>
          </cell>
          <cell r="AG233" t="str">
            <v>1101</v>
          </cell>
          <cell r="BJ233" t="str">
            <v>Material Nb74    I-----Joint de piston lubroring LRLRP 90</v>
          </cell>
        </row>
        <row r="234">
          <cell r="Z234" t="str">
            <v>j4i00284</v>
          </cell>
          <cell r="AG234" t="str">
            <v>1102</v>
          </cell>
          <cell r="BJ234" t="str">
            <v>Material Nb75    I-----Joint torique lubroring LRLRP</v>
          </cell>
        </row>
        <row r="235">
          <cell r="Z235" t="str">
            <v>j4i00285</v>
          </cell>
          <cell r="AG235" t="str">
            <v>1103</v>
          </cell>
          <cell r="BJ235" t="str">
            <v>Material Nb76    I-----Interrupteur de position (pr BN)</v>
          </cell>
        </row>
        <row r="236">
          <cell r="Z236" t="str">
            <v>j4i00286</v>
          </cell>
          <cell r="AG236" t="str">
            <v>12</v>
          </cell>
          <cell r="BJ236" t="str">
            <v>Material Nb77    I-----Tole frein de bout d'arbre</v>
          </cell>
        </row>
        <row r="237">
          <cell r="Z237" t="str">
            <v>j4i00287</v>
          </cell>
          <cell r="AG237" t="str">
            <v>1201</v>
          </cell>
          <cell r="BJ237" t="str">
            <v>Material Nb78    I-----Ecrou de bout d'arbre BN</v>
          </cell>
        </row>
        <row r="238">
          <cell r="Z238" t="str">
            <v>j4i00288</v>
          </cell>
          <cell r="AG238" t="str">
            <v>120101</v>
          </cell>
          <cell r="BJ238" t="str">
            <v>Material Nb79    I-----Joint V-RING V40-A</v>
          </cell>
        </row>
        <row r="239">
          <cell r="Z239" t="str">
            <v>j4i00289</v>
          </cell>
          <cell r="AG239" t="str">
            <v>120102</v>
          </cell>
          <cell r="BJ239" t="str">
            <v>Material Nb80    I-----Roulement a billes 25x52x15 BN</v>
          </cell>
        </row>
        <row r="240">
          <cell r="Z240" t="str">
            <v>j4i00290</v>
          </cell>
          <cell r="AG240" t="str">
            <v>120103</v>
          </cell>
          <cell r="BJ240" t="str">
            <v>Material Nb81    I-----Ecrou special</v>
          </cell>
        </row>
        <row r="241">
          <cell r="Z241" t="str">
            <v>j4i00291</v>
          </cell>
          <cell r="AG241" t="str">
            <v>1202</v>
          </cell>
          <cell r="BJ241" t="str">
            <v>Material Nb82    I-----Joint torique diametre 21.3 x 3.6</v>
          </cell>
        </row>
        <row r="242">
          <cell r="Z242" t="str">
            <v>j4i00292</v>
          </cell>
          <cell r="AG242" t="str">
            <v>120201</v>
          </cell>
          <cell r="BJ242" t="str">
            <v>Material Nb83    I-----Brosse</v>
          </cell>
        </row>
        <row r="243">
          <cell r="Z243" t="str">
            <v>j4i00293</v>
          </cell>
          <cell r="AG243" t="str">
            <v>120202</v>
          </cell>
          <cell r="BJ243" t="str">
            <v>Material Nb84    I-----Visserie fixation support butees</v>
          </cell>
        </row>
        <row r="244">
          <cell r="Z244" t="str">
            <v>j4i00294</v>
          </cell>
          <cell r="AG244" t="str">
            <v>120203</v>
          </cell>
          <cell r="BJ244" t="str">
            <v>Material Nb85    I-----Cablage BT bogie porteur</v>
          </cell>
        </row>
        <row r="245">
          <cell r="Z245" t="str">
            <v>j4i00295</v>
          </cell>
          <cell r="AG245" t="str">
            <v>120204</v>
          </cell>
          <cell r="BJ245" t="str">
            <v>Material Nb86    I-----Cablage HT bogie porteur</v>
          </cell>
        </row>
        <row r="246">
          <cell r="Z246" t="str">
            <v>j4i00296</v>
          </cell>
          <cell r="AG246" t="str">
            <v>120205</v>
          </cell>
          <cell r="BJ246" t="str">
            <v>Material Nb87    I-----Interrupteur de pos. Det. obstacle</v>
          </cell>
        </row>
        <row r="247">
          <cell r="Z247" t="str">
            <v>j4i00297</v>
          </cell>
          <cell r="AG247" t="str">
            <v>120206</v>
          </cell>
          <cell r="BJ247" t="str">
            <v>Material Nb88    I-----Kit repa Mécanique Centrale</v>
          </cell>
        </row>
        <row r="248">
          <cell r="Z248" t="str">
            <v>j4i00301</v>
          </cell>
          <cell r="AG248" t="str">
            <v>120207</v>
          </cell>
          <cell r="BJ248" t="str">
            <v>Material Nb89    I-----Kit repa moyeu de pont moteur</v>
          </cell>
        </row>
        <row r="249">
          <cell r="Z249" t="str">
            <v>j4i00302</v>
          </cell>
          <cell r="AG249" t="str">
            <v>1203</v>
          </cell>
          <cell r="BJ249" t="str">
            <v>Material Nb90    I-----Kit repa reducteur de pont moteur</v>
          </cell>
        </row>
        <row r="250">
          <cell r="Z250" t="str">
            <v>j4i00303</v>
          </cell>
          <cell r="AG250" t="str">
            <v>1204</v>
          </cell>
          <cell r="BJ250" t="str">
            <v>Material Nb91    I-----Kit joint de nez de pont moteur</v>
          </cell>
        </row>
        <row r="251">
          <cell r="Z251" t="str">
            <v>j4i00304</v>
          </cell>
          <cell r="AG251" t="str">
            <v>120401</v>
          </cell>
          <cell r="BJ251" t="str">
            <v>Material Nb92    I-----Kit joint de moyeu de pont moteur</v>
          </cell>
        </row>
        <row r="252">
          <cell r="Z252" t="str">
            <v>j4i00305</v>
          </cell>
          <cell r="AG252" t="str">
            <v>120402</v>
          </cell>
          <cell r="BJ252" t="str">
            <v>Material Nb93    I-----Kit repa moyeu de pont porteur</v>
          </cell>
        </row>
        <row r="253">
          <cell r="Z253" t="str">
            <v>j4i00306</v>
          </cell>
          <cell r="AG253" t="str">
            <v>120403</v>
          </cell>
          <cell r="BJ253" t="str">
            <v>Material Nb94    I-----Kit joint de moyeu de pont porteur</v>
          </cell>
        </row>
        <row r="254">
          <cell r="Z254" t="str">
            <v>j4i00307</v>
          </cell>
          <cell r="AG254" t="str">
            <v>120404</v>
          </cell>
          <cell r="BJ254" t="str">
            <v>Material Nb95    I-----Odometre</v>
          </cell>
        </row>
        <row r="255">
          <cell r="Z255" t="str">
            <v>j4i00308</v>
          </cell>
          <cell r="AG255" t="str">
            <v>120405</v>
          </cell>
          <cell r="BJ255" t="str">
            <v>Material Nb96    I-----Peinture (1 litre)</v>
          </cell>
        </row>
        <row r="256">
          <cell r="Z256" t="str">
            <v>j4i00309</v>
          </cell>
          <cell r="AG256" t="str">
            <v>120406</v>
          </cell>
          <cell r="BJ256" t="str">
            <v>Material Nb97    I-----Kit Fixation butees transversales</v>
          </cell>
        </row>
        <row r="257">
          <cell r="Z257" t="str">
            <v>j4i00310</v>
          </cell>
          <cell r="AG257" t="str">
            <v>120407</v>
          </cell>
          <cell r="BJ257" t="str">
            <v>Material Nb98    I-----Kit Fixation couronne orientation</v>
          </cell>
        </row>
        <row r="258">
          <cell r="Z258" t="str">
            <v>j4i00311</v>
          </cell>
          <cell r="AG258" t="str">
            <v>120408</v>
          </cell>
          <cell r="BJ258" t="str">
            <v>Material Nb99    I-----Coussin pneumatique</v>
          </cell>
        </row>
        <row r="259">
          <cell r="Z259" t="str">
            <v>j4i00312</v>
          </cell>
          <cell r="AG259" t="str">
            <v>1205</v>
          </cell>
          <cell r="BJ259" t="str">
            <v>Material Nb100    I-----Bielle fixe de barre anti roulis</v>
          </cell>
        </row>
        <row r="260">
          <cell r="Z260" t="str">
            <v>j4i00313</v>
          </cell>
          <cell r="AG260" t="str">
            <v>120501</v>
          </cell>
          <cell r="BJ260" t="str">
            <v>Material Nb101    I-----Bielle reglable de BAR</v>
          </cell>
        </row>
        <row r="261">
          <cell r="Z261" t="str">
            <v>j4i00314</v>
          </cell>
          <cell r="AG261" t="str">
            <v>120502</v>
          </cell>
          <cell r="BJ261" t="str">
            <v>Material Nb102    I-----Kit Fixation barre anti roulis</v>
          </cell>
        </row>
        <row r="262">
          <cell r="Z262" t="str">
            <v>j4i00315</v>
          </cell>
          <cell r="AG262" t="str">
            <v>120503</v>
          </cell>
          <cell r="BJ262" t="str">
            <v>Material Nb103    I-----Kit Fixation bielle d'entrainement</v>
          </cell>
        </row>
        <row r="263">
          <cell r="Z263" t="str">
            <v>j4i00316</v>
          </cell>
          <cell r="AG263" t="str">
            <v>120504</v>
          </cell>
          <cell r="BJ263" t="str">
            <v xml:space="preserve">Material Nb104    I-----Kit fixation reservoir </v>
          </cell>
        </row>
        <row r="264">
          <cell r="Z264" t="str">
            <v>j4i00317</v>
          </cell>
          <cell r="AG264" t="str">
            <v>120505</v>
          </cell>
          <cell r="BJ264" t="str">
            <v>Material Nb105    I-----Kit revision tuyauterie rigide</v>
          </cell>
        </row>
        <row r="265">
          <cell r="Z265" t="str">
            <v>j4i00318</v>
          </cell>
          <cell r="AG265" t="str">
            <v>120506</v>
          </cell>
          <cell r="BJ265" t="str">
            <v>Material Nb106    I-----Kit revision amortisseur trans</v>
          </cell>
        </row>
        <row r="266">
          <cell r="Z266" t="str">
            <v>j4i00319</v>
          </cell>
          <cell r="AG266" t="str">
            <v>120507</v>
          </cell>
          <cell r="BJ266" t="str">
            <v>Material Nb107    I-----Kit fixation mise à la masse</v>
          </cell>
        </row>
        <row r="267">
          <cell r="Z267" t="str">
            <v>j4i00321</v>
          </cell>
          <cell r="AG267">
            <v>13</v>
          </cell>
          <cell r="BJ267" t="str">
            <v>Material Nb108    I-----Kit fixation cablage BT</v>
          </cell>
        </row>
        <row r="268">
          <cell r="Z268" t="str">
            <v>j4i00323</v>
          </cell>
          <cell r="AG268">
            <v>1301</v>
          </cell>
          <cell r="BJ268" t="str">
            <v>Material Nb109    I-----Kit fixation cablage HT</v>
          </cell>
        </row>
        <row r="269">
          <cell r="Z269" t="str">
            <v>j4i00324</v>
          </cell>
          <cell r="AG269">
            <v>130101</v>
          </cell>
          <cell r="BJ269" t="str">
            <v>Material Nb110    I-----Kit revision bielle frein</v>
          </cell>
        </row>
        <row r="270">
          <cell r="Z270" t="str">
            <v>j4i00325</v>
          </cell>
          <cell r="AG270">
            <v>130102</v>
          </cell>
          <cell r="BJ270" t="str">
            <v>Material Nb111    I-----Kit fixation amortisseur vertical</v>
          </cell>
        </row>
        <row r="271">
          <cell r="Z271" t="str">
            <v>j4i00326</v>
          </cell>
          <cell r="AG271">
            <v>130103</v>
          </cell>
          <cell r="BJ271" t="str">
            <v>Material Nb112    I-----Kit fixation biellle de BAR</v>
          </cell>
        </row>
        <row r="272">
          <cell r="Z272" t="str">
            <v>j4i00327</v>
          </cell>
          <cell r="AG272">
            <v>130104</v>
          </cell>
          <cell r="BJ272" t="str">
            <v>Material Nb113    I-----Câblage de masse porteur</v>
          </cell>
        </row>
        <row r="273">
          <cell r="Z273" t="str">
            <v>j4i00331</v>
          </cell>
          <cell r="AG273">
            <v>130105</v>
          </cell>
          <cell r="BJ273" t="str">
            <v>Material Nb114    I-----Câblage de BT porteur</v>
          </cell>
        </row>
        <row r="274">
          <cell r="Z274" t="str">
            <v>j4i00332</v>
          </cell>
          <cell r="AG274">
            <v>130106</v>
          </cell>
          <cell r="BJ274" t="str">
            <v>Material Nb115    I-----Câblage de HT porteur</v>
          </cell>
        </row>
        <row r="275">
          <cell r="Z275" t="str">
            <v>j4i00333</v>
          </cell>
          <cell r="AG275">
            <v>130107</v>
          </cell>
          <cell r="BJ275" t="str">
            <v>Material Nb116    I-----Kit fixation antennes</v>
          </cell>
        </row>
        <row r="276">
          <cell r="Z276" t="str">
            <v>j4i00334</v>
          </cell>
          <cell r="AG276">
            <v>1302</v>
          </cell>
          <cell r="BJ276" t="str">
            <v>Material Nb117    I-----Kit fixation capteur RPS</v>
          </cell>
        </row>
        <row r="277">
          <cell r="Z277" t="str">
            <v>j4i00335</v>
          </cell>
          <cell r="AG277">
            <v>130201</v>
          </cell>
          <cell r="BJ277" t="str">
            <v>Material Nb118    I-----Visserie fixation bogie caisse</v>
          </cell>
        </row>
        <row r="278">
          <cell r="Z278" t="str">
            <v>j4i00336</v>
          </cell>
          <cell r="AG278">
            <v>130202</v>
          </cell>
          <cell r="BJ278" t="str">
            <v>Material Nb119    I-----Graisse pour couronne orientation (1 kg)</v>
          </cell>
        </row>
        <row r="279">
          <cell r="Z279" t="str">
            <v>j4i00652</v>
          </cell>
          <cell r="AG279">
            <v>130203</v>
          </cell>
          <cell r="BJ279" t="str">
            <v>Material Nb120    I-----Graisse moyeu de roulement</v>
          </cell>
        </row>
        <row r="280">
          <cell r="Z280" t="str">
            <v>j4i00653</v>
          </cell>
          <cell r="AG280">
            <v>130204</v>
          </cell>
          <cell r="BJ280" t="str">
            <v>Material Nb121    I-----Contrôle longeron</v>
          </cell>
        </row>
        <row r="281">
          <cell r="Z281" t="str">
            <v>j4i00654</v>
          </cell>
          <cell r="AG281">
            <v>130205</v>
          </cell>
          <cell r="BJ281" t="str">
            <v>Material Nb122    I-----Kit fixation amortisseurs</v>
          </cell>
        </row>
        <row r="282">
          <cell r="Z282" t="str">
            <v>j4i00655</v>
          </cell>
          <cell r="AG282">
            <v>1303</v>
          </cell>
          <cell r="BJ282" t="str">
            <v>Mechanical    I    Skill Nb4    I-----Mechanical</v>
          </cell>
        </row>
        <row r="283">
          <cell r="Z283" t="str">
            <v>j4i00656</v>
          </cell>
          <cell r="AG283">
            <v>130301</v>
          </cell>
          <cell r="BJ283" t="str">
            <v>Tool Nb4    I-----Commande repliement frotteur pos.</v>
          </cell>
        </row>
        <row r="284">
          <cell r="Z284" t="str">
            <v>j4i00657</v>
          </cell>
          <cell r="AG284">
            <v>130302</v>
          </cell>
        </row>
        <row r="285">
          <cell r="Z285" t="str">
            <v>j4i00658</v>
          </cell>
          <cell r="AG285">
            <v>130303</v>
          </cell>
        </row>
        <row r="286">
          <cell r="Z286" t="str">
            <v>j4i00659</v>
          </cell>
          <cell r="AG286">
            <v>130304</v>
          </cell>
        </row>
        <row r="287">
          <cell r="Z287" t="str">
            <v>j4i00660</v>
          </cell>
          <cell r="AG287">
            <v>130305</v>
          </cell>
        </row>
        <row r="288">
          <cell r="Z288" t="str">
            <v>j4i00661</v>
          </cell>
          <cell r="AG288">
            <v>130306</v>
          </cell>
        </row>
        <row r="289">
          <cell r="Z289" t="str">
            <v>j4i00662</v>
          </cell>
          <cell r="AG289">
            <v>1304</v>
          </cell>
        </row>
        <row r="290">
          <cell r="Z290" t="str">
            <v>j4i00663</v>
          </cell>
          <cell r="AG290">
            <v>1305</v>
          </cell>
        </row>
        <row r="291">
          <cell r="Z291" t="str">
            <v>j4i00664</v>
          </cell>
          <cell r="AG291">
            <v>130501</v>
          </cell>
        </row>
        <row r="292">
          <cell r="Z292" t="str">
            <v>j4i00665</v>
          </cell>
          <cell r="AG292">
            <v>130502</v>
          </cell>
        </row>
        <row r="293">
          <cell r="Z293" t="str">
            <v>j4i00666</v>
          </cell>
          <cell r="AG293">
            <v>130503</v>
          </cell>
        </row>
        <row r="294">
          <cell r="Z294" t="str">
            <v>j4i00667</v>
          </cell>
          <cell r="AG294">
            <v>130504</v>
          </cell>
        </row>
        <row r="295">
          <cell r="Z295" t="str">
            <v>j4i00668</v>
          </cell>
          <cell r="AG295">
            <v>130505</v>
          </cell>
        </row>
        <row r="296">
          <cell r="Z296" t="str">
            <v>j4i00669</v>
          </cell>
          <cell r="AG296">
            <v>130506</v>
          </cell>
        </row>
        <row r="297">
          <cell r="Z297" t="str">
            <v>j4i00670</v>
          </cell>
          <cell r="AG297">
            <v>14</v>
          </cell>
        </row>
        <row r="298">
          <cell r="Z298" t="str">
            <v>j4i00671</v>
          </cell>
          <cell r="AG298">
            <v>1401</v>
          </cell>
        </row>
        <row r="299">
          <cell r="Z299" t="str">
            <v>j4i00672</v>
          </cell>
          <cell r="AG299">
            <v>1402</v>
          </cell>
        </row>
        <row r="300">
          <cell r="Z300" t="str">
            <v>j4i00673</v>
          </cell>
          <cell r="AG300">
            <v>90</v>
          </cell>
        </row>
        <row r="301">
          <cell r="Z301" t="str">
            <v>j4i00674</v>
          </cell>
          <cell r="AG301" t="str">
            <v>9001</v>
          </cell>
        </row>
        <row r="302">
          <cell r="Z302" t="str">
            <v>j4i00675</v>
          </cell>
          <cell r="AG302" t="str">
            <v>900101</v>
          </cell>
        </row>
        <row r="303">
          <cell r="Z303" t="str">
            <v>j4i00676</v>
          </cell>
          <cell r="AG303" t="str">
            <v>900102</v>
          </cell>
        </row>
        <row r="304">
          <cell r="Z304" t="str">
            <v>j4i00677</v>
          </cell>
          <cell r="AG304" t="str">
            <v>9002</v>
          </cell>
        </row>
        <row r="305">
          <cell r="Z305" t="str">
            <v>j4i00678</v>
          </cell>
          <cell r="AG305">
            <v>9003</v>
          </cell>
        </row>
        <row r="306">
          <cell r="Z306" t="str">
            <v>j4i00679</v>
          </cell>
          <cell r="AG306">
            <v>900301</v>
          </cell>
        </row>
        <row r="307">
          <cell r="Z307" t="str">
            <v>j4i00680</v>
          </cell>
        </row>
        <row r="308">
          <cell r="Z308" t="str">
            <v>j4i00681</v>
          </cell>
        </row>
        <row r="309">
          <cell r="Z309" t="str">
            <v>j4i00682</v>
          </cell>
        </row>
        <row r="310">
          <cell r="Z310" t="str">
            <v>j4i00683</v>
          </cell>
          <cell r="AG310" t="str">
            <v>01</v>
          </cell>
        </row>
        <row r="311">
          <cell r="Z311" t="str">
            <v>j4i00684</v>
          </cell>
          <cell r="AG311" t="str">
            <v>0103</v>
          </cell>
        </row>
        <row r="312">
          <cell r="Z312" t="str">
            <v>j4i00685</v>
          </cell>
          <cell r="AG312" t="str">
            <v>010301</v>
          </cell>
        </row>
        <row r="313">
          <cell r="Z313" t="str">
            <v>j4i00686</v>
          </cell>
          <cell r="AG313" t="str">
            <v>010302</v>
          </cell>
        </row>
        <row r="314">
          <cell r="Z314" t="str">
            <v>j4i00687</v>
          </cell>
          <cell r="AG314" t="str">
            <v>010303</v>
          </cell>
        </row>
        <row r="315">
          <cell r="Z315" t="str">
            <v>j4i00688</v>
          </cell>
          <cell r="AG315" t="str">
            <v>01030301</v>
          </cell>
        </row>
        <row r="316">
          <cell r="Z316" t="str">
            <v>j4i00689</v>
          </cell>
          <cell r="AG316" t="str">
            <v>01030302</v>
          </cell>
        </row>
        <row r="317">
          <cell r="Z317" t="str">
            <v>j4i00690</v>
          </cell>
          <cell r="AG317" t="str">
            <v>010304</v>
          </cell>
        </row>
        <row r="318">
          <cell r="Z318" t="str">
            <v>j4i00691</v>
          </cell>
          <cell r="AG318" t="str">
            <v>01030401</v>
          </cell>
        </row>
        <row r="319">
          <cell r="Z319" t="str">
            <v>j4i00692</v>
          </cell>
          <cell r="AG319" t="str">
            <v>01030402</v>
          </cell>
        </row>
        <row r="320">
          <cell r="Z320" t="str">
            <v>j4i00693</v>
          </cell>
          <cell r="AG320" t="str">
            <v>01030403</v>
          </cell>
        </row>
        <row r="321">
          <cell r="Z321" t="str">
            <v>j4i00694</v>
          </cell>
          <cell r="AG321" t="str">
            <v>010305</v>
          </cell>
        </row>
        <row r="322">
          <cell r="Z322" t="str">
            <v>j4i00695</v>
          </cell>
          <cell r="AG322" t="str">
            <v>01030501</v>
          </cell>
        </row>
        <row r="323">
          <cell r="Z323" t="str">
            <v>j4i00696</v>
          </cell>
          <cell r="AG323" t="str">
            <v>01030502</v>
          </cell>
        </row>
        <row r="324">
          <cell r="Z324" t="str">
            <v>j4i00697</v>
          </cell>
          <cell r="AG324" t="str">
            <v>01030503</v>
          </cell>
        </row>
        <row r="325">
          <cell r="Z325" t="str">
            <v>j4i00698</v>
          </cell>
          <cell r="AG325" t="str">
            <v>010306</v>
          </cell>
        </row>
        <row r="326">
          <cell r="Z326" t="str">
            <v>j4i00699</v>
          </cell>
          <cell r="AG326" t="str">
            <v>01030601</v>
          </cell>
        </row>
        <row r="327">
          <cell r="Z327" t="str">
            <v>j4i00700</v>
          </cell>
          <cell r="AG327" t="str">
            <v>01030602</v>
          </cell>
        </row>
        <row r="328">
          <cell r="Z328" t="str">
            <v>j4i00701</v>
          </cell>
          <cell r="AG328" t="str">
            <v>01030603</v>
          </cell>
        </row>
        <row r="329">
          <cell r="Z329" t="str">
            <v>j4i00703</v>
          </cell>
          <cell r="AG329" t="str">
            <v>010307</v>
          </cell>
        </row>
        <row r="330">
          <cell r="Z330" t="str">
            <v>j4i00704</v>
          </cell>
          <cell r="AG330" t="str">
            <v>0104</v>
          </cell>
        </row>
        <row r="331">
          <cell r="Z331" t="str">
            <v>j4i00705</v>
          </cell>
          <cell r="AG331" t="str">
            <v>010401</v>
          </cell>
        </row>
        <row r="332">
          <cell r="Z332" t="str">
            <v>j4i00706</v>
          </cell>
          <cell r="AG332" t="str">
            <v>01040101</v>
          </cell>
        </row>
        <row r="333">
          <cell r="Z333" t="str">
            <v>j4i00711</v>
          </cell>
          <cell r="AG333" t="str">
            <v>01040102</v>
          </cell>
        </row>
        <row r="334">
          <cell r="Z334" t="str">
            <v>j4i00713</v>
          </cell>
          <cell r="AG334" t="str">
            <v>01040103</v>
          </cell>
        </row>
        <row r="335">
          <cell r="Z335" t="str">
            <v>j4i00714</v>
          </cell>
          <cell r="AG335" t="str">
            <v>01040104</v>
          </cell>
        </row>
        <row r="336">
          <cell r="Z336" t="str">
            <v>j4i00721</v>
          </cell>
          <cell r="AG336" t="str">
            <v>01040105</v>
          </cell>
        </row>
        <row r="337">
          <cell r="Z337" t="str">
            <v>j4i00723</v>
          </cell>
          <cell r="AG337" t="str">
            <v>010402</v>
          </cell>
        </row>
        <row r="338">
          <cell r="Z338" t="str">
            <v>j4i00724</v>
          </cell>
          <cell r="AG338" t="str">
            <v>01040201</v>
          </cell>
        </row>
        <row r="339">
          <cell r="Z339" t="str">
            <v>j4i00725</v>
          </cell>
          <cell r="AG339" t="str">
            <v>01040202</v>
          </cell>
        </row>
        <row r="340">
          <cell r="Z340" t="str">
            <v>j4i00726</v>
          </cell>
          <cell r="AG340" t="str">
            <v>01040203</v>
          </cell>
        </row>
        <row r="341">
          <cell r="Z341" t="str">
            <v>j4i00727</v>
          </cell>
          <cell r="AG341" t="str">
            <v>01040204</v>
          </cell>
        </row>
        <row r="342">
          <cell r="Z342" t="str">
            <v>j4i00729</v>
          </cell>
          <cell r="AG342" t="str">
            <v>01040205</v>
          </cell>
        </row>
        <row r="343">
          <cell r="Z343" t="str">
            <v>j4i00731</v>
          </cell>
          <cell r="AG343" t="str">
            <v>01040206</v>
          </cell>
        </row>
        <row r="344">
          <cell r="Z344" t="str">
            <v>j4i00732</v>
          </cell>
          <cell r="AG344" t="str">
            <v>01040207</v>
          </cell>
        </row>
        <row r="345">
          <cell r="Z345" t="str">
            <v>j4i00734</v>
          </cell>
          <cell r="AG345" t="str">
            <v>01040208</v>
          </cell>
        </row>
        <row r="346">
          <cell r="Z346" t="str">
            <v>j4i00735</v>
          </cell>
          <cell r="AG346" t="str">
            <v>01040209</v>
          </cell>
        </row>
        <row r="347">
          <cell r="Z347" t="str">
            <v>j4i00736</v>
          </cell>
          <cell r="AG347" t="str">
            <v>01040210</v>
          </cell>
        </row>
        <row r="348">
          <cell r="Z348" t="str">
            <v>j4i00737</v>
          </cell>
          <cell r="AG348" t="str">
            <v>01040211</v>
          </cell>
        </row>
        <row r="349">
          <cell r="Z349" t="str">
            <v>j4i00747</v>
          </cell>
          <cell r="AG349" t="str">
            <v>0105</v>
          </cell>
        </row>
        <row r="350">
          <cell r="Z350" t="str">
            <v>j4i00748</v>
          </cell>
          <cell r="AG350" t="str">
            <v>010501</v>
          </cell>
        </row>
        <row r="351">
          <cell r="Z351" t="str">
            <v>j4i00749</v>
          </cell>
          <cell r="AG351" t="str">
            <v>010502</v>
          </cell>
        </row>
        <row r="352">
          <cell r="Z352" t="str">
            <v>j4i00750</v>
          </cell>
          <cell r="AG352" t="str">
            <v>010503</v>
          </cell>
        </row>
        <row r="353">
          <cell r="Z353" t="str">
            <v>j4i00751</v>
          </cell>
          <cell r="AG353" t="str">
            <v>010504</v>
          </cell>
        </row>
        <row r="354">
          <cell r="Z354" t="str">
            <v>j4i00758</v>
          </cell>
          <cell r="AG354" t="str">
            <v>01050401</v>
          </cell>
        </row>
        <row r="355">
          <cell r="Z355" t="str">
            <v>j4i00759</v>
          </cell>
          <cell r="AG355" t="str">
            <v>01050402</v>
          </cell>
        </row>
        <row r="356">
          <cell r="Z356" t="str">
            <v>j4i00760</v>
          </cell>
          <cell r="AG356" t="str">
            <v>01050403</v>
          </cell>
        </row>
        <row r="357">
          <cell r="Z357" t="str">
            <v>j4i00761</v>
          </cell>
          <cell r="AG357" t="str">
            <v>01050404</v>
          </cell>
        </row>
        <row r="358">
          <cell r="Z358" t="str">
            <v>j4i00762</v>
          </cell>
          <cell r="AG358" t="str">
            <v>01050405</v>
          </cell>
        </row>
        <row r="359">
          <cell r="Z359" t="str">
            <v>j4i00763</v>
          </cell>
          <cell r="AG359" t="str">
            <v>010505</v>
          </cell>
        </row>
        <row r="360">
          <cell r="Z360" t="str">
            <v>j4i00764</v>
          </cell>
          <cell r="AG360" t="str">
            <v>010506</v>
          </cell>
        </row>
        <row r="361">
          <cell r="Z361" t="str">
            <v>j4i00765</v>
          </cell>
          <cell r="AG361" t="str">
            <v>010507</v>
          </cell>
        </row>
        <row r="362">
          <cell r="Z362" t="str">
            <v>j4i00766</v>
          </cell>
          <cell r="AG362" t="str">
            <v>0106</v>
          </cell>
        </row>
        <row r="363">
          <cell r="Z363" t="str">
            <v>j4i00768</v>
          </cell>
          <cell r="AG363" t="str">
            <v>010601</v>
          </cell>
        </row>
        <row r="364">
          <cell r="Z364" t="str">
            <v>j4i00769</v>
          </cell>
          <cell r="AG364" t="str">
            <v>010602</v>
          </cell>
        </row>
        <row r="365">
          <cell r="Z365" t="str">
            <v>j4i00770</v>
          </cell>
          <cell r="AG365" t="str">
            <v>010603</v>
          </cell>
        </row>
        <row r="366">
          <cell r="Z366" t="str">
            <v>j4i00772</v>
          </cell>
          <cell r="AG366" t="str">
            <v>010604</v>
          </cell>
        </row>
        <row r="367">
          <cell r="Z367" t="str">
            <v>j4i00774</v>
          </cell>
          <cell r="AG367" t="str">
            <v>010605</v>
          </cell>
        </row>
        <row r="368">
          <cell r="Z368" t="str">
            <v>j4i00775</v>
          </cell>
          <cell r="AG368" t="str">
            <v>010606</v>
          </cell>
        </row>
        <row r="369">
          <cell r="Z369" t="str">
            <v>j4i00776</v>
          </cell>
          <cell r="AG369" t="str">
            <v>0107</v>
          </cell>
        </row>
        <row r="370">
          <cell r="Z370" t="str">
            <v>j4i00777</v>
          </cell>
          <cell r="AG370" t="str">
            <v>010701</v>
          </cell>
        </row>
        <row r="371">
          <cell r="Z371" t="str">
            <v>j4i00778</v>
          </cell>
          <cell r="AG371" t="str">
            <v>010702</v>
          </cell>
        </row>
        <row r="372">
          <cell r="Z372" t="str">
            <v>j4i00780</v>
          </cell>
          <cell r="AG372" t="str">
            <v>010703</v>
          </cell>
        </row>
        <row r="373">
          <cell r="Z373" t="str">
            <v>j4i00781</v>
          </cell>
          <cell r="AG373" t="str">
            <v>010704</v>
          </cell>
        </row>
        <row r="374">
          <cell r="Z374" t="str">
            <v>j4i00782</v>
          </cell>
          <cell r="AG374" t="str">
            <v>010705</v>
          </cell>
        </row>
        <row r="375">
          <cell r="Z375" t="str">
            <v>j4i00783</v>
          </cell>
          <cell r="AG375" t="str">
            <v>010706</v>
          </cell>
        </row>
        <row r="376">
          <cell r="Z376" t="str">
            <v>j4i00784</v>
          </cell>
          <cell r="AG376" t="str">
            <v>010707</v>
          </cell>
        </row>
        <row r="377">
          <cell r="Z377" t="str">
            <v>j4i00785</v>
          </cell>
          <cell r="AG377" t="str">
            <v>010708</v>
          </cell>
        </row>
        <row r="378">
          <cell r="Z378" t="str">
            <v>j4i00786</v>
          </cell>
          <cell r="AG378" t="str">
            <v>010709</v>
          </cell>
        </row>
        <row r="379">
          <cell r="Z379" t="str">
            <v>j4i00787</v>
          </cell>
          <cell r="AG379" t="str">
            <v>010710</v>
          </cell>
        </row>
        <row r="380">
          <cell r="Z380" t="str">
            <v>j4i00788</v>
          </cell>
          <cell r="AG380" t="str">
            <v>010711</v>
          </cell>
        </row>
        <row r="381">
          <cell r="Z381" t="str">
            <v>j4i00789</v>
          </cell>
          <cell r="AG381" t="str">
            <v>0108</v>
          </cell>
        </row>
        <row r="382">
          <cell r="Z382" t="str">
            <v>j4i00790</v>
          </cell>
          <cell r="AG382" t="str">
            <v>010801</v>
          </cell>
        </row>
        <row r="383">
          <cell r="Z383" t="str">
            <v>j4i00791</v>
          </cell>
          <cell r="AG383" t="str">
            <v>010802</v>
          </cell>
        </row>
        <row r="384">
          <cell r="Z384" t="str">
            <v>j4i00792</v>
          </cell>
          <cell r="AG384" t="str">
            <v>010803</v>
          </cell>
        </row>
        <row r="385">
          <cell r="Z385" t="str">
            <v>j4i00793</v>
          </cell>
          <cell r="AG385" t="str">
            <v>010804</v>
          </cell>
        </row>
        <row r="386">
          <cell r="Z386" t="str">
            <v>j4i00794</v>
          </cell>
          <cell r="AG386" t="str">
            <v>010805</v>
          </cell>
        </row>
        <row r="387">
          <cell r="Z387" t="str">
            <v>j4i00795</v>
          </cell>
          <cell r="AG387" t="str">
            <v>010806</v>
          </cell>
        </row>
        <row r="388">
          <cell r="Z388" t="str">
            <v>j4i00797</v>
          </cell>
          <cell r="AG388" t="str">
            <v>010807</v>
          </cell>
        </row>
        <row r="389">
          <cell r="Z389" t="str">
            <v>j4i00798</v>
          </cell>
          <cell r="AG389" t="str">
            <v>010808</v>
          </cell>
        </row>
        <row r="390">
          <cell r="Z390" t="str">
            <v>j4i00799</v>
          </cell>
          <cell r="AG390" t="str">
            <v>0109</v>
          </cell>
        </row>
        <row r="391">
          <cell r="Z391" t="str">
            <v>j4i00800</v>
          </cell>
          <cell r="AG391" t="str">
            <v>010901</v>
          </cell>
        </row>
        <row r="392">
          <cell r="Z392" t="str">
            <v>j4i00801</v>
          </cell>
          <cell r="AG392" t="str">
            <v>010902</v>
          </cell>
        </row>
        <row r="393">
          <cell r="Z393" t="str">
            <v>j4i00802</v>
          </cell>
          <cell r="AG393" t="str">
            <v>010903</v>
          </cell>
        </row>
        <row r="394">
          <cell r="Z394" t="str">
            <v>j4i00908</v>
          </cell>
          <cell r="AG394" t="str">
            <v>010904</v>
          </cell>
        </row>
        <row r="395">
          <cell r="Z395" t="str">
            <v>j4i00909</v>
          </cell>
          <cell r="AG395" t="str">
            <v>010905</v>
          </cell>
        </row>
        <row r="396">
          <cell r="Z396" t="str">
            <v>j4i00910</v>
          </cell>
          <cell r="AG396" t="str">
            <v>0110</v>
          </cell>
        </row>
        <row r="397">
          <cell r="Z397" t="str">
            <v>j4i00911</v>
          </cell>
          <cell r="AG397" t="str">
            <v>011001</v>
          </cell>
        </row>
        <row r="398">
          <cell r="Z398" t="str">
            <v>j4i00912</v>
          </cell>
          <cell r="AG398" t="str">
            <v>011002</v>
          </cell>
        </row>
        <row r="399">
          <cell r="Z399" t="str">
            <v>j4i00913</v>
          </cell>
          <cell r="AG399" t="str">
            <v>011003</v>
          </cell>
        </row>
        <row r="400">
          <cell r="Z400" t="str">
            <v>j4i00914</v>
          </cell>
          <cell r="AG400" t="str">
            <v>011004</v>
          </cell>
        </row>
        <row r="401">
          <cell r="Z401" t="str">
            <v>j4i00915</v>
          </cell>
          <cell r="AG401" t="str">
            <v>011005</v>
          </cell>
        </row>
        <row r="402">
          <cell r="Z402" t="str">
            <v>j4i00916</v>
          </cell>
          <cell r="AG402" t="str">
            <v>011006</v>
          </cell>
        </row>
        <row r="403">
          <cell r="Z403" t="str">
            <v>j4i00917</v>
          </cell>
          <cell r="AG403" t="str">
            <v>011007</v>
          </cell>
        </row>
        <row r="404">
          <cell r="Z404" t="str">
            <v>j4i00918</v>
          </cell>
          <cell r="AG404" t="str">
            <v>011008</v>
          </cell>
        </row>
        <row r="405">
          <cell r="Z405" t="str">
            <v>j4i00919</v>
          </cell>
          <cell r="AG405" t="str">
            <v>011009</v>
          </cell>
        </row>
        <row r="406">
          <cell r="Z406" t="str">
            <v>j4i00920</v>
          </cell>
          <cell r="AG406" t="str">
            <v>0111</v>
          </cell>
        </row>
        <row r="407">
          <cell r="Z407" t="str">
            <v>j4i00921</v>
          </cell>
          <cell r="AG407" t="str">
            <v>0112</v>
          </cell>
        </row>
        <row r="408">
          <cell r="Z408" t="str">
            <v>j4i00922</v>
          </cell>
          <cell r="AG408" t="str">
            <v>011201</v>
          </cell>
        </row>
        <row r="409">
          <cell r="Z409" t="str">
            <v>j4i00923</v>
          </cell>
          <cell r="AG409" t="str">
            <v>011202</v>
          </cell>
        </row>
        <row r="410">
          <cell r="Z410" t="str">
            <v>j4i00924</v>
          </cell>
          <cell r="AG410" t="str">
            <v>011203</v>
          </cell>
        </row>
        <row r="411">
          <cell r="Z411" t="str">
            <v>j4i00925</v>
          </cell>
          <cell r="AG411" t="str">
            <v>011204</v>
          </cell>
        </row>
        <row r="412">
          <cell r="Z412" t="str">
            <v>j4i00928</v>
          </cell>
          <cell r="AG412" t="str">
            <v>011205</v>
          </cell>
        </row>
        <row r="413">
          <cell r="Z413" t="str">
            <v>j4i00943</v>
          </cell>
          <cell r="AG413" t="str">
            <v>011206</v>
          </cell>
        </row>
        <row r="414">
          <cell r="Z414" t="str">
            <v>j4i00944</v>
          </cell>
          <cell r="AG414" t="str">
            <v>011207</v>
          </cell>
        </row>
        <row r="415">
          <cell r="Z415" t="str">
            <v>j4i00945</v>
          </cell>
          <cell r="AG415" t="str">
            <v>011208</v>
          </cell>
        </row>
        <row r="416">
          <cell r="Z416" t="str">
            <v>j4i00946</v>
          </cell>
          <cell r="AG416" t="str">
            <v>011209</v>
          </cell>
        </row>
        <row r="417">
          <cell r="Z417" t="str">
            <v>j4i00947</v>
          </cell>
          <cell r="AG417" t="str">
            <v>011210</v>
          </cell>
        </row>
        <row r="418">
          <cell r="Z418" t="str">
            <v>j4i00950</v>
          </cell>
          <cell r="AG418" t="str">
            <v>011211</v>
          </cell>
        </row>
        <row r="419">
          <cell r="Z419" t="str">
            <v>j4i00951</v>
          </cell>
          <cell r="AG419" t="str">
            <v>0113</v>
          </cell>
        </row>
        <row r="420">
          <cell r="Z420" t="str">
            <v>j4i00952</v>
          </cell>
          <cell r="AG420" t="str">
            <v>011301</v>
          </cell>
        </row>
        <row r="421">
          <cell r="Z421" t="str">
            <v>j4i00953</v>
          </cell>
          <cell r="AG421" t="str">
            <v>011302</v>
          </cell>
        </row>
        <row r="422">
          <cell r="Z422" t="str">
            <v>j4i00954</v>
          </cell>
          <cell r="AG422" t="str">
            <v>011303</v>
          </cell>
        </row>
        <row r="423">
          <cell r="Z423" t="str">
            <v>j4i00955</v>
          </cell>
          <cell r="AG423" t="str">
            <v>011304</v>
          </cell>
        </row>
        <row r="424">
          <cell r="Z424" t="str">
            <v>j4i00956</v>
          </cell>
          <cell r="AG424" t="str">
            <v>011305</v>
          </cell>
        </row>
        <row r="425">
          <cell r="Z425" t="str">
            <v>j4i00957</v>
          </cell>
          <cell r="AG425" t="str">
            <v>011306</v>
          </cell>
        </row>
        <row r="426">
          <cell r="Z426" t="str">
            <v>j4i00958</v>
          </cell>
          <cell r="AG426" t="str">
            <v>01130601</v>
          </cell>
        </row>
        <row r="427">
          <cell r="Z427" t="str">
            <v>j4i00959</v>
          </cell>
          <cell r="AG427" t="str">
            <v>01130602</v>
          </cell>
        </row>
        <row r="428">
          <cell r="Z428" t="str">
            <v>j4i00960</v>
          </cell>
          <cell r="AG428" t="str">
            <v>01130603</v>
          </cell>
        </row>
        <row r="429">
          <cell r="Z429" t="str">
            <v>j4i00961</v>
          </cell>
          <cell r="AG429" t="str">
            <v>02</v>
          </cell>
        </row>
        <row r="430">
          <cell r="Z430" t="str">
            <v>j4i00962</v>
          </cell>
          <cell r="AG430" t="str">
            <v>0201</v>
          </cell>
        </row>
        <row r="431">
          <cell r="Z431" t="str">
            <v>j4i00963</v>
          </cell>
          <cell r="AG431" t="str">
            <v>0202</v>
          </cell>
        </row>
        <row r="432">
          <cell r="Z432" t="str">
            <v>j4i00964</v>
          </cell>
          <cell r="AG432" t="str">
            <v>020201</v>
          </cell>
        </row>
        <row r="433">
          <cell r="Z433" t="str">
            <v>j4i00965</v>
          </cell>
          <cell r="AG433" t="str">
            <v>020202</v>
          </cell>
        </row>
        <row r="434">
          <cell r="Z434" t="str">
            <v>j4i00966</v>
          </cell>
          <cell r="AG434" t="str">
            <v>020203</v>
          </cell>
        </row>
        <row r="435">
          <cell r="Z435" t="str">
            <v>j4i00967</v>
          </cell>
          <cell r="AG435" t="str">
            <v>02020301</v>
          </cell>
        </row>
        <row r="436">
          <cell r="Z436" t="str">
            <v>j4i00968</v>
          </cell>
          <cell r="AG436" t="str">
            <v>02020302</v>
          </cell>
        </row>
        <row r="437">
          <cell r="Z437" t="str">
            <v>j4i00969</v>
          </cell>
          <cell r="AG437" t="str">
            <v>02020303</v>
          </cell>
        </row>
        <row r="438">
          <cell r="Z438" t="str">
            <v>j4i00970</v>
          </cell>
          <cell r="AG438" t="str">
            <v>020204</v>
          </cell>
        </row>
        <row r="439">
          <cell r="Z439" t="str">
            <v>j4i00971</v>
          </cell>
          <cell r="AG439" t="str">
            <v>020205</v>
          </cell>
        </row>
        <row r="440">
          <cell r="Z440" t="str">
            <v>j4i00972</v>
          </cell>
          <cell r="AG440" t="str">
            <v>020206</v>
          </cell>
        </row>
        <row r="441">
          <cell r="Z441" t="str">
            <v>j4i00973</v>
          </cell>
          <cell r="AG441" t="str">
            <v>04</v>
          </cell>
        </row>
        <row r="442">
          <cell r="Z442" t="str">
            <v>j4i00974</v>
          </cell>
          <cell r="AG442" t="str">
            <v>0401</v>
          </cell>
        </row>
        <row r="443">
          <cell r="Z443" t="str">
            <v>j4i00975</v>
          </cell>
          <cell r="AG443" t="str">
            <v>040101</v>
          </cell>
        </row>
        <row r="444">
          <cell r="Z444" t="str">
            <v>j4i00977</v>
          </cell>
          <cell r="AG444" t="str">
            <v>040102</v>
          </cell>
        </row>
        <row r="445">
          <cell r="Z445" t="str">
            <v>j4i00978</v>
          </cell>
          <cell r="AG445" t="str">
            <v>040103</v>
          </cell>
        </row>
        <row r="446">
          <cell r="Z446" t="str">
            <v>j4i00979</v>
          </cell>
          <cell r="AG446" t="str">
            <v>040104</v>
          </cell>
        </row>
        <row r="447">
          <cell r="Z447" t="str">
            <v>j4i00981</v>
          </cell>
          <cell r="AG447" t="str">
            <v>040105</v>
          </cell>
        </row>
        <row r="448">
          <cell r="Z448" t="str">
            <v>j4i00982</v>
          </cell>
          <cell r="AG448" t="str">
            <v>040106</v>
          </cell>
        </row>
        <row r="449">
          <cell r="Z449" t="str">
            <v>j4i00983</v>
          </cell>
          <cell r="AG449" t="str">
            <v>040107</v>
          </cell>
        </row>
        <row r="450">
          <cell r="Z450" t="str">
            <v>j4i00984</v>
          </cell>
          <cell r="AG450" t="str">
            <v>040108</v>
          </cell>
        </row>
        <row r="451">
          <cell r="Z451" t="str">
            <v>j4i00985</v>
          </cell>
          <cell r="AG451" t="str">
            <v>040109</v>
          </cell>
        </row>
        <row r="452">
          <cell r="Z452" t="str">
            <v>j4i00986</v>
          </cell>
          <cell r="AG452" t="str">
            <v>040110</v>
          </cell>
        </row>
        <row r="453">
          <cell r="Z453" t="str">
            <v>j4i00987</v>
          </cell>
          <cell r="AG453" t="str">
            <v>040111</v>
          </cell>
        </row>
        <row r="454">
          <cell r="Z454" t="str">
            <v>j4i00988</v>
          </cell>
          <cell r="AG454" t="str">
            <v>040112</v>
          </cell>
        </row>
        <row r="455">
          <cell r="Z455" t="str">
            <v>j4i00989</v>
          </cell>
          <cell r="AG455" t="str">
            <v>040113</v>
          </cell>
        </row>
        <row r="456">
          <cell r="Z456" t="str">
            <v>j4i00990</v>
          </cell>
          <cell r="AG456" t="str">
            <v>040114</v>
          </cell>
        </row>
        <row r="457">
          <cell r="Z457" t="str">
            <v>j4i00991</v>
          </cell>
          <cell r="AG457" t="str">
            <v>040115</v>
          </cell>
        </row>
        <row r="458">
          <cell r="Z458" t="str">
            <v>j4i00993</v>
          </cell>
          <cell r="AG458" t="str">
            <v>040116</v>
          </cell>
        </row>
        <row r="459">
          <cell r="Z459" t="str">
            <v>j4i00994</v>
          </cell>
          <cell r="AG459" t="str">
            <v>040117</v>
          </cell>
        </row>
        <row r="460">
          <cell r="Z460" t="str">
            <v>j4i00995</v>
          </cell>
          <cell r="AG460" t="str">
            <v>040118</v>
          </cell>
        </row>
        <row r="461">
          <cell r="Z461" t="str">
            <v>j4i00997</v>
          </cell>
          <cell r="AG461" t="str">
            <v>040119</v>
          </cell>
        </row>
        <row r="462">
          <cell r="Z462" t="str">
            <v>j4i00998</v>
          </cell>
          <cell r="AG462" t="str">
            <v>040120</v>
          </cell>
        </row>
        <row r="463">
          <cell r="Z463" t="str">
            <v>j4i00999</v>
          </cell>
          <cell r="AG463" t="str">
            <v>040121</v>
          </cell>
        </row>
        <row r="464">
          <cell r="Z464" t="str">
            <v>j4i01000</v>
          </cell>
          <cell r="AG464" t="str">
            <v>040122</v>
          </cell>
        </row>
        <row r="465">
          <cell r="Z465" t="str">
            <v>j4i01001</v>
          </cell>
          <cell r="AG465" t="str">
            <v>040123</v>
          </cell>
        </row>
        <row r="466">
          <cell r="Z466" t="str">
            <v>j4i01002</v>
          </cell>
          <cell r="AG466" t="str">
            <v>040124</v>
          </cell>
        </row>
        <row r="467">
          <cell r="Z467" t="str">
            <v>j4i01003</v>
          </cell>
          <cell r="AG467" t="str">
            <v>040125</v>
          </cell>
        </row>
        <row r="468">
          <cell r="Z468" t="str">
            <v>j4i01004</v>
          </cell>
          <cell r="AG468" t="str">
            <v>040126</v>
          </cell>
        </row>
        <row r="469">
          <cell r="Z469" t="str">
            <v>j4i01005</v>
          </cell>
          <cell r="AG469" t="str">
            <v>040127</v>
          </cell>
        </row>
        <row r="470">
          <cell r="Z470" t="str">
            <v>j4i01006</v>
          </cell>
          <cell r="AG470" t="str">
            <v>040128</v>
          </cell>
        </row>
        <row r="471">
          <cell r="Z471" t="str">
            <v>j4i01007</v>
          </cell>
          <cell r="AG471" t="str">
            <v>040129</v>
          </cell>
        </row>
        <row r="472">
          <cell r="Z472" t="str">
            <v>j4i01008</v>
          </cell>
          <cell r="AG472" t="str">
            <v>040130</v>
          </cell>
        </row>
        <row r="473">
          <cell r="Z473" t="str">
            <v>j4i01009</v>
          </cell>
          <cell r="AG473" t="str">
            <v>040131</v>
          </cell>
        </row>
        <row r="474">
          <cell r="Z474" t="str">
            <v>j4i01010</v>
          </cell>
          <cell r="AG474" t="str">
            <v>040132</v>
          </cell>
        </row>
        <row r="475">
          <cell r="Z475" t="str">
            <v>j4i01011</v>
          </cell>
          <cell r="AG475" t="str">
            <v>040133</v>
          </cell>
        </row>
        <row r="476">
          <cell r="Z476" t="str">
            <v>j4i01012</v>
          </cell>
          <cell r="AG476" t="str">
            <v>040134</v>
          </cell>
        </row>
        <row r="477">
          <cell r="Z477" t="str">
            <v>j4i01015</v>
          </cell>
          <cell r="AG477" t="str">
            <v>040135</v>
          </cell>
        </row>
        <row r="478">
          <cell r="Z478" t="str">
            <v>j4i01017</v>
          </cell>
          <cell r="AG478" t="str">
            <v>040136</v>
          </cell>
        </row>
        <row r="479">
          <cell r="Z479" t="str">
            <v>j4i01018</v>
          </cell>
          <cell r="AG479" t="str">
            <v>040137</v>
          </cell>
        </row>
        <row r="480">
          <cell r="Z480" t="str">
            <v>j4i01019</v>
          </cell>
          <cell r="AG480" t="str">
            <v>0402</v>
          </cell>
        </row>
        <row r="481">
          <cell r="Z481" t="str">
            <v>j4i01020</v>
          </cell>
          <cell r="AG481" t="str">
            <v>0403</v>
          </cell>
        </row>
        <row r="482">
          <cell r="Z482" t="str">
            <v>j4i01021</v>
          </cell>
          <cell r="AG482" t="str">
            <v>040301</v>
          </cell>
        </row>
        <row r="483">
          <cell r="Z483" t="str">
            <v>j4i01025</v>
          </cell>
          <cell r="AG483" t="str">
            <v>04030101</v>
          </cell>
        </row>
        <row r="484">
          <cell r="Z484" t="str">
            <v>j4i01026</v>
          </cell>
          <cell r="AG484" t="str">
            <v>04030102</v>
          </cell>
        </row>
        <row r="485">
          <cell r="Z485" t="str">
            <v>j4i01031</v>
          </cell>
          <cell r="AG485" t="str">
            <v>04030103</v>
          </cell>
        </row>
        <row r="486">
          <cell r="Z486" t="str">
            <v>j4i01032</v>
          </cell>
          <cell r="AG486" t="str">
            <v>04030104</v>
          </cell>
        </row>
        <row r="487">
          <cell r="Z487" t="str">
            <v>j4i01033</v>
          </cell>
          <cell r="AG487" t="str">
            <v>04030105</v>
          </cell>
        </row>
        <row r="488">
          <cell r="Z488" t="str">
            <v>j4i01034</v>
          </cell>
          <cell r="AG488" t="str">
            <v>04030106</v>
          </cell>
        </row>
        <row r="489">
          <cell r="Z489" t="str">
            <v>j4i01035</v>
          </cell>
          <cell r="AG489" t="str">
            <v>04030107</v>
          </cell>
        </row>
        <row r="490">
          <cell r="Z490" t="str">
            <v>j4i01036</v>
          </cell>
          <cell r="AG490" t="str">
            <v>04030108</v>
          </cell>
        </row>
        <row r="491">
          <cell r="Z491" t="str">
            <v>j4i01037</v>
          </cell>
          <cell r="AG491" t="str">
            <v>040302</v>
          </cell>
        </row>
        <row r="492">
          <cell r="Z492" t="str">
            <v>j4i01038</v>
          </cell>
          <cell r="AG492" t="str">
            <v>04030201</v>
          </cell>
        </row>
        <row r="493">
          <cell r="Z493" t="str">
            <v>j4i01040</v>
          </cell>
          <cell r="AG493" t="str">
            <v>04030202</v>
          </cell>
        </row>
        <row r="494">
          <cell r="Z494" t="str">
            <v>j4i01042</v>
          </cell>
          <cell r="AG494" t="str">
            <v>04030203</v>
          </cell>
        </row>
        <row r="495">
          <cell r="Z495" t="str">
            <v>j4i01043</v>
          </cell>
          <cell r="AG495" t="str">
            <v>04030204</v>
          </cell>
        </row>
        <row r="496">
          <cell r="Z496" t="str">
            <v>j4i01044</v>
          </cell>
          <cell r="AG496" t="str">
            <v>040303</v>
          </cell>
        </row>
        <row r="497">
          <cell r="Z497" t="str">
            <v>j4i01045</v>
          </cell>
          <cell r="AG497" t="str">
            <v>04030301</v>
          </cell>
        </row>
        <row r="498">
          <cell r="Z498" t="str">
            <v>j4i01047</v>
          </cell>
          <cell r="AG498" t="str">
            <v>04030302</v>
          </cell>
        </row>
        <row r="499">
          <cell r="Z499" t="str">
            <v>j4i01048</v>
          </cell>
          <cell r="AG499" t="str">
            <v>04030303</v>
          </cell>
        </row>
        <row r="500">
          <cell r="Z500" t="str">
            <v>j4i01049</v>
          </cell>
          <cell r="AG500" t="str">
            <v>04030304</v>
          </cell>
        </row>
        <row r="501">
          <cell r="Z501" t="str">
            <v>j4i01050</v>
          </cell>
          <cell r="AG501" t="str">
            <v>040304</v>
          </cell>
        </row>
        <row r="502">
          <cell r="Z502" t="str">
            <v>j4i01051</v>
          </cell>
          <cell r="AG502" t="str">
            <v>04030401</v>
          </cell>
        </row>
        <row r="503">
          <cell r="Z503" t="str">
            <v>j4i01052</v>
          </cell>
          <cell r="AG503" t="str">
            <v>04030402</v>
          </cell>
        </row>
        <row r="504">
          <cell r="Z504" t="str">
            <v>j4i01053</v>
          </cell>
          <cell r="AG504" t="str">
            <v>0404</v>
          </cell>
        </row>
        <row r="505">
          <cell r="Z505" t="str">
            <v>j4i01054</v>
          </cell>
          <cell r="AG505" t="str">
            <v>040401</v>
          </cell>
        </row>
        <row r="506">
          <cell r="Z506" t="str">
            <v>j4i01055</v>
          </cell>
          <cell r="AG506" t="str">
            <v>04040101</v>
          </cell>
        </row>
        <row r="507">
          <cell r="Z507" t="str">
            <v>j4i01056</v>
          </cell>
          <cell r="AG507" t="str">
            <v>04040102</v>
          </cell>
        </row>
        <row r="508">
          <cell r="Z508" t="str">
            <v>j4i01057</v>
          </cell>
          <cell r="AG508" t="str">
            <v>04040103</v>
          </cell>
        </row>
        <row r="509">
          <cell r="Z509" t="str">
            <v>j4i01058</v>
          </cell>
          <cell r="AG509" t="str">
            <v>04040104</v>
          </cell>
        </row>
        <row r="510">
          <cell r="Z510" t="str">
            <v>j4i01059</v>
          </cell>
          <cell r="AG510" t="str">
            <v>04040105</v>
          </cell>
        </row>
        <row r="511">
          <cell r="Z511" t="str">
            <v>j4i01060</v>
          </cell>
          <cell r="AG511" t="str">
            <v>04040106</v>
          </cell>
        </row>
        <row r="512">
          <cell r="Z512" t="str">
            <v>j4i01066</v>
          </cell>
          <cell r="AG512" t="str">
            <v>04040107</v>
          </cell>
        </row>
        <row r="513">
          <cell r="Z513" t="str">
            <v>j4i01067</v>
          </cell>
          <cell r="AG513" t="str">
            <v>04040108</v>
          </cell>
        </row>
        <row r="514">
          <cell r="Z514" t="str">
            <v>j4i01069</v>
          </cell>
          <cell r="AG514" t="str">
            <v>04040109</v>
          </cell>
        </row>
        <row r="515">
          <cell r="Z515" t="str">
            <v>j4i01074</v>
          </cell>
          <cell r="AG515" t="str">
            <v>04040110</v>
          </cell>
        </row>
        <row r="516">
          <cell r="Z516" t="str">
            <v>j4i01075</v>
          </cell>
          <cell r="AG516" t="str">
            <v>040402</v>
          </cell>
        </row>
        <row r="517">
          <cell r="Z517" t="str">
            <v>j4i01076</v>
          </cell>
          <cell r="AG517" t="str">
            <v>04040201</v>
          </cell>
        </row>
        <row r="518">
          <cell r="Z518" t="str">
            <v>j4i01077</v>
          </cell>
          <cell r="AG518" t="str">
            <v>04040202</v>
          </cell>
        </row>
        <row r="519">
          <cell r="Z519" t="str">
            <v>j4i01078</v>
          </cell>
          <cell r="AG519" t="str">
            <v>04040203</v>
          </cell>
        </row>
        <row r="520">
          <cell r="Z520" t="str">
            <v>j4i01079</v>
          </cell>
          <cell r="AG520" t="str">
            <v>04040204</v>
          </cell>
        </row>
        <row r="521">
          <cell r="Z521" t="str">
            <v>j4i01080</v>
          </cell>
          <cell r="AG521" t="str">
            <v>04040205</v>
          </cell>
        </row>
        <row r="522">
          <cell r="Z522" t="str">
            <v>j4i01081</v>
          </cell>
          <cell r="AG522" t="str">
            <v>04040206</v>
          </cell>
        </row>
        <row r="523">
          <cell r="Z523" t="str">
            <v>j4i01082</v>
          </cell>
          <cell r="AG523" t="str">
            <v>04040207</v>
          </cell>
        </row>
        <row r="524">
          <cell r="Z524" t="str">
            <v>j4i01083</v>
          </cell>
          <cell r="AG524" t="str">
            <v>04040208</v>
          </cell>
        </row>
        <row r="525">
          <cell r="Z525" t="str">
            <v>j4i01084</v>
          </cell>
          <cell r="AG525" t="str">
            <v>04040209</v>
          </cell>
        </row>
        <row r="526">
          <cell r="Z526" t="str">
            <v>j4i01085</v>
          </cell>
          <cell r="AG526" t="str">
            <v>04040210</v>
          </cell>
        </row>
        <row r="527">
          <cell r="Z527" t="str">
            <v>j4i01087</v>
          </cell>
          <cell r="AG527" t="str">
            <v>0405</v>
          </cell>
        </row>
        <row r="528">
          <cell r="Z528" t="str">
            <v>j4i01088</v>
          </cell>
          <cell r="AG528" t="str">
            <v>0406</v>
          </cell>
        </row>
        <row r="529">
          <cell r="Z529" t="str">
            <v>j4i01091</v>
          </cell>
          <cell r="AG529" t="str">
            <v>040601</v>
          </cell>
        </row>
        <row r="530">
          <cell r="Z530" t="str">
            <v>j4i01098</v>
          </cell>
          <cell r="AG530" t="str">
            <v>040602</v>
          </cell>
        </row>
        <row r="531">
          <cell r="Z531" t="str">
            <v>j4i01099</v>
          </cell>
          <cell r="AG531" t="str">
            <v>040603</v>
          </cell>
        </row>
        <row r="532">
          <cell r="Z532" t="str">
            <v>j4i01100</v>
          </cell>
          <cell r="AG532" t="str">
            <v>040604</v>
          </cell>
        </row>
        <row r="533">
          <cell r="Z533" t="str">
            <v>j4i01101</v>
          </cell>
          <cell r="AG533" t="str">
            <v>040605</v>
          </cell>
        </row>
        <row r="534">
          <cell r="Z534" t="str">
            <v>j4i01102</v>
          </cell>
          <cell r="AG534" t="str">
            <v>0407</v>
          </cell>
        </row>
        <row r="535">
          <cell r="Z535" t="str">
            <v>j4i01103</v>
          </cell>
          <cell r="AG535" t="str">
            <v>040701</v>
          </cell>
        </row>
        <row r="536">
          <cell r="Z536" t="str">
            <v>j4i01104</v>
          </cell>
          <cell r="AG536" t="str">
            <v>040702</v>
          </cell>
        </row>
        <row r="537">
          <cell r="Z537" t="str">
            <v>j4i01105</v>
          </cell>
          <cell r="AG537" t="str">
            <v>040703</v>
          </cell>
        </row>
        <row r="538">
          <cell r="Z538" t="str">
            <v>j4i01106</v>
          </cell>
          <cell r="AG538" t="str">
            <v>040704</v>
          </cell>
        </row>
        <row r="539">
          <cell r="Z539" t="str">
            <v>j4i01107</v>
          </cell>
          <cell r="AG539" t="str">
            <v>040705</v>
          </cell>
        </row>
        <row r="540">
          <cell r="Z540" t="str">
            <v>j4i01108</v>
          </cell>
          <cell r="AG540" t="str">
            <v>040706</v>
          </cell>
        </row>
        <row r="541">
          <cell r="Z541" t="str">
            <v>j4i01109</v>
          </cell>
          <cell r="AG541" t="str">
            <v>040707</v>
          </cell>
        </row>
        <row r="542">
          <cell r="Z542" t="str">
            <v>j4i01110</v>
          </cell>
          <cell r="AG542" t="str">
            <v>040708</v>
          </cell>
        </row>
        <row r="543">
          <cell r="Z543" t="str">
            <v>j4i01111</v>
          </cell>
          <cell r="AG543" t="str">
            <v>0408</v>
          </cell>
        </row>
        <row r="544">
          <cell r="Z544" t="str">
            <v>j4i01112</v>
          </cell>
          <cell r="AG544" t="str">
            <v>040801</v>
          </cell>
        </row>
        <row r="545">
          <cell r="Z545" t="str">
            <v>j4i01117</v>
          </cell>
          <cell r="AG545" t="str">
            <v>040802</v>
          </cell>
        </row>
        <row r="546">
          <cell r="Z546" t="str">
            <v>j4i01118</v>
          </cell>
          <cell r="AG546" t="str">
            <v>040803</v>
          </cell>
        </row>
        <row r="547">
          <cell r="Z547" t="str">
            <v>j4i01119</v>
          </cell>
          <cell r="AG547" t="str">
            <v>040804</v>
          </cell>
        </row>
        <row r="548">
          <cell r="Z548" t="str">
            <v>j4i01120</v>
          </cell>
          <cell r="AG548" t="str">
            <v>040805</v>
          </cell>
        </row>
        <row r="549">
          <cell r="Z549" t="str">
            <v>j4i01121</v>
          </cell>
          <cell r="AG549" t="str">
            <v>040806</v>
          </cell>
        </row>
        <row r="550">
          <cell r="Z550" t="str">
            <v>j4i01123</v>
          </cell>
          <cell r="AG550" t="str">
            <v>040807</v>
          </cell>
        </row>
        <row r="551">
          <cell r="Z551" t="str">
            <v>j4i01124</v>
          </cell>
          <cell r="AG551" t="str">
            <v>040808</v>
          </cell>
        </row>
        <row r="552">
          <cell r="Z552" t="str">
            <v>j4i01125</v>
          </cell>
          <cell r="AG552" t="str">
            <v>040809</v>
          </cell>
        </row>
        <row r="553">
          <cell r="Z553" t="str">
            <v>j4i01126</v>
          </cell>
          <cell r="AG553" t="str">
            <v>040810</v>
          </cell>
        </row>
        <row r="554">
          <cell r="Z554" t="str">
            <v>j4i01127</v>
          </cell>
          <cell r="AG554" t="str">
            <v>040811</v>
          </cell>
        </row>
        <row r="555">
          <cell r="Z555" t="str">
            <v>j4i01128</v>
          </cell>
          <cell r="AG555" t="str">
            <v>0409</v>
          </cell>
        </row>
        <row r="556">
          <cell r="Z556" t="str">
            <v>j4i01129</v>
          </cell>
          <cell r="AG556" t="str">
            <v>040901</v>
          </cell>
        </row>
        <row r="557">
          <cell r="Z557" t="str">
            <v>j4i01131</v>
          </cell>
          <cell r="AG557" t="str">
            <v>040902</v>
          </cell>
        </row>
        <row r="558">
          <cell r="Z558" t="str">
            <v>j4i01132</v>
          </cell>
          <cell r="AG558" t="str">
            <v>040903</v>
          </cell>
        </row>
        <row r="559">
          <cell r="Z559" t="str">
            <v>j4i01133</v>
          </cell>
          <cell r="AG559" t="str">
            <v>040904</v>
          </cell>
        </row>
        <row r="560">
          <cell r="Z560" t="str">
            <v>j4i01134</v>
          </cell>
          <cell r="AG560" t="str">
            <v>040905</v>
          </cell>
        </row>
        <row r="561">
          <cell r="Z561" t="str">
            <v>j4i01135</v>
          </cell>
          <cell r="AG561" t="str">
            <v>040906</v>
          </cell>
        </row>
        <row r="562">
          <cell r="Z562" t="str">
            <v>j4i01136</v>
          </cell>
          <cell r="AG562" t="str">
            <v>040907</v>
          </cell>
        </row>
        <row r="563">
          <cell r="Z563" t="str">
            <v>j4i01137</v>
          </cell>
          <cell r="AG563" t="str">
            <v>0410</v>
          </cell>
        </row>
        <row r="564">
          <cell r="Z564" t="str">
            <v>j4i01138</v>
          </cell>
          <cell r="AG564" t="str">
            <v>041001</v>
          </cell>
        </row>
        <row r="565">
          <cell r="Z565" t="str">
            <v>j4i01139</v>
          </cell>
          <cell r="AG565" t="str">
            <v>041002</v>
          </cell>
        </row>
        <row r="566">
          <cell r="Z566" t="str">
            <v>j4i01140</v>
          </cell>
          <cell r="AG566" t="str">
            <v>041003</v>
          </cell>
        </row>
        <row r="567">
          <cell r="Z567" t="str">
            <v>j4i01141</v>
          </cell>
          <cell r="AG567" t="str">
            <v>041004</v>
          </cell>
        </row>
        <row r="568">
          <cell r="Z568" t="str">
            <v>j4i01142</v>
          </cell>
          <cell r="AG568" t="str">
            <v>041005</v>
          </cell>
        </row>
        <row r="569">
          <cell r="Z569" t="str">
            <v>j4i01143</v>
          </cell>
          <cell r="AG569" t="str">
            <v>041006</v>
          </cell>
        </row>
        <row r="570">
          <cell r="Z570" t="str">
            <v>j4i01145</v>
          </cell>
          <cell r="AG570" t="str">
            <v>041007</v>
          </cell>
        </row>
        <row r="571">
          <cell r="Z571" t="str">
            <v>j4i01146</v>
          </cell>
          <cell r="AG571" t="str">
            <v>041008</v>
          </cell>
        </row>
        <row r="572">
          <cell r="Z572" t="str">
            <v>j4i01147</v>
          </cell>
          <cell r="AG572" t="str">
            <v>0411</v>
          </cell>
        </row>
        <row r="573">
          <cell r="Z573" t="str">
            <v>j4i01148</v>
          </cell>
          <cell r="AG573" t="str">
            <v>041101</v>
          </cell>
        </row>
        <row r="574">
          <cell r="Z574" t="str">
            <v>j4i01149</v>
          </cell>
          <cell r="AG574" t="str">
            <v>041102</v>
          </cell>
        </row>
        <row r="575">
          <cell r="Z575" t="str">
            <v>j4i01150</v>
          </cell>
          <cell r="AG575" t="str">
            <v>041103</v>
          </cell>
        </row>
        <row r="576">
          <cell r="Z576" t="str">
            <v>j4i01151</v>
          </cell>
          <cell r="AG576" t="str">
            <v>041104</v>
          </cell>
        </row>
        <row r="577">
          <cell r="Z577" t="str">
            <v>j4i01152</v>
          </cell>
          <cell r="AG577" t="str">
            <v>041105</v>
          </cell>
        </row>
        <row r="578">
          <cell r="Z578" t="str">
            <v>j4i01153</v>
          </cell>
          <cell r="AG578" t="str">
            <v>041106</v>
          </cell>
        </row>
        <row r="579">
          <cell r="Z579" t="str">
            <v>j4i01154</v>
          </cell>
          <cell r="AG579" t="str">
            <v>041107</v>
          </cell>
        </row>
        <row r="580">
          <cell r="Z580" t="str">
            <v>j4i01155</v>
          </cell>
          <cell r="AG580" t="str">
            <v>041108</v>
          </cell>
        </row>
        <row r="581">
          <cell r="Z581" t="str">
            <v>j4i01156</v>
          </cell>
          <cell r="AG581" t="str">
            <v>041109</v>
          </cell>
        </row>
        <row r="582">
          <cell r="Z582" t="str">
            <v>j4i01157</v>
          </cell>
          <cell r="AG582" t="str">
            <v>041110</v>
          </cell>
        </row>
        <row r="583">
          <cell r="Z583" t="str">
            <v>j4i01158</v>
          </cell>
          <cell r="AG583" t="str">
            <v>0412</v>
          </cell>
        </row>
        <row r="584">
          <cell r="Z584" t="str">
            <v>j4i01159</v>
          </cell>
          <cell r="AG584" t="str">
            <v>041201</v>
          </cell>
        </row>
        <row r="585">
          <cell r="Z585" t="str">
            <v>j4i01160</v>
          </cell>
          <cell r="AG585" t="str">
            <v>041202</v>
          </cell>
        </row>
        <row r="586">
          <cell r="Z586" t="str">
            <v>j4i01161</v>
          </cell>
          <cell r="AG586" t="str">
            <v>041203</v>
          </cell>
        </row>
        <row r="587">
          <cell r="Z587" t="str">
            <v>j4i01162</v>
          </cell>
          <cell r="AG587" t="str">
            <v>041204</v>
          </cell>
        </row>
        <row r="588">
          <cell r="Z588" t="str">
            <v>j4i01163</v>
          </cell>
          <cell r="AG588" t="str">
            <v>041205</v>
          </cell>
        </row>
        <row r="589">
          <cell r="Z589" t="str">
            <v>j4i01165</v>
          </cell>
          <cell r="AG589" t="str">
            <v>0413</v>
          </cell>
        </row>
        <row r="590">
          <cell r="Z590" t="str">
            <v>j4i01166</v>
          </cell>
          <cell r="AG590" t="str">
            <v>041301</v>
          </cell>
        </row>
        <row r="591">
          <cell r="Z591" t="str">
            <v>j4i01167</v>
          </cell>
          <cell r="AG591" t="str">
            <v>041302</v>
          </cell>
        </row>
        <row r="592">
          <cell r="Z592" t="str">
            <v>j4i01168</v>
          </cell>
          <cell r="AG592" t="str">
            <v>041303</v>
          </cell>
        </row>
        <row r="593">
          <cell r="Z593" t="str">
            <v>j4i01169</v>
          </cell>
          <cell r="AG593" t="str">
            <v>041304</v>
          </cell>
        </row>
        <row r="594">
          <cell r="Z594" t="str">
            <v>j4i01170</v>
          </cell>
          <cell r="AG594" t="str">
            <v>041305</v>
          </cell>
        </row>
        <row r="595">
          <cell r="Z595" t="str">
            <v>j4i01171</v>
          </cell>
          <cell r="AG595" t="str">
            <v>041306</v>
          </cell>
        </row>
        <row r="596">
          <cell r="Z596" t="str">
            <v>j4i01172</v>
          </cell>
          <cell r="AG596" t="str">
            <v>041307</v>
          </cell>
        </row>
        <row r="597">
          <cell r="Z597" t="str">
            <v>j4i01173</v>
          </cell>
          <cell r="AG597" t="str">
            <v>0414</v>
          </cell>
        </row>
        <row r="598">
          <cell r="Z598" t="str">
            <v>j4i01174</v>
          </cell>
          <cell r="AG598" t="str">
            <v>041401</v>
          </cell>
        </row>
        <row r="599">
          <cell r="Z599" t="str">
            <v>j4i01175</v>
          </cell>
          <cell r="AG599" t="str">
            <v>041402</v>
          </cell>
        </row>
        <row r="600">
          <cell r="Z600" t="str">
            <v>j4i01176</v>
          </cell>
          <cell r="AG600" t="str">
            <v>041403</v>
          </cell>
        </row>
        <row r="601">
          <cell r="Z601" t="str">
            <v>j4i01177</v>
          </cell>
          <cell r="AG601" t="str">
            <v>041404</v>
          </cell>
        </row>
        <row r="602">
          <cell r="Z602" t="str">
            <v>j4i01179</v>
          </cell>
          <cell r="AG602" t="str">
            <v>041405</v>
          </cell>
        </row>
        <row r="603">
          <cell r="Z603" t="str">
            <v>j4i01181</v>
          </cell>
          <cell r="AG603" t="str">
            <v>041406</v>
          </cell>
        </row>
        <row r="604">
          <cell r="Z604" t="str">
            <v>j4i01182</v>
          </cell>
          <cell r="AG604" t="str">
            <v>05</v>
          </cell>
        </row>
        <row r="605">
          <cell r="Z605" t="str">
            <v>j4i01184</v>
          </cell>
          <cell r="AG605" t="str">
            <v>0502</v>
          </cell>
        </row>
        <row r="606">
          <cell r="Z606" t="str">
            <v>j4i01186</v>
          </cell>
          <cell r="AG606" t="str">
            <v>050201</v>
          </cell>
        </row>
        <row r="607">
          <cell r="Z607" t="str">
            <v>j4i01187</v>
          </cell>
          <cell r="AG607" t="str">
            <v>050202</v>
          </cell>
        </row>
        <row r="608">
          <cell r="Z608" t="str">
            <v>j4i01189</v>
          </cell>
          <cell r="AG608" t="str">
            <v>050203</v>
          </cell>
        </row>
        <row r="609">
          <cell r="Z609" t="str">
            <v>j4i01193</v>
          </cell>
          <cell r="AG609" t="str">
            <v>05020301</v>
          </cell>
        </row>
        <row r="610">
          <cell r="Z610" t="str">
            <v>j4i01194</v>
          </cell>
          <cell r="AG610" t="str">
            <v>05020302</v>
          </cell>
        </row>
        <row r="611">
          <cell r="Z611" t="str">
            <v>j4i01196</v>
          </cell>
          <cell r="AG611" t="str">
            <v>05020303</v>
          </cell>
        </row>
        <row r="612">
          <cell r="Z612" t="str">
            <v>j4i01198</v>
          </cell>
          <cell r="AG612" t="str">
            <v>050204</v>
          </cell>
        </row>
        <row r="613">
          <cell r="Z613" t="str">
            <v>j4i01199</v>
          </cell>
          <cell r="AG613" t="str">
            <v>050205</v>
          </cell>
        </row>
        <row r="614">
          <cell r="Z614" t="str">
            <v>j4i01201</v>
          </cell>
          <cell r="AG614" t="str">
            <v>050206</v>
          </cell>
        </row>
        <row r="615">
          <cell r="Z615" t="str">
            <v>j4i01203</v>
          </cell>
          <cell r="AG615" t="str">
            <v>0503</v>
          </cell>
        </row>
        <row r="616">
          <cell r="Z616" t="str">
            <v>j4i01204</v>
          </cell>
          <cell r="AG616" t="str">
            <v>050301</v>
          </cell>
        </row>
        <row r="617">
          <cell r="Z617" t="str">
            <v>j4i01205</v>
          </cell>
          <cell r="AG617" t="str">
            <v>05030103</v>
          </cell>
        </row>
        <row r="618">
          <cell r="Z618" t="str">
            <v>j4i01206</v>
          </cell>
          <cell r="AG618" t="str">
            <v>05030104</v>
          </cell>
        </row>
        <row r="619">
          <cell r="Z619" t="str">
            <v>j4i01207</v>
          </cell>
          <cell r="AG619" t="str">
            <v>05030105</v>
          </cell>
        </row>
        <row r="620">
          <cell r="Z620" t="str">
            <v>j4i01216</v>
          </cell>
          <cell r="AG620" t="str">
            <v>05030106</v>
          </cell>
        </row>
        <row r="621">
          <cell r="Z621" t="str">
            <v>j4i01218</v>
          </cell>
          <cell r="AG621" t="str">
            <v>05030107</v>
          </cell>
        </row>
        <row r="622">
          <cell r="Z622" t="str">
            <v>j4i01232</v>
          </cell>
          <cell r="AG622" t="str">
            <v>05030108</v>
          </cell>
        </row>
        <row r="623">
          <cell r="Z623" t="str">
            <v>j4i01233</v>
          </cell>
          <cell r="AG623" t="str">
            <v>05030110</v>
          </cell>
        </row>
        <row r="624">
          <cell r="Z624" t="str">
            <v>j4i01234</v>
          </cell>
          <cell r="AG624" t="str">
            <v>05030111</v>
          </cell>
        </row>
        <row r="625">
          <cell r="Z625" t="str">
            <v>j4i01236</v>
          </cell>
          <cell r="AG625" t="str">
            <v>05030112</v>
          </cell>
        </row>
        <row r="626">
          <cell r="Z626" t="str">
            <v>j4i01242</v>
          </cell>
          <cell r="AG626" t="str">
            <v>05030113</v>
          </cell>
        </row>
        <row r="627">
          <cell r="Z627" t="str">
            <v>j4i01243</v>
          </cell>
          <cell r="AG627" t="str">
            <v>050302</v>
          </cell>
        </row>
        <row r="628">
          <cell r="Z628" t="str">
            <v>j4i01253</v>
          </cell>
          <cell r="AG628" t="str">
            <v>05030201</v>
          </cell>
        </row>
        <row r="629">
          <cell r="Z629" t="str">
            <v>j4i01254</v>
          </cell>
          <cell r="AG629" t="str">
            <v>05030202</v>
          </cell>
        </row>
        <row r="630">
          <cell r="Z630" t="str">
            <v>j4i01255</v>
          </cell>
          <cell r="AG630" t="str">
            <v>05030203</v>
          </cell>
        </row>
        <row r="631">
          <cell r="Z631" t="str">
            <v>j4i01256</v>
          </cell>
          <cell r="AG631" t="str">
            <v>05030204</v>
          </cell>
        </row>
        <row r="632">
          <cell r="Z632" t="str">
            <v>j4i01257</v>
          </cell>
          <cell r="AG632" t="str">
            <v>05030205</v>
          </cell>
        </row>
        <row r="633">
          <cell r="Z633" t="str">
            <v>j4i01258</v>
          </cell>
          <cell r="AG633" t="str">
            <v>05030206</v>
          </cell>
        </row>
        <row r="634">
          <cell r="Z634" t="str">
            <v>j4i01259</v>
          </cell>
          <cell r="AG634" t="str">
            <v>05030207</v>
          </cell>
        </row>
        <row r="635">
          <cell r="Z635" t="str">
            <v>j4i01299</v>
          </cell>
          <cell r="AG635" t="str">
            <v>05030208</v>
          </cell>
        </row>
        <row r="636">
          <cell r="Z636" t="str">
            <v>j4i01301</v>
          </cell>
          <cell r="AG636" t="str">
            <v>05030209</v>
          </cell>
        </row>
        <row r="637">
          <cell r="Z637" t="str">
            <v>j4i01302</v>
          </cell>
          <cell r="AG637" t="str">
            <v>05030210</v>
          </cell>
        </row>
        <row r="638">
          <cell r="Z638" t="str">
            <v>j4i01305</v>
          </cell>
          <cell r="AG638" t="str">
            <v>05030211</v>
          </cell>
        </row>
        <row r="639">
          <cell r="Z639" t="str">
            <v>j4i01306</v>
          </cell>
          <cell r="AG639" t="str">
            <v>050303</v>
          </cell>
        </row>
        <row r="640">
          <cell r="Z640" t="str">
            <v>j4i01307</v>
          </cell>
          <cell r="AG640" t="str">
            <v>0504</v>
          </cell>
        </row>
        <row r="641">
          <cell r="Z641" t="str">
            <v>j4i01308</v>
          </cell>
          <cell r="AG641" t="str">
            <v>0505</v>
          </cell>
        </row>
        <row r="642">
          <cell r="Z642" t="str">
            <v>j4i01309</v>
          </cell>
          <cell r="AG642" t="str">
            <v>050511</v>
          </cell>
        </row>
        <row r="643">
          <cell r="Z643" t="str">
            <v>j4i01310</v>
          </cell>
          <cell r="AG643" t="str">
            <v>050512</v>
          </cell>
        </row>
        <row r="644">
          <cell r="Z644" t="str">
            <v>j4i01324</v>
          </cell>
          <cell r="AG644" t="str">
            <v>050513</v>
          </cell>
        </row>
        <row r="645">
          <cell r="Z645" t="str">
            <v>j4i01325</v>
          </cell>
          <cell r="AG645" t="str">
            <v>050514</v>
          </cell>
        </row>
        <row r="646">
          <cell r="Z646" t="str">
            <v>j4i01326</v>
          </cell>
          <cell r="AG646" t="str">
            <v>050515</v>
          </cell>
        </row>
        <row r="647">
          <cell r="Z647" t="str">
            <v>j4i01327</v>
          </cell>
          <cell r="AG647" t="str">
            <v>050520</v>
          </cell>
        </row>
        <row r="648">
          <cell r="Z648" t="str">
            <v>j4i01328</v>
          </cell>
          <cell r="AG648" t="str">
            <v>050521</v>
          </cell>
        </row>
        <row r="649">
          <cell r="Z649" t="str">
            <v>j4i01329</v>
          </cell>
          <cell r="AG649" t="str">
            <v>050522</v>
          </cell>
        </row>
        <row r="650">
          <cell r="Z650" t="str">
            <v>j4i01330</v>
          </cell>
          <cell r="AG650" t="str">
            <v>050524</v>
          </cell>
        </row>
        <row r="651">
          <cell r="Z651" t="str">
            <v>j4i01331</v>
          </cell>
          <cell r="AG651" t="str">
            <v>050525</v>
          </cell>
        </row>
        <row r="652">
          <cell r="Z652" t="str">
            <v>j4i01332</v>
          </cell>
          <cell r="AG652" t="str">
            <v>050526</v>
          </cell>
        </row>
        <row r="653">
          <cell r="Z653" t="str">
            <v>j4i01333</v>
          </cell>
          <cell r="AG653" t="str">
            <v>050527</v>
          </cell>
        </row>
        <row r="654">
          <cell r="Z654" t="str">
            <v>j4i01334</v>
          </cell>
          <cell r="AG654" t="str">
            <v>050528</v>
          </cell>
        </row>
        <row r="655">
          <cell r="Z655" t="str">
            <v>j4i01335</v>
          </cell>
          <cell r="AG655" t="str">
            <v>050535</v>
          </cell>
        </row>
        <row r="656">
          <cell r="Z656" t="str">
            <v>j4i01336</v>
          </cell>
          <cell r="AG656" t="str">
            <v>050536</v>
          </cell>
        </row>
        <row r="657">
          <cell r="Z657" t="str">
            <v>j4i01337</v>
          </cell>
          <cell r="AG657" t="str">
            <v>050541</v>
          </cell>
        </row>
        <row r="658">
          <cell r="Z658" t="str">
            <v>j4i01338</v>
          </cell>
          <cell r="AG658" t="str">
            <v>050542</v>
          </cell>
        </row>
        <row r="659">
          <cell r="Z659" t="str">
            <v>j4i01340</v>
          </cell>
          <cell r="AG659" t="str">
            <v>050543</v>
          </cell>
        </row>
        <row r="660">
          <cell r="Z660" t="str">
            <v>j4i01341</v>
          </cell>
          <cell r="AG660" t="str">
            <v>050550</v>
          </cell>
        </row>
        <row r="661">
          <cell r="Z661" t="str">
            <v>j4i01342</v>
          </cell>
          <cell r="AG661" t="str">
            <v>050551</v>
          </cell>
        </row>
        <row r="662">
          <cell r="Z662" t="str">
            <v>j4i01343</v>
          </cell>
          <cell r="AG662" t="str">
            <v>050552</v>
          </cell>
        </row>
        <row r="663">
          <cell r="Z663" t="str">
            <v>j4i01363</v>
          </cell>
          <cell r="AG663" t="str">
            <v>050553</v>
          </cell>
        </row>
        <row r="664">
          <cell r="Z664" t="str">
            <v>j4i01364</v>
          </cell>
          <cell r="AG664" t="str">
            <v>050554</v>
          </cell>
        </row>
        <row r="665">
          <cell r="Z665" t="str">
            <v>j4i01365</v>
          </cell>
          <cell r="AG665" t="str">
            <v>050561</v>
          </cell>
        </row>
        <row r="666">
          <cell r="Z666" t="str">
            <v>j4i01366</v>
          </cell>
          <cell r="AG666" t="str">
            <v>05056101</v>
          </cell>
        </row>
        <row r="667">
          <cell r="Z667" t="str">
            <v>j4i01367</v>
          </cell>
          <cell r="AG667" t="str">
            <v>05056102</v>
          </cell>
        </row>
        <row r="668">
          <cell r="Z668" t="str">
            <v>j4i04000</v>
          </cell>
          <cell r="AG668" t="str">
            <v>05056103</v>
          </cell>
        </row>
        <row r="669">
          <cell r="Z669" t="str">
            <v>j4i04001</v>
          </cell>
          <cell r="AG669" t="str">
            <v>05056104</v>
          </cell>
        </row>
        <row r="670">
          <cell r="Z670" t="str">
            <v>j4i04002</v>
          </cell>
          <cell r="AG670" t="str">
            <v>05056105</v>
          </cell>
        </row>
        <row r="671">
          <cell r="Z671" t="str">
            <v>j4i04003</v>
          </cell>
          <cell r="AG671" t="str">
            <v>05056106</v>
          </cell>
        </row>
        <row r="672">
          <cell r="Z672" t="str">
            <v>j4i04004</v>
          </cell>
          <cell r="AG672" t="str">
            <v>05056107</v>
          </cell>
        </row>
        <row r="673">
          <cell r="Z673" t="str">
            <v>j4i04005</v>
          </cell>
          <cell r="AG673" t="str">
            <v>05056108</v>
          </cell>
        </row>
        <row r="674">
          <cell r="Z674" t="str">
            <v>j4i04006</v>
          </cell>
          <cell r="AG674" t="str">
            <v>05056109</v>
          </cell>
        </row>
        <row r="675">
          <cell r="Z675" t="str">
            <v>j4i04007</v>
          </cell>
          <cell r="AG675" t="str">
            <v>050571</v>
          </cell>
        </row>
        <row r="676">
          <cell r="Z676" t="str">
            <v>j4i04008</v>
          </cell>
          <cell r="AG676" t="str">
            <v>050572</v>
          </cell>
        </row>
        <row r="677">
          <cell r="Z677" t="str">
            <v>j4i04009</v>
          </cell>
          <cell r="AG677" t="str">
            <v>050573</v>
          </cell>
        </row>
        <row r="678">
          <cell r="Z678" t="str">
            <v>j4i04010</v>
          </cell>
          <cell r="AG678" t="str">
            <v>050574</v>
          </cell>
        </row>
        <row r="679">
          <cell r="Z679" t="str">
            <v>j4i04011</v>
          </cell>
          <cell r="AG679" t="str">
            <v>050575</v>
          </cell>
        </row>
        <row r="680">
          <cell r="Z680" t="str">
            <v>j4i04012</v>
          </cell>
          <cell r="AG680" t="str">
            <v>050576</v>
          </cell>
        </row>
        <row r="681">
          <cell r="Z681" t="str">
            <v>j4i04013</v>
          </cell>
          <cell r="AG681" t="str">
            <v>050577</v>
          </cell>
        </row>
        <row r="682">
          <cell r="Z682" t="str">
            <v>j4i04014</v>
          </cell>
          <cell r="AG682" t="str">
            <v>0506</v>
          </cell>
        </row>
        <row r="683">
          <cell r="Z683" t="str">
            <v>j4i04015</v>
          </cell>
          <cell r="AG683" t="str">
            <v>050601</v>
          </cell>
        </row>
        <row r="684">
          <cell r="Z684" t="str">
            <v>j4i04016</v>
          </cell>
          <cell r="AG684" t="str">
            <v>050602</v>
          </cell>
        </row>
        <row r="685">
          <cell r="Z685" t="str">
            <v>j4i04017</v>
          </cell>
          <cell r="AG685" t="str">
            <v>050603</v>
          </cell>
        </row>
        <row r="686">
          <cell r="Z686" t="str">
            <v>j4i04018</v>
          </cell>
          <cell r="AG686" t="str">
            <v>0507</v>
          </cell>
        </row>
        <row r="687">
          <cell r="Z687" t="str">
            <v>j4i04019</v>
          </cell>
          <cell r="AG687" t="str">
            <v>050701</v>
          </cell>
        </row>
        <row r="688">
          <cell r="Z688" t="str">
            <v>j4i04020</v>
          </cell>
          <cell r="AG688" t="str">
            <v>05070101</v>
          </cell>
        </row>
        <row r="689">
          <cell r="Z689" t="str">
            <v>j4i04021</v>
          </cell>
          <cell r="AG689" t="str">
            <v>05070102</v>
          </cell>
        </row>
        <row r="690">
          <cell r="Z690" t="str">
            <v>j4i04022</v>
          </cell>
          <cell r="AG690" t="str">
            <v>05070103</v>
          </cell>
        </row>
        <row r="691">
          <cell r="Z691" t="str">
            <v>j4i04023</v>
          </cell>
          <cell r="AG691" t="str">
            <v>05070104</v>
          </cell>
        </row>
        <row r="692">
          <cell r="Z692" t="str">
            <v>j4i04024</v>
          </cell>
          <cell r="AG692" t="str">
            <v>05070105</v>
          </cell>
        </row>
        <row r="693">
          <cell r="Z693" t="str">
            <v>j4i04025</v>
          </cell>
          <cell r="AG693" t="str">
            <v>05070106</v>
          </cell>
        </row>
        <row r="694">
          <cell r="Z694" t="str">
            <v>j4i04026</v>
          </cell>
          <cell r="AG694" t="str">
            <v>05070107</v>
          </cell>
        </row>
        <row r="695">
          <cell r="Z695" t="str">
            <v>j4i04027</v>
          </cell>
          <cell r="AG695" t="str">
            <v>05070108</v>
          </cell>
        </row>
        <row r="696">
          <cell r="Z696" t="str">
            <v>j4i04028</v>
          </cell>
          <cell r="AG696" t="str">
            <v>050702</v>
          </cell>
        </row>
        <row r="697">
          <cell r="Z697" t="str">
            <v>j4i04029</v>
          </cell>
          <cell r="AG697" t="str">
            <v>05070201</v>
          </cell>
        </row>
        <row r="698">
          <cell r="Z698" t="str">
            <v>j4i04030</v>
          </cell>
          <cell r="AG698" t="str">
            <v>050703</v>
          </cell>
        </row>
        <row r="699">
          <cell r="Z699" t="str">
            <v>j4i04031</v>
          </cell>
          <cell r="AG699" t="str">
            <v>0508</v>
          </cell>
        </row>
        <row r="700">
          <cell r="Z700" t="str">
            <v>j4i04032</v>
          </cell>
          <cell r="AG700" t="str">
            <v>050801</v>
          </cell>
        </row>
        <row r="701">
          <cell r="Z701" t="str">
            <v>j4i04033</v>
          </cell>
          <cell r="AG701" t="str">
            <v>050802</v>
          </cell>
        </row>
        <row r="702">
          <cell r="Z702" t="str">
            <v>j4i04034</v>
          </cell>
          <cell r="AG702" t="str">
            <v>0509</v>
          </cell>
        </row>
        <row r="703">
          <cell r="Z703" t="str">
            <v>j4i04035</v>
          </cell>
          <cell r="AG703" t="str">
            <v>050901</v>
          </cell>
        </row>
        <row r="704">
          <cell r="Z704" t="str">
            <v>j4i04036</v>
          </cell>
          <cell r="AG704" t="str">
            <v>050902</v>
          </cell>
        </row>
        <row r="705">
          <cell r="Z705" t="str">
            <v>j4i04037</v>
          </cell>
          <cell r="AG705" t="str">
            <v>0510</v>
          </cell>
        </row>
        <row r="706">
          <cell r="Z706" t="str">
            <v>j4i04038</v>
          </cell>
          <cell r="AG706" t="str">
            <v>051001</v>
          </cell>
        </row>
        <row r="707">
          <cell r="Z707" t="str">
            <v>j4i04039</v>
          </cell>
          <cell r="AG707" t="str">
            <v>051002</v>
          </cell>
        </row>
        <row r="708">
          <cell r="Z708" t="str">
            <v>j4i04040</v>
          </cell>
          <cell r="AG708" t="str">
            <v>051003</v>
          </cell>
        </row>
        <row r="709">
          <cell r="Z709" t="str">
            <v>j4i04041</v>
          </cell>
          <cell r="AG709" t="str">
            <v>051004</v>
          </cell>
        </row>
        <row r="710">
          <cell r="Z710" t="str">
            <v>j4i04042</v>
          </cell>
          <cell r="AG710" t="str">
            <v>051005</v>
          </cell>
        </row>
        <row r="711">
          <cell r="Z711" t="str">
            <v>j4i04043</v>
          </cell>
          <cell r="AG711" t="str">
            <v>07</v>
          </cell>
        </row>
        <row r="712">
          <cell r="Z712" t="str">
            <v>j4i04044</v>
          </cell>
          <cell r="AG712" t="str">
            <v>0701</v>
          </cell>
        </row>
        <row r="713">
          <cell r="Z713" t="str">
            <v>j4i04045</v>
          </cell>
          <cell r="AG713" t="str">
            <v>070111</v>
          </cell>
        </row>
        <row r="714">
          <cell r="Z714" t="str">
            <v>j4i04046</v>
          </cell>
          <cell r="AG714" t="str">
            <v>070112</v>
          </cell>
        </row>
        <row r="715">
          <cell r="Z715" t="str">
            <v>j4i04047</v>
          </cell>
          <cell r="AG715" t="str">
            <v>070113</v>
          </cell>
        </row>
        <row r="716">
          <cell r="Z716" t="str">
            <v>j4i04048</v>
          </cell>
          <cell r="AG716" t="str">
            <v>070120</v>
          </cell>
        </row>
        <row r="717">
          <cell r="Z717" t="str">
            <v>j4i04049</v>
          </cell>
          <cell r="AG717" t="str">
            <v>070121</v>
          </cell>
        </row>
        <row r="718">
          <cell r="Z718" t="str">
            <v>j4i04052</v>
          </cell>
          <cell r="AG718" t="str">
            <v>070122</v>
          </cell>
        </row>
        <row r="719">
          <cell r="Z719" t="str">
            <v>j4i04053</v>
          </cell>
          <cell r="AG719" t="str">
            <v>070123</v>
          </cell>
        </row>
        <row r="720">
          <cell r="Z720" t="str">
            <v>j4i04054</v>
          </cell>
          <cell r="AG720" t="str">
            <v>070124</v>
          </cell>
        </row>
        <row r="721">
          <cell r="Z721" t="str">
            <v>j4i04055</v>
          </cell>
          <cell r="AG721" t="str">
            <v>070125</v>
          </cell>
        </row>
        <row r="722">
          <cell r="Z722" t="str">
            <v>j4i04056</v>
          </cell>
          <cell r="AG722" t="str">
            <v>070126</v>
          </cell>
        </row>
        <row r="723">
          <cell r="Z723" t="str">
            <v>j4i04057</v>
          </cell>
          <cell r="AG723" t="str">
            <v>070127</v>
          </cell>
        </row>
        <row r="724">
          <cell r="Z724" t="str">
            <v>j4i04058</v>
          </cell>
          <cell r="AG724" t="str">
            <v>070128</v>
          </cell>
        </row>
        <row r="725">
          <cell r="Z725" t="str">
            <v>j4i04059</v>
          </cell>
          <cell r="AG725" t="str">
            <v>070129</v>
          </cell>
        </row>
        <row r="726">
          <cell r="Z726" t="str">
            <v>j4i04060</v>
          </cell>
          <cell r="AG726" t="str">
            <v>070131</v>
          </cell>
        </row>
        <row r="727">
          <cell r="Z727" t="str">
            <v>j4i04061</v>
          </cell>
          <cell r="AG727" t="str">
            <v>070132</v>
          </cell>
        </row>
        <row r="728">
          <cell r="Z728" t="str">
            <v>j4i04062</v>
          </cell>
          <cell r="AG728" t="str">
            <v>070133</v>
          </cell>
        </row>
        <row r="729">
          <cell r="Z729" t="str">
            <v>j4i04063</v>
          </cell>
          <cell r="AG729" t="str">
            <v>070134</v>
          </cell>
        </row>
        <row r="730">
          <cell r="Z730" t="str">
            <v>j4i04064</v>
          </cell>
          <cell r="AG730" t="str">
            <v>070135</v>
          </cell>
        </row>
        <row r="731">
          <cell r="Z731" t="str">
            <v>j4i04065</v>
          </cell>
          <cell r="AG731" t="str">
            <v>070136</v>
          </cell>
        </row>
        <row r="732">
          <cell r="Z732" t="str">
            <v>j4i04066</v>
          </cell>
          <cell r="AG732" t="str">
            <v>070141</v>
          </cell>
        </row>
        <row r="733">
          <cell r="Z733" t="str">
            <v>j4i04067</v>
          </cell>
          <cell r="AG733" t="str">
            <v>070142</v>
          </cell>
        </row>
        <row r="734">
          <cell r="Z734" t="str">
            <v>j4i04068</v>
          </cell>
          <cell r="AG734" t="str">
            <v>070143</v>
          </cell>
        </row>
        <row r="735">
          <cell r="Z735" t="str">
            <v>j4i04069</v>
          </cell>
          <cell r="AG735" t="str">
            <v>070144</v>
          </cell>
        </row>
        <row r="736">
          <cell r="Z736" t="str">
            <v>j4i04071</v>
          </cell>
          <cell r="AG736" t="str">
            <v>070150</v>
          </cell>
        </row>
        <row r="737">
          <cell r="Z737" t="str">
            <v>j4i04072</v>
          </cell>
          <cell r="AG737" t="str">
            <v>070151</v>
          </cell>
        </row>
        <row r="738">
          <cell r="Z738" t="str">
            <v>j4i04073</v>
          </cell>
          <cell r="AG738" t="str">
            <v>070152</v>
          </cell>
        </row>
        <row r="739">
          <cell r="Z739" t="str">
            <v>j4i04074</v>
          </cell>
          <cell r="AG739" t="str">
            <v>070153</v>
          </cell>
        </row>
        <row r="740">
          <cell r="Z740" t="str">
            <v>j4i04075</v>
          </cell>
          <cell r="AG740" t="str">
            <v>070154</v>
          </cell>
        </row>
        <row r="741">
          <cell r="Z741" t="str">
            <v>j4i04076</v>
          </cell>
          <cell r="AG741" t="str">
            <v>070161</v>
          </cell>
        </row>
        <row r="742">
          <cell r="Z742" t="str">
            <v>j4i04077</v>
          </cell>
          <cell r="AG742" t="str">
            <v>070172</v>
          </cell>
        </row>
        <row r="743">
          <cell r="Z743" t="str">
            <v>j4i04078</v>
          </cell>
          <cell r="AG743" t="str">
            <v>070173</v>
          </cell>
        </row>
        <row r="744">
          <cell r="Z744" t="str">
            <v>j4i04079</v>
          </cell>
          <cell r="AG744" t="str">
            <v>0704</v>
          </cell>
        </row>
        <row r="745">
          <cell r="Z745" t="str">
            <v>j4i04080</v>
          </cell>
          <cell r="AG745" t="str">
            <v>070401</v>
          </cell>
        </row>
        <row r="746">
          <cell r="Z746" t="str">
            <v>j4i04081</v>
          </cell>
          <cell r="AG746" t="str">
            <v>070402</v>
          </cell>
        </row>
        <row r="747">
          <cell r="Z747" t="str">
            <v>j4i04082</v>
          </cell>
          <cell r="AG747" t="str">
            <v>0705</v>
          </cell>
        </row>
        <row r="748">
          <cell r="Z748" t="str">
            <v>j4i04083</v>
          </cell>
          <cell r="AG748" t="str">
            <v>11</v>
          </cell>
        </row>
        <row r="749">
          <cell r="Z749" t="str">
            <v>j4i04084</v>
          </cell>
          <cell r="AG749" t="str">
            <v>1104</v>
          </cell>
        </row>
        <row r="750">
          <cell r="Z750" t="str">
            <v>j4i04085</v>
          </cell>
          <cell r="AG750" t="str">
            <v>110401</v>
          </cell>
        </row>
        <row r="751">
          <cell r="Z751" t="str">
            <v>j4i04086</v>
          </cell>
          <cell r="AG751" t="str">
            <v>110402</v>
          </cell>
        </row>
        <row r="752">
          <cell r="Z752" t="str">
            <v>j4i04087</v>
          </cell>
          <cell r="AG752" t="str">
            <v>110403</v>
          </cell>
        </row>
        <row r="753">
          <cell r="Z753" t="str">
            <v>j4i04088</v>
          </cell>
          <cell r="AG753" t="str">
            <v>110404</v>
          </cell>
        </row>
        <row r="754">
          <cell r="Z754" t="str">
            <v>j4i04089</v>
          </cell>
          <cell r="AG754" t="str">
            <v>11040401</v>
          </cell>
        </row>
        <row r="755">
          <cell r="Z755" t="str">
            <v>j4i04090</v>
          </cell>
          <cell r="AG755" t="str">
            <v>11040402</v>
          </cell>
        </row>
        <row r="756">
          <cell r="Z756" t="str">
            <v>j4i04091</v>
          </cell>
          <cell r="AG756" t="str">
            <v>11040403</v>
          </cell>
        </row>
        <row r="757">
          <cell r="Z757" t="str">
            <v>j4i04092</v>
          </cell>
          <cell r="AG757" t="str">
            <v>13</v>
          </cell>
        </row>
        <row r="758">
          <cell r="Z758" t="str">
            <v>j4i04093</v>
          </cell>
          <cell r="AG758" t="str">
            <v>1301</v>
          </cell>
        </row>
        <row r="759">
          <cell r="Z759" t="str">
            <v>j4i04094</v>
          </cell>
          <cell r="AG759" t="str">
            <v>130101</v>
          </cell>
        </row>
        <row r="760">
          <cell r="Z760" t="str">
            <v>j4i04095</v>
          </cell>
          <cell r="AG760" t="str">
            <v>13010101</v>
          </cell>
        </row>
        <row r="761">
          <cell r="Z761" t="str">
            <v>j4i04096</v>
          </cell>
          <cell r="AG761" t="str">
            <v>13010102</v>
          </cell>
        </row>
        <row r="762">
          <cell r="Z762" t="str">
            <v>j4i04097</v>
          </cell>
          <cell r="AG762" t="str">
            <v>130102</v>
          </cell>
        </row>
        <row r="763">
          <cell r="Z763" t="str">
            <v>j4i04098</v>
          </cell>
          <cell r="AG763" t="str">
            <v>13010201</v>
          </cell>
        </row>
        <row r="764">
          <cell r="Z764" t="str">
            <v>j4i04099</v>
          </cell>
          <cell r="AG764" t="str">
            <v>130103</v>
          </cell>
        </row>
        <row r="765">
          <cell r="Z765" t="str">
            <v>j4i04100</v>
          </cell>
          <cell r="AG765" t="str">
            <v>13010301</v>
          </cell>
        </row>
        <row r="766">
          <cell r="Z766" t="str">
            <v>j4i04101</v>
          </cell>
          <cell r="AG766" t="str">
            <v>13010302</v>
          </cell>
        </row>
        <row r="767">
          <cell r="Z767" t="str">
            <v>j4i04102</v>
          </cell>
          <cell r="AG767" t="str">
            <v>13010303</v>
          </cell>
        </row>
        <row r="768">
          <cell r="Z768" t="str">
            <v>j4i04103</v>
          </cell>
          <cell r="AG768" t="str">
            <v>13010304</v>
          </cell>
        </row>
        <row r="769">
          <cell r="Z769" t="str">
            <v>j4i04104</v>
          </cell>
          <cell r="AG769" t="str">
            <v>13010305</v>
          </cell>
        </row>
        <row r="770">
          <cell r="Z770" t="str">
            <v>j4i04105</v>
          </cell>
          <cell r="AG770" t="str">
            <v>13010306</v>
          </cell>
        </row>
        <row r="771">
          <cell r="Z771" t="str">
            <v>j4i04106</v>
          </cell>
          <cell r="AG771" t="str">
            <v>13010307</v>
          </cell>
        </row>
        <row r="772">
          <cell r="Z772" t="str">
            <v>j4i04107</v>
          </cell>
          <cell r="AG772" t="str">
            <v>13010308</v>
          </cell>
        </row>
        <row r="773">
          <cell r="Z773" t="str">
            <v>j4i04108</v>
          </cell>
          <cell r="AG773" t="str">
            <v>130104</v>
          </cell>
        </row>
        <row r="774">
          <cell r="Z774" t="str">
            <v>j4i04109</v>
          </cell>
          <cell r="AG774" t="str">
            <v>13010401</v>
          </cell>
        </row>
        <row r="775">
          <cell r="Z775" t="str">
            <v>j4i04110</v>
          </cell>
          <cell r="AG775" t="str">
            <v>13010402</v>
          </cell>
        </row>
        <row r="776">
          <cell r="Z776" t="str">
            <v>j4i04111</v>
          </cell>
          <cell r="AG776" t="str">
            <v>13010403</v>
          </cell>
        </row>
        <row r="777">
          <cell r="Z777" t="str">
            <v>j4i04112</v>
          </cell>
          <cell r="AG777" t="str">
            <v>13010404</v>
          </cell>
        </row>
        <row r="778">
          <cell r="Z778" t="str">
            <v>j4i04113</v>
          </cell>
          <cell r="AG778" t="str">
            <v>13010405</v>
          </cell>
        </row>
        <row r="779">
          <cell r="Z779" t="str">
            <v>j4i04114</v>
          </cell>
          <cell r="AG779" t="str">
            <v>130105</v>
          </cell>
        </row>
        <row r="780">
          <cell r="Z780" t="str">
            <v>j4i04115</v>
          </cell>
          <cell r="AG780" t="str">
            <v>13010501</v>
          </cell>
        </row>
        <row r="781">
          <cell r="Z781" t="str">
            <v>j4i04116</v>
          </cell>
          <cell r="AG781" t="str">
            <v>13010502</v>
          </cell>
        </row>
        <row r="782">
          <cell r="Z782" t="str">
            <v>j4i04117</v>
          </cell>
          <cell r="AG782" t="str">
            <v>13010503</v>
          </cell>
        </row>
        <row r="783">
          <cell r="Z783" t="str">
            <v>j4i04118</v>
          </cell>
          <cell r="AG783" t="str">
            <v>13010504</v>
          </cell>
        </row>
        <row r="784">
          <cell r="Z784" t="str">
            <v>j4i04119</v>
          </cell>
          <cell r="AG784" t="str">
            <v>13010505</v>
          </cell>
        </row>
        <row r="785">
          <cell r="Z785" t="str">
            <v>j4i04120</v>
          </cell>
          <cell r="AG785" t="str">
            <v>130106</v>
          </cell>
        </row>
        <row r="786">
          <cell r="Z786" t="str">
            <v>j4i04121</v>
          </cell>
          <cell r="AG786" t="str">
            <v>13010601</v>
          </cell>
        </row>
        <row r="787">
          <cell r="Z787" t="str">
            <v>j4i04122</v>
          </cell>
          <cell r="AG787" t="str">
            <v>13010602</v>
          </cell>
        </row>
        <row r="788">
          <cell r="Z788" t="str">
            <v>j4i04123</v>
          </cell>
          <cell r="AG788" t="str">
            <v>13010603</v>
          </cell>
        </row>
        <row r="789">
          <cell r="Z789" t="str">
            <v>j4i04124</v>
          </cell>
          <cell r="AG789" t="str">
            <v>13010604</v>
          </cell>
        </row>
        <row r="790">
          <cell r="Z790" t="str">
            <v>j4i04125</v>
          </cell>
          <cell r="AG790" t="str">
            <v>13010605</v>
          </cell>
        </row>
        <row r="791">
          <cell r="Z791" t="str">
            <v>j4i04126</v>
          </cell>
          <cell r="AG791" t="str">
            <v>13010606</v>
          </cell>
        </row>
        <row r="792">
          <cell r="Z792" t="str">
            <v>j4i04127</v>
          </cell>
          <cell r="AG792" t="str">
            <v>13010607</v>
          </cell>
        </row>
        <row r="793">
          <cell r="Z793" t="str">
            <v>j4i04128</v>
          </cell>
          <cell r="AG793" t="str">
            <v>13010608</v>
          </cell>
        </row>
        <row r="794">
          <cell r="Z794" t="str">
            <v>j4i05000</v>
          </cell>
          <cell r="AG794" t="str">
            <v>13010609</v>
          </cell>
        </row>
        <row r="795">
          <cell r="Z795" t="str">
            <v>j4i05001</v>
          </cell>
          <cell r="AG795" t="str">
            <v>13010610</v>
          </cell>
        </row>
        <row r="796">
          <cell r="Z796" t="str">
            <v>j4i05002</v>
          </cell>
          <cell r="AG796" t="str">
            <v>13010611</v>
          </cell>
        </row>
        <row r="797">
          <cell r="Z797" t="str">
            <v>j4i05003</v>
          </cell>
          <cell r="AG797" t="str">
            <v>13010612</v>
          </cell>
        </row>
        <row r="798">
          <cell r="Z798" t="str">
            <v>j4i05004</v>
          </cell>
          <cell r="AG798" t="str">
            <v>13010613</v>
          </cell>
        </row>
        <row r="799">
          <cell r="Z799" t="str">
            <v>j4i05005</v>
          </cell>
          <cell r="AG799" t="str">
            <v>13010614</v>
          </cell>
        </row>
        <row r="800">
          <cell r="Z800" t="str">
            <v>j4i05006</v>
          </cell>
          <cell r="AG800" t="str">
            <v>130107</v>
          </cell>
        </row>
        <row r="801">
          <cell r="Z801" t="str">
            <v>j4i05007</v>
          </cell>
          <cell r="AG801" t="str">
            <v>13010701</v>
          </cell>
        </row>
        <row r="802">
          <cell r="Z802" t="str">
            <v>j4i05008</v>
          </cell>
          <cell r="AG802" t="str">
            <v>13010702</v>
          </cell>
        </row>
        <row r="803">
          <cell r="Z803" t="str">
            <v>j4i05009</v>
          </cell>
          <cell r="AG803" t="str">
            <v>13010703</v>
          </cell>
        </row>
        <row r="804">
          <cell r="Z804" t="str">
            <v>j4i05011</v>
          </cell>
          <cell r="AG804" t="str">
            <v>130108</v>
          </cell>
        </row>
        <row r="805">
          <cell r="Z805" t="str">
            <v>j4i05012</v>
          </cell>
          <cell r="AG805" t="str">
            <v>13010801</v>
          </cell>
        </row>
        <row r="806">
          <cell r="Z806" t="str">
            <v>j4i05013</v>
          </cell>
          <cell r="AG806" t="str">
            <v>13010802</v>
          </cell>
        </row>
        <row r="807">
          <cell r="Z807" t="str">
            <v>j4i05014</v>
          </cell>
          <cell r="AG807" t="str">
            <v>13010803</v>
          </cell>
        </row>
        <row r="808">
          <cell r="Z808" t="str">
            <v>j4i05015</v>
          </cell>
          <cell r="AG808" t="str">
            <v>13010804</v>
          </cell>
        </row>
        <row r="809">
          <cell r="Z809" t="str">
            <v>j4i05016</v>
          </cell>
          <cell r="AG809" t="str">
            <v>13010805</v>
          </cell>
        </row>
        <row r="810">
          <cell r="Z810" t="str">
            <v>j4i05017</v>
          </cell>
          <cell r="AG810" t="str">
            <v>130109</v>
          </cell>
        </row>
        <row r="811">
          <cell r="Z811" t="str">
            <v>j4i05018</v>
          </cell>
          <cell r="AG811" t="str">
            <v>13010901</v>
          </cell>
        </row>
        <row r="812">
          <cell r="Z812" t="str">
            <v>j4i05019</v>
          </cell>
          <cell r="AG812" t="str">
            <v>13010902</v>
          </cell>
        </row>
        <row r="813">
          <cell r="Z813" t="str">
            <v>j4i05020</v>
          </cell>
          <cell r="AG813" t="str">
            <v>13010903</v>
          </cell>
        </row>
        <row r="814">
          <cell r="Z814" t="str">
            <v>j4i05021</v>
          </cell>
          <cell r="AG814" t="str">
            <v>13010904</v>
          </cell>
        </row>
        <row r="815">
          <cell r="Z815" t="str">
            <v>j4i05022</v>
          </cell>
          <cell r="AG815" t="str">
            <v>13010905</v>
          </cell>
        </row>
        <row r="816">
          <cell r="Z816" t="str">
            <v>j4i05023</v>
          </cell>
          <cell r="AG816" t="str">
            <v>13010906</v>
          </cell>
        </row>
        <row r="817">
          <cell r="Z817" t="str">
            <v>j4i05024</v>
          </cell>
          <cell r="AG817" t="str">
            <v>13010907</v>
          </cell>
        </row>
        <row r="818">
          <cell r="Z818" t="str">
            <v>j4i05026</v>
          </cell>
          <cell r="AG818" t="str">
            <v>13010908</v>
          </cell>
        </row>
        <row r="819">
          <cell r="Z819" t="str">
            <v>j4i05027</v>
          </cell>
          <cell r="AG819" t="str">
            <v>13010909</v>
          </cell>
        </row>
        <row r="820">
          <cell r="Z820" t="str">
            <v>j4i05031</v>
          </cell>
          <cell r="AG820" t="str">
            <v>13010910</v>
          </cell>
        </row>
        <row r="821">
          <cell r="Z821" t="str">
            <v>j4i05032</v>
          </cell>
          <cell r="AG821" t="str">
            <v>13010911</v>
          </cell>
        </row>
        <row r="822">
          <cell r="Z822" t="str">
            <v>j4i05033</v>
          </cell>
          <cell r="AG822" t="str">
            <v>1306</v>
          </cell>
        </row>
        <row r="823">
          <cell r="Z823" t="str">
            <v>j4i05034</v>
          </cell>
          <cell r="AG823" t="str">
            <v>1307</v>
          </cell>
        </row>
        <row r="824">
          <cell r="Z824" t="str">
            <v>j4i05035</v>
          </cell>
          <cell r="AG824" t="str">
            <v>14</v>
          </cell>
        </row>
        <row r="825">
          <cell r="Z825" t="str">
            <v>j4i05036</v>
          </cell>
          <cell r="AG825" t="str">
            <v>1401</v>
          </cell>
        </row>
        <row r="826">
          <cell r="Z826" t="str">
            <v>j4i05039</v>
          </cell>
          <cell r="AG826" t="str">
            <v>140101</v>
          </cell>
        </row>
        <row r="827">
          <cell r="Z827" t="str">
            <v>j4i05040</v>
          </cell>
          <cell r="AG827" t="str">
            <v>14010101</v>
          </cell>
        </row>
        <row r="828">
          <cell r="Z828" t="str">
            <v>j4i05041</v>
          </cell>
          <cell r="AG828" t="str">
            <v>14010102</v>
          </cell>
        </row>
        <row r="829">
          <cell r="Z829" t="str">
            <v>j4i05042</v>
          </cell>
          <cell r="AG829" t="str">
            <v>14010103</v>
          </cell>
        </row>
        <row r="830">
          <cell r="Z830" t="str">
            <v>j4i05043</v>
          </cell>
          <cell r="AG830" t="str">
            <v>14010104</v>
          </cell>
        </row>
        <row r="831">
          <cell r="Z831" t="str">
            <v>j4i05044</v>
          </cell>
          <cell r="AG831" t="str">
            <v>14010105</v>
          </cell>
        </row>
        <row r="832">
          <cell r="Z832" t="str">
            <v>j4i05045</v>
          </cell>
          <cell r="AG832" t="str">
            <v>14010106</v>
          </cell>
        </row>
        <row r="833">
          <cell r="Z833" t="str">
            <v>j4i05046</v>
          </cell>
          <cell r="AG833" t="str">
            <v>14010107</v>
          </cell>
        </row>
        <row r="834">
          <cell r="Z834" t="str">
            <v>j4i05047</v>
          </cell>
          <cell r="AG834" t="str">
            <v>14010108</v>
          </cell>
        </row>
        <row r="835">
          <cell r="Z835" t="str">
            <v>j4i05048</v>
          </cell>
          <cell r="AG835" t="str">
            <v>14010109</v>
          </cell>
        </row>
        <row r="836">
          <cell r="Z836" t="str">
            <v>j4i05050</v>
          </cell>
          <cell r="AG836" t="str">
            <v>14010110</v>
          </cell>
        </row>
        <row r="837">
          <cell r="Z837" t="str">
            <v>j4i05053</v>
          </cell>
          <cell r="AG837" t="str">
            <v>14010111</v>
          </cell>
        </row>
        <row r="838">
          <cell r="Z838" t="str">
            <v>j4i05054</v>
          </cell>
          <cell r="AG838" t="str">
            <v>140102</v>
          </cell>
        </row>
        <row r="839">
          <cell r="Z839" t="str">
            <v>j4i05055</v>
          </cell>
          <cell r="AG839" t="str">
            <v>14010201</v>
          </cell>
        </row>
        <row r="840">
          <cell r="Z840" t="str">
            <v>j4i05056</v>
          </cell>
          <cell r="AG840" t="str">
            <v>14010202</v>
          </cell>
        </row>
        <row r="841">
          <cell r="Z841" t="str">
            <v>j4i05057</v>
          </cell>
          <cell r="AG841" t="str">
            <v>14010203</v>
          </cell>
        </row>
        <row r="842">
          <cell r="Z842" t="str">
            <v>j4i05059</v>
          </cell>
          <cell r="AG842" t="str">
            <v>14010204</v>
          </cell>
        </row>
        <row r="843">
          <cell r="Z843" t="str">
            <v>j4i05060</v>
          </cell>
          <cell r="AG843" t="str">
            <v>14010205</v>
          </cell>
        </row>
        <row r="844">
          <cell r="Z844" t="str">
            <v>j4i05061</v>
          </cell>
          <cell r="AG844" t="str">
            <v>140103</v>
          </cell>
        </row>
        <row r="845">
          <cell r="Z845" t="str">
            <v>j4i05062</v>
          </cell>
          <cell r="AG845" t="str">
            <v>14010301</v>
          </cell>
        </row>
        <row r="846">
          <cell r="Z846" t="str">
            <v>j4i05063</v>
          </cell>
          <cell r="AG846" t="str">
            <v>14010302</v>
          </cell>
        </row>
        <row r="847">
          <cell r="Z847" t="str">
            <v>j4i05064</v>
          </cell>
          <cell r="AG847" t="str">
            <v>14010303</v>
          </cell>
        </row>
        <row r="848">
          <cell r="Z848" t="str">
            <v>j4i05065</v>
          </cell>
          <cell r="AG848" t="str">
            <v>14010304</v>
          </cell>
        </row>
        <row r="849">
          <cell r="Z849" t="str">
            <v>j4i05066</v>
          </cell>
          <cell r="AG849" t="str">
            <v>14010305</v>
          </cell>
        </row>
        <row r="850">
          <cell r="Z850" t="str">
            <v>j4i05067</v>
          </cell>
          <cell r="AG850" t="str">
            <v>14010306</v>
          </cell>
        </row>
        <row r="851">
          <cell r="Z851" t="str">
            <v>j4i05068</v>
          </cell>
          <cell r="AG851" t="str">
            <v>14010307</v>
          </cell>
        </row>
        <row r="852">
          <cell r="Z852" t="str">
            <v>j4i05069</v>
          </cell>
          <cell r="AG852" t="str">
            <v>14010308</v>
          </cell>
        </row>
        <row r="853">
          <cell r="Z853" t="str">
            <v>j4i05070</v>
          </cell>
          <cell r="AG853" t="str">
            <v>140104</v>
          </cell>
        </row>
        <row r="854">
          <cell r="Z854" t="str">
            <v>j4i05071</v>
          </cell>
          <cell r="AG854" t="str">
            <v>14010401</v>
          </cell>
        </row>
        <row r="855">
          <cell r="Z855" t="str">
            <v>j4i05072</v>
          </cell>
          <cell r="AG855" t="str">
            <v>14010402</v>
          </cell>
        </row>
        <row r="856">
          <cell r="Z856" t="str">
            <v>j4i05073</v>
          </cell>
          <cell r="AG856" t="str">
            <v>14010403</v>
          </cell>
        </row>
        <row r="857">
          <cell r="Z857" t="str">
            <v>j4i05074</v>
          </cell>
          <cell r="AG857" t="str">
            <v>140105</v>
          </cell>
        </row>
        <row r="858">
          <cell r="Z858" t="str">
            <v>j4i05075</v>
          </cell>
          <cell r="AG858" t="str">
            <v>14010501</v>
          </cell>
        </row>
        <row r="859">
          <cell r="Z859" t="str">
            <v>j4i05076</v>
          </cell>
          <cell r="AG859" t="str">
            <v>14010502</v>
          </cell>
        </row>
        <row r="860">
          <cell r="Z860" t="str">
            <v>j4i05077</v>
          </cell>
          <cell r="AG860" t="str">
            <v>14010503</v>
          </cell>
        </row>
        <row r="861">
          <cell r="Z861" t="str">
            <v>j4i05080</v>
          </cell>
          <cell r="AG861" t="str">
            <v>14010504</v>
          </cell>
        </row>
        <row r="862">
          <cell r="Z862" t="str">
            <v>j4i05081</v>
          </cell>
          <cell r="AG862" t="str">
            <v>14010505</v>
          </cell>
        </row>
        <row r="863">
          <cell r="Z863" t="str">
            <v>j4i05082</v>
          </cell>
          <cell r="AG863" t="str">
            <v>14010506</v>
          </cell>
        </row>
        <row r="864">
          <cell r="Z864" t="str">
            <v>j4i05084</v>
          </cell>
          <cell r="AG864" t="str">
            <v>140106</v>
          </cell>
        </row>
        <row r="865">
          <cell r="Z865" t="str">
            <v>j4i05085</v>
          </cell>
          <cell r="AG865" t="str">
            <v>140107</v>
          </cell>
        </row>
        <row r="866">
          <cell r="Z866" t="str">
            <v>j4i05087</v>
          </cell>
          <cell r="AG866" t="str">
            <v>14010701</v>
          </cell>
        </row>
        <row r="867">
          <cell r="Z867" t="str">
            <v>j4i05088</v>
          </cell>
          <cell r="AG867" t="str">
            <v>14010702</v>
          </cell>
        </row>
        <row r="868">
          <cell r="Z868" t="str">
            <v>j4i05090</v>
          </cell>
          <cell r="AG868" t="str">
            <v>14010703</v>
          </cell>
        </row>
        <row r="869">
          <cell r="Z869" t="str">
            <v>j4i05091</v>
          </cell>
          <cell r="AG869" t="str">
            <v>14010704</v>
          </cell>
        </row>
        <row r="870">
          <cell r="Z870" t="str">
            <v>j4i05096</v>
          </cell>
          <cell r="AG870" t="str">
            <v>1402</v>
          </cell>
        </row>
        <row r="871">
          <cell r="Z871" t="str">
            <v>j4i05097</v>
          </cell>
          <cell r="AG871" t="str">
            <v>140201</v>
          </cell>
        </row>
        <row r="872">
          <cell r="Z872" t="str">
            <v>j4i05102</v>
          </cell>
          <cell r="AG872" t="str">
            <v>14020101</v>
          </cell>
        </row>
        <row r="873">
          <cell r="Z873" t="str">
            <v>j4i05103</v>
          </cell>
          <cell r="AG873" t="str">
            <v>14020102</v>
          </cell>
        </row>
        <row r="874">
          <cell r="Z874" t="str">
            <v>j4i05104</v>
          </cell>
          <cell r="AG874" t="str">
            <v>14020103</v>
          </cell>
        </row>
        <row r="875">
          <cell r="Z875" t="str">
            <v>j4i05105</v>
          </cell>
          <cell r="AG875" t="str">
            <v>14020104</v>
          </cell>
        </row>
        <row r="876">
          <cell r="Z876" t="str">
            <v>j4i05106</v>
          </cell>
          <cell r="AG876" t="str">
            <v>14020105</v>
          </cell>
        </row>
        <row r="877">
          <cell r="Z877" t="str">
            <v>j4i05107</v>
          </cell>
          <cell r="AG877" t="str">
            <v>14020106</v>
          </cell>
        </row>
        <row r="878">
          <cell r="Z878" t="str">
            <v>j4i05108</v>
          </cell>
          <cell r="AG878" t="str">
            <v>14020107</v>
          </cell>
        </row>
        <row r="879">
          <cell r="Z879" t="str">
            <v>j4i05109</v>
          </cell>
          <cell r="AG879" t="str">
            <v>14020108</v>
          </cell>
        </row>
        <row r="880">
          <cell r="Z880" t="str">
            <v>j4i05110</v>
          </cell>
          <cell r="AG880" t="str">
            <v>14020109</v>
          </cell>
        </row>
        <row r="881">
          <cell r="Z881" t="str">
            <v>j4i05112</v>
          </cell>
          <cell r="AG881" t="str">
            <v>14020110</v>
          </cell>
        </row>
        <row r="882">
          <cell r="Z882" t="str">
            <v>j4i05113</v>
          </cell>
          <cell r="AG882" t="str">
            <v>14020111</v>
          </cell>
        </row>
        <row r="883">
          <cell r="Z883" t="str">
            <v>j4i05114</v>
          </cell>
          <cell r="AG883" t="str">
            <v>140202</v>
          </cell>
        </row>
        <row r="884">
          <cell r="Z884" t="str">
            <v>j4i05115</v>
          </cell>
          <cell r="AG884" t="str">
            <v>14020201</v>
          </cell>
        </row>
        <row r="885">
          <cell r="Z885" t="str">
            <v>j4i05116</v>
          </cell>
          <cell r="AG885" t="str">
            <v>14020202</v>
          </cell>
        </row>
        <row r="886">
          <cell r="Z886" t="str">
            <v>j4i05117</v>
          </cell>
          <cell r="AG886" t="str">
            <v>14020203</v>
          </cell>
        </row>
        <row r="887">
          <cell r="Z887" t="str">
            <v>j4i05118</v>
          </cell>
          <cell r="AG887" t="str">
            <v>14020204</v>
          </cell>
        </row>
        <row r="888">
          <cell r="Z888" t="str">
            <v>j4i05120</v>
          </cell>
          <cell r="AG888" t="str">
            <v>14020205</v>
          </cell>
        </row>
        <row r="889">
          <cell r="Z889" t="str">
            <v>j4i05121</v>
          </cell>
          <cell r="AG889" t="str">
            <v>140203</v>
          </cell>
        </row>
        <row r="890">
          <cell r="Z890" t="str">
            <v>j4i05122</v>
          </cell>
          <cell r="AG890" t="str">
            <v>14020301</v>
          </cell>
        </row>
        <row r="891">
          <cell r="Z891" t="str">
            <v>j4i05123</v>
          </cell>
          <cell r="AG891" t="str">
            <v>14020302</v>
          </cell>
        </row>
        <row r="892">
          <cell r="Z892" t="str">
            <v>j4i05124</v>
          </cell>
          <cell r="AG892" t="str">
            <v>14020303</v>
          </cell>
        </row>
        <row r="893">
          <cell r="Z893" t="str">
            <v>j4i05125</v>
          </cell>
          <cell r="AG893" t="str">
            <v>14020304</v>
          </cell>
        </row>
        <row r="894">
          <cell r="Z894" t="str">
            <v>j4i05126</v>
          </cell>
          <cell r="AG894" t="str">
            <v>14020305</v>
          </cell>
        </row>
        <row r="895">
          <cell r="Z895" t="str">
            <v>j4i05127</v>
          </cell>
          <cell r="AG895" t="str">
            <v>14020306</v>
          </cell>
        </row>
        <row r="896">
          <cell r="Z896" t="str">
            <v>j4i05128</v>
          </cell>
          <cell r="AG896" t="str">
            <v>14020307</v>
          </cell>
        </row>
        <row r="897">
          <cell r="Z897" t="str">
            <v>j4i05129</v>
          </cell>
          <cell r="AG897" t="str">
            <v>14020308</v>
          </cell>
        </row>
        <row r="898">
          <cell r="Z898" t="str">
            <v>j4i05130</v>
          </cell>
          <cell r="AG898" t="str">
            <v>140204</v>
          </cell>
        </row>
        <row r="899">
          <cell r="Z899" t="str">
            <v>j4i05131</v>
          </cell>
          <cell r="AG899" t="str">
            <v>14020401</v>
          </cell>
        </row>
        <row r="900">
          <cell r="Z900" t="str">
            <v>j4i05132</v>
          </cell>
          <cell r="AG900" t="str">
            <v>14020402</v>
          </cell>
        </row>
        <row r="901">
          <cell r="Z901" t="str">
            <v>j4i05133</v>
          </cell>
          <cell r="AG901" t="str">
            <v>14020403</v>
          </cell>
        </row>
        <row r="902">
          <cell r="Z902" t="str">
            <v>j4i05134</v>
          </cell>
          <cell r="AG902" t="str">
            <v>140205</v>
          </cell>
        </row>
        <row r="903">
          <cell r="Z903" t="str">
            <v>j4i05135</v>
          </cell>
          <cell r="AG903" t="str">
            <v>14020501</v>
          </cell>
        </row>
        <row r="904">
          <cell r="Z904" t="str">
            <v>j4i05136</v>
          </cell>
          <cell r="AG904" t="str">
            <v>14020502</v>
          </cell>
        </row>
        <row r="905">
          <cell r="Z905" t="str">
            <v>j4i05137</v>
          </cell>
          <cell r="AG905" t="str">
            <v>14020503</v>
          </cell>
        </row>
        <row r="906">
          <cell r="Z906" t="str">
            <v>j4i05138</v>
          </cell>
          <cell r="AG906" t="str">
            <v>14020504</v>
          </cell>
        </row>
        <row r="907">
          <cell r="Z907" t="str">
            <v>j4i05139</v>
          </cell>
          <cell r="AG907" t="str">
            <v>14020505</v>
          </cell>
        </row>
        <row r="908">
          <cell r="Z908" t="str">
            <v>j4i05140</v>
          </cell>
          <cell r="AG908" t="str">
            <v>14020506</v>
          </cell>
        </row>
        <row r="909">
          <cell r="Z909" t="str">
            <v>j4i05141</v>
          </cell>
          <cell r="AG909" t="str">
            <v>140206</v>
          </cell>
        </row>
        <row r="910">
          <cell r="Z910" t="str">
            <v>j4i05142</v>
          </cell>
          <cell r="AG910" t="str">
            <v>140207</v>
          </cell>
        </row>
        <row r="911">
          <cell r="Z911" t="str">
            <v>j4i05143</v>
          </cell>
          <cell r="AG911" t="str">
            <v>14020701</v>
          </cell>
        </row>
        <row r="912">
          <cell r="Z912" t="str">
            <v>j4i05144</v>
          </cell>
          <cell r="AG912" t="str">
            <v>14020702</v>
          </cell>
        </row>
        <row r="913">
          <cell r="Z913" t="str">
            <v>j4i05145</v>
          </cell>
          <cell r="AG913" t="str">
            <v>14020703</v>
          </cell>
        </row>
        <row r="914">
          <cell r="Z914" t="str">
            <v>j4i05146</v>
          </cell>
          <cell r="AG914" t="str">
            <v>14020704</v>
          </cell>
        </row>
        <row r="915">
          <cell r="Z915" t="str">
            <v>j4i05147</v>
          </cell>
          <cell r="AG915" t="str">
            <v>1403</v>
          </cell>
        </row>
        <row r="916">
          <cell r="Z916" t="str">
            <v>j4i05148</v>
          </cell>
          <cell r="AG916" t="str">
            <v>20</v>
          </cell>
        </row>
        <row r="917">
          <cell r="Z917" t="str">
            <v>j4i05149</v>
          </cell>
          <cell r="AG917" t="str">
            <v>2001</v>
          </cell>
        </row>
        <row r="918">
          <cell r="Z918" t="str">
            <v>j4i05150</v>
          </cell>
          <cell r="AG918" t="str">
            <v>200101</v>
          </cell>
        </row>
        <row r="919">
          <cell r="Z919" t="str">
            <v>j4i05151</v>
          </cell>
          <cell r="AG919" t="str">
            <v>20010101</v>
          </cell>
        </row>
        <row r="920">
          <cell r="Z920" t="str">
            <v>j4i05152</v>
          </cell>
          <cell r="AG920" t="str">
            <v>20010102</v>
          </cell>
        </row>
        <row r="921">
          <cell r="Z921" t="str">
            <v>j4i05153</v>
          </cell>
          <cell r="AG921" t="str">
            <v>20010103</v>
          </cell>
        </row>
        <row r="922">
          <cell r="Z922" t="str">
            <v>j4i05154</v>
          </cell>
          <cell r="AG922" t="str">
            <v>200102</v>
          </cell>
        </row>
        <row r="923">
          <cell r="Z923" t="str">
            <v>j4i05155</v>
          </cell>
          <cell r="AG923" t="str">
            <v>20010201</v>
          </cell>
        </row>
        <row r="924">
          <cell r="Z924" t="str">
            <v>j4i05156</v>
          </cell>
          <cell r="AG924" t="str">
            <v>20010202</v>
          </cell>
        </row>
        <row r="925">
          <cell r="Z925" t="str">
            <v>j4i05157</v>
          </cell>
          <cell r="AG925" t="str">
            <v>20010203</v>
          </cell>
        </row>
        <row r="926">
          <cell r="Z926" t="str">
            <v>j4i05158</v>
          </cell>
          <cell r="AG926" t="str">
            <v>20010204</v>
          </cell>
        </row>
        <row r="927">
          <cell r="Z927" t="str">
            <v>j4i05159</v>
          </cell>
          <cell r="AG927" t="str">
            <v>200103</v>
          </cell>
        </row>
        <row r="928">
          <cell r="Z928" t="str">
            <v>j4i05160</v>
          </cell>
          <cell r="AG928" t="str">
            <v>20010301</v>
          </cell>
        </row>
        <row r="929">
          <cell r="Z929" t="str">
            <v>j4i05161</v>
          </cell>
          <cell r="AG929" t="str">
            <v>20010302</v>
          </cell>
        </row>
        <row r="930">
          <cell r="Z930" t="str">
            <v>j4i05162</v>
          </cell>
          <cell r="AG930" t="str">
            <v>20010303</v>
          </cell>
        </row>
        <row r="931">
          <cell r="Z931" t="str">
            <v>j4i05163</v>
          </cell>
          <cell r="AG931" t="str">
            <v>2002</v>
          </cell>
        </row>
        <row r="932">
          <cell r="Z932" t="str">
            <v>j4i05164</v>
          </cell>
          <cell r="AG932" t="str">
            <v>200201</v>
          </cell>
        </row>
        <row r="933">
          <cell r="Z933" t="str">
            <v>j4i05168</v>
          </cell>
          <cell r="AG933" t="str">
            <v>20020101</v>
          </cell>
        </row>
        <row r="934">
          <cell r="Z934" t="str">
            <v>j4i05170</v>
          </cell>
          <cell r="AG934" t="str">
            <v>20020102</v>
          </cell>
        </row>
        <row r="935">
          <cell r="Z935" t="str">
            <v>j4i05171</v>
          </cell>
          <cell r="AG935" t="str">
            <v>20020103</v>
          </cell>
        </row>
        <row r="936">
          <cell r="Z936" t="str">
            <v>j4i05172</v>
          </cell>
          <cell r="AG936" t="str">
            <v>20020104</v>
          </cell>
        </row>
        <row r="937">
          <cell r="Z937" t="str">
            <v>j4i05173</v>
          </cell>
          <cell r="AG937" t="str">
            <v>20020105</v>
          </cell>
        </row>
        <row r="938">
          <cell r="Z938" t="str">
            <v>j4i05174</v>
          </cell>
          <cell r="AG938" t="str">
            <v>20020106</v>
          </cell>
        </row>
        <row r="939">
          <cell r="Z939" t="str">
            <v>j4i05175</v>
          </cell>
          <cell r="AG939" t="str">
            <v>20020107</v>
          </cell>
        </row>
        <row r="940">
          <cell r="Z940" t="str">
            <v>j4i05176</v>
          </cell>
          <cell r="AG940" t="str">
            <v>200202</v>
          </cell>
        </row>
        <row r="941">
          <cell r="Z941" t="str">
            <v>j4i05177</v>
          </cell>
          <cell r="AG941" t="str">
            <v>20020201</v>
          </cell>
        </row>
        <row r="942">
          <cell r="Z942" t="str">
            <v>j4i05180</v>
          </cell>
          <cell r="AG942" t="str">
            <v>20020202</v>
          </cell>
        </row>
        <row r="943">
          <cell r="Z943" t="str">
            <v>j4i05182</v>
          </cell>
          <cell r="AG943" t="str">
            <v>20020203</v>
          </cell>
        </row>
        <row r="944">
          <cell r="Z944" t="str">
            <v>j4i05183</v>
          </cell>
          <cell r="AG944" t="str">
            <v>20020204</v>
          </cell>
        </row>
        <row r="945">
          <cell r="Z945" t="str">
            <v>j4i05184</v>
          </cell>
          <cell r="AG945" t="str">
            <v>20020205</v>
          </cell>
        </row>
        <row r="946">
          <cell r="Z946" t="str">
            <v>j4i05185</v>
          </cell>
          <cell r="AG946" t="str">
            <v>200203</v>
          </cell>
        </row>
        <row r="947">
          <cell r="Z947" t="str">
            <v>j4i05186</v>
          </cell>
          <cell r="AG947" t="str">
            <v>20020301</v>
          </cell>
        </row>
        <row r="948">
          <cell r="Z948" t="str">
            <v>j4i05187</v>
          </cell>
          <cell r="AG948" t="str">
            <v>20020302</v>
          </cell>
        </row>
        <row r="949">
          <cell r="Z949" t="str">
            <v>j4i05188</v>
          </cell>
          <cell r="AG949" t="str">
            <v>2003</v>
          </cell>
        </row>
        <row r="950">
          <cell r="Z950" t="str">
            <v>j4i05189</v>
          </cell>
          <cell r="AG950" t="str">
            <v>200301</v>
          </cell>
        </row>
        <row r="951">
          <cell r="Z951" t="str">
            <v>j4i05190</v>
          </cell>
          <cell r="AG951" t="str">
            <v>20030101</v>
          </cell>
        </row>
        <row r="952">
          <cell r="Z952" t="str">
            <v>j4i05191</v>
          </cell>
          <cell r="AG952" t="str">
            <v>20030102</v>
          </cell>
        </row>
        <row r="953">
          <cell r="Z953" t="str">
            <v>j4i05192</v>
          </cell>
          <cell r="AG953" t="str">
            <v>20030103</v>
          </cell>
        </row>
        <row r="954">
          <cell r="Z954" t="str">
            <v>j4i05193</v>
          </cell>
          <cell r="AG954" t="str">
            <v>20030104</v>
          </cell>
        </row>
        <row r="955">
          <cell r="Z955" t="str">
            <v>j4i05194</v>
          </cell>
          <cell r="AG955" t="str">
            <v>200302</v>
          </cell>
        </row>
        <row r="956">
          <cell r="Z956" t="str">
            <v>j4i05195</v>
          </cell>
          <cell r="AG956" t="str">
            <v>200303</v>
          </cell>
        </row>
        <row r="957">
          <cell r="Z957" t="str">
            <v>j4i05196</v>
          </cell>
          <cell r="AG957" t="str">
            <v>200304</v>
          </cell>
        </row>
        <row r="958">
          <cell r="Z958" t="str">
            <v>j4i05197</v>
          </cell>
          <cell r="AG958" t="str">
            <v>21</v>
          </cell>
        </row>
        <row r="959">
          <cell r="Z959" t="str">
            <v>j4i05198</v>
          </cell>
          <cell r="AG959" t="str">
            <v>2101</v>
          </cell>
        </row>
        <row r="960">
          <cell r="Z960" t="str">
            <v>j4i05199</v>
          </cell>
          <cell r="AG960" t="str">
            <v>210101</v>
          </cell>
        </row>
        <row r="961">
          <cell r="Z961" t="str">
            <v>j4i05200</v>
          </cell>
          <cell r="AG961" t="str">
            <v>210102</v>
          </cell>
        </row>
        <row r="962">
          <cell r="Z962" t="str">
            <v>j4i05201</v>
          </cell>
          <cell r="AG962" t="str">
            <v>210103</v>
          </cell>
        </row>
        <row r="963">
          <cell r="Z963" t="str">
            <v>j4i05204</v>
          </cell>
          <cell r="AG963" t="str">
            <v>210104</v>
          </cell>
        </row>
        <row r="964">
          <cell r="Z964" t="str">
            <v>j4i05205</v>
          </cell>
          <cell r="AG964" t="str">
            <v>210105</v>
          </cell>
        </row>
        <row r="965">
          <cell r="Z965" t="str">
            <v>j4i05206</v>
          </cell>
          <cell r="AG965" t="str">
            <v>210106</v>
          </cell>
        </row>
        <row r="966">
          <cell r="Z966" t="str">
            <v>j4i05207</v>
          </cell>
          <cell r="AG966" t="str">
            <v>210107</v>
          </cell>
        </row>
        <row r="967">
          <cell r="Z967" t="str">
            <v>j4i05209</v>
          </cell>
          <cell r="AG967" t="str">
            <v>210108</v>
          </cell>
        </row>
        <row r="968">
          <cell r="Z968" t="str">
            <v>j4i05210</v>
          </cell>
          <cell r="AG968" t="str">
            <v>2102</v>
          </cell>
        </row>
        <row r="969">
          <cell r="Z969" t="str">
            <v>j4i05211</v>
          </cell>
          <cell r="AG969" t="str">
            <v>2103</v>
          </cell>
        </row>
        <row r="970">
          <cell r="Z970" t="str">
            <v>j4i05212</v>
          </cell>
          <cell r="AG970" t="str">
            <v>22</v>
          </cell>
        </row>
        <row r="971">
          <cell r="Z971" t="str">
            <v>j4i05213</v>
          </cell>
          <cell r="AG971" t="str">
            <v>2201</v>
          </cell>
        </row>
        <row r="972">
          <cell r="Z972" t="str">
            <v>j4i05214</v>
          </cell>
          <cell r="AG972" t="str">
            <v>2202</v>
          </cell>
        </row>
        <row r="973">
          <cell r="Z973" t="str">
            <v>j4i05215</v>
          </cell>
          <cell r="AG973" t="str">
            <v>2203</v>
          </cell>
        </row>
        <row r="974">
          <cell r="Z974" t="str">
            <v>j4i05216</v>
          </cell>
          <cell r="AG974" t="str">
            <v>220301</v>
          </cell>
        </row>
        <row r="975">
          <cell r="Z975" t="str">
            <v>j4i05217</v>
          </cell>
          <cell r="AG975" t="str">
            <v>2204</v>
          </cell>
        </row>
        <row r="976">
          <cell r="Z976" t="str">
            <v>j4i05218</v>
          </cell>
          <cell r="AG976" t="str">
            <v>2205</v>
          </cell>
        </row>
        <row r="977">
          <cell r="Z977" t="str">
            <v>j4i05219</v>
          </cell>
          <cell r="AG977" t="str">
            <v>2206</v>
          </cell>
        </row>
        <row r="978">
          <cell r="Z978" t="str">
            <v>j4i05220</v>
          </cell>
          <cell r="AG978" t="str">
            <v>2207</v>
          </cell>
        </row>
        <row r="979">
          <cell r="Z979" t="str">
            <v>j4i05221</v>
          </cell>
          <cell r="AG979" t="str">
            <v>2208</v>
          </cell>
        </row>
        <row r="980">
          <cell r="Z980" t="str">
            <v>j4i05222</v>
          </cell>
          <cell r="AG980" t="str">
            <v>220801</v>
          </cell>
        </row>
        <row r="981">
          <cell r="Z981" t="str">
            <v>j4i05223</v>
          </cell>
          <cell r="AG981" t="str">
            <v>22080101</v>
          </cell>
        </row>
        <row r="982">
          <cell r="Z982" t="str">
            <v>j4i05224</v>
          </cell>
          <cell r="AG982" t="str">
            <v>22080102</v>
          </cell>
        </row>
        <row r="983">
          <cell r="Z983" t="str">
            <v>j4i05225</v>
          </cell>
          <cell r="AG983" t="str">
            <v>22080103</v>
          </cell>
        </row>
        <row r="984">
          <cell r="Z984" t="str">
            <v>j4i05226</v>
          </cell>
          <cell r="AG984" t="str">
            <v>22080104</v>
          </cell>
        </row>
        <row r="985">
          <cell r="Z985" t="str">
            <v>j4i05227</v>
          </cell>
          <cell r="AG985" t="str">
            <v>22080105</v>
          </cell>
        </row>
        <row r="986">
          <cell r="Z986" t="str">
            <v>j4i05228</v>
          </cell>
          <cell r="AG986" t="str">
            <v>22080106</v>
          </cell>
        </row>
        <row r="987">
          <cell r="Z987" t="str">
            <v>j4i05229</v>
          </cell>
          <cell r="AG987" t="str">
            <v>220802</v>
          </cell>
        </row>
        <row r="988">
          <cell r="Z988" t="str">
            <v>j4i05230</v>
          </cell>
          <cell r="AG988" t="str">
            <v>2209</v>
          </cell>
        </row>
        <row r="989">
          <cell r="Z989" t="str">
            <v>j4i05231</v>
          </cell>
          <cell r="AG989" t="str">
            <v>2210</v>
          </cell>
        </row>
        <row r="990">
          <cell r="Z990" t="str">
            <v>j4i05232</v>
          </cell>
          <cell r="AG990" t="str">
            <v>2211</v>
          </cell>
        </row>
        <row r="991">
          <cell r="Z991" t="str">
            <v>j4i05233</v>
          </cell>
          <cell r="AG991" t="str">
            <v>221101</v>
          </cell>
        </row>
        <row r="992">
          <cell r="Z992" t="str">
            <v>j4i05234</v>
          </cell>
          <cell r="AG992" t="str">
            <v>221102</v>
          </cell>
        </row>
        <row r="993">
          <cell r="Z993" t="str">
            <v>j4i05235</v>
          </cell>
          <cell r="AG993" t="str">
            <v>221103</v>
          </cell>
        </row>
        <row r="994">
          <cell r="Z994" t="str">
            <v>j4i05236</v>
          </cell>
          <cell r="AG994" t="str">
            <v>221104</v>
          </cell>
        </row>
        <row r="995">
          <cell r="Z995" t="str">
            <v>j4i05237</v>
          </cell>
          <cell r="AG995" t="str">
            <v>221105</v>
          </cell>
        </row>
        <row r="996">
          <cell r="Z996" t="str">
            <v>j4i05238</v>
          </cell>
          <cell r="AG996" t="str">
            <v>221106</v>
          </cell>
        </row>
        <row r="997">
          <cell r="Z997" t="str">
            <v>j4i05239</v>
          </cell>
          <cell r="AG997" t="str">
            <v>221107</v>
          </cell>
        </row>
        <row r="998">
          <cell r="Z998" t="str">
            <v>j4i05241</v>
          </cell>
          <cell r="AG998" t="str">
            <v>221108</v>
          </cell>
        </row>
        <row r="999">
          <cell r="Z999" t="str">
            <v>j4i05242</v>
          </cell>
          <cell r="AG999" t="str">
            <v>221109</v>
          </cell>
        </row>
        <row r="1000">
          <cell r="Z1000" t="str">
            <v>j4i05243</v>
          </cell>
          <cell r="AG1000" t="str">
            <v>23</v>
          </cell>
        </row>
        <row r="1001">
          <cell r="Z1001" t="str">
            <v>j4i05244</v>
          </cell>
          <cell r="AG1001" t="str">
            <v>2301</v>
          </cell>
        </row>
        <row r="1002">
          <cell r="Z1002" t="str">
            <v>j4i05245</v>
          </cell>
          <cell r="AG1002" t="str">
            <v>230101</v>
          </cell>
        </row>
        <row r="1003">
          <cell r="Z1003" t="str">
            <v>j4i05246</v>
          </cell>
          <cell r="AG1003" t="str">
            <v>230102</v>
          </cell>
        </row>
        <row r="1004">
          <cell r="Z1004" t="str">
            <v>j4i05248</v>
          </cell>
          <cell r="AG1004" t="str">
            <v>2302</v>
          </cell>
        </row>
        <row r="1005">
          <cell r="Z1005" t="str">
            <v>j4i05249</v>
          </cell>
          <cell r="AG1005" t="str">
            <v>230201</v>
          </cell>
        </row>
        <row r="1006">
          <cell r="Z1006" t="str">
            <v>j4i05250</v>
          </cell>
          <cell r="AG1006" t="str">
            <v>230202</v>
          </cell>
        </row>
        <row r="1007">
          <cell r="Z1007" t="str">
            <v>j4i05251</v>
          </cell>
          <cell r="AG1007" t="str">
            <v>2303</v>
          </cell>
        </row>
        <row r="1008">
          <cell r="Z1008" t="str">
            <v>j4i05252</v>
          </cell>
          <cell r="AG1008" t="str">
            <v>2304</v>
          </cell>
        </row>
        <row r="1009">
          <cell r="Z1009" t="str">
            <v>j4i05253</v>
          </cell>
          <cell r="AG1009" t="str">
            <v>24</v>
          </cell>
        </row>
        <row r="1010">
          <cell r="Z1010" t="str">
            <v>j4i05254</v>
          </cell>
          <cell r="AG1010" t="str">
            <v>2401</v>
          </cell>
        </row>
        <row r="1011">
          <cell r="Z1011" t="str">
            <v>j4i05255</v>
          </cell>
          <cell r="AG1011" t="str">
            <v>2402</v>
          </cell>
        </row>
        <row r="1012">
          <cell r="Z1012" t="str">
            <v>j4i05256</v>
          </cell>
          <cell r="AG1012" t="str">
            <v>2403</v>
          </cell>
        </row>
        <row r="1013">
          <cell r="Z1013" t="str">
            <v>j4i05257</v>
          </cell>
          <cell r="AG1013" t="str">
            <v>2404</v>
          </cell>
        </row>
        <row r="1014">
          <cell r="Z1014" t="str">
            <v>j4i05258</v>
          </cell>
          <cell r="AG1014" t="str">
            <v>2405</v>
          </cell>
        </row>
        <row r="1015">
          <cell r="Z1015" t="str">
            <v>j4i05259</v>
          </cell>
          <cell r="AG1015" t="str">
            <v>2406</v>
          </cell>
        </row>
        <row r="1016">
          <cell r="Z1016" t="str">
            <v>j4i05260</v>
          </cell>
          <cell r="AG1016" t="str">
            <v>2407</v>
          </cell>
        </row>
        <row r="1017">
          <cell r="Z1017" t="str">
            <v>j4i05261</v>
          </cell>
          <cell r="AG1017" t="str">
            <v>2408</v>
          </cell>
        </row>
        <row r="1018">
          <cell r="Z1018" t="str">
            <v>j4i05263</v>
          </cell>
          <cell r="AG1018" t="str">
            <v>2409</v>
          </cell>
        </row>
        <row r="1019">
          <cell r="Z1019" t="str">
            <v>j4i05264</v>
          </cell>
          <cell r="AG1019" t="str">
            <v>2410</v>
          </cell>
        </row>
        <row r="1020">
          <cell r="Z1020" t="str">
            <v>j4i05265</v>
          </cell>
          <cell r="AG1020" t="str">
            <v>25</v>
          </cell>
        </row>
        <row r="1021">
          <cell r="Z1021" t="str">
            <v>j4i05266</v>
          </cell>
          <cell r="AG1021" t="str">
            <v>2501</v>
          </cell>
        </row>
        <row r="1022">
          <cell r="Z1022" t="str">
            <v>j4i05267</v>
          </cell>
          <cell r="AG1022" t="str">
            <v>2502</v>
          </cell>
        </row>
        <row r="1023">
          <cell r="Z1023" t="str">
            <v>j4i05268</v>
          </cell>
          <cell r="AG1023" t="str">
            <v>2503</v>
          </cell>
        </row>
        <row r="1024">
          <cell r="Z1024" t="str">
            <v>j4i05269</v>
          </cell>
          <cell r="AG1024" t="str">
            <v>2504</v>
          </cell>
        </row>
        <row r="1025">
          <cell r="Z1025" t="str">
            <v>j4i05270</v>
          </cell>
          <cell r="AG1025" t="str">
            <v>2505</v>
          </cell>
        </row>
        <row r="1026">
          <cell r="Z1026" t="str">
            <v>j4i05271</v>
          </cell>
          <cell r="AG1026" t="str">
            <v>2506</v>
          </cell>
        </row>
        <row r="1027">
          <cell r="Z1027" t="str">
            <v>j4i05272</v>
          </cell>
          <cell r="AG1027" t="str">
            <v>26</v>
          </cell>
        </row>
        <row r="1028">
          <cell r="Z1028" t="str">
            <v>j4i05273</v>
          </cell>
          <cell r="AG1028" t="str">
            <v>2601</v>
          </cell>
        </row>
        <row r="1029">
          <cell r="Z1029" t="str">
            <v>j4i05274</v>
          </cell>
          <cell r="AG1029" t="str">
            <v>260101</v>
          </cell>
        </row>
        <row r="1030">
          <cell r="Z1030" t="str">
            <v>j4i05275</v>
          </cell>
          <cell r="AG1030" t="str">
            <v>260102</v>
          </cell>
        </row>
        <row r="1031">
          <cell r="Z1031" t="str">
            <v>j4i05276</v>
          </cell>
          <cell r="AG1031" t="str">
            <v>260103</v>
          </cell>
        </row>
        <row r="1032">
          <cell r="Z1032" t="str">
            <v>j4i05277</v>
          </cell>
          <cell r="AG1032" t="str">
            <v>260104</v>
          </cell>
        </row>
        <row r="1033">
          <cell r="Z1033" t="str">
            <v>j4i05278</v>
          </cell>
          <cell r="AG1033" t="str">
            <v>260105</v>
          </cell>
        </row>
        <row r="1034">
          <cell r="Z1034" t="str">
            <v>j4i05279</v>
          </cell>
          <cell r="AG1034" t="str">
            <v>260106</v>
          </cell>
        </row>
        <row r="1035">
          <cell r="Z1035" t="str">
            <v>j4i05281</v>
          </cell>
          <cell r="AG1035" t="str">
            <v>260107</v>
          </cell>
        </row>
        <row r="1036">
          <cell r="Z1036" t="str">
            <v>j4i05282</v>
          </cell>
          <cell r="AG1036" t="str">
            <v>260108</v>
          </cell>
        </row>
        <row r="1037">
          <cell r="Z1037" t="str">
            <v>j4i05283</v>
          </cell>
          <cell r="AG1037" t="str">
            <v>2602</v>
          </cell>
        </row>
        <row r="1038">
          <cell r="Z1038" t="str">
            <v>j4i05284</v>
          </cell>
          <cell r="AG1038" t="str">
            <v>260201</v>
          </cell>
        </row>
        <row r="1039">
          <cell r="Z1039" t="str">
            <v>j4i05285</v>
          </cell>
          <cell r="AG1039" t="str">
            <v>26020101</v>
          </cell>
        </row>
        <row r="1040">
          <cell r="Z1040" t="str">
            <v>j4i05286</v>
          </cell>
          <cell r="AG1040" t="str">
            <v>26020102</v>
          </cell>
        </row>
        <row r="1041">
          <cell r="Z1041" t="str">
            <v>j4i05287</v>
          </cell>
          <cell r="AG1041" t="str">
            <v>26020103</v>
          </cell>
        </row>
        <row r="1042">
          <cell r="Z1042" t="str">
            <v>j4i05288</v>
          </cell>
          <cell r="AG1042" t="str">
            <v>26020104</v>
          </cell>
        </row>
        <row r="1043">
          <cell r="Z1043" t="str">
            <v>j4i05289</v>
          </cell>
          <cell r="AG1043" t="str">
            <v>26020105</v>
          </cell>
        </row>
        <row r="1044">
          <cell r="Z1044" t="str">
            <v>j4i05290</v>
          </cell>
          <cell r="AG1044" t="str">
            <v>26020106</v>
          </cell>
        </row>
        <row r="1045">
          <cell r="Z1045" t="str">
            <v>j4i05291</v>
          </cell>
          <cell r="AG1045" t="str">
            <v>26020107</v>
          </cell>
        </row>
        <row r="1046">
          <cell r="Z1046" t="str">
            <v>j4i05292</v>
          </cell>
          <cell r="AG1046" t="str">
            <v>26020108</v>
          </cell>
        </row>
        <row r="1047">
          <cell r="Z1047" t="str">
            <v>j4i05293</v>
          </cell>
          <cell r="AG1047" t="str">
            <v>26020109</v>
          </cell>
        </row>
        <row r="1048">
          <cell r="Z1048" t="str">
            <v>j4i05294</v>
          </cell>
          <cell r="AG1048" t="str">
            <v>26020110</v>
          </cell>
        </row>
        <row r="1049">
          <cell r="Z1049" t="str">
            <v>j4i05295</v>
          </cell>
          <cell r="AG1049" t="str">
            <v>26020111</v>
          </cell>
        </row>
        <row r="1050">
          <cell r="Z1050" t="str">
            <v>j4i05296</v>
          </cell>
          <cell r="AG1050" t="str">
            <v>26020112</v>
          </cell>
        </row>
        <row r="1051">
          <cell r="Z1051" t="str">
            <v>j4i05297</v>
          </cell>
          <cell r="AG1051" t="str">
            <v>26020113</v>
          </cell>
        </row>
        <row r="1052">
          <cell r="Z1052" t="str">
            <v>j4i05298</v>
          </cell>
          <cell r="AG1052" t="str">
            <v>26020114</v>
          </cell>
        </row>
        <row r="1053">
          <cell r="Z1053" t="str">
            <v>j4i05299</v>
          </cell>
          <cell r="AG1053" t="str">
            <v>26020115</v>
          </cell>
        </row>
        <row r="1054">
          <cell r="Z1054" t="str">
            <v>j4i05300</v>
          </cell>
          <cell r="AG1054" t="str">
            <v>26020116</v>
          </cell>
        </row>
        <row r="1055">
          <cell r="Z1055" t="str">
            <v>j4i05301</v>
          </cell>
          <cell r="AG1055" t="str">
            <v>26020117</v>
          </cell>
        </row>
        <row r="1056">
          <cell r="Z1056" t="str">
            <v>j4i05302</v>
          </cell>
          <cell r="AG1056" t="str">
            <v>26020118</v>
          </cell>
        </row>
        <row r="1057">
          <cell r="Z1057" t="str">
            <v>j4i05303</v>
          </cell>
          <cell r="AG1057" t="str">
            <v>260202</v>
          </cell>
        </row>
        <row r="1058">
          <cell r="Z1058" t="str">
            <v>j4i05304</v>
          </cell>
          <cell r="AG1058" t="str">
            <v>26020201</v>
          </cell>
        </row>
        <row r="1059">
          <cell r="Z1059" t="str">
            <v>j4i05305</v>
          </cell>
          <cell r="AG1059" t="str">
            <v>26020202</v>
          </cell>
        </row>
        <row r="1060">
          <cell r="Z1060" t="str">
            <v>j4i05306</v>
          </cell>
          <cell r="AG1060" t="str">
            <v>26020203</v>
          </cell>
        </row>
        <row r="1061">
          <cell r="Z1061" t="str">
            <v>j4i05307</v>
          </cell>
          <cell r="AG1061" t="str">
            <v>26020204</v>
          </cell>
        </row>
        <row r="1062">
          <cell r="Z1062" t="str">
            <v>j4i05308</v>
          </cell>
          <cell r="AG1062" t="str">
            <v>26020205</v>
          </cell>
        </row>
        <row r="1063">
          <cell r="Z1063" t="str">
            <v>j4i05309</v>
          </cell>
          <cell r="AG1063" t="str">
            <v>26020206</v>
          </cell>
        </row>
        <row r="1064">
          <cell r="Z1064" t="str">
            <v>j4i05310</v>
          </cell>
          <cell r="AG1064" t="str">
            <v>26020207</v>
          </cell>
        </row>
        <row r="1065">
          <cell r="Z1065" t="str">
            <v>j4i05311</v>
          </cell>
          <cell r="AG1065" t="str">
            <v>26020208</v>
          </cell>
        </row>
        <row r="1066">
          <cell r="Z1066" t="str">
            <v>j4i05321</v>
          </cell>
          <cell r="AG1066" t="str">
            <v>26020209</v>
          </cell>
        </row>
        <row r="1067">
          <cell r="Z1067" t="str">
            <v>j4i05322</v>
          </cell>
          <cell r="AG1067" t="str">
            <v>26020210</v>
          </cell>
        </row>
        <row r="1068">
          <cell r="Z1068" t="str">
            <v>j4i05324</v>
          </cell>
          <cell r="AG1068" t="str">
            <v>26020211</v>
          </cell>
        </row>
        <row r="1069">
          <cell r="Z1069" t="str">
            <v>j4i05325</v>
          </cell>
          <cell r="AG1069" t="str">
            <v>26020212</v>
          </cell>
        </row>
        <row r="1070">
          <cell r="Z1070" t="str">
            <v>j4i05326</v>
          </cell>
          <cell r="AG1070" t="str">
            <v>26020213</v>
          </cell>
        </row>
        <row r="1071">
          <cell r="Z1071" t="str">
            <v>j4i05327</v>
          </cell>
          <cell r="AG1071" t="str">
            <v>26020214</v>
          </cell>
        </row>
        <row r="1072">
          <cell r="Z1072" t="str">
            <v>j4i05328</v>
          </cell>
          <cell r="AG1072" t="str">
            <v>26020215</v>
          </cell>
        </row>
        <row r="1073">
          <cell r="Z1073" t="str">
            <v>j4i05329</v>
          </cell>
          <cell r="AG1073" t="str">
            <v>260203</v>
          </cell>
        </row>
        <row r="1074">
          <cell r="Z1074" t="str">
            <v>j4i05330</v>
          </cell>
          <cell r="AG1074" t="str">
            <v>26020301</v>
          </cell>
        </row>
        <row r="1075">
          <cell r="Z1075" t="str">
            <v>j4i05331</v>
          </cell>
          <cell r="AG1075" t="str">
            <v>26020302</v>
          </cell>
        </row>
        <row r="1076">
          <cell r="Z1076" t="str">
            <v>j4i05332</v>
          </cell>
          <cell r="AG1076" t="str">
            <v>260204</v>
          </cell>
        </row>
        <row r="1077">
          <cell r="Z1077" t="str">
            <v>j4i05333</v>
          </cell>
          <cell r="AG1077" t="str">
            <v>26020401</v>
          </cell>
        </row>
        <row r="1078">
          <cell r="Z1078" t="str">
            <v>j4i05334</v>
          </cell>
          <cell r="AG1078" t="str">
            <v>26020402</v>
          </cell>
        </row>
        <row r="1079">
          <cell r="Z1079" t="str">
            <v>j4i05335</v>
          </cell>
          <cell r="AG1079" t="str">
            <v>2603</v>
          </cell>
        </row>
        <row r="1080">
          <cell r="Z1080" t="str">
            <v>j4i05336</v>
          </cell>
          <cell r="AG1080" t="str">
            <v>260301</v>
          </cell>
        </row>
        <row r="1081">
          <cell r="Z1081" t="str">
            <v>j4i05337</v>
          </cell>
          <cell r="AG1081" t="str">
            <v>260302</v>
          </cell>
        </row>
        <row r="1082">
          <cell r="Z1082" t="str">
            <v>j4i05338</v>
          </cell>
          <cell r="AG1082" t="str">
            <v>260303</v>
          </cell>
        </row>
        <row r="1083">
          <cell r="Z1083" t="str">
            <v>j4i05339</v>
          </cell>
          <cell r="AG1083" t="str">
            <v>260304</v>
          </cell>
        </row>
        <row r="1084">
          <cell r="Z1084" t="str">
            <v>j4i05340</v>
          </cell>
          <cell r="AG1084" t="str">
            <v>260305</v>
          </cell>
        </row>
        <row r="1085">
          <cell r="Z1085" t="str">
            <v>j4i05341</v>
          </cell>
          <cell r="AG1085" t="str">
            <v>260306</v>
          </cell>
        </row>
        <row r="1086">
          <cell r="Z1086" t="str">
            <v>j4i05342</v>
          </cell>
          <cell r="AG1086" t="str">
            <v>260307</v>
          </cell>
        </row>
        <row r="1087">
          <cell r="Z1087" t="str">
            <v>j4i05343</v>
          </cell>
          <cell r="AG1087" t="str">
            <v>260308</v>
          </cell>
        </row>
        <row r="1088">
          <cell r="Z1088" t="str">
            <v>j4i05344</v>
          </cell>
          <cell r="AG1088" t="str">
            <v>260309</v>
          </cell>
        </row>
        <row r="1089">
          <cell r="Z1089" t="str">
            <v>j4i05345</v>
          </cell>
          <cell r="AG1089" t="str">
            <v>260310</v>
          </cell>
        </row>
        <row r="1090">
          <cell r="Z1090" t="str">
            <v>j4i05346</v>
          </cell>
          <cell r="AG1090" t="str">
            <v>260311</v>
          </cell>
        </row>
        <row r="1091">
          <cell r="Z1091" t="str">
            <v>j4i05347</v>
          </cell>
          <cell r="AG1091" t="str">
            <v>260312</v>
          </cell>
        </row>
        <row r="1092">
          <cell r="Z1092" t="str">
            <v>j4i05348</v>
          </cell>
          <cell r="AG1092" t="str">
            <v>260313</v>
          </cell>
        </row>
        <row r="1093">
          <cell r="Z1093" t="str">
            <v>j4i05349</v>
          </cell>
          <cell r="AG1093" t="str">
            <v>260314</v>
          </cell>
        </row>
        <row r="1094">
          <cell r="Z1094" t="str">
            <v>j4i05350</v>
          </cell>
          <cell r="AG1094" t="str">
            <v>260315</v>
          </cell>
        </row>
        <row r="1095">
          <cell r="Z1095" t="str">
            <v>j4i05351</v>
          </cell>
          <cell r="AG1095" t="str">
            <v>260316</v>
          </cell>
        </row>
        <row r="1096">
          <cell r="Z1096" t="str">
            <v>j4i05352</v>
          </cell>
          <cell r="AG1096" t="str">
            <v>260317</v>
          </cell>
        </row>
        <row r="1097">
          <cell r="Z1097" t="str">
            <v>j4i05353</v>
          </cell>
          <cell r="AG1097" t="str">
            <v>260318</v>
          </cell>
        </row>
        <row r="1098">
          <cell r="Z1098" t="str">
            <v>j4i05354</v>
          </cell>
          <cell r="AG1098" t="str">
            <v>260319</v>
          </cell>
        </row>
        <row r="1099">
          <cell r="Z1099" t="str">
            <v>j4i05355</v>
          </cell>
          <cell r="AG1099" t="str">
            <v>260320</v>
          </cell>
        </row>
        <row r="1100">
          <cell r="Z1100" t="str">
            <v>j4i05356</v>
          </cell>
          <cell r="AG1100" t="str">
            <v>260321</v>
          </cell>
        </row>
        <row r="1101">
          <cell r="Z1101" t="str">
            <v>j4i05357</v>
          </cell>
          <cell r="AG1101" t="str">
            <v>2604</v>
          </cell>
        </row>
        <row r="1102">
          <cell r="Z1102" t="str">
            <v>j4i05358</v>
          </cell>
          <cell r="AG1102" t="str">
            <v>260401</v>
          </cell>
        </row>
        <row r="1103">
          <cell r="Z1103" t="str">
            <v>j4i05359</v>
          </cell>
          <cell r="AG1103" t="str">
            <v>260402</v>
          </cell>
        </row>
        <row r="1104">
          <cell r="Z1104" t="str">
            <v>j4i05360</v>
          </cell>
          <cell r="AG1104" t="str">
            <v>260403</v>
          </cell>
        </row>
        <row r="1105">
          <cell r="Z1105" t="str">
            <v>j4i05362</v>
          </cell>
          <cell r="AG1105" t="str">
            <v>260404</v>
          </cell>
        </row>
        <row r="1106">
          <cell r="Z1106" t="str">
            <v>j4i05363</v>
          </cell>
          <cell r="AG1106" t="str">
            <v>260405</v>
          </cell>
        </row>
        <row r="1107">
          <cell r="Z1107" t="str">
            <v>j4i05375</v>
          </cell>
          <cell r="AG1107" t="str">
            <v>260406</v>
          </cell>
        </row>
        <row r="1108">
          <cell r="Z1108" t="str">
            <v>j4i05376</v>
          </cell>
          <cell r="AG1108" t="str">
            <v>2605</v>
          </cell>
        </row>
        <row r="1109">
          <cell r="Z1109" t="str">
            <v>j4i05377</v>
          </cell>
          <cell r="AG1109" t="str">
            <v>260501</v>
          </cell>
        </row>
        <row r="1110">
          <cell r="Z1110" t="str">
            <v>j4i05378</v>
          </cell>
          <cell r="AG1110" t="str">
            <v>260502</v>
          </cell>
        </row>
        <row r="1111">
          <cell r="Z1111" t="str">
            <v>j4i05379</v>
          </cell>
          <cell r="AG1111" t="str">
            <v>260503</v>
          </cell>
        </row>
        <row r="1112">
          <cell r="Z1112" t="str">
            <v>j4i05380</v>
          </cell>
          <cell r="AG1112" t="str">
            <v>260504</v>
          </cell>
        </row>
        <row r="1113">
          <cell r="Z1113" t="str">
            <v>j4i05381</v>
          </cell>
          <cell r="AG1113" t="str">
            <v>260505</v>
          </cell>
        </row>
        <row r="1114">
          <cell r="Z1114" t="str">
            <v>j4i05382</v>
          </cell>
          <cell r="AG1114" t="str">
            <v>260506</v>
          </cell>
        </row>
        <row r="1115">
          <cell r="Z1115" t="str">
            <v>j4i05383</v>
          </cell>
          <cell r="AG1115" t="str">
            <v>260507</v>
          </cell>
        </row>
        <row r="1116">
          <cell r="Z1116" t="str">
            <v>j4i05384</v>
          </cell>
          <cell r="AG1116" t="str">
            <v>260508</v>
          </cell>
        </row>
        <row r="1117">
          <cell r="Z1117" t="str">
            <v>j4i05385</v>
          </cell>
          <cell r="AG1117" t="str">
            <v>260509</v>
          </cell>
        </row>
        <row r="1118">
          <cell r="Z1118" t="str">
            <v>j4i05386</v>
          </cell>
          <cell r="AG1118" t="str">
            <v>2606</v>
          </cell>
        </row>
        <row r="1119">
          <cell r="Z1119" t="str">
            <v>j4i05387</v>
          </cell>
          <cell r="AG1119" t="str">
            <v>260601</v>
          </cell>
        </row>
        <row r="1120">
          <cell r="Z1120" t="str">
            <v>j4i05388</v>
          </cell>
          <cell r="AG1120" t="str">
            <v>260602</v>
          </cell>
        </row>
        <row r="1121">
          <cell r="Z1121" t="str">
            <v>j4i05389</v>
          </cell>
          <cell r="AG1121" t="str">
            <v>260603</v>
          </cell>
        </row>
        <row r="1122">
          <cell r="Z1122" t="str">
            <v>j4i05390</v>
          </cell>
          <cell r="AG1122" t="str">
            <v>260604</v>
          </cell>
        </row>
        <row r="1123">
          <cell r="Z1123" t="str">
            <v>j4i05391</v>
          </cell>
          <cell r="AG1123" t="str">
            <v>260605</v>
          </cell>
        </row>
        <row r="1124">
          <cell r="Z1124" t="str">
            <v>j4i05392</v>
          </cell>
          <cell r="AG1124" t="str">
            <v>260606</v>
          </cell>
        </row>
        <row r="1125">
          <cell r="Z1125" t="str">
            <v>j4i05393</v>
          </cell>
          <cell r="AG1125" t="str">
            <v>260607</v>
          </cell>
        </row>
        <row r="1126">
          <cell r="Z1126" t="str">
            <v>j4i05394</v>
          </cell>
          <cell r="AG1126" t="str">
            <v>260608</v>
          </cell>
        </row>
        <row r="1127">
          <cell r="Z1127" t="str">
            <v>j4i05395</v>
          </cell>
          <cell r="AG1127" t="str">
            <v>260609</v>
          </cell>
        </row>
        <row r="1128">
          <cell r="Z1128" t="str">
            <v>j4i05396</v>
          </cell>
          <cell r="AG1128" t="str">
            <v>27</v>
          </cell>
        </row>
        <row r="1129">
          <cell r="Z1129" t="str">
            <v>j4i05397</v>
          </cell>
          <cell r="AG1129" t="str">
            <v>2701</v>
          </cell>
        </row>
        <row r="1130">
          <cell r="Z1130" t="str">
            <v>j4i05399</v>
          </cell>
          <cell r="AG1130" t="str">
            <v>270101</v>
          </cell>
        </row>
        <row r="1131">
          <cell r="Z1131" t="str">
            <v>j4i05401</v>
          </cell>
          <cell r="AG1131" t="str">
            <v>270102</v>
          </cell>
        </row>
        <row r="1132">
          <cell r="Z1132" t="str">
            <v>j4i05403</v>
          </cell>
          <cell r="AG1132" t="str">
            <v>2702</v>
          </cell>
        </row>
        <row r="1133">
          <cell r="Z1133" t="str">
            <v>j4i05404</v>
          </cell>
          <cell r="AG1133" t="str">
            <v>270201</v>
          </cell>
        </row>
        <row r="1134">
          <cell r="Z1134" t="str">
            <v>j4i05408</v>
          </cell>
          <cell r="AG1134" t="str">
            <v>270202</v>
          </cell>
        </row>
        <row r="1135">
          <cell r="Z1135" t="str">
            <v>j4i05410</v>
          </cell>
          <cell r="AG1135" t="str">
            <v>270203</v>
          </cell>
        </row>
        <row r="1136">
          <cell r="Z1136" t="str">
            <v>j4i05411</v>
          </cell>
          <cell r="AG1136" t="str">
            <v>270204</v>
          </cell>
        </row>
        <row r="1137">
          <cell r="Z1137" t="str">
            <v>j4i05412</v>
          </cell>
          <cell r="AG1137" t="str">
            <v>270205</v>
          </cell>
        </row>
        <row r="1138">
          <cell r="Z1138" t="str">
            <v>j4i05413</v>
          </cell>
          <cell r="AG1138" t="str">
            <v>2703</v>
          </cell>
        </row>
        <row r="1139">
          <cell r="Z1139" t="str">
            <v>j4i05414</v>
          </cell>
          <cell r="AG1139" t="str">
            <v>2704</v>
          </cell>
        </row>
        <row r="1140">
          <cell r="Z1140" t="str">
            <v>j4i05415</v>
          </cell>
          <cell r="AG1140" t="str">
            <v>2705</v>
          </cell>
        </row>
        <row r="1141">
          <cell r="Z1141" t="str">
            <v>j4i05417</v>
          </cell>
          <cell r="AG1141" t="str">
            <v>2706</v>
          </cell>
        </row>
        <row r="1142">
          <cell r="Z1142" t="str">
            <v>j4i05420</v>
          </cell>
          <cell r="AG1142" t="str">
            <v>2707</v>
          </cell>
        </row>
        <row r="1143">
          <cell r="Z1143" t="str">
            <v>j4i05421</v>
          </cell>
          <cell r="AG1143" t="str">
            <v>270701</v>
          </cell>
        </row>
        <row r="1144">
          <cell r="Z1144" t="str">
            <v>j4i05422</v>
          </cell>
          <cell r="AG1144" t="str">
            <v>270702</v>
          </cell>
        </row>
        <row r="1145">
          <cell r="Z1145" t="str">
            <v>j4i05423</v>
          </cell>
          <cell r="AG1145" t="str">
            <v>2708</v>
          </cell>
        </row>
        <row r="1146">
          <cell r="Z1146" t="str">
            <v>j4i05424</v>
          </cell>
          <cell r="AG1146" t="str">
            <v>270801</v>
          </cell>
        </row>
        <row r="1147">
          <cell r="Z1147" t="str">
            <v>j4i05425</v>
          </cell>
          <cell r="AG1147" t="str">
            <v>270802</v>
          </cell>
        </row>
        <row r="1148">
          <cell r="Z1148" t="str">
            <v>j4i05426</v>
          </cell>
          <cell r="AG1148" t="str">
            <v>270803</v>
          </cell>
        </row>
        <row r="1149">
          <cell r="Z1149" t="str">
            <v>j4i05427</v>
          </cell>
          <cell r="AG1149" t="str">
            <v>2709</v>
          </cell>
        </row>
        <row r="1150">
          <cell r="Z1150" t="str">
            <v>j4i05428</v>
          </cell>
          <cell r="AG1150" t="str">
            <v>28</v>
          </cell>
        </row>
        <row r="1151">
          <cell r="Z1151" t="str">
            <v>j4i05429</v>
          </cell>
          <cell r="AG1151" t="str">
            <v>2801</v>
          </cell>
        </row>
        <row r="1152">
          <cell r="Z1152" t="str">
            <v>j4i05436</v>
          </cell>
          <cell r="AG1152" t="str">
            <v>280101</v>
          </cell>
        </row>
        <row r="1153">
          <cell r="Z1153" t="str">
            <v>j4i06000</v>
          </cell>
          <cell r="AG1153" t="str">
            <v>280102</v>
          </cell>
        </row>
        <row r="1154">
          <cell r="Z1154" t="str">
            <v>j4i07000</v>
          </cell>
          <cell r="AG1154" t="str">
            <v>280103</v>
          </cell>
        </row>
        <row r="1155">
          <cell r="Z1155" t="str">
            <v>j4i08000</v>
          </cell>
          <cell r="AG1155" t="str">
            <v>280104</v>
          </cell>
        </row>
        <row r="1156">
          <cell r="Z1156" t="str">
            <v>j4i09000</v>
          </cell>
          <cell r="AG1156" t="str">
            <v>280105</v>
          </cell>
        </row>
        <row r="1157">
          <cell r="AG1157" t="str">
            <v>280106</v>
          </cell>
        </row>
        <row r="1158">
          <cell r="AG1158" t="str">
            <v>280107</v>
          </cell>
        </row>
        <row r="1159">
          <cell r="AG1159" t="str">
            <v>280108</v>
          </cell>
        </row>
        <row r="1160">
          <cell r="AG1160" t="str">
            <v>28010801</v>
          </cell>
        </row>
        <row r="1161">
          <cell r="AG1161" t="str">
            <v>28010802</v>
          </cell>
        </row>
        <row r="1162">
          <cell r="AG1162" t="str">
            <v>280109</v>
          </cell>
        </row>
        <row r="1163">
          <cell r="AG1163" t="str">
            <v>2802</v>
          </cell>
        </row>
        <row r="1164">
          <cell r="AG1164" t="str">
            <v>280201</v>
          </cell>
        </row>
        <row r="1165">
          <cell r="AG1165" t="str">
            <v>28020101</v>
          </cell>
        </row>
        <row r="1166">
          <cell r="AG1166" t="str">
            <v>28020102</v>
          </cell>
        </row>
        <row r="1167">
          <cell r="AG1167" t="str">
            <v>280202</v>
          </cell>
        </row>
        <row r="1168">
          <cell r="AG1168" t="str">
            <v>28020201</v>
          </cell>
        </row>
        <row r="1169">
          <cell r="AG1169" t="str">
            <v>28020202</v>
          </cell>
        </row>
        <row r="1170">
          <cell r="AG1170" t="str">
            <v>28020203</v>
          </cell>
        </row>
        <row r="1171">
          <cell r="AG1171" t="str">
            <v>28020204</v>
          </cell>
        </row>
        <row r="1172">
          <cell r="AG1172" t="str">
            <v>2803</v>
          </cell>
        </row>
        <row r="1173">
          <cell r="AG1173" t="str">
            <v>280301</v>
          </cell>
        </row>
        <row r="1174">
          <cell r="AG1174" t="str">
            <v>280302</v>
          </cell>
        </row>
        <row r="1175">
          <cell r="AG1175" t="str">
            <v>280303</v>
          </cell>
        </row>
        <row r="1176">
          <cell r="AG1176" t="str">
            <v>280304</v>
          </cell>
        </row>
        <row r="1177">
          <cell r="AG1177" t="str">
            <v>280305</v>
          </cell>
        </row>
        <row r="1178">
          <cell r="AG1178" t="str">
            <v>280306</v>
          </cell>
        </row>
        <row r="1179">
          <cell r="AG1179" t="str">
            <v>280307</v>
          </cell>
        </row>
        <row r="1180">
          <cell r="AG1180" t="str">
            <v>2804</v>
          </cell>
        </row>
        <row r="1181">
          <cell r="AG1181" t="str">
            <v>280401</v>
          </cell>
        </row>
        <row r="1182">
          <cell r="AG1182" t="str">
            <v>2805</v>
          </cell>
        </row>
        <row r="1183">
          <cell r="AG1183" t="str">
            <v>280501</v>
          </cell>
        </row>
        <row r="1184">
          <cell r="AG1184" t="str">
            <v>280502</v>
          </cell>
        </row>
        <row r="1185">
          <cell r="AG1185" t="str">
            <v>280503</v>
          </cell>
        </row>
        <row r="1186">
          <cell r="AG1186" t="str">
            <v>280504</v>
          </cell>
        </row>
        <row r="1187">
          <cell r="AG1187" t="str">
            <v>280505</v>
          </cell>
        </row>
        <row r="1188">
          <cell r="AG1188" t="str">
            <v>280506</v>
          </cell>
        </row>
        <row r="1189">
          <cell r="AG1189" t="str">
            <v>280507</v>
          </cell>
        </row>
        <row r="1190">
          <cell r="AG1190" t="str">
            <v>29</v>
          </cell>
        </row>
      </sheetData>
      <sheetData sheetId="11"/>
      <sheetData sheetId="12"/>
      <sheetData sheetId="13">
        <row r="2">
          <cell r="E2" t="str">
            <v>Acronym</v>
          </cell>
        </row>
        <row r="3">
          <cell r="E3" t="str">
            <v>KM</v>
          </cell>
        </row>
        <row r="4">
          <cell r="E4" t="str">
            <v>D</v>
          </cell>
        </row>
        <row r="5">
          <cell r="E5" t="str">
            <v>M</v>
          </cell>
        </row>
        <row r="6">
          <cell r="E6" t="str">
            <v>Y</v>
          </cell>
        </row>
        <row r="7">
          <cell r="E7" t="str">
            <v>SD</v>
          </cell>
        </row>
        <row r="8">
          <cell r="E8" t="str">
            <v>WK</v>
          </cell>
        </row>
        <row r="9">
          <cell r="E9" t="str">
            <v>RH</v>
          </cell>
        </row>
        <row r="10">
          <cell r="E10" t="str">
            <v>CYB</v>
          </cell>
        </row>
        <row r="11">
          <cell r="E11" t="str">
            <v>PH</v>
          </cell>
        </row>
        <row r="12">
          <cell r="E12" t="str">
            <v>MILES</v>
          </cell>
        </row>
        <row r="13">
          <cell r="E13" t="str">
            <v>CYB</v>
          </cell>
        </row>
        <row r="14">
          <cell r="E14" t="str">
            <v>CRH</v>
          </cell>
        </row>
        <row r="15">
          <cell r="E15" t="str">
            <v>CYD</v>
          </cell>
        </row>
        <row r="16">
          <cell r="E16" t="str">
            <v>DH</v>
          </cell>
        </row>
        <row r="17">
          <cell r="E17" t="str">
            <v>GWH</v>
          </cell>
        </row>
        <row r="18">
          <cell r="E18" t="str">
            <v>KWH</v>
          </cell>
        </row>
        <row r="36">
          <cell r="F36" t="str">
            <v>EUR</v>
          </cell>
        </row>
        <row r="37">
          <cell r="F37" t="str">
            <v>GBP</v>
          </cell>
        </row>
        <row r="38">
          <cell r="F38" t="str">
            <v>USD</v>
          </cell>
        </row>
        <row r="39">
          <cell r="F39" t="str">
            <v>CAD</v>
          </cell>
        </row>
        <row r="40">
          <cell r="F40" t="str">
            <v>CYN</v>
          </cell>
        </row>
        <row r="41">
          <cell r="F41" t="str">
            <v>JPY</v>
          </cell>
        </row>
        <row r="42">
          <cell r="F42" t="str">
            <v>AED</v>
          </cell>
        </row>
        <row r="43">
          <cell r="F43" t="str">
            <v>RUB</v>
          </cell>
        </row>
        <row r="44">
          <cell r="F44" t="str">
            <v>CHF</v>
          </cell>
        </row>
        <row r="45">
          <cell r="F45" t="str">
            <v>MXN</v>
          </cell>
        </row>
        <row r="54">
          <cell r="A54" t="str">
            <v>AF</v>
          </cell>
        </row>
        <row r="55">
          <cell r="A55" t="str">
            <v>SF</v>
          </cell>
        </row>
        <row r="56">
          <cell r="A56" t="str">
            <v>Cat2</v>
          </cell>
        </row>
        <row r="57">
          <cell r="A57" t="str">
            <v>Cat3</v>
          </cell>
        </row>
        <row r="67">
          <cell r="A67" t="str">
            <v>INSP</v>
          </cell>
        </row>
        <row r="68">
          <cell r="A68" t="str">
            <v>EXAM</v>
          </cell>
        </row>
        <row r="69">
          <cell r="A69" t="str">
            <v>BDFPOS</v>
          </cell>
        </row>
        <row r="70">
          <cell r="A70" t="str">
            <v>BDFNEG</v>
          </cell>
        </row>
        <row r="71">
          <cell r="A71" t="str">
            <v>VIDPON</v>
          </cell>
        </row>
        <row r="72">
          <cell r="A72" t="str">
            <v>SEMFR</v>
          </cell>
        </row>
        <row r="73">
          <cell r="A73" t="str">
            <v>PNEPOR</v>
          </cell>
        </row>
        <row r="74">
          <cell r="A74" t="str">
            <v>RAUX</v>
          </cell>
        </row>
        <row r="75">
          <cell r="A75" t="str">
            <v>PNEGUI</v>
          </cell>
        </row>
        <row r="76">
          <cell r="A76" t="str">
            <v>OVHFR</v>
          </cell>
        </row>
        <row r="77">
          <cell r="A77" t="str">
            <v>OVH800</v>
          </cell>
        </row>
        <row r="78">
          <cell r="A78" t="str">
            <v>OVHGEN</v>
          </cell>
        </row>
        <row r="79">
          <cell r="A79" t="str">
            <v>GRAI</v>
          </cell>
        </row>
        <row r="80">
          <cell r="A80" t="str">
            <v>TRESS</v>
          </cell>
        </row>
      </sheetData>
      <sheetData sheetId="14"/>
      <sheetData sheetId="15"/>
      <sheetData sheetId="16"/>
      <sheetData sheetId="17"/>
      <sheetData sheetId="18"/>
      <sheetData sheetId="19"/>
      <sheetData sheetId="20"/>
      <sheetData sheetId="21"/>
      <sheetData sheetId="22">
        <row r="4">
          <cell r="D4" t="str">
            <v>000000001 Rame 8 voitures MP14</v>
          </cell>
        </row>
        <row r="5">
          <cell r="D5" t="str">
            <v xml:space="preserve">000000002      I     Bogie moteur BMa-69C </v>
          </cell>
        </row>
        <row r="6">
          <cell r="D6" t="str">
            <v>000000003      I     I-----Essieu monte moteur pneu xpmc mentonnet h69</v>
          </cell>
        </row>
        <row r="7">
          <cell r="D7" t="str">
            <v>000000004      I     I-----I-----Pont moteur</v>
          </cell>
        </row>
        <row r="8">
          <cell r="D8" t="str">
            <v>000000005      I     I-----I-----Ensemble roue porteuse pneumatique</v>
          </cell>
        </row>
        <row r="9">
          <cell r="D9" t="str">
            <v>000000006      I     I-----I-----Roue auxiliaire</v>
          </cell>
        </row>
        <row r="10">
          <cell r="D10" t="str">
            <v>000000007      I     I-----Montage roue de guidage</v>
          </cell>
        </row>
        <row r="11">
          <cell r="D11" t="str">
            <v>000000008      I     I-----I-----Roue de guidage</v>
          </cell>
        </row>
        <row r="12">
          <cell r="D12" t="str">
            <v>000000009      I     I-----I-----Montage moyeu de roue de guidage</v>
          </cell>
        </row>
        <row r="13">
          <cell r="D13" t="str">
            <v>000000010      I     I-----Ensemble longeron</v>
          </cell>
        </row>
        <row r="14">
          <cell r="D14" t="str">
            <v>000000011      I     I-----Assemblage pont - longeron</v>
          </cell>
        </row>
        <row r="15">
          <cell r="D15" t="str">
            <v>000000012      I     I-----Ensemble transmission avec butees transversales</v>
          </cell>
        </row>
        <row r="16">
          <cell r="D16" t="str">
            <v>000000018      I     I-----I-----Fixation moteur</v>
          </cell>
        </row>
        <row r="17">
          <cell r="D17" t="str">
            <v>000000019      I     I-----I-----Accouplement a denture</v>
          </cell>
        </row>
        <row r="18">
          <cell r="D18" t="str">
            <v>000000020      I     I-----I-----Butee transversale</v>
          </cell>
        </row>
        <row r="19">
          <cell r="D19" t="str">
            <v>000000021      I     I-----I-----Cale butee transversale</v>
          </cell>
        </row>
        <row r="20">
          <cell r="D20" t="str">
            <v>000000022      I     I-----Ensemble suspension secondaire ressort bm</v>
          </cell>
        </row>
        <row r="21">
          <cell r="D21" t="str">
            <v>000000023      I     I-----I-----Ressort pneumatique assemblé</v>
          </cell>
        </row>
        <row r="22">
          <cell r="D22" t="str">
            <v>000000024      I     I-----I-----Butee secondaire +/- 40mm</v>
          </cell>
        </row>
        <row r="23">
          <cell r="D23" t="str">
            <v>000000025      I     I-----I-----Amortisseur vertical equipe</v>
          </cell>
        </row>
        <row r="24">
          <cell r="D24" t="str">
            <v>000000236      I     I-----I-----Amortisseur transversal equipe</v>
          </cell>
        </row>
        <row r="25">
          <cell r="D25" t="str">
            <v>000000237      I     I-----I-----Ressort de suspension secondaire</v>
          </cell>
        </row>
        <row r="26">
          <cell r="D26" t="str">
            <v>000000026      I     I-----Ensemble barre anti-roulis</v>
          </cell>
        </row>
        <row r="27">
          <cell r="D27" t="str">
            <v>000000027      I     I-----I-----Barre anti-roulis</v>
          </cell>
        </row>
        <row r="28">
          <cell r="D28" t="str">
            <v>000000028      I     I-----I-----Bielle de b.a.r</v>
          </cell>
        </row>
        <row r="29">
          <cell r="D29" t="str">
            <v>000000029      I     I-----I-----Bielle de b.a.r symetrique</v>
          </cell>
        </row>
        <row r="30">
          <cell r="D30" t="str">
            <v>000000030      I     I-----I-----Palier de barre anti-roulis</v>
          </cell>
        </row>
        <row r="31">
          <cell r="D31" t="str">
            <v>000000031      I     I-----I-----Demi articulation b.a.r. dia 60</v>
          </cell>
        </row>
        <row r="32">
          <cell r="D32" t="str">
            <v>000000032      I     I-----Ensemble entrainement caisse/bogie</v>
          </cell>
        </row>
        <row r="33">
          <cell r="D33" t="str">
            <v>000000033      I     I-----I-----Traverse de charge moulee</v>
          </cell>
        </row>
        <row r="34">
          <cell r="D34" t="str">
            <v>000000034      I     I-----I-----Couronne d'orientation</v>
          </cell>
        </row>
        <row r="35">
          <cell r="D35" t="str">
            <v>000000035      I     I-----I-----Bielle equipee d'entrainement</v>
          </cell>
        </row>
        <row r="36">
          <cell r="D36" t="str">
            <v>000000251      I     I-----I-----I-----Articulation de bielle d'entrainement</v>
          </cell>
        </row>
        <row r="37">
          <cell r="D37" t="str">
            <v>000000036      I     I-----I-----Plaque de frottement</v>
          </cell>
        </row>
        <row r="38">
          <cell r="D38" t="str">
            <v>000000037      I     I-----Ensemble freins - panneaux</v>
          </cell>
        </row>
        <row r="39">
          <cell r="D39" t="str">
            <v>000000038      I     I-----I-----Ensemble bloc frein de service</v>
          </cell>
        </row>
        <row r="40">
          <cell r="D40" t="str">
            <v>000000039      I     I-----I-----I-----Bloc frein de service</v>
          </cell>
        </row>
        <row r="41">
          <cell r="D41" t="str">
            <v>000000238      I     I-----I-----I-----Support de bloc frein</v>
          </cell>
        </row>
        <row r="42">
          <cell r="D42" t="str">
            <v>000000239      I     I-----I-----I-----Bielle de réaction du bloc frein</v>
          </cell>
        </row>
        <row r="43">
          <cell r="D43" t="str">
            <v>000000040      I     I-----I-----I-----Semelle bloc frein de service</v>
          </cell>
        </row>
        <row r="44">
          <cell r="D44" t="str">
            <v>000000041      I     I-----I-----Ensemble frein d'immobilisation</v>
          </cell>
        </row>
        <row r="45">
          <cell r="D45" t="str">
            <v>000000042      I     I-----I-----I-----Unité de frein d'immobilisation</v>
          </cell>
        </row>
        <row r="46">
          <cell r="D46" t="str">
            <v>000000043      I     I-----I-----I-----Garniture de frein d'immobilisation</v>
          </cell>
        </row>
        <row r="47">
          <cell r="D47" t="str">
            <v>000000044      I     I-----I-----I-----Disque de frein d'immobilisation</v>
          </cell>
        </row>
        <row r="48">
          <cell r="D48" t="str">
            <v>000000045      I     I-----I-----Ensemble panneau frein / suspension bm</v>
          </cell>
        </row>
        <row r="49">
          <cell r="D49" t="str">
            <v>000000047      I     I-----I-----I-----Support panneau double frein et suspension</v>
          </cell>
        </row>
        <row r="50">
          <cell r="D50" t="str">
            <v>000000048      I     I-----I-----I-----Fixation du support panneau sur longerons</v>
          </cell>
        </row>
        <row r="51">
          <cell r="D51" t="str">
            <v>000000252      I     I-----I-----I-----Articulation de panneau de frein</v>
          </cell>
        </row>
        <row r="52">
          <cell r="D52" t="str">
            <v>000000049      I     I-----I-----I-----Tresse de masse panneau/chassis</v>
          </cell>
        </row>
        <row r="53">
          <cell r="D53" t="str">
            <v>000000050      I     I-----I-----Ensemble reservoir auxiliaire type 27l</v>
          </cell>
        </row>
        <row r="54">
          <cell r="D54" t="str">
            <v>000000051      I     I-----I-----I-----Reservoir equipe 27l</v>
          </cell>
        </row>
        <row r="55">
          <cell r="D55" t="str">
            <v>000000052      I     I-----I-----I-----Bride pour reservoir 25 l</v>
          </cell>
        </row>
        <row r="56">
          <cell r="D56" t="str">
            <v>000000053      I     I-----Ensemble tuyauterie avec valve bogie moteur</v>
          </cell>
        </row>
        <row r="57">
          <cell r="D57" t="str">
            <v>000000054      I     I-----I-----Tuyauterie rigide bogie moteur</v>
          </cell>
        </row>
        <row r="58">
          <cell r="D58" t="str">
            <v>000000055      I     I-----I-----Flexible frein de service</v>
          </cell>
        </row>
        <row r="59">
          <cell r="D59" t="str">
            <v>000000056      I     I-----I-----Flexible de frein d'immobilisation</v>
          </cell>
        </row>
        <row r="60">
          <cell r="D60" t="str">
            <v>000000057      I     I-----I-----Montage valve de nivellement</v>
          </cell>
        </row>
        <row r="61">
          <cell r="D61" t="str">
            <v>000000058      I     I-----I-----I-----Valve de nivellement</v>
          </cell>
        </row>
        <row r="62">
          <cell r="D62" t="str">
            <v>000000059      I     I-----Ensemble frotteurs bogie moteur</v>
          </cell>
        </row>
        <row r="63">
          <cell r="D63" t="str">
            <v>000000060      I     I-----I-----Ensemble frotteur positif bi-bande sdr</v>
          </cell>
        </row>
        <row r="64">
          <cell r="D64" t="str">
            <v>000000061      I     I-----I-----I-----Frotteur positif</v>
          </cell>
        </row>
        <row r="65">
          <cell r="D65" t="str">
            <v>000000062      I     I-----I-----I-----I-----Mécanisme de frotteur positif</v>
          </cell>
        </row>
        <row r="66">
          <cell r="D66" t="str">
            <v>000000063      I     I-----I-----I-----I-----Bande de frottement de frotteur positif</v>
          </cell>
        </row>
        <row r="67">
          <cell r="D67" t="str">
            <v>000000064      I     I-----I-----I-----I-----Tresse de frotteur positif</v>
          </cell>
        </row>
        <row r="68">
          <cell r="D68" t="str">
            <v>000000065      I     I-----I-----I-----I-----Cable de frotteur positif</v>
          </cell>
        </row>
        <row r="69">
          <cell r="D69" t="str">
            <v>000000066      I     I-----I-----I-----I-----Fusible de frotteur positif</v>
          </cell>
        </row>
        <row r="70">
          <cell r="D70" t="str">
            <v>000000067      I     I-----I-----I-----I-----Capot isolant</v>
          </cell>
        </row>
        <row r="71">
          <cell r="D71" t="str">
            <v xml:space="preserve">000000068      I     I-----I-----Ensemble frotteur masse mono-bande carbone </v>
          </cell>
        </row>
        <row r="72">
          <cell r="D72" t="str">
            <v>000000069      I     I-----I-----I-----Frotteur  masse mono bande carbone</v>
          </cell>
        </row>
        <row r="73">
          <cell r="D73" t="str">
            <v>000000244      I     I-----I-----I-----Tresse de masse</v>
          </cell>
        </row>
        <row r="74">
          <cell r="D74" t="str">
            <v>000000073      I     I-----Ensemble commande a cable bm</v>
          </cell>
        </row>
        <row r="75">
          <cell r="D75" t="str">
            <v>000000074      I     I-----I-----Ensemble commande à cables de panneau</v>
          </cell>
        </row>
        <row r="76">
          <cell r="D76" t="str">
            <v>000000075      I     I-----I-----I-----Commande courte panneau de suspension</v>
          </cell>
        </row>
        <row r="77">
          <cell r="D77" t="str">
            <v>000000076      I     I-----I-----I-----Commande longue panneau de suspension</v>
          </cell>
        </row>
        <row r="78">
          <cell r="D78" t="str">
            <v>000000077      I     I-----I-----I-----Commande courte panneau de frein</v>
          </cell>
        </row>
        <row r="79">
          <cell r="D79" t="str">
            <v>000000078      I     I-----I-----I-----Commande longue panneau de frein</v>
          </cell>
        </row>
        <row r="80">
          <cell r="D80" t="str">
            <v>000000079      I     I-----I-----Ensemble commandes frein immobilisation</v>
          </cell>
        </row>
        <row r="81">
          <cell r="D81" t="str">
            <v>000000080      I     I-----I-----I-----Commande frein immobilisation courte</v>
          </cell>
        </row>
        <row r="82">
          <cell r="D82" t="str">
            <v>000000081      I     I-----I-----I-----Commande frein immobilisation longue</v>
          </cell>
        </row>
        <row r="83">
          <cell r="D83" t="str">
            <v>000000082      I     I-----I-----Ensemble repliement frotteur positif</v>
          </cell>
        </row>
        <row r="84">
          <cell r="D84" t="str">
            <v>000000083      I     I-----I-----I-----Commande repliement frotteur positif</v>
          </cell>
        </row>
        <row r="85">
          <cell r="D85" t="str">
            <v>000000084      I     I-----Câblage bogie moteur</v>
          </cell>
        </row>
        <row r="86">
          <cell r="D86" t="str">
            <v>000000085      I     I-----I-----Ensemble mise a la masse</v>
          </cell>
        </row>
        <row r="87">
          <cell r="D87" t="str">
            <v>000000086      I     I-----I-----I-----Tresse de masse moteur/chassis</v>
          </cell>
        </row>
        <row r="88">
          <cell r="D88" t="str">
            <v>000000087      I     I-----I-----I-----Tresse de masse chassis/traverse</v>
          </cell>
        </row>
        <row r="89">
          <cell r="D89" t="str">
            <v>000000088      I     I-----I-----I-----Tresse de masse traverse/caisse</v>
          </cell>
        </row>
        <row r="90">
          <cell r="D90" t="str">
            <v>000000089      I     I-----I-----I-----Ensemble commerce mise a la masse</v>
          </cell>
        </row>
        <row r="91">
          <cell r="D91" t="str">
            <v>000000090      I     I-----I-----Cablage BT bogie moteur Bma-69C</v>
          </cell>
        </row>
        <row r="92">
          <cell r="D92" t="str">
            <v>000000091      I     I-----I-----Cablage HT bogie moteur Bma-69C</v>
          </cell>
        </row>
        <row r="93">
          <cell r="D93" t="str">
            <v>000000092      I     Bogie porteur BPa-69C</v>
          </cell>
        </row>
        <row r="94">
          <cell r="D94" t="str">
            <v>000000093      I     I-----Essieu monte porteur pneu xpmc mentonnet h69</v>
          </cell>
        </row>
        <row r="95">
          <cell r="D95" t="str">
            <v>000000094      I     I-----I-----Pont porteur</v>
          </cell>
        </row>
        <row r="96">
          <cell r="D96" t="str">
            <v>000000005      I     I-----I-----Ensemble roue porteuse pneumatique</v>
          </cell>
        </row>
        <row r="97">
          <cell r="D97" t="str">
            <v>000000006      I     I-----I-----Roue auxiliaire</v>
          </cell>
        </row>
        <row r="98">
          <cell r="D98" t="str">
            <v>000000097      I     I-----Montage roue de guidage</v>
          </cell>
        </row>
        <row r="99">
          <cell r="D99" t="str">
            <v>000000008      I     I-----I-----Roue de guidage</v>
          </cell>
        </row>
        <row r="100">
          <cell r="D100" t="str">
            <v>000000009      I     I-----I-----Montage moyeu de roue de guidage</v>
          </cell>
        </row>
        <row r="101">
          <cell r="D101" t="str">
            <v>000000010      I     I-----Ensemble longeron</v>
          </cell>
        </row>
        <row r="102">
          <cell r="D102" t="str">
            <v>000000011      I     I-----Assemblage pont - longeron</v>
          </cell>
        </row>
        <row r="103">
          <cell r="D103" t="str">
            <v>000000102      I     I-----Ensemble butee transversale porteur +/-30</v>
          </cell>
        </row>
        <row r="104">
          <cell r="D104" t="str">
            <v>000000103      I     I-----I-----Support butee transversale</v>
          </cell>
        </row>
        <row r="105">
          <cell r="D105" t="str">
            <v>000000104      I     I-----I-----Fixation support butee transversale</v>
          </cell>
        </row>
        <row r="106">
          <cell r="D106" t="str">
            <v>000000020      I     I-----I-----Butee transversale</v>
          </cell>
        </row>
        <row r="107">
          <cell r="D107" t="str">
            <v>000000106      I     I-----I-----Cale butee transversale</v>
          </cell>
        </row>
        <row r="108">
          <cell r="D108" t="str">
            <v>000000107      I     I-----Ensemble suspension secondaire ressort bp</v>
          </cell>
        </row>
        <row r="109">
          <cell r="D109" t="str">
            <v>000000023      I     I-----I-----Ressort pneumatique assemblé</v>
          </cell>
        </row>
        <row r="110">
          <cell r="D110" t="str">
            <v>000000024      I     I-----I-----Butee secondaire +/- 40mm</v>
          </cell>
        </row>
        <row r="111">
          <cell r="D111" t="str">
            <v>000000025      I     I-----I-----Amortisseur vertical equipe</v>
          </cell>
        </row>
        <row r="112">
          <cell r="D112" t="str">
            <v>000000236      I     I-----I-----Amortisseur transversal equipe</v>
          </cell>
        </row>
        <row r="113">
          <cell r="D113" t="str">
            <v>000000237      I     I-----I-----Ressort de suspension secondaire</v>
          </cell>
        </row>
        <row r="114">
          <cell r="D114" t="str">
            <v>000000026      I     I-----Ensemble barre anti-roulis</v>
          </cell>
        </row>
        <row r="115">
          <cell r="D115" t="str">
            <v>000000027      I     I-----I-----Barre anti-roulis</v>
          </cell>
        </row>
        <row r="116">
          <cell r="D116" t="str">
            <v>000000028      I     I-----I-----Bielle de b.a.r</v>
          </cell>
        </row>
        <row r="117">
          <cell r="D117" t="str">
            <v>000000029      I     I-----I-----Bielle de b.a.r symetrique</v>
          </cell>
        </row>
        <row r="118">
          <cell r="D118" t="str">
            <v>000000030      I     I-----I-----Palier de barre anti-roulis</v>
          </cell>
        </row>
        <row r="119">
          <cell r="D119" t="str">
            <v>000000031      I     I-----I-----Demi articulation b.a.r. dia 60</v>
          </cell>
        </row>
        <row r="120">
          <cell r="D120" t="str">
            <v>000000032      I     I-----Ensemble entrainement caisse/bogie</v>
          </cell>
        </row>
        <row r="121">
          <cell r="D121" t="str">
            <v>000000033      I     I-----I-----Traverse de charge moulee</v>
          </cell>
        </row>
        <row r="122">
          <cell r="D122" t="str">
            <v>000000034      I     I-----I-----Couronne d'orientation</v>
          </cell>
        </row>
        <row r="123">
          <cell r="D123" t="str">
            <v>000000035      I     I-----I-----Bielle equipee d'entrainement</v>
          </cell>
        </row>
        <row r="124">
          <cell r="D124" t="str">
            <v>000000251      I     I-----I-----I-----Articulation de bielle d'entrainement</v>
          </cell>
        </row>
        <row r="125">
          <cell r="D125" t="str">
            <v>000000036      I     I-----I-----Plaque de frottement</v>
          </cell>
        </row>
        <row r="126">
          <cell r="D126" t="str">
            <v>000000122      I     I-----Ensemble freins - panneaux bogie porteur</v>
          </cell>
        </row>
        <row r="127">
          <cell r="D127" t="str">
            <v>000000123      I     I-----I-----Montage blocs freins</v>
          </cell>
        </row>
        <row r="128">
          <cell r="D128" t="str">
            <v>000000039      I     I-----I-----I-----Bloc frein de service</v>
          </cell>
        </row>
        <row r="129">
          <cell r="D129" t="str">
            <v>000000040      I     I-----I-----I-----Semelle bloc frein de service</v>
          </cell>
        </row>
        <row r="130">
          <cell r="D130" t="str">
            <v>000000238      I     I-----I-----I-----Support de bloc frein</v>
          </cell>
        </row>
        <row r="131">
          <cell r="D131" t="str">
            <v>000000239      I     I-----I-----I-----Bielle de réaction du bloc frein</v>
          </cell>
        </row>
        <row r="132">
          <cell r="D132" t="str">
            <v>000000126      I     I-----I-----Ensemble panneau frein/suspension BP</v>
          </cell>
        </row>
        <row r="133">
          <cell r="D133" t="str">
            <v>000000047      I     I-----I-----I-----Support panneau double frein et suspension</v>
          </cell>
        </row>
        <row r="134">
          <cell r="D134" t="str">
            <v>000000048      I     I-----I-----I-----Fixation du support panneau sur longerons</v>
          </cell>
        </row>
        <row r="135">
          <cell r="D135" t="str">
            <v>000000252      I     I-----I-----I-----Articulation de panneau de frein</v>
          </cell>
        </row>
        <row r="136">
          <cell r="D136" t="str">
            <v>000000049      I     I-----I-----I-----Tresse de masse panneau/chassis</v>
          </cell>
        </row>
        <row r="137">
          <cell r="D137" t="str">
            <v>000000050      I     I-----I-----Ensemble reservoir auxiliaire type 27l</v>
          </cell>
        </row>
        <row r="138">
          <cell r="D138" t="str">
            <v>000000051      I     I-----I-----I-----Reservoir equipe 27l</v>
          </cell>
        </row>
        <row r="139">
          <cell r="D139" t="str">
            <v>000000052      I     I-----I-----I-----Bride pour reservoir 25 l</v>
          </cell>
        </row>
        <row r="140">
          <cell r="D140" t="str">
            <v>000000134      I     I-----Ensemble tuyauterie avec valve bogie porteur</v>
          </cell>
        </row>
        <row r="141">
          <cell r="D141" t="str">
            <v>000000135      I     I-----I-----Tuyauterie rigide bogie porteur</v>
          </cell>
        </row>
        <row r="142">
          <cell r="D142" t="str">
            <v>000000055      I     I-----I-----Flexible frein de service</v>
          </cell>
        </row>
        <row r="143">
          <cell r="D143" t="str">
            <v>000000057      I     I-----I-----Montage valve de nivellement</v>
          </cell>
        </row>
        <row r="144">
          <cell r="D144" t="str">
            <v>000000058      I     I-----I-----I-----Valve de nivellement</v>
          </cell>
        </row>
        <row r="145">
          <cell r="D145" t="str">
            <v>000000139      I     I-----Ensemble frotteurs bogie porteur</v>
          </cell>
        </row>
        <row r="146">
          <cell r="D146" t="str">
            <v xml:space="preserve">000000068      I     I-----I-----Ensemble frotteur masse mono-bande carbone </v>
          </cell>
        </row>
        <row r="147">
          <cell r="D147" t="str">
            <v>000000069      I     I-----I-----I-----Frotteur  masse mono bande carbone</v>
          </cell>
        </row>
        <row r="148">
          <cell r="D148" t="str">
            <v>000000244      I     I-----I-----I-----Tresse de masse</v>
          </cell>
        </row>
        <row r="149">
          <cell r="D149" t="str">
            <v>000000145      I     I-----Ensemble commande a cable BP</v>
          </cell>
        </row>
        <row r="150">
          <cell r="D150" t="str">
            <v>000000146      I     I-----I-----Ensemble commande à cables de panneau</v>
          </cell>
        </row>
        <row r="151">
          <cell r="D151" t="str">
            <v>000000075      I     I-----I-----I-----Commande courte panneau de suspension</v>
          </cell>
        </row>
        <row r="152">
          <cell r="D152" t="str">
            <v>000000076      I     I-----I-----I-----Commande longue panneau de suspension</v>
          </cell>
        </row>
        <row r="153">
          <cell r="D153" t="str">
            <v>000000077      I     I-----I-----I-----Commande courte panneau de frein</v>
          </cell>
        </row>
        <row r="154">
          <cell r="D154" t="str">
            <v>000000078      I     I-----I-----I-----Commande longue panneau de frein</v>
          </cell>
        </row>
        <row r="155">
          <cell r="D155" t="str">
            <v>000000151      I     I-----Câblage capteurs bogie porteur</v>
          </cell>
        </row>
        <row r="156">
          <cell r="D156" t="str">
            <v>000000152      I     I-----I-----Ensemble mise a la masse</v>
          </cell>
        </row>
        <row r="157">
          <cell r="D157" t="str">
            <v>000000153      I     I-----I-----I-----Tresse de masse moteur/chassis</v>
          </cell>
        </row>
        <row r="158">
          <cell r="D158" t="str">
            <v>000000154      I     I-----I-----I-----Tresse de masse chassis/traverse</v>
          </cell>
        </row>
        <row r="159">
          <cell r="D159" t="str">
            <v>000000155      I     I-----I-----I-----Tresse de masse traverse/caisse</v>
          </cell>
        </row>
        <row r="160">
          <cell r="D160" t="str">
            <v>000000156      I     I-----I-----I-----Ensemble commerce mise a la masse</v>
          </cell>
        </row>
        <row r="161">
          <cell r="D161" t="str">
            <v>000000157      I     I-----I-----Cablage BT bogie porteur</v>
          </cell>
        </row>
        <row r="162">
          <cell r="D162" t="str">
            <v>000000158      I     I-----I-----Cablage HT bogie porteur</v>
          </cell>
        </row>
        <row r="163">
          <cell r="D163" t="str">
            <v>000000159      I     I-----I-----Ensemble detecteur d'obstacles</v>
          </cell>
        </row>
        <row r="164">
          <cell r="D164" t="str">
            <v>000000160      I     I-----I-----I-----Traverse detecteur d'obstacles</v>
          </cell>
        </row>
        <row r="165">
          <cell r="D165" t="str">
            <v>000000161      I     I-----I-----I-----Interrupteur de position</v>
          </cell>
        </row>
        <row r="166">
          <cell r="D166" t="str">
            <v>000000162      I     Bogie porteur BPf-69c</v>
          </cell>
        </row>
        <row r="167">
          <cell r="D167" t="str">
            <v>000000163      I     I-----Essieu monte porteur pneu xpmc mentonnet h69</v>
          </cell>
        </row>
        <row r="168">
          <cell r="D168" t="str">
            <v>000000164      I     I-----I-----Pont porteur</v>
          </cell>
        </row>
        <row r="169">
          <cell r="D169" t="str">
            <v>000000005      I     I-----I-----Ensemble roue porteuse pneumatique</v>
          </cell>
        </row>
        <row r="170">
          <cell r="D170" t="str">
            <v>000000006      I     I-----I-----Roue auxiliaire</v>
          </cell>
        </row>
        <row r="171">
          <cell r="D171" t="str">
            <v>000000167      I     I-----Essieu monte porteur avec 2 capteurs bout d'essieu</v>
          </cell>
        </row>
        <row r="172">
          <cell r="D172" t="str">
            <v>000000168      I     I-----I-----Pont porteur avec 2 capteurs bout d'essieu</v>
          </cell>
        </row>
        <row r="173">
          <cell r="D173" t="str">
            <v>000000005      I     I-----I-----Ensemble roue porteuse pneumatique</v>
          </cell>
        </row>
        <row r="174">
          <cell r="D174" t="str">
            <v>000000170      I     I-----I-----Roue auxiliaire BP_f_c defreine</v>
          </cell>
        </row>
        <row r="175">
          <cell r="D175" t="str">
            <v>000000171      I     I-----I-----Ensemble odometre</v>
          </cell>
        </row>
        <row r="176">
          <cell r="D176" t="str">
            <v>000000172      I     I-----Montage roue de guidage</v>
          </cell>
        </row>
        <row r="177">
          <cell r="D177" t="str">
            <v>000000008      I     I-----I-----Roue de guidage</v>
          </cell>
        </row>
        <row r="178">
          <cell r="D178" t="str">
            <v>000000009      I     I-----I-----Montage moyeu de roue de guidage</v>
          </cell>
        </row>
        <row r="179">
          <cell r="D179" t="str">
            <v>000000010      I     I-----Ensemble longeron</v>
          </cell>
        </row>
        <row r="180">
          <cell r="D180" t="str">
            <v>000000011      I     I-----Assemblage pont - longeron</v>
          </cell>
        </row>
        <row r="181">
          <cell r="D181" t="str">
            <v>000000177      I     I-----Ensemble butee transversale porteur +/-30</v>
          </cell>
        </row>
        <row r="182">
          <cell r="D182" t="str">
            <v>000000178      I     I-----I-----Support butee transversale</v>
          </cell>
        </row>
        <row r="183">
          <cell r="D183" t="str">
            <v>000000179      I     I-----I-----Fixation support butee transversale</v>
          </cell>
        </row>
        <row r="184">
          <cell r="D184" t="str">
            <v>000000020      I     I-----I-----Butee transversale</v>
          </cell>
        </row>
        <row r="185">
          <cell r="D185" t="str">
            <v>000000181      I     I-----I-----Cale butee transversale</v>
          </cell>
        </row>
        <row r="186">
          <cell r="D186" t="str">
            <v>000000182      I     I-----Ensemble suspension secondaire ressort bp</v>
          </cell>
        </row>
        <row r="187">
          <cell r="D187" t="str">
            <v>000000023      I     I-----I-----Ressort pneumatique assemblé</v>
          </cell>
        </row>
        <row r="188">
          <cell r="D188" t="str">
            <v>000000024      I     I-----I-----Butee secondaire +/- 40mm</v>
          </cell>
        </row>
        <row r="189">
          <cell r="D189" t="str">
            <v>000000025      I     I-----I-----Amortisseur vertical equipe</v>
          </cell>
        </row>
        <row r="190">
          <cell r="D190" t="str">
            <v>000000236      I     I-----I-----Amortisseur transversal equipe</v>
          </cell>
        </row>
        <row r="191">
          <cell r="D191" t="str">
            <v>000000237      I     I-----I-----Ressort de suspension secondaire</v>
          </cell>
        </row>
        <row r="192">
          <cell r="D192" t="str">
            <v>000000026      I     I-----Ensemble barre anti-roulis</v>
          </cell>
        </row>
        <row r="193">
          <cell r="D193" t="str">
            <v>000000027      I     I-----I-----Barre anti-roulis</v>
          </cell>
        </row>
        <row r="194">
          <cell r="D194" t="str">
            <v>000000028      I     I-----I-----Bielle de b.a.r</v>
          </cell>
        </row>
        <row r="195">
          <cell r="D195" t="str">
            <v>000000029      I     I-----I-----Bielle de b.a.r symetrique</v>
          </cell>
        </row>
        <row r="196">
          <cell r="D196" t="str">
            <v>000000030      I     I-----I-----Palier de barre anti-roulis</v>
          </cell>
        </row>
        <row r="197">
          <cell r="D197" t="str">
            <v>000000031      I     I-----I-----Demi articulation b.a.r. dia 60</v>
          </cell>
        </row>
        <row r="198">
          <cell r="D198" t="str">
            <v>000000032      I     I-----Ensemble entrainement caisse/bogie</v>
          </cell>
        </row>
        <row r="199">
          <cell r="D199" t="str">
            <v>000000033      I     I-----I-----Traverse de charge moulee</v>
          </cell>
        </row>
        <row r="200">
          <cell r="D200" t="str">
            <v>000000034      I     I-----I-----Couronne d'orientation</v>
          </cell>
        </row>
        <row r="201">
          <cell r="D201" t="str">
            <v>000000035      I     I-----I-----Bielle equipee d'entrainement</v>
          </cell>
        </row>
        <row r="202">
          <cell r="D202" t="str">
            <v>000000251      I     I-----I-----I-----Articulation de bielle d'entrainement</v>
          </cell>
        </row>
        <row r="203">
          <cell r="D203" t="str">
            <v>000000036      I     I-----I-----Plaque de frottement</v>
          </cell>
        </row>
        <row r="204">
          <cell r="D204" t="str">
            <v>000000197      I     I-----Ensemble freins - panneaux bogie porteur</v>
          </cell>
        </row>
        <row r="205">
          <cell r="D205" t="str">
            <v>000000198      I     I-----I-----Montage bloc frein avec un essieu defreine</v>
          </cell>
        </row>
        <row r="206">
          <cell r="D206" t="str">
            <v>000000039      I     I-----I-----I-----Bloc frein de service</v>
          </cell>
        </row>
        <row r="207">
          <cell r="D207" t="str">
            <v>000000040      I     I-----I-----I-----Semelle bloc frein de service</v>
          </cell>
        </row>
        <row r="208">
          <cell r="D208" t="str">
            <v>000000238      I     I-----I-----I-----Support de bloc frein</v>
          </cell>
        </row>
        <row r="209">
          <cell r="D209" t="str">
            <v>000000239      I     I-----I-----I-----Bielle de réaction du bloc frein</v>
          </cell>
        </row>
        <row r="210">
          <cell r="D210" t="str">
            <v>000000201      I     I-----I-----Ensemble panneau frein/suspension BP av. BN</v>
          </cell>
        </row>
        <row r="211">
          <cell r="D211" t="str">
            <v>000000047      I     I-----I-----I-----Support panneau double frein et suspension</v>
          </cell>
        </row>
        <row r="212">
          <cell r="D212" t="str">
            <v>000000048      I     I-----I-----I-----Fixation du support panneau sur longerons</v>
          </cell>
        </row>
        <row r="213">
          <cell r="D213" t="str">
            <v>000000252      I     I-----I-----I-----Articulation de panneau de frein</v>
          </cell>
        </row>
        <row r="214">
          <cell r="D214" t="str">
            <v>000000049      I     I-----I-----I-----Tresse de masse panneau/chassis</v>
          </cell>
        </row>
        <row r="215">
          <cell r="D215" t="str">
            <v>000000050      I     I-----I-----Ensemble reservoir auxiliaire type 27l</v>
          </cell>
        </row>
        <row r="216">
          <cell r="D216" t="str">
            <v>000000051      I     I-----I-----I-----Reservoir equipe 27l</v>
          </cell>
        </row>
        <row r="217">
          <cell r="D217" t="str">
            <v>000000052      I     I-----I-----I-----Bride pour reservoir 25 l</v>
          </cell>
        </row>
        <row r="218">
          <cell r="D218" t="str">
            <v>000000209      I     I-----Ensemble tuyauterie avec valve bogie porteur</v>
          </cell>
        </row>
        <row r="219">
          <cell r="D219" t="str">
            <v>000000210      I     I-----I-----Tuyauterie rigide bogie porteur</v>
          </cell>
        </row>
        <row r="220">
          <cell r="D220" t="str">
            <v>000000055      I     I-----I-----Flexible frein de service</v>
          </cell>
        </row>
        <row r="221">
          <cell r="D221" t="str">
            <v>000000057      I     I-----I-----Montage valve de nivellement</v>
          </cell>
        </row>
        <row r="222">
          <cell r="D222" t="str">
            <v>000000058      I     I-----I-----I-----Valve de nivellement</v>
          </cell>
        </row>
        <row r="223">
          <cell r="D223" t="str">
            <v>000000214      I     I-----Ensemble frotteurs bogie porteur</v>
          </cell>
        </row>
        <row r="224">
          <cell r="D224" t="str">
            <v xml:space="preserve">000000243      I     I-----I-----Ensemble frotteur negatif </v>
          </cell>
        </row>
        <row r="225">
          <cell r="D225" t="str">
            <v>000000070      I     I-----I-----I-----I-----Mécanisme de frotteur négatif</v>
          </cell>
        </row>
        <row r="226">
          <cell r="D226" t="str">
            <v>000000071      I     I-----I-----I-----I-----Bande de frottement de frotteur négatif</v>
          </cell>
        </row>
        <row r="227">
          <cell r="D227" t="str">
            <v>000000072      I     I-----I-----I-----I-----Tresse de frotteur négatif</v>
          </cell>
        </row>
        <row r="228">
          <cell r="D228" t="str">
            <v>000000145      I     I-----Ensemble commande a cable BP</v>
          </cell>
        </row>
        <row r="229">
          <cell r="D229" t="str">
            <v>000000146      I     I-----I-----Ensemble commande à cables de panneau</v>
          </cell>
        </row>
        <row r="230">
          <cell r="D230" t="str">
            <v>000000075      I     I-----I-----I-----Commande courte panneau de suspension</v>
          </cell>
        </row>
        <row r="231">
          <cell r="D231" t="str">
            <v>000000076      I     I-----I-----I-----Commande longue panneau de suspension</v>
          </cell>
        </row>
        <row r="232">
          <cell r="D232" t="str">
            <v>000000077      I     I-----I-----I-----Commande courte panneau de frein</v>
          </cell>
        </row>
        <row r="233">
          <cell r="D233" t="str">
            <v>000000078      I     I-----I-----I-----Commande longue panneau de frein</v>
          </cell>
        </row>
        <row r="234">
          <cell r="D234" t="str">
            <v>000000226      I     I-----Câblage capteurs bogie porteur</v>
          </cell>
        </row>
        <row r="235">
          <cell r="D235" t="str">
            <v>000000227      I     I-----I-----Ensemble mise a la masse</v>
          </cell>
        </row>
        <row r="236">
          <cell r="D236" t="str">
            <v>000000228      I     I-----I-----I-----Tresse de masse moteur/chassis</v>
          </cell>
        </row>
        <row r="237">
          <cell r="D237" t="str">
            <v>000000229      I     I-----I-----I-----Tresse de masse chassis/traverse</v>
          </cell>
        </row>
        <row r="238">
          <cell r="D238" t="str">
            <v>000000230      I     I-----I-----I-----Tresse de masse traverse/caisse</v>
          </cell>
        </row>
        <row r="239">
          <cell r="D239" t="str">
            <v>000000231      I     I-----I-----I-----Ensemble commerce mise a la masse</v>
          </cell>
        </row>
        <row r="240">
          <cell r="D240" t="str">
            <v>000000232      I     I-----I-----Cablage BT bogie porteur</v>
          </cell>
        </row>
        <row r="241">
          <cell r="D241" t="str">
            <v>000000233      I     I-----I-----Cablage HT bogie porteur</v>
          </cell>
        </row>
        <row r="242">
          <cell r="D242" t="str">
            <v>000000234      I     I-----I-----Montage antennes SAET AG + CBTC NG CA</v>
          </cell>
        </row>
        <row r="243">
          <cell r="D243" t="str">
            <v>000000235      I     I-----I-----Montage capteur RPS</v>
          </cell>
        </row>
        <row r="244">
          <cell r="D244" t="str">
            <v>000000242      I     Bogie BMb-69C</v>
          </cell>
        </row>
        <row r="245">
          <cell r="D245" t="str">
            <v>000000003      I     I-----Essieu monte moteur pneu xpmc mentonnet h69</v>
          </cell>
        </row>
        <row r="246">
          <cell r="D246" t="str">
            <v>000000004      I     I-----I-----Pont moteur</v>
          </cell>
        </row>
        <row r="247">
          <cell r="D247" t="str">
            <v>000000005      I     I-----I-----Ensemble roue porteuse pneumatique</v>
          </cell>
        </row>
        <row r="248">
          <cell r="D248" t="str">
            <v>000000006      I     I-----I-----Roue auxiliaire</v>
          </cell>
        </row>
        <row r="249">
          <cell r="D249" t="str">
            <v>000000007      I     I-----Montage roue de guidage</v>
          </cell>
        </row>
        <row r="250">
          <cell r="D250" t="str">
            <v>000000008      I     I-----I-----Roue de guidage</v>
          </cell>
        </row>
        <row r="251">
          <cell r="D251" t="str">
            <v>000000009      I     I-----I-----Montage moyeu de roue de guidage</v>
          </cell>
        </row>
        <row r="252">
          <cell r="D252" t="str">
            <v>000000010      I     I-----Ensemble longeron</v>
          </cell>
        </row>
        <row r="253">
          <cell r="D253" t="str">
            <v>000000011      I     I-----Assemblage pont - longeron</v>
          </cell>
        </row>
        <row r="254">
          <cell r="D254" t="str">
            <v>000000012      I     I-----Ensemble transmission avec butees transversales</v>
          </cell>
        </row>
        <row r="255">
          <cell r="D255" t="str">
            <v>000000018      I     I-----I-----Fixation moteur</v>
          </cell>
        </row>
        <row r="256">
          <cell r="D256" t="str">
            <v>000000019      I     I-----I-----Accouplement a denture</v>
          </cell>
        </row>
        <row r="257">
          <cell r="D257" t="str">
            <v>000000020      I     I-----I-----Butee transversale</v>
          </cell>
        </row>
        <row r="258">
          <cell r="D258" t="str">
            <v>000000021      I     I-----I-----Cale butee transversale</v>
          </cell>
        </row>
        <row r="259">
          <cell r="D259" t="str">
            <v>000000022      I     I-----Ensemble suspension secondaire ressort bm</v>
          </cell>
        </row>
        <row r="260">
          <cell r="D260" t="str">
            <v>000000023      I     I-----I-----Ressort pneumatique assemblé</v>
          </cell>
        </row>
        <row r="261">
          <cell r="D261" t="str">
            <v>000000024      I     I-----I-----Butee secondaire +/- 40mm</v>
          </cell>
        </row>
        <row r="262">
          <cell r="D262" t="str">
            <v>000000025      I     I-----I-----Amortisseur vertical equipe</v>
          </cell>
        </row>
        <row r="263">
          <cell r="D263" t="str">
            <v>000000236      I     I-----I-----Amortisseur transversal equipe</v>
          </cell>
        </row>
        <row r="264">
          <cell r="D264" t="str">
            <v>000000237      I     I-----I-----Ressort de suspension secondaire</v>
          </cell>
        </row>
        <row r="265">
          <cell r="D265" t="str">
            <v>000000026      I     I-----Ensemble barre anti-roulis</v>
          </cell>
        </row>
        <row r="266">
          <cell r="D266" t="str">
            <v>000000027      I     I-----I-----Barre anti-roulis</v>
          </cell>
        </row>
        <row r="267">
          <cell r="D267" t="str">
            <v>000000028      I     I-----I-----Bielle de b.a.r</v>
          </cell>
        </row>
        <row r="268">
          <cell r="D268" t="str">
            <v>000000029      I     I-----I-----Bielle de b.a.r symetrique</v>
          </cell>
        </row>
        <row r="269">
          <cell r="D269" t="str">
            <v>000000030      I     I-----I-----Palier de barre anti-roulis</v>
          </cell>
        </row>
        <row r="270">
          <cell r="D270" t="str">
            <v>000000031      I     I-----I-----Demi articulation b.a.r. dia 60</v>
          </cell>
        </row>
        <row r="271">
          <cell r="D271" t="str">
            <v>000000032      I     I-----Ensemble entrainement caisse/bogie</v>
          </cell>
        </row>
        <row r="272">
          <cell r="D272" t="str">
            <v>000000033      I     I-----I-----Traverse de charge moulee</v>
          </cell>
        </row>
        <row r="273">
          <cell r="D273" t="str">
            <v>000000034      I     I-----I-----Couronne d'orientation</v>
          </cell>
        </row>
        <row r="274">
          <cell r="D274" t="str">
            <v>000000035      I     I-----I-----Bielle equipee d'entrainement</v>
          </cell>
        </row>
        <row r="275">
          <cell r="D275" t="str">
            <v>000000251      I     I-----I-----I-----Articulation de bielle d'entrainement</v>
          </cell>
        </row>
        <row r="276">
          <cell r="D276" t="str">
            <v>000000036      I     I-----I-----Plaque de frottement</v>
          </cell>
        </row>
        <row r="277">
          <cell r="D277" t="str">
            <v>000000037      I     I-----Ensemble freins - panneaux</v>
          </cell>
        </row>
        <row r="278">
          <cell r="D278" t="str">
            <v>000000038      I     I-----I-----Ensemble bloc frein de service</v>
          </cell>
        </row>
        <row r="279">
          <cell r="D279" t="str">
            <v>000000039      I     I-----I-----I-----Bloc frein de service</v>
          </cell>
        </row>
        <row r="280">
          <cell r="D280" t="str">
            <v>000000238      I     I-----I-----I-----Support de bloc frein</v>
          </cell>
        </row>
        <row r="281">
          <cell r="D281" t="str">
            <v>000000239      I     I-----I-----I-----Bielle de réaction du bloc frein</v>
          </cell>
        </row>
        <row r="282">
          <cell r="D282" t="str">
            <v>000000040      I     I-----I-----I-----Semelle bloc frein de service</v>
          </cell>
        </row>
        <row r="283">
          <cell r="D283" t="str">
            <v>000000041      I     I-----I-----Ensemble frein d'immobilisation</v>
          </cell>
        </row>
        <row r="284">
          <cell r="D284" t="str">
            <v>000000042      I     I-----I-----I-----Unité de frein d'immobilisation</v>
          </cell>
        </row>
        <row r="285">
          <cell r="D285" t="str">
            <v>000000043      I     I-----I-----I-----Garniture de frein d'immobilisation</v>
          </cell>
        </row>
        <row r="286">
          <cell r="D286" t="str">
            <v>000000044      I     I-----I-----I-----Disque de frein d'immobilisation</v>
          </cell>
        </row>
        <row r="287">
          <cell r="D287" t="str">
            <v>000000045      I     I-----I-----Ensemble panneau frein / suspension bm</v>
          </cell>
        </row>
        <row r="288">
          <cell r="D288" t="str">
            <v>000000047      I     I-----I-----I-----Support panneau double frein et suspension</v>
          </cell>
        </row>
        <row r="289">
          <cell r="D289" t="str">
            <v>000000048      I     I-----I-----I-----Fixation du support panneau sur longerons</v>
          </cell>
        </row>
        <row r="290">
          <cell r="D290" t="str">
            <v>000000252      I     I-----I-----I-----Articulation de panneau de frein</v>
          </cell>
        </row>
        <row r="291">
          <cell r="D291" t="str">
            <v>000000049      I     I-----I-----I-----Tresse de masse panneau/chassis</v>
          </cell>
        </row>
        <row r="292">
          <cell r="D292" t="str">
            <v>000000050      I     I-----I-----Ensemble reservoir auxiliaire type 27l</v>
          </cell>
        </row>
        <row r="293">
          <cell r="D293" t="str">
            <v>000000051      I     I-----I-----I-----Reservoir equipe 27l</v>
          </cell>
        </row>
        <row r="294">
          <cell r="D294" t="str">
            <v>000000052      I     I-----I-----I-----Bride pour reservoir 25 l</v>
          </cell>
        </row>
        <row r="295">
          <cell r="D295" t="str">
            <v>000000053      I     I-----Ensemble tuyauterie avec valve bogie moteur</v>
          </cell>
        </row>
        <row r="296">
          <cell r="D296" t="str">
            <v>000000054      I     I-----I-----Tuyauterie rigide bogie moteur</v>
          </cell>
        </row>
        <row r="297">
          <cell r="D297" t="str">
            <v>000000055      I     I-----I-----Flexible frein de service</v>
          </cell>
        </row>
        <row r="298">
          <cell r="D298" t="str">
            <v>000000056      I     I-----I-----Flexible de frein d'immobilisation</v>
          </cell>
        </row>
        <row r="299">
          <cell r="D299" t="str">
            <v>000000057      I     I-----I-----Montage valve de nivellement</v>
          </cell>
        </row>
        <row r="300">
          <cell r="D300" t="str">
            <v>000000058      I     I-----I-----I-----Valve de nivellement</v>
          </cell>
        </row>
        <row r="301">
          <cell r="D301" t="str">
            <v>000000059      I     I-----Ensemble frotteurs bogie moteur</v>
          </cell>
        </row>
        <row r="302">
          <cell r="D302" t="str">
            <v>000000060      I     I-----I-----Ensemble frotteur positif bi-bande sdr</v>
          </cell>
        </row>
        <row r="303">
          <cell r="D303" t="str">
            <v>000000061      I     I-----I-----I-----Frotteur positif</v>
          </cell>
        </row>
        <row r="304">
          <cell r="D304" t="str">
            <v>000000062      I     I-----I-----I-----I-----Mécanisme de frotteur positif</v>
          </cell>
        </row>
        <row r="305">
          <cell r="D305" t="str">
            <v>000000063      I     I-----I-----I-----I-----Bande de frottement de frotteur positif carbone</v>
          </cell>
        </row>
        <row r="306">
          <cell r="D306" t="str">
            <v>000000064      I     I-----I-----I-----I-----Tresse de frotteur positif</v>
          </cell>
        </row>
        <row r="307">
          <cell r="D307" t="str">
            <v>000000065      I     I-----I-----I-----I-----Cable de frotteur positif</v>
          </cell>
        </row>
        <row r="308">
          <cell r="D308" t="str">
            <v>000000066      I     I-----I-----I-----I-----Fusible de frotteur positif</v>
          </cell>
        </row>
        <row r="309">
          <cell r="D309" t="str">
            <v>000000067      I     I-----I-----I-----I-----Capot isolant</v>
          </cell>
        </row>
        <row r="310">
          <cell r="D310" t="str">
            <v xml:space="preserve">000000243      I     I-----I-----Ensemble frotteur negatif </v>
          </cell>
        </row>
        <row r="311">
          <cell r="D311" t="str">
            <v>000000070      I     I-----I-----I-----I-----Mécanisme de frotteur négatif</v>
          </cell>
        </row>
        <row r="312">
          <cell r="D312" t="str">
            <v>000000071      I     I-----I-----I-----I-----Bande de frottement de frotteur négatif</v>
          </cell>
        </row>
        <row r="313">
          <cell r="D313" t="str">
            <v>000000072      I     I-----I-----I-----I-----Tresse de frotteur négatif</v>
          </cell>
        </row>
        <row r="314">
          <cell r="D314" t="str">
            <v>000000073      I     I-----Ensemble commande a cable bm</v>
          </cell>
        </row>
        <row r="315">
          <cell r="D315" t="str">
            <v>000000074      I     I-----I-----Ensemble commande à cables de panneau</v>
          </cell>
        </row>
        <row r="316">
          <cell r="D316" t="str">
            <v>000000075      I     I-----I-----I-----Commande courte panneau de suspension</v>
          </cell>
        </row>
        <row r="317">
          <cell r="D317" t="str">
            <v>000000076      I     I-----I-----I-----Commande longue panneau de suspension</v>
          </cell>
        </row>
        <row r="318">
          <cell r="D318" t="str">
            <v>000000077      I     I-----I-----I-----Commande courte panneau de frein</v>
          </cell>
        </row>
        <row r="319">
          <cell r="D319" t="str">
            <v>000000078      I     I-----I-----I-----Commande longue panneau de frein</v>
          </cell>
        </row>
        <row r="320">
          <cell r="D320" t="str">
            <v>000000079      I     I-----I-----Ensemble commandes frein immobilisation</v>
          </cell>
        </row>
        <row r="321">
          <cell r="D321" t="str">
            <v>000000080      I     I-----I-----I-----Commande frein immobilisation courte</v>
          </cell>
        </row>
        <row r="322">
          <cell r="D322" t="str">
            <v>000000081      I     I-----I-----I-----Commande frein immobilisation longue</v>
          </cell>
        </row>
        <row r="323">
          <cell r="D323" t="str">
            <v>000000082      I     I-----I-----Ensemble repliement frotteur positif</v>
          </cell>
        </row>
        <row r="324">
          <cell r="D324" t="str">
            <v>000000083      I     I-----I-----I-----Commande repliement frotteur positif</v>
          </cell>
        </row>
        <row r="325">
          <cell r="D325" t="str">
            <v>000000084      I     I-----Câblage bogie moteur</v>
          </cell>
        </row>
        <row r="326">
          <cell r="D326" t="str">
            <v>000000085      I     I-----I-----Ensemble mise a la masse</v>
          </cell>
        </row>
        <row r="327">
          <cell r="D327" t="str">
            <v>000000086      I     I-----I-----I-----Tresse de masse moteur/chassis</v>
          </cell>
        </row>
        <row r="328">
          <cell r="D328" t="str">
            <v>000000087      I     I-----I-----I-----Tresse de masse chassis/traverse</v>
          </cell>
        </row>
        <row r="329">
          <cell r="D329" t="str">
            <v>000000088      I     I-----I-----I-----Tresse de masse traverse/caisse</v>
          </cell>
        </row>
        <row r="330">
          <cell r="D330" t="str">
            <v>000000089      I     I-----I-----I-----Ensemble commerce mise a la masse</v>
          </cell>
        </row>
        <row r="331">
          <cell r="D331" t="str">
            <v>000000245      I     I-----I-----Cablage BT bogie moteur BMb-69C</v>
          </cell>
        </row>
        <row r="332">
          <cell r="D332" t="str">
            <v>000000246      I     I-----I-----Cablage HT bogie moteur Bmb-69C</v>
          </cell>
        </row>
        <row r="333">
          <cell r="D333" t="str">
            <v>000000247      I     Bogie porteur BPb-69C</v>
          </cell>
        </row>
        <row r="334">
          <cell r="D334" t="str">
            <v>000000093      I     I-----Essieu monte porteur pneu xpmc mentonnet h69</v>
          </cell>
        </row>
        <row r="335">
          <cell r="D335" t="str">
            <v>000000094      I     I-----I-----Pont porteur</v>
          </cell>
        </row>
        <row r="336">
          <cell r="D336" t="str">
            <v>000000005      I     I-----I-----Ensemble roue porteuse pneumatique</v>
          </cell>
        </row>
        <row r="337">
          <cell r="D337" t="str">
            <v>000000006      I     I-----I-----Roue auxiliaire</v>
          </cell>
        </row>
        <row r="338">
          <cell r="D338" t="str">
            <v>000000097      I     I-----Montage roue de guidage</v>
          </cell>
        </row>
        <row r="339">
          <cell r="D339" t="str">
            <v>000000008      I     I-----I-----Roue de guidage</v>
          </cell>
        </row>
        <row r="340">
          <cell r="D340" t="str">
            <v>000000009      I     I-----I-----Montage moyeu de roue de guidage</v>
          </cell>
        </row>
        <row r="341">
          <cell r="D341" t="str">
            <v>000000010      I     I-----Ensemble longeron</v>
          </cell>
        </row>
        <row r="342">
          <cell r="D342" t="str">
            <v>000000011      I     I-----Assemblage pont - longeron</v>
          </cell>
        </row>
        <row r="343">
          <cell r="D343" t="str">
            <v>000000102      I     I-----Ensemble butee transversale porteur +/-30</v>
          </cell>
        </row>
        <row r="344">
          <cell r="D344" t="str">
            <v>000000103      I     I-----I-----Support butee transversale</v>
          </cell>
        </row>
        <row r="345">
          <cell r="D345" t="str">
            <v>000000104      I     I-----I-----Fixation support butee transversale</v>
          </cell>
        </row>
        <row r="346">
          <cell r="D346" t="str">
            <v>000000020      I     I-----I-----Butee transversale</v>
          </cell>
        </row>
        <row r="347">
          <cell r="D347" t="str">
            <v>000000106      I     I-----I-----Cale butee transversale</v>
          </cell>
        </row>
        <row r="348">
          <cell r="D348" t="str">
            <v>000000107      I     I-----Ensemble suspension secondaire ressort bp</v>
          </cell>
        </row>
        <row r="349">
          <cell r="D349" t="str">
            <v>000000023      I     I-----I-----Ressort pneumatique assemblé</v>
          </cell>
        </row>
        <row r="350">
          <cell r="D350" t="str">
            <v>000000024      I     I-----I-----Butee secondaire +/- 40mm</v>
          </cell>
        </row>
        <row r="351">
          <cell r="D351" t="str">
            <v>000000025      I     I-----I-----Amortisseur vertical equipe</v>
          </cell>
        </row>
        <row r="352">
          <cell r="D352" t="str">
            <v>000000236      I     I-----I-----Amortisseur transversal equipe</v>
          </cell>
        </row>
        <row r="353">
          <cell r="D353" t="str">
            <v>000000237      I     I-----I-----Ressort de suspension secondaire</v>
          </cell>
        </row>
        <row r="354">
          <cell r="D354" t="str">
            <v>000000026      I     I-----Ensemble barre anti-roulis</v>
          </cell>
        </row>
        <row r="355">
          <cell r="D355" t="str">
            <v>000000027      I     I-----I-----Barre anti-roulis</v>
          </cell>
        </row>
        <row r="356">
          <cell r="D356" t="str">
            <v>000000028      I     I-----I-----Bielle de b.a.r</v>
          </cell>
        </row>
        <row r="357">
          <cell r="D357" t="str">
            <v>000000029      I     I-----I-----Bielle de b.a.r symetrique</v>
          </cell>
        </row>
        <row r="358">
          <cell r="D358" t="str">
            <v>000000030      I     I-----I-----Palier de barre anti-roulis</v>
          </cell>
        </row>
        <row r="359">
          <cell r="D359" t="str">
            <v>000000031      I     I-----I-----Demi articulation b.a.r. dia 60</v>
          </cell>
        </row>
        <row r="360">
          <cell r="D360" t="str">
            <v>000000032      I     I-----Ensemble entrainement caisse/bogie</v>
          </cell>
        </row>
        <row r="361">
          <cell r="D361" t="str">
            <v>000000033      I     I-----I-----Traverse de charge moulee</v>
          </cell>
        </row>
        <row r="362">
          <cell r="D362" t="str">
            <v>000000034      I     I-----I-----Couronne d'orientation</v>
          </cell>
        </row>
        <row r="363">
          <cell r="D363" t="str">
            <v>000000035      I     I-----I-----Bielle equipee d'entrainement</v>
          </cell>
        </row>
        <row r="364">
          <cell r="D364" t="str">
            <v>000000251      I     I-----I-----I-----Articulation de bielle d'entrainement</v>
          </cell>
        </row>
        <row r="365">
          <cell r="D365" t="str">
            <v>000000036      I     I-----I-----Plaque de frottement</v>
          </cell>
        </row>
        <row r="366">
          <cell r="D366" t="str">
            <v>000000122      I     I-----Ensemble freins - panneaux bogie porteur</v>
          </cell>
        </row>
        <row r="367">
          <cell r="D367" t="str">
            <v>000000123      I     I-----I-----Montage blocs freins</v>
          </cell>
        </row>
        <row r="368">
          <cell r="D368" t="str">
            <v>000000039      I     I-----I-----I-----Bloc frein de service</v>
          </cell>
        </row>
        <row r="369">
          <cell r="D369" t="str">
            <v>000000040      I     I-----I-----I-----Semelle bloc frein de service</v>
          </cell>
        </row>
        <row r="370">
          <cell r="D370" t="str">
            <v>000000238      I     I-----I-----I-----Support de bloc frein</v>
          </cell>
        </row>
        <row r="371">
          <cell r="D371" t="str">
            <v>000000239      I     I-----I-----I-----Bielle de réaction du bloc frein</v>
          </cell>
        </row>
        <row r="372">
          <cell r="D372" t="str">
            <v>000000126      I     I-----I-----Ensemble panneau frein/suspension BP</v>
          </cell>
        </row>
        <row r="373">
          <cell r="D373" t="str">
            <v>000000047      I     I-----I-----I-----Support panneau double frein et suspension</v>
          </cell>
        </row>
        <row r="374">
          <cell r="D374" t="str">
            <v>000000048      I     I-----I-----I-----Fixation du support panneau sur longerons</v>
          </cell>
        </row>
        <row r="375">
          <cell r="D375" t="str">
            <v>000000252      I     I-----I-----I-----Articulation de panneau de frein</v>
          </cell>
        </row>
        <row r="376">
          <cell r="D376" t="str">
            <v>000000049      I     I-----I-----I-----Tresse de masse panneau/chassis</v>
          </cell>
        </row>
        <row r="377">
          <cell r="D377" t="str">
            <v>000000050      I     I-----I-----Ensemble reservoir auxiliaire type 27l</v>
          </cell>
        </row>
        <row r="378">
          <cell r="D378" t="str">
            <v>000000051      I     I-----I-----I-----Reservoir equipe 27l</v>
          </cell>
        </row>
        <row r="379">
          <cell r="D379" t="str">
            <v>000000052      I     I-----I-----I-----Bride pour reservoir 25 l</v>
          </cell>
        </row>
        <row r="380">
          <cell r="D380" t="str">
            <v>000000134      I     I-----Ensemble tuyauterie avec valve bogie porteur</v>
          </cell>
        </row>
        <row r="381">
          <cell r="D381" t="str">
            <v>000000135      I     I-----I-----Tuyauterie rigide bogie porteur</v>
          </cell>
        </row>
        <row r="382">
          <cell r="D382" t="str">
            <v>000000055      I     I-----I-----Flexible frein de service</v>
          </cell>
        </row>
        <row r="383">
          <cell r="D383" t="str">
            <v>000000057      I     I-----I-----Montage valve de nivellement</v>
          </cell>
        </row>
        <row r="384">
          <cell r="D384" t="str">
            <v>000000058      I     I-----I-----I-----Valve de nivellement</v>
          </cell>
        </row>
        <row r="385">
          <cell r="D385" t="str">
            <v>000000214      I     I-----Ensemble frotteurs bogie porteur</v>
          </cell>
        </row>
        <row r="386">
          <cell r="D386" t="str">
            <v xml:space="preserve">000000243      I     I-----I-----Ensemble frotteur negatif </v>
          </cell>
        </row>
        <row r="387">
          <cell r="D387" t="str">
            <v>000000070      I     I-----I-----I-----I-----Mécanisme de frotteur négatif</v>
          </cell>
        </row>
        <row r="388">
          <cell r="D388" t="str">
            <v>000000071      I     I-----I-----I-----I-----Bande de frottement de frotteur négatif</v>
          </cell>
        </row>
        <row r="389">
          <cell r="D389" t="str">
            <v>000000072      I     I-----I-----I-----I-----Tresse de frotteur négatif</v>
          </cell>
        </row>
        <row r="390">
          <cell r="D390" t="str">
            <v>000000145      I     I-----Ensemble commande a cable BP</v>
          </cell>
        </row>
        <row r="391">
          <cell r="D391" t="str">
            <v>000000146      I     I-----I-----Ensemble commande à cables de panneau</v>
          </cell>
        </row>
        <row r="392">
          <cell r="D392" t="str">
            <v>000000075      I     I-----I-----I-----Commande courte panneau de suspension</v>
          </cell>
        </row>
        <row r="393">
          <cell r="D393" t="str">
            <v>000000076      I     I-----I-----I-----Commande longue panneau de suspension</v>
          </cell>
        </row>
        <row r="394">
          <cell r="D394" t="str">
            <v>000000077      I     I-----I-----I-----Commande courte panneau de frein</v>
          </cell>
        </row>
        <row r="395">
          <cell r="D395" t="str">
            <v>000000078      I     I-----I-----I-----Commande longue panneau de frein</v>
          </cell>
        </row>
        <row r="396">
          <cell r="D396" t="str">
            <v>000000151      I     I-----Câblage capteurs bogie porteur</v>
          </cell>
        </row>
        <row r="397">
          <cell r="D397" t="str">
            <v>000000152      I     I-----I-----Ensemble mise a la masse</v>
          </cell>
        </row>
        <row r="398">
          <cell r="D398" t="str">
            <v>000000153      I     I-----I-----I-----Tresse de masse moteur/chassis</v>
          </cell>
        </row>
        <row r="399">
          <cell r="D399" t="str">
            <v>000000154      I     I-----I-----I-----Tresse de masse chassis/traverse</v>
          </cell>
        </row>
        <row r="400">
          <cell r="D400" t="str">
            <v>000000155      I     I-----I-----I-----Tresse de masse traverse/caisse</v>
          </cell>
        </row>
        <row r="401">
          <cell r="D401" t="str">
            <v>000000156      I     I-----I-----I-----Ensemble commerce mise a la masse</v>
          </cell>
        </row>
        <row r="402">
          <cell r="D402" t="str">
            <v>000000157      I     I-----I-----Cablage BT bogie porteur</v>
          </cell>
        </row>
        <row r="403">
          <cell r="D403" t="str">
            <v>000000158      I     I-----I-----Cablage HT bogie porteur</v>
          </cell>
        </row>
        <row r="404">
          <cell r="D404" t="str">
            <v>000000248      I     Bogie porteur BPc-69C</v>
          </cell>
        </row>
        <row r="405">
          <cell r="D405" t="str">
            <v>000000093      I     I-----Essieu monte porteur pneu xpmc mentonnet h69</v>
          </cell>
        </row>
        <row r="406">
          <cell r="D406" t="str">
            <v>000000094      I     I-----I-----Pont porteur</v>
          </cell>
        </row>
        <row r="407">
          <cell r="D407" t="str">
            <v>000000005      I     I-----I-----Ensemble roue porteuse pneumatique</v>
          </cell>
        </row>
        <row r="408">
          <cell r="D408" t="str">
            <v>000000006      I     I-----I-----Roue auxiliaire</v>
          </cell>
        </row>
        <row r="409">
          <cell r="D409" t="str">
            <v>000000167      I     I-----Essieu monte porteur avec 2 capteurs bout d'essieu</v>
          </cell>
        </row>
        <row r="410">
          <cell r="D410" t="str">
            <v>000000168      I     I-----I-----Pont porteur avec 2 capteurs bout d'essieu</v>
          </cell>
        </row>
        <row r="411">
          <cell r="D411" t="str">
            <v>000000005      I     I-----I-----Ensemble roue porteuse pneumatique</v>
          </cell>
        </row>
        <row r="412">
          <cell r="D412" t="str">
            <v>000000170      I     I-----I-----Roue auxiliaire BP_f_c defreine</v>
          </cell>
        </row>
        <row r="413">
          <cell r="D413" t="str">
            <v>000000171      I     I-----I-----Ensemble odometre</v>
          </cell>
        </row>
        <row r="414">
          <cell r="D414" t="str">
            <v>000000097      I     I-----Montage roue de guidage</v>
          </cell>
        </row>
        <row r="415">
          <cell r="D415" t="str">
            <v>000000008      I     I-----I-----Roue de guidage</v>
          </cell>
        </row>
        <row r="416">
          <cell r="D416" t="str">
            <v>000000009      I     I-----I-----Montage moyeu de roue de guidage</v>
          </cell>
        </row>
        <row r="417">
          <cell r="D417" t="str">
            <v>000000010      I     I-----Ensemble longeron</v>
          </cell>
        </row>
        <row r="418">
          <cell r="D418" t="str">
            <v>000000011      I     I-----Assemblage pont - longeron</v>
          </cell>
        </row>
        <row r="419">
          <cell r="D419" t="str">
            <v>000000102      I     I-----Ensemble butee transversale porteur +/-30</v>
          </cell>
        </row>
        <row r="420">
          <cell r="D420" t="str">
            <v>000000103      I     I-----I-----Support butee transversale</v>
          </cell>
        </row>
        <row r="421">
          <cell r="D421" t="str">
            <v>000000104      I     I-----I-----Fixation support butee transversale</v>
          </cell>
        </row>
        <row r="422">
          <cell r="D422" t="str">
            <v>000000020      I     I-----I-----Butee transversale</v>
          </cell>
        </row>
        <row r="423">
          <cell r="D423" t="str">
            <v>000000106      I     I-----I-----Cale butee transversale</v>
          </cell>
        </row>
        <row r="424">
          <cell r="D424" t="str">
            <v>000000107      I     I-----Ensemble suspension secondaire ressort bp</v>
          </cell>
        </row>
        <row r="425">
          <cell r="D425" t="str">
            <v>000000023      I     I-----I-----Ressort pneumatique assemblé</v>
          </cell>
        </row>
        <row r="426">
          <cell r="D426" t="str">
            <v>000000024      I     I-----I-----Butee secondaire +/- 40mm</v>
          </cell>
        </row>
        <row r="427">
          <cell r="D427" t="str">
            <v>000000025      I     I-----I-----Amortisseur vertical equipe</v>
          </cell>
        </row>
        <row r="428">
          <cell r="D428" t="str">
            <v>000000236      I     I-----I-----Amortisseur transversal equipe</v>
          </cell>
        </row>
        <row r="429">
          <cell r="D429" t="str">
            <v>000000237      I     I-----I-----Ressort de suspension secondaire</v>
          </cell>
        </row>
        <row r="430">
          <cell r="D430" t="str">
            <v>000000026      I     I-----Ensemble barre anti-roulis</v>
          </cell>
        </row>
        <row r="431">
          <cell r="D431" t="str">
            <v>000000027      I     I-----I-----Barre anti-roulis</v>
          </cell>
        </row>
        <row r="432">
          <cell r="D432" t="str">
            <v>000000028      I     I-----I-----Bielle de b.a.r</v>
          </cell>
        </row>
        <row r="433">
          <cell r="D433" t="str">
            <v>000000029      I     I-----I-----Bielle de b.a.r symetrique</v>
          </cell>
        </row>
        <row r="434">
          <cell r="D434" t="str">
            <v>000000030      I     I-----I-----Palier de barre anti-roulis</v>
          </cell>
        </row>
        <row r="435">
          <cell r="D435" t="str">
            <v>000000031      I     I-----I-----Demi articulation b.a.r. dia 60</v>
          </cell>
        </row>
        <row r="436">
          <cell r="D436" t="str">
            <v>000000032      I     I-----Ensemble entrainement caisse/bogie</v>
          </cell>
        </row>
        <row r="437">
          <cell r="D437" t="str">
            <v>000000033      I     I-----I-----Traverse de charge moulee</v>
          </cell>
        </row>
        <row r="438">
          <cell r="D438" t="str">
            <v>000000034      I     I-----I-----Couronne d'orientation</v>
          </cell>
        </row>
        <row r="439">
          <cell r="D439" t="str">
            <v>000000035      I     I-----I-----Bielle equipee d'entrainement</v>
          </cell>
        </row>
        <row r="440">
          <cell r="D440" t="str">
            <v>000000251      I     I-----I-----I-----Articulation de bielle d'entrainement</v>
          </cell>
        </row>
        <row r="441">
          <cell r="D441" t="str">
            <v>000000036      I     I-----I-----Plaque de frottement</v>
          </cell>
        </row>
        <row r="442">
          <cell r="D442" t="str">
            <v>000000122      I     I-----Ensemble freins - panneaux bogie porteur</v>
          </cell>
        </row>
        <row r="443">
          <cell r="D443" t="str">
            <v>000000123      I     I-----I-----Montage blocs freins</v>
          </cell>
        </row>
        <row r="444">
          <cell r="D444" t="str">
            <v>000000039      I     I-----I-----I-----Bloc frein de service</v>
          </cell>
        </row>
        <row r="445">
          <cell r="D445" t="str">
            <v>000000040      I     I-----I-----I-----Semelle bloc frein de service</v>
          </cell>
        </row>
        <row r="446">
          <cell r="D446" t="str">
            <v>000000238      I     I-----I-----I-----Support de bloc frein</v>
          </cell>
        </row>
        <row r="447">
          <cell r="D447" t="str">
            <v>000000239      I     I-----I-----I-----Bielle de réaction du bloc frein</v>
          </cell>
        </row>
        <row r="448">
          <cell r="D448" t="str">
            <v>000000126      I     I-----I-----Ensemble panneau frein/suspension BP</v>
          </cell>
        </row>
        <row r="449">
          <cell r="D449" t="str">
            <v>000000047      I     I-----I-----I-----Support panneau double frein et suspension</v>
          </cell>
        </row>
        <row r="450">
          <cell r="D450" t="str">
            <v>000000048      I     I-----I-----I-----Fixation du support panneau sur longerons</v>
          </cell>
        </row>
        <row r="451">
          <cell r="D451" t="str">
            <v>000000252      I     I-----I-----I-----Articulation de panneau de frein</v>
          </cell>
        </row>
        <row r="452">
          <cell r="D452" t="str">
            <v>000000049      I     I-----I-----I-----Tresse de masse panneau/chassis</v>
          </cell>
        </row>
        <row r="453">
          <cell r="D453" t="str">
            <v>000000050      I     I-----I-----Ensemble reservoir auxiliaire type 27l</v>
          </cell>
        </row>
        <row r="454">
          <cell r="D454" t="str">
            <v>000000051      I     I-----I-----I-----Reservoir equipe 27l</v>
          </cell>
        </row>
        <row r="455">
          <cell r="D455" t="str">
            <v>000000052      I     I-----I-----I-----Bride pour reservoir 25 l</v>
          </cell>
        </row>
        <row r="456">
          <cell r="D456" t="str">
            <v>000000134      I     I-----Ensemble tuyauterie avec valve bogie porteur</v>
          </cell>
        </row>
        <row r="457">
          <cell r="D457" t="str">
            <v>000000135      I     I-----I-----Tuyauterie rigide bogie porteur</v>
          </cell>
        </row>
        <row r="458">
          <cell r="D458" t="str">
            <v>000000055      I     I-----I-----Flexible frein de service</v>
          </cell>
        </row>
        <row r="459">
          <cell r="D459" t="str">
            <v>000000057      I     I-----I-----Montage valve de nivellement</v>
          </cell>
        </row>
        <row r="460">
          <cell r="D460" t="str">
            <v>000000058      I     I-----I-----I-----Valve de nivellement</v>
          </cell>
        </row>
        <row r="461">
          <cell r="D461" t="str">
            <v>000000139      I     I-----Ensemble frotteurs bogie porteur</v>
          </cell>
        </row>
        <row r="462">
          <cell r="D462" t="str">
            <v xml:space="preserve">000000243      I     I-----I-----Ensemble frotteur negatif </v>
          </cell>
        </row>
        <row r="463">
          <cell r="D463" t="str">
            <v>000000070      I     I-----I-----I-----I-----Mécanisme de frotteur négatif</v>
          </cell>
        </row>
        <row r="464">
          <cell r="D464" t="str">
            <v>000000071      I     I-----I-----I-----I-----Bande de frottement de frotteur négatif</v>
          </cell>
        </row>
        <row r="465">
          <cell r="D465" t="str">
            <v>000000072      I     I-----I-----I-----I-----Tresse de frotteur négatif</v>
          </cell>
        </row>
        <row r="466">
          <cell r="D466" t="str">
            <v>000000145      I     I-----Ensemble commande a cable BP</v>
          </cell>
        </row>
        <row r="467">
          <cell r="D467" t="str">
            <v>000000146      I     I-----I-----Ensemble commande à cables de panneau</v>
          </cell>
        </row>
        <row r="468">
          <cell r="D468" t="str">
            <v>000000075      I     I-----I-----I-----Commande courte panneau de suspension</v>
          </cell>
        </row>
        <row r="469">
          <cell r="D469" t="str">
            <v>000000076      I     I-----I-----I-----Commande longue panneau de suspension</v>
          </cell>
        </row>
        <row r="470">
          <cell r="D470" t="str">
            <v>000000077      I     I-----I-----I-----Commande courte panneau de frein</v>
          </cell>
        </row>
        <row r="471">
          <cell r="D471" t="str">
            <v>000000078      I     I-----I-----I-----Commande longue panneau de frein</v>
          </cell>
        </row>
        <row r="472">
          <cell r="D472" t="str">
            <v>000000151      I     I-----Câblage capteurs bogie porteur</v>
          </cell>
        </row>
        <row r="473">
          <cell r="D473" t="str">
            <v>000000152      I     I-----I-----Ensemble mise a la masse</v>
          </cell>
        </row>
        <row r="474">
          <cell r="D474" t="str">
            <v>000000153      I     I-----I-----I-----Tresse de masse moteur/chassis</v>
          </cell>
        </row>
        <row r="475">
          <cell r="D475" t="str">
            <v>000000154      I     I-----I-----I-----Tresse de masse chassis/traverse</v>
          </cell>
        </row>
        <row r="476">
          <cell r="D476" t="str">
            <v>000000155      I     I-----I-----I-----Tresse de masse traverse/caisse</v>
          </cell>
        </row>
        <row r="477">
          <cell r="D477" t="str">
            <v>000000156      I     I-----I-----I-----Ensemble commerce mise a la masse</v>
          </cell>
        </row>
        <row r="478">
          <cell r="D478" t="str">
            <v>000000157      I     I-----I-----Cablage BT bogie porteur</v>
          </cell>
        </row>
        <row r="479">
          <cell r="D479" t="str">
            <v>000000158      I     I-----I-----Cablage HT bogie porteur</v>
          </cell>
        </row>
        <row r="480">
          <cell r="D480" t="str">
            <v>000000249      I     Bogie porteur Bpe-69C</v>
          </cell>
        </row>
        <row r="481">
          <cell r="D481" t="str">
            <v>000000093      I     I-----Essieu monte porteur pneu xpmc mentonnet h69</v>
          </cell>
        </row>
        <row r="482">
          <cell r="D482" t="str">
            <v>000000094      I     I-----I-----Pont porteur</v>
          </cell>
        </row>
        <row r="483">
          <cell r="D483" t="str">
            <v>000000005      I     I-----I-----Ensemble roue porteuse pneumatique</v>
          </cell>
        </row>
        <row r="484">
          <cell r="D484" t="str">
            <v>000000006      I     I-----I-----Roue auxiliaire</v>
          </cell>
        </row>
        <row r="485">
          <cell r="D485" t="str">
            <v>000000097      I     I-----Montage roue de guidage</v>
          </cell>
        </row>
        <row r="486">
          <cell r="D486" t="str">
            <v>000000008      I     I-----I-----Roue de guidage</v>
          </cell>
        </row>
        <row r="487">
          <cell r="D487" t="str">
            <v>000000009      I     I-----I-----Montage moyeu de roue de guidage</v>
          </cell>
        </row>
        <row r="488">
          <cell r="D488" t="str">
            <v>000000010      I     I-----Ensemble longeron</v>
          </cell>
        </row>
        <row r="489">
          <cell r="D489" t="str">
            <v>000000011      I     I-----Assemblage pont - longeron</v>
          </cell>
        </row>
        <row r="490">
          <cell r="D490" t="str">
            <v>000000102      I     I-----Ensemble butee transversale porteur +/-30</v>
          </cell>
        </row>
        <row r="491">
          <cell r="D491" t="str">
            <v>000000103      I     I-----I-----Support butee transversale</v>
          </cell>
        </row>
        <row r="492">
          <cell r="D492" t="str">
            <v>000000104      I     I-----I-----Fixation support butee transversale</v>
          </cell>
        </row>
        <row r="493">
          <cell r="D493" t="str">
            <v>000000020      I     I-----I-----Butee transversale</v>
          </cell>
        </row>
        <row r="494">
          <cell r="D494" t="str">
            <v>000000106      I     I-----I-----Cale butee transversale</v>
          </cell>
        </row>
        <row r="495">
          <cell r="D495" t="str">
            <v>000000107      I     I-----Ensemble suspension secondaire ressort bp</v>
          </cell>
        </row>
        <row r="496">
          <cell r="D496" t="str">
            <v>000000023      I     I-----I-----Ressort pneumatique assemblé</v>
          </cell>
        </row>
        <row r="497">
          <cell r="D497" t="str">
            <v>000000024      I     I-----I-----Butee secondaire +/- 40mm</v>
          </cell>
        </row>
        <row r="498">
          <cell r="D498" t="str">
            <v>000000025      I     I-----I-----Amortisseur vertical equipe</v>
          </cell>
        </row>
        <row r="499">
          <cell r="D499" t="str">
            <v>000000236      I     I-----I-----Amortisseur transversal equipe</v>
          </cell>
        </row>
        <row r="500">
          <cell r="D500" t="str">
            <v>000000237      I     I-----I-----Ressort de suspension secondaire</v>
          </cell>
        </row>
        <row r="501">
          <cell r="D501" t="str">
            <v>000000026      I     I-----Ensemble barre anti-roulis</v>
          </cell>
        </row>
        <row r="502">
          <cell r="D502" t="str">
            <v>000000027      I     I-----I-----Barre anti-roulis</v>
          </cell>
        </row>
        <row r="503">
          <cell r="D503" t="str">
            <v>000000028      I     I-----I-----Bielle de b.a.r</v>
          </cell>
        </row>
        <row r="504">
          <cell r="D504" t="str">
            <v>000000029      I     I-----I-----Bielle de b.a.r symetrique</v>
          </cell>
        </row>
        <row r="505">
          <cell r="D505" t="str">
            <v>000000030      I     I-----I-----Palier de barre anti-roulis</v>
          </cell>
        </row>
        <row r="506">
          <cell r="D506" t="str">
            <v>000000031      I     I-----I-----Demi articulation b.a.r. dia 60</v>
          </cell>
        </row>
        <row r="507">
          <cell r="D507" t="str">
            <v>000000032      I     I-----Ensemble entrainement caisse/bogie</v>
          </cell>
        </row>
        <row r="508">
          <cell r="D508" t="str">
            <v>000000033      I     I-----I-----Traverse de charge moulee</v>
          </cell>
        </row>
        <row r="509">
          <cell r="D509" t="str">
            <v>000000034      I     I-----I-----Couronne d'orientation</v>
          </cell>
        </row>
        <row r="510">
          <cell r="D510" t="str">
            <v>000000035      I     I-----I-----Bielle equipee d'entrainement</v>
          </cell>
        </row>
        <row r="511">
          <cell r="D511" t="str">
            <v>000000251      I     I-----I-----I-----Articulation de bielle d'entrainement</v>
          </cell>
        </row>
        <row r="512">
          <cell r="D512" t="str">
            <v>000000036      I     I-----I-----Plaque de frottement</v>
          </cell>
        </row>
        <row r="513">
          <cell r="D513" t="str">
            <v>000000122      I     I-----Ensemble freins - panneaux bogie porteur</v>
          </cell>
        </row>
        <row r="514">
          <cell r="D514" t="str">
            <v>000000123      I     I-----I-----Montage blocs freins</v>
          </cell>
        </row>
        <row r="515">
          <cell r="D515" t="str">
            <v>000000039      I     I-----I-----I-----Bloc frein de service</v>
          </cell>
        </row>
        <row r="516">
          <cell r="D516" t="str">
            <v>000000040      I     I-----I-----I-----Semelle bloc frein de service</v>
          </cell>
        </row>
        <row r="517">
          <cell r="D517" t="str">
            <v>000000238      I     I-----I-----I-----Support de bloc frein</v>
          </cell>
        </row>
        <row r="518">
          <cell r="D518" t="str">
            <v>000000239      I     I-----I-----I-----Bielle de réaction du bloc frein</v>
          </cell>
        </row>
        <row r="519">
          <cell r="D519" t="str">
            <v>000000126      I     I-----I-----Ensemble panneau frein/suspension BP</v>
          </cell>
        </row>
        <row r="520">
          <cell r="D520" t="str">
            <v>000000047      I     I-----I-----I-----Support panneau double frein et suspension</v>
          </cell>
        </row>
        <row r="521">
          <cell r="D521" t="str">
            <v>000000048      I     I-----I-----I-----Fixation du support panneau sur longerons</v>
          </cell>
        </row>
        <row r="522">
          <cell r="D522" t="str">
            <v>000000252      I     I-----I-----I-----Articulation de panneau de frein</v>
          </cell>
        </row>
        <row r="523">
          <cell r="D523" t="str">
            <v>000000049      I     I-----I-----I-----Tresse de masse panneau/chassis</v>
          </cell>
        </row>
        <row r="524">
          <cell r="D524" t="str">
            <v>000000050      I     I-----I-----Ensemble reservoir auxiliaire type 27l</v>
          </cell>
        </row>
        <row r="525">
          <cell r="D525" t="str">
            <v>000000051      I     I-----I-----I-----Reservoir equipe 27l</v>
          </cell>
        </row>
        <row r="526">
          <cell r="D526" t="str">
            <v>000000052      I     I-----I-----I-----Bride pour reservoir 25 l</v>
          </cell>
        </row>
        <row r="527">
          <cell r="D527" t="str">
            <v>000000134      I     I-----Ensemble tuyauterie avec valve bogie porteur</v>
          </cell>
        </row>
        <row r="528">
          <cell r="D528" t="str">
            <v>000000135      I     I-----I-----Tuyauterie rigide bogie porteur</v>
          </cell>
        </row>
        <row r="529">
          <cell r="D529" t="str">
            <v>000000055      I     I-----I-----Flexible frein de service</v>
          </cell>
        </row>
        <row r="530">
          <cell r="D530" t="str">
            <v>000000057      I     I-----I-----Montage valve de nivellement</v>
          </cell>
        </row>
        <row r="531">
          <cell r="D531" t="str">
            <v>000000058      I     I-----I-----I-----Valve de nivellement</v>
          </cell>
        </row>
        <row r="532">
          <cell r="D532" t="str">
            <v>000000139      I     I-----Ensemble frotteurs bogie porteur</v>
          </cell>
        </row>
        <row r="533">
          <cell r="D533" t="str">
            <v xml:space="preserve">000000068      I     I-----I-----Ensemble frotteur masse mono-bande carbone </v>
          </cell>
        </row>
        <row r="534">
          <cell r="D534" t="str">
            <v>000000069      I     I-----I-----I-----Frotteur  masse mono bande carbone</v>
          </cell>
        </row>
        <row r="535">
          <cell r="D535" t="str">
            <v>000000244      I     I-----I-----I-----Tresse de masse</v>
          </cell>
        </row>
        <row r="536">
          <cell r="D536" t="str">
            <v>000000145      I     I-----Ensemble commande a cable BP</v>
          </cell>
        </row>
        <row r="537">
          <cell r="D537" t="str">
            <v>000000146      I     I-----I-----Ensemble commande à cables de panneau</v>
          </cell>
        </row>
        <row r="538">
          <cell r="D538" t="str">
            <v>000000075      I     I-----I-----I-----Commande courte panneau de suspension</v>
          </cell>
        </row>
        <row r="539">
          <cell r="D539" t="str">
            <v>000000076      I     I-----I-----I-----Commande longue panneau de suspension</v>
          </cell>
        </row>
        <row r="540">
          <cell r="D540" t="str">
            <v>000000077      I     I-----I-----I-----Commande courte panneau de frein</v>
          </cell>
        </row>
        <row r="541">
          <cell r="D541" t="str">
            <v>000000078      I     I-----I-----I-----Commande longue panneau de frein</v>
          </cell>
        </row>
        <row r="542">
          <cell r="D542" t="str">
            <v>000000151      I     I-----Câblage capteurs bogie porteur</v>
          </cell>
        </row>
        <row r="543">
          <cell r="D543" t="str">
            <v>000000152      I     I-----I-----Ensemble mise a la masse</v>
          </cell>
        </row>
        <row r="544">
          <cell r="D544" t="str">
            <v>000000153      I     I-----I-----I-----Tresse de masse moteur/chassis</v>
          </cell>
        </row>
        <row r="545">
          <cell r="D545" t="str">
            <v>000000154      I     I-----I-----I-----Tresse de masse chassis/traverse</v>
          </cell>
        </row>
        <row r="546">
          <cell r="D546" t="str">
            <v>000000155      I     I-----I-----I-----Tresse de masse traverse/caisse</v>
          </cell>
        </row>
        <row r="547">
          <cell r="D547" t="str">
            <v>000000156      I     I-----I-----I-----Ensemble commerce mise a la masse</v>
          </cell>
        </row>
        <row r="548">
          <cell r="D548" t="str">
            <v>000000157      I     I-----I-----Cablage BT bogie porteur</v>
          </cell>
        </row>
        <row r="549">
          <cell r="D549" t="str">
            <v>000000158      I     I-----I-----Cablage HT bogie porteur</v>
          </cell>
        </row>
        <row r="550">
          <cell r="D550" t="str">
            <v>000000159      I     I-----I-----Ensemble detecteur d'obstacles</v>
          </cell>
        </row>
        <row r="551">
          <cell r="D551" t="str">
            <v>000000160      I     I-----I-----I-----Traverse detecteur d'obstacles</v>
          </cell>
        </row>
        <row r="552">
          <cell r="D552" t="str">
            <v>000000161      I     I-----I-----I-----Interrupteur de position</v>
          </cell>
        </row>
        <row r="553">
          <cell r="D553" t="str">
            <v>000000241      I     I-----Marche pied bogie extrême</v>
          </cell>
        </row>
        <row r="554">
          <cell r="D554" t="str">
            <v>000000240      I     I-----I-----Ensemble marchepied</v>
          </cell>
        </row>
      </sheetData>
      <sheetData sheetId="23">
        <row r="4">
          <cell r="C4" t="str">
            <v>Huile de pont moteur</v>
          </cell>
        </row>
        <row r="5">
          <cell r="C5" t="str">
            <v>Kit révision de pont moteur</v>
          </cell>
        </row>
        <row r="6">
          <cell r="C6" t="str">
            <v>Enveloppe de roue porteuse</v>
          </cell>
        </row>
        <row r="7">
          <cell r="C7" t="str">
            <v>Joint de roue porteuse</v>
          </cell>
        </row>
        <row r="8">
          <cell r="C8" t="str">
            <v>Valve de roue porteuse</v>
          </cell>
        </row>
        <row r="9">
          <cell r="C9" t="str">
            <v>Roue auxiliaire</v>
          </cell>
        </row>
        <row r="10">
          <cell r="C10" t="str">
            <v>Graisse moyeu de roue de guidage</v>
          </cell>
        </row>
        <row r="11">
          <cell r="C11" t="str">
            <v>Enveloppe de roue de guidage</v>
          </cell>
        </row>
        <row r="12">
          <cell r="C12" t="str">
            <v>Joint de roue de guidage</v>
          </cell>
        </row>
        <row r="13">
          <cell r="C13" t="str">
            <v>Valve de roue de guidage</v>
          </cell>
        </row>
        <row r="14">
          <cell r="C14" t="str">
            <v>Bloc roulement de roue de guidage</v>
          </cell>
        </row>
        <row r="15">
          <cell r="C15" t="str">
            <v>Bague d'étanchéité D. 68 X 90 - 12</v>
          </cell>
        </row>
        <row r="16">
          <cell r="C16" t="str">
            <v>Joint de couvercle superieur</v>
          </cell>
        </row>
        <row r="17">
          <cell r="C17" t="str">
            <v>Ecrou a embase</v>
          </cell>
        </row>
        <row r="18">
          <cell r="C18" t="str">
            <v>Goupille</v>
          </cell>
        </row>
        <row r="19">
          <cell r="C19" t="str">
            <v>Ecrou de bout d'arbre</v>
          </cell>
        </row>
        <row r="20">
          <cell r="C20" t="str">
            <v>Frein d'ecrou</v>
          </cell>
        </row>
        <row r="21">
          <cell r="C21" t="str">
            <v>Joint de couvercle inferieur</v>
          </cell>
        </row>
        <row r="22">
          <cell r="C22" t="str">
            <v>Fixation longeron / pont</v>
          </cell>
        </row>
        <row r="23">
          <cell r="C23" t="str">
            <v>Rondelle fixation longeron / pont</v>
          </cell>
        </row>
        <row r="24">
          <cell r="C24" t="str">
            <v>Goupille élastique ISO 13337 45X60</v>
          </cell>
        </row>
        <row r="25">
          <cell r="C25" t="str">
            <v>Cale pelable</v>
          </cell>
        </row>
        <row r="26">
          <cell r="C26" t="str">
            <v>Visserie de fixation moteur</v>
          </cell>
        </row>
        <row r="27">
          <cell r="C27" t="str">
            <v>Graisse pour accouplement</v>
          </cell>
        </row>
        <row r="28">
          <cell r="C28" t="str">
            <v>Accouplement neuf</v>
          </cell>
        </row>
        <row r="29">
          <cell r="C29" t="str">
            <v>Butee transversale</v>
          </cell>
        </row>
        <row r="30">
          <cell r="C30" t="str">
            <v>Membrane de coussin pneumatique</v>
          </cell>
        </row>
        <row r="31">
          <cell r="C31" t="str">
            <v>Kit révision amortisseur vertical</v>
          </cell>
        </row>
        <row r="32">
          <cell r="C32" t="str">
            <v>Rotule de bielle de b.a.r</v>
          </cell>
        </row>
        <row r="33">
          <cell r="C33" t="str">
            <v>Demi articulation b.a.r. dia 60</v>
          </cell>
        </row>
        <row r="34">
          <cell r="C34" t="str">
            <v>Graisse pour couronne orient 1 kg</v>
          </cell>
        </row>
        <row r="35">
          <cell r="C35" t="str">
            <v>Couronne d'orientation neuve</v>
          </cell>
        </row>
        <row r="36">
          <cell r="C36" t="str">
            <v>Articulation de bielle entrainemt</v>
          </cell>
        </row>
      </sheetData>
      <sheetData sheetId="24"/>
      <sheetData sheetId="25"/>
      <sheetData sheetId="26"/>
      <sheetData sheetId="27"/>
      <sheetData sheetId="28">
        <row r="4">
          <cell r="C4" t="str">
            <v>Mechanical</v>
          </cell>
        </row>
      </sheetData>
      <sheetData sheetId="29">
        <row r="4">
          <cell r="C4" t="str">
            <v>Commande repliement frotteur pos.</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9">
          <cell r="C9" t="str">
            <v>X</v>
          </cell>
        </row>
        <row r="11">
          <cell r="C11" t="str">
            <v>Y</v>
          </cell>
        </row>
        <row r="12">
          <cell r="C12" t="str">
            <v>Z</v>
          </cell>
        </row>
        <row r="16">
          <cell r="C16">
            <v>45</v>
          </cell>
        </row>
      </sheetData>
      <sheetData sheetId="63"/>
      <sheetData sheetId="64"/>
      <sheetData sheetId="65"/>
      <sheetData sheetId="6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mmaire"/>
      <sheetName val="Arborescence_base"/>
      <sheetName val="Arbo_MON_301"/>
      <sheetName val="Arbo_MON_401"/>
      <sheetName val="Arbo_ORL"/>
      <sheetName val="Arbo_LYON"/>
      <sheetName val="Arbo_DUBLIN"/>
      <sheetName val="MTTR_MON_301"/>
      <sheetName val="MTTR_MON_401"/>
      <sheetName val="MTTR_ORL"/>
      <sheetName val="MTTR_LYON"/>
      <sheetName val="Arborescence"/>
      <sheetName val="Modifications-Historique"/>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bo_DUB"/>
      <sheetName val="MTTR_DUB"/>
    </sheetNames>
    <sheetDataSet>
      <sheetData sheetId="0"/>
      <sheetData sheetId="1">
        <row r="3">
          <cell r="A3" t="str">
            <v>Niveau topologique</v>
          </cell>
          <cell r="D3" t="str">
            <v>UD1N</v>
          </cell>
          <cell r="G3" t="str">
            <v>LOT</v>
          </cell>
          <cell r="H3" t="str">
            <v>LOT</v>
          </cell>
          <cell r="I3" t="str">
            <v>Rep.</v>
          </cell>
          <cell r="J3" t="str">
            <v>Quant.</v>
          </cell>
          <cell r="K3" t="str">
            <v>lK unit.</v>
          </cell>
          <cell r="L3" t="str">
            <v>MTTR (h)</v>
          </cell>
          <cell r="O3" t="str">
            <v>MTTR</v>
          </cell>
          <cell r="P3" t="str">
            <v>Nbre Agent</v>
          </cell>
          <cell r="Q3" t="str">
            <v>N° Fonction</v>
          </cell>
          <cell r="R3" t="str">
            <v>Source</v>
          </cell>
        </row>
        <row r="4">
          <cell r="A4" t="str">
            <v>Zone</v>
          </cell>
          <cell r="B4" t="str">
            <v>Localisation</v>
          </cell>
          <cell r="C4" t="str">
            <v>Niveau</v>
          </cell>
          <cell r="D4" t="str">
            <v>UD1N1</v>
          </cell>
          <cell r="E4" t="str">
            <v>UD1N2</v>
          </cell>
          <cell r="F4" t="str">
            <v>UD1N3</v>
          </cell>
          <cell r="K4" t="str">
            <v>10-6/km</v>
          </cell>
          <cell r="L4" t="str">
            <v>Diag</v>
          </cell>
          <cell r="M4" t="str">
            <v>Dép/Pos</v>
          </cell>
          <cell r="N4" t="str">
            <v>Vérif</v>
          </cell>
          <cell r="O4" t="str">
            <v>Total</v>
          </cell>
        </row>
        <row r="5">
          <cell r="A5" t="str">
            <v>Cabine</v>
          </cell>
          <cell r="O5" t="str">
            <v/>
          </cell>
        </row>
        <row r="6">
          <cell r="B6" t="str">
            <v>M1</v>
          </cell>
          <cell r="O6" t="str">
            <v/>
          </cell>
        </row>
        <row r="7">
          <cell r="C7" t="str">
            <v>AEL</v>
          </cell>
          <cell r="O7" t="str">
            <v/>
          </cell>
        </row>
        <row r="8">
          <cell r="D8" t="str">
            <v>Autoradio</v>
          </cell>
          <cell r="G8" t="str">
            <v>Client</v>
          </cell>
          <cell r="H8" t="str">
            <v>Client</v>
          </cell>
          <cell r="I8" t="str">
            <v>33A5</v>
          </cell>
          <cell r="J8">
            <v>1</v>
          </cell>
          <cell r="M8">
            <v>0.3</v>
          </cell>
          <cell r="N8">
            <v>0.1</v>
          </cell>
          <cell r="O8">
            <v>0.4</v>
          </cell>
          <cell r="P8">
            <v>1</v>
          </cell>
          <cell r="Q8">
            <v>4402</v>
          </cell>
        </row>
        <row r="9">
          <cell r="D9" t="str">
            <v>Bouton poussoir mise hors service rame</v>
          </cell>
          <cell r="G9" t="str">
            <v>FLV</v>
          </cell>
          <cell r="H9" t="str">
            <v>C</v>
          </cell>
          <cell r="I9" t="str">
            <v>22S2</v>
          </cell>
          <cell r="J9">
            <v>1</v>
          </cell>
          <cell r="K9">
            <v>4.0000000000000001E-3</v>
          </cell>
          <cell r="M9">
            <v>0.3</v>
          </cell>
          <cell r="N9">
            <v>0.1</v>
          </cell>
          <cell r="O9">
            <v>0.4</v>
          </cell>
          <cell r="P9">
            <v>1</v>
          </cell>
          <cell r="Q9">
            <v>5401</v>
          </cell>
          <cell r="R9" t="str">
            <v>Calcul</v>
          </cell>
        </row>
        <row r="10">
          <cell r="D10" t="str">
            <v>Bouton poussoir éclairage salle</v>
          </cell>
          <cell r="G10" t="str">
            <v>FLV</v>
          </cell>
          <cell r="H10" t="str">
            <v>C</v>
          </cell>
          <cell r="I10" t="str">
            <v>28S1</v>
          </cell>
          <cell r="J10">
            <v>1</v>
          </cell>
          <cell r="K10">
            <v>4.0000000000000001E-3</v>
          </cell>
          <cell r="M10">
            <v>0.3</v>
          </cell>
          <cell r="N10">
            <v>0.1</v>
          </cell>
          <cell r="O10">
            <v>0.4</v>
          </cell>
          <cell r="P10">
            <v>1</v>
          </cell>
          <cell r="Q10">
            <v>4301</v>
          </cell>
          <cell r="R10" t="str">
            <v>Calcul</v>
          </cell>
        </row>
        <row r="11">
          <cell r="D11" t="str">
            <v>Bouton poussoir éclairage cabine</v>
          </cell>
          <cell r="G11" t="str">
            <v>FLV</v>
          </cell>
          <cell r="H11" t="str">
            <v>C</v>
          </cell>
          <cell r="I11" t="str">
            <v>28S2</v>
          </cell>
          <cell r="J11">
            <v>1</v>
          </cell>
          <cell r="K11">
            <v>4.0000000000000001E-3</v>
          </cell>
          <cell r="M11">
            <v>0.3</v>
          </cell>
          <cell r="N11">
            <v>0.1</v>
          </cell>
          <cell r="O11">
            <v>0.4</v>
          </cell>
          <cell r="P11">
            <v>1</v>
          </cell>
          <cell r="Q11">
            <v>5202</v>
          </cell>
          <cell r="R11" t="str">
            <v>Calcul</v>
          </cell>
        </row>
        <row r="12">
          <cell r="D12" t="str">
            <v>Bouton poussoir reset console pupitre</v>
          </cell>
          <cell r="G12" t="str">
            <v>FLV</v>
          </cell>
          <cell r="H12" t="str">
            <v>C</v>
          </cell>
          <cell r="I12" t="str">
            <v>29S1</v>
          </cell>
          <cell r="J12">
            <v>1</v>
          </cell>
          <cell r="K12">
            <v>4.0000000000000001E-3</v>
          </cell>
          <cell r="M12">
            <v>0.3</v>
          </cell>
          <cell r="N12">
            <v>0.1</v>
          </cell>
          <cell r="O12">
            <v>0.4</v>
          </cell>
          <cell r="P12">
            <v>1</v>
          </cell>
          <cell r="Q12">
            <v>5301</v>
          </cell>
          <cell r="R12" t="str">
            <v>Calcul</v>
          </cell>
        </row>
        <row r="13">
          <cell r="D13" t="str">
            <v>Bouton poussoir isolement bogie</v>
          </cell>
          <cell r="G13" t="str">
            <v>FLV</v>
          </cell>
          <cell r="H13" t="str">
            <v>C</v>
          </cell>
          <cell r="I13" t="str">
            <v>01S1</v>
          </cell>
          <cell r="J13">
            <v>1</v>
          </cell>
          <cell r="K13">
            <v>4.0000000000000001E-3</v>
          </cell>
          <cell r="M13">
            <v>0.3</v>
          </cell>
          <cell r="N13">
            <v>0.1</v>
          </cell>
          <cell r="O13">
            <v>0.4</v>
          </cell>
          <cell r="P13">
            <v>1</v>
          </cell>
          <cell r="Q13">
            <v>3005</v>
          </cell>
          <cell r="R13" t="str">
            <v>Calcul</v>
          </cell>
        </row>
        <row r="14">
          <cell r="D14" t="str">
            <v>Bouton poussoir lumineux descente pantographe</v>
          </cell>
          <cell r="G14" t="str">
            <v>FLV</v>
          </cell>
          <cell r="H14" t="str">
            <v>C</v>
          </cell>
          <cell r="I14" t="str">
            <v>22S3</v>
          </cell>
          <cell r="J14">
            <v>1</v>
          </cell>
          <cell r="K14">
            <v>4.0000000000000001E-3</v>
          </cell>
          <cell r="M14">
            <v>0.3</v>
          </cell>
          <cell r="N14">
            <v>0.1</v>
          </cell>
          <cell r="O14">
            <v>0.4</v>
          </cell>
          <cell r="P14">
            <v>1</v>
          </cell>
          <cell r="Q14">
            <v>6101</v>
          </cell>
          <cell r="R14" t="str">
            <v>Calcul</v>
          </cell>
        </row>
        <row r="15">
          <cell r="D15" t="str">
            <v>Bouton poussoir lumineux inhibition synthèse vocal</v>
          </cell>
          <cell r="G15" t="str">
            <v>FLV</v>
          </cell>
          <cell r="H15" t="str">
            <v>C</v>
          </cell>
          <cell r="I15" t="str">
            <v>33S5</v>
          </cell>
          <cell r="J15">
            <v>1</v>
          </cell>
          <cell r="K15">
            <v>4.0000000000000001E-3</v>
          </cell>
          <cell r="M15">
            <v>0.3</v>
          </cell>
          <cell r="N15">
            <v>0.1</v>
          </cell>
          <cell r="O15">
            <v>0.4</v>
          </cell>
          <cell r="P15">
            <v>1</v>
          </cell>
          <cell r="Q15">
            <v>4402</v>
          </cell>
          <cell r="R15" t="str">
            <v>Calcul</v>
          </cell>
        </row>
        <row r="16">
          <cell r="D16" t="str">
            <v>Bouton poussoir lumineux commande marche avant</v>
          </cell>
          <cell r="G16" t="str">
            <v>FLV</v>
          </cell>
          <cell r="H16" t="str">
            <v>C</v>
          </cell>
          <cell r="I16" t="str">
            <v>03S1</v>
          </cell>
          <cell r="J16">
            <v>1</v>
          </cell>
          <cell r="K16">
            <v>4.0000000000000001E-3</v>
          </cell>
          <cell r="M16">
            <v>0.3</v>
          </cell>
          <cell r="N16">
            <v>0.1</v>
          </cell>
          <cell r="O16">
            <v>0.4</v>
          </cell>
          <cell r="P16">
            <v>1</v>
          </cell>
          <cell r="Q16">
            <v>2001</v>
          </cell>
          <cell r="R16" t="str">
            <v>Calcul</v>
          </cell>
        </row>
        <row r="17">
          <cell r="D17" t="str">
            <v>Bouton poussoir lumineux commande marche arrière</v>
          </cell>
          <cell r="G17" t="str">
            <v>FLV</v>
          </cell>
          <cell r="H17" t="str">
            <v>C</v>
          </cell>
          <cell r="I17" t="str">
            <v>03S2</v>
          </cell>
          <cell r="J17">
            <v>1</v>
          </cell>
          <cell r="K17">
            <v>4.0000000000000001E-3</v>
          </cell>
          <cell r="M17">
            <v>0.3</v>
          </cell>
          <cell r="N17">
            <v>0.1</v>
          </cell>
          <cell r="O17">
            <v>0.4</v>
          </cell>
          <cell r="P17">
            <v>1</v>
          </cell>
          <cell r="Q17">
            <v>2001</v>
          </cell>
          <cell r="R17" t="str">
            <v>Calcul</v>
          </cell>
        </row>
        <row r="18">
          <cell r="D18" t="str">
            <v>Bouton poussoir lumineux commande secours traction</v>
          </cell>
          <cell r="G18" t="str">
            <v>FLV</v>
          </cell>
          <cell r="H18" t="str">
            <v>C</v>
          </cell>
          <cell r="I18" t="str">
            <v>08S1</v>
          </cell>
          <cell r="J18">
            <v>1</v>
          </cell>
          <cell r="K18">
            <v>4.0000000000000001E-3</v>
          </cell>
          <cell r="M18">
            <v>0.3</v>
          </cell>
          <cell r="N18">
            <v>0.1</v>
          </cell>
          <cell r="O18">
            <v>0.4</v>
          </cell>
          <cell r="P18">
            <v>1</v>
          </cell>
          <cell r="Q18">
            <v>2004</v>
          </cell>
          <cell r="R18" t="str">
            <v>Calcul</v>
          </cell>
        </row>
        <row r="19">
          <cell r="D19" t="str">
            <v>Commutateur de conduite</v>
          </cell>
          <cell r="G19" t="str">
            <v>FLV</v>
          </cell>
          <cell r="H19" t="str">
            <v>C</v>
          </cell>
          <cell r="I19" t="str">
            <v>22S1</v>
          </cell>
          <cell r="J19">
            <v>1</v>
          </cell>
          <cell r="K19">
            <v>1.6899999999999998E-2</v>
          </cell>
          <cell r="M19">
            <v>0.3</v>
          </cell>
          <cell r="N19">
            <v>0.1</v>
          </cell>
          <cell r="O19">
            <v>0.4</v>
          </cell>
          <cell r="P19">
            <v>1</v>
          </cell>
          <cell r="Q19">
            <v>5401</v>
          </cell>
          <cell r="R19" t="str">
            <v>Calcul</v>
          </cell>
        </row>
        <row r="20">
          <cell r="D20" t="str">
            <v>Commutateur d'alimentation directe</v>
          </cell>
          <cell r="G20" t="str">
            <v>FLV</v>
          </cell>
          <cell r="H20" t="str">
            <v>C</v>
          </cell>
          <cell r="I20" t="str">
            <v>23S2</v>
          </cell>
          <cell r="J20">
            <v>1</v>
          </cell>
          <cell r="K20">
            <v>1.0800000000000001E-2</v>
          </cell>
          <cell r="M20">
            <v>0.7</v>
          </cell>
          <cell r="N20">
            <v>0.1</v>
          </cell>
          <cell r="O20">
            <v>0.8</v>
          </cell>
          <cell r="P20">
            <v>1</v>
          </cell>
          <cell r="Q20">
            <v>5112</v>
          </cell>
          <cell r="R20" t="str">
            <v>Calcul</v>
          </cell>
        </row>
        <row r="21">
          <cell r="D21" t="str">
            <v>Commutateur de shuntage contrôle portes</v>
          </cell>
          <cell r="G21" t="str">
            <v>FLV</v>
          </cell>
          <cell r="H21" t="str">
            <v>C</v>
          </cell>
          <cell r="I21" t="str">
            <v>23S3</v>
          </cell>
          <cell r="J21">
            <v>1</v>
          </cell>
          <cell r="K21">
            <v>4.5999999999999999E-3</v>
          </cell>
          <cell r="M21">
            <v>0.7</v>
          </cell>
          <cell r="N21">
            <v>0.1</v>
          </cell>
          <cell r="O21">
            <v>0.8</v>
          </cell>
          <cell r="P21">
            <v>1</v>
          </cell>
          <cell r="Q21">
            <v>5112</v>
          </cell>
          <cell r="R21" t="str">
            <v>Calcul</v>
          </cell>
        </row>
        <row r="22">
          <cell r="D22" t="str">
            <v>Commutateur isolement veille automatique</v>
          </cell>
          <cell r="G22" t="str">
            <v>FLV</v>
          </cell>
          <cell r="H22" t="str">
            <v>C</v>
          </cell>
          <cell r="I22" t="str">
            <v>24S1</v>
          </cell>
          <cell r="J22">
            <v>1</v>
          </cell>
          <cell r="K22">
            <v>3.0999999999999999E-3</v>
          </cell>
          <cell r="M22">
            <v>0.7</v>
          </cell>
          <cell r="N22">
            <v>0.1</v>
          </cell>
          <cell r="O22">
            <v>0.8</v>
          </cell>
          <cell r="P22">
            <v>1</v>
          </cell>
          <cell r="Q22">
            <v>5112</v>
          </cell>
          <cell r="R22" t="str">
            <v>Calcul</v>
          </cell>
        </row>
        <row r="23">
          <cell r="D23" t="str">
            <v>Commutateur isolement frein</v>
          </cell>
          <cell r="G23" t="str">
            <v>FLV</v>
          </cell>
          <cell r="H23" t="str">
            <v>C</v>
          </cell>
          <cell r="I23" t="str">
            <v>25S3</v>
          </cell>
          <cell r="J23">
            <v>1</v>
          </cell>
          <cell r="K23">
            <v>6.1999999999999998E-3</v>
          </cell>
          <cell r="M23">
            <v>0.3</v>
          </cell>
          <cell r="N23">
            <v>0.1</v>
          </cell>
          <cell r="O23">
            <v>0.4</v>
          </cell>
          <cell r="P23">
            <v>1</v>
          </cell>
          <cell r="Q23">
            <v>3005</v>
          </cell>
          <cell r="R23" t="str">
            <v>Calcul</v>
          </cell>
        </row>
        <row r="24">
          <cell r="D24" t="str">
            <v>Commutateur autorisation et alimentation pompe</v>
          </cell>
          <cell r="G24" t="str">
            <v>FLV</v>
          </cell>
          <cell r="H24" t="str">
            <v>C</v>
          </cell>
          <cell r="I24" t="str">
            <v>25S2</v>
          </cell>
          <cell r="J24">
            <v>1</v>
          </cell>
          <cell r="K24">
            <v>1.5E-3</v>
          </cell>
          <cell r="M24">
            <v>0.3</v>
          </cell>
          <cell r="N24">
            <v>0.1</v>
          </cell>
          <cell r="O24">
            <v>0.4</v>
          </cell>
          <cell r="P24">
            <v>1</v>
          </cell>
          <cell r="Q24">
            <v>3005</v>
          </cell>
          <cell r="R24" t="str">
            <v>Calcul</v>
          </cell>
        </row>
        <row r="25">
          <cell r="D25" t="str">
            <v>Commutateur sélection du mode VUT</v>
          </cell>
          <cell r="G25" t="str">
            <v>FLV</v>
          </cell>
          <cell r="H25" t="str">
            <v>C</v>
          </cell>
          <cell r="I25" t="str">
            <v>44S1</v>
          </cell>
          <cell r="J25">
            <v>1</v>
          </cell>
          <cell r="K25">
            <v>1.5E-3</v>
          </cell>
          <cell r="M25">
            <v>0.3</v>
          </cell>
          <cell r="N25">
            <v>0.1</v>
          </cell>
          <cell r="O25">
            <v>0.4</v>
          </cell>
          <cell r="P25">
            <v>1</v>
          </cell>
          <cell r="Q25">
            <v>5404</v>
          </cell>
          <cell r="R25" t="str">
            <v>Calcul</v>
          </cell>
        </row>
        <row r="26">
          <cell r="D26" t="str">
            <v>Compteur kilométrique</v>
          </cell>
          <cell r="G26" t="str">
            <v>FLV</v>
          </cell>
          <cell r="H26" t="str">
            <v>C</v>
          </cell>
          <cell r="I26" t="str">
            <v>32P2</v>
          </cell>
          <cell r="J26">
            <v>1</v>
          </cell>
          <cell r="K26">
            <v>0.2404</v>
          </cell>
          <cell r="M26">
            <v>0.7</v>
          </cell>
          <cell r="N26">
            <v>0.1</v>
          </cell>
          <cell r="O26">
            <v>0.8</v>
          </cell>
          <cell r="P26">
            <v>1</v>
          </cell>
          <cell r="Q26">
            <v>5103</v>
          </cell>
          <cell r="R26" t="str">
            <v>Expérience</v>
          </cell>
        </row>
        <row r="27">
          <cell r="D27" t="str">
            <v>Module entrée/sortie AEL</v>
          </cell>
          <cell r="G27" t="str">
            <v>FLV</v>
          </cell>
          <cell r="H27" t="str">
            <v>C</v>
          </cell>
          <cell r="I27" t="str">
            <v>22A6</v>
          </cell>
          <cell r="J27">
            <v>1</v>
          </cell>
          <cell r="K27">
            <v>0.94</v>
          </cell>
          <cell r="M27">
            <v>0.3</v>
          </cell>
          <cell r="N27">
            <v>0.1</v>
          </cell>
          <cell r="O27">
            <v>0.4</v>
          </cell>
          <cell r="P27">
            <v>1</v>
          </cell>
          <cell r="Q27" t="str">
            <v>SIE</v>
          </cell>
          <cell r="R27" t="str">
            <v>EES</v>
          </cell>
        </row>
        <row r="28">
          <cell r="D28" t="str">
            <v>Voyant rame en service</v>
          </cell>
          <cell r="G28" t="str">
            <v>FLV</v>
          </cell>
          <cell r="H28" t="str">
            <v>C</v>
          </cell>
          <cell r="I28" t="str">
            <v>22H1</v>
          </cell>
          <cell r="J28">
            <v>1</v>
          </cell>
          <cell r="K28">
            <v>8.0000000000000004E-4</v>
          </cell>
          <cell r="M28">
            <v>0.3</v>
          </cell>
          <cell r="N28">
            <v>0.1</v>
          </cell>
          <cell r="O28">
            <v>0.4</v>
          </cell>
          <cell r="P28">
            <v>1</v>
          </cell>
          <cell r="Q28">
            <v>5401</v>
          </cell>
          <cell r="R28" t="str">
            <v>Calcul</v>
          </cell>
        </row>
        <row r="29">
          <cell r="C29" t="str">
            <v>Extérieur</v>
          </cell>
          <cell r="O29" t="str">
            <v/>
          </cell>
        </row>
        <row r="30">
          <cell r="D30" t="str">
            <v>Baie latérale droite</v>
          </cell>
          <cell r="G30" t="str">
            <v>FLV</v>
          </cell>
          <cell r="H30" t="str">
            <v>C</v>
          </cell>
          <cell r="J30">
            <v>1</v>
          </cell>
          <cell r="M30">
            <v>2</v>
          </cell>
          <cell r="N30">
            <v>0</v>
          </cell>
          <cell r="O30">
            <v>2</v>
          </cell>
          <cell r="P30">
            <v>2</v>
          </cell>
          <cell r="Q30">
            <v>4306</v>
          </cell>
        </row>
        <row r="31">
          <cell r="D31" t="str">
            <v>Baie latérale gauche</v>
          </cell>
          <cell r="G31" t="str">
            <v>FLV</v>
          </cell>
          <cell r="H31" t="str">
            <v>C</v>
          </cell>
          <cell r="J31">
            <v>1</v>
          </cell>
          <cell r="M31">
            <v>2</v>
          </cell>
          <cell r="N31">
            <v>0</v>
          </cell>
          <cell r="O31">
            <v>2</v>
          </cell>
          <cell r="P31">
            <v>2</v>
          </cell>
          <cell r="Q31">
            <v>4306</v>
          </cell>
        </row>
        <row r="32">
          <cell r="D32" t="str">
            <v>Gâche imposte gauche</v>
          </cell>
          <cell r="G32" t="str">
            <v>FLV</v>
          </cell>
          <cell r="H32" t="str">
            <v>C</v>
          </cell>
          <cell r="J32">
            <v>1</v>
          </cell>
          <cell r="M32">
            <v>0.1</v>
          </cell>
          <cell r="N32">
            <v>0</v>
          </cell>
          <cell r="O32">
            <v>0.1</v>
          </cell>
          <cell r="P32">
            <v>2</v>
          </cell>
          <cell r="Q32">
            <v>4306</v>
          </cell>
        </row>
        <row r="33">
          <cell r="D33" t="str">
            <v>Imposte gauche</v>
          </cell>
          <cell r="G33" t="str">
            <v>FLV</v>
          </cell>
          <cell r="H33" t="str">
            <v>C</v>
          </cell>
          <cell r="J33">
            <v>1</v>
          </cell>
          <cell r="M33">
            <v>0.1</v>
          </cell>
          <cell r="N33">
            <v>0</v>
          </cell>
          <cell r="O33">
            <v>0.1</v>
          </cell>
          <cell r="P33">
            <v>2</v>
          </cell>
          <cell r="Q33">
            <v>4306</v>
          </cell>
        </row>
        <row r="34">
          <cell r="D34" t="str">
            <v>+—————————</v>
          </cell>
          <cell r="E34" t="str">
            <v>Loquet</v>
          </cell>
          <cell r="G34" t="str">
            <v>FLV</v>
          </cell>
          <cell r="H34" t="str">
            <v>C</v>
          </cell>
          <cell r="J34">
            <v>1</v>
          </cell>
          <cell r="M34">
            <v>0.1</v>
          </cell>
          <cell r="N34">
            <v>0</v>
          </cell>
          <cell r="O34">
            <v>0.1</v>
          </cell>
          <cell r="P34">
            <v>2</v>
          </cell>
          <cell r="Q34">
            <v>4306</v>
          </cell>
        </row>
        <row r="35">
          <cell r="D35" t="str">
            <v>Bandeau avant équipé</v>
          </cell>
          <cell r="G35" t="str">
            <v>FLV</v>
          </cell>
          <cell r="H35" t="str">
            <v>C</v>
          </cell>
          <cell r="J35">
            <v>1</v>
          </cell>
          <cell r="M35">
            <v>0.3</v>
          </cell>
          <cell r="N35">
            <v>0</v>
          </cell>
          <cell r="O35">
            <v>0.3</v>
          </cell>
          <cell r="P35">
            <v>1</v>
          </cell>
          <cell r="Q35">
            <v>4306</v>
          </cell>
        </row>
        <row r="36">
          <cell r="D36" t="str">
            <v>+—————————</v>
          </cell>
          <cell r="E36" t="str">
            <v>Optique feux fanal feux stop</v>
          </cell>
          <cell r="G36" t="str">
            <v>FLV</v>
          </cell>
          <cell r="H36" t="str">
            <v>C</v>
          </cell>
          <cell r="J36">
            <v>2</v>
          </cell>
          <cell r="M36">
            <v>0.3</v>
          </cell>
          <cell r="N36">
            <v>0</v>
          </cell>
          <cell r="O36">
            <v>0.3</v>
          </cell>
          <cell r="P36">
            <v>1</v>
          </cell>
          <cell r="Q36">
            <v>5106</v>
          </cell>
        </row>
        <row r="37">
          <cell r="D37" t="str">
            <v>+—————————</v>
          </cell>
          <cell r="E37" t="str">
            <v>+—————————</v>
          </cell>
          <cell r="F37" t="str">
            <v>Bloc leds feux fanal</v>
          </cell>
          <cell r="G37" t="str">
            <v>FLV</v>
          </cell>
          <cell r="H37" t="str">
            <v>C</v>
          </cell>
          <cell r="I37" t="str">
            <v>27H3</v>
          </cell>
          <cell r="J37">
            <v>2</v>
          </cell>
          <cell r="K37">
            <v>4.8099999999999997E-2</v>
          </cell>
          <cell r="M37">
            <v>0.2</v>
          </cell>
          <cell r="N37">
            <v>0.1</v>
          </cell>
          <cell r="O37">
            <v>0.3</v>
          </cell>
          <cell r="P37">
            <v>1</v>
          </cell>
          <cell r="Q37">
            <v>5106</v>
          </cell>
          <cell r="R37" t="str">
            <v>Expérience</v>
          </cell>
        </row>
        <row r="38">
          <cell r="D38" t="str">
            <v>+—————————</v>
          </cell>
          <cell r="E38" t="str">
            <v>+—————————</v>
          </cell>
          <cell r="F38" t="str">
            <v>Ampoule feux stop</v>
          </cell>
          <cell r="G38" t="str">
            <v>FLV</v>
          </cell>
          <cell r="H38" t="str">
            <v>C</v>
          </cell>
          <cell r="I38" t="str">
            <v>27H6</v>
          </cell>
          <cell r="J38">
            <v>2</v>
          </cell>
          <cell r="M38">
            <v>0.2</v>
          </cell>
          <cell r="N38">
            <v>0.1</v>
          </cell>
          <cell r="O38">
            <v>0.3</v>
          </cell>
          <cell r="P38">
            <v>1</v>
          </cell>
          <cell r="Q38">
            <v>5106</v>
          </cell>
          <cell r="R38" t="str">
            <v>Consom.</v>
          </cell>
        </row>
        <row r="39">
          <cell r="D39" t="str">
            <v>+—————————</v>
          </cell>
          <cell r="E39" t="str">
            <v>Optique veilleuse code phare</v>
          </cell>
          <cell r="G39" t="str">
            <v>FLV</v>
          </cell>
          <cell r="H39" t="str">
            <v>C</v>
          </cell>
          <cell r="J39">
            <v>2</v>
          </cell>
          <cell r="M39">
            <v>0.3</v>
          </cell>
          <cell r="N39">
            <v>0</v>
          </cell>
          <cell r="O39">
            <v>0.3</v>
          </cell>
          <cell r="P39">
            <v>1</v>
          </cell>
          <cell r="Q39">
            <v>5106</v>
          </cell>
        </row>
        <row r="40">
          <cell r="D40" t="str">
            <v>+—————————</v>
          </cell>
          <cell r="E40" t="str">
            <v>+—————————</v>
          </cell>
          <cell r="F40" t="str">
            <v>Ampoule veilleuse</v>
          </cell>
          <cell r="G40" t="str">
            <v>FLV</v>
          </cell>
          <cell r="H40" t="str">
            <v>C</v>
          </cell>
          <cell r="I40" t="str">
            <v>27H2</v>
          </cell>
          <cell r="J40">
            <v>2</v>
          </cell>
          <cell r="M40">
            <v>0.2</v>
          </cell>
          <cell r="N40">
            <v>0.1</v>
          </cell>
          <cell r="O40">
            <v>0.3</v>
          </cell>
          <cell r="P40">
            <v>1</v>
          </cell>
          <cell r="Q40">
            <v>5106</v>
          </cell>
          <cell r="R40" t="str">
            <v>Consom.</v>
          </cell>
        </row>
        <row r="41">
          <cell r="D41" t="str">
            <v>+—————————</v>
          </cell>
          <cell r="E41" t="str">
            <v>+—————————</v>
          </cell>
          <cell r="F41" t="str">
            <v>Ampoule code/phare H4</v>
          </cell>
          <cell r="G41" t="str">
            <v>FLV</v>
          </cell>
          <cell r="H41" t="str">
            <v>C</v>
          </cell>
          <cell r="I41" t="str">
            <v>27H4</v>
          </cell>
          <cell r="J41">
            <v>2</v>
          </cell>
          <cell r="M41">
            <v>0.2</v>
          </cell>
          <cell r="N41">
            <v>0.1</v>
          </cell>
          <cell r="O41">
            <v>0.3</v>
          </cell>
          <cell r="P41">
            <v>1</v>
          </cell>
          <cell r="Q41">
            <v>5106</v>
          </cell>
          <cell r="R41" t="str">
            <v>Consom.</v>
          </cell>
        </row>
        <row r="42">
          <cell r="D42" t="str">
            <v>Bout équipé</v>
          </cell>
          <cell r="G42" t="str">
            <v>FLV</v>
          </cell>
          <cell r="H42" t="str">
            <v>C</v>
          </cell>
          <cell r="J42">
            <v>1</v>
          </cell>
          <cell r="M42">
            <v>7</v>
          </cell>
          <cell r="N42">
            <v>1</v>
          </cell>
          <cell r="O42">
            <v>8</v>
          </cell>
          <cell r="P42">
            <v>3</v>
          </cell>
          <cell r="Q42">
            <v>5101</v>
          </cell>
        </row>
        <row r="43">
          <cell r="D43" t="str">
            <v>Caméra de rétrovision</v>
          </cell>
          <cell r="G43" t="str">
            <v>FLV</v>
          </cell>
          <cell r="H43" t="str">
            <v>C</v>
          </cell>
          <cell r="I43" t="str">
            <v>31B2</v>
          </cell>
          <cell r="J43">
            <v>2</v>
          </cell>
          <cell r="K43">
            <v>2.0190000000000001</v>
          </cell>
          <cell r="M43">
            <v>0.3</v>
          </cell>
          <cell r="N43">
            <v>0.1</v>
          </cell>
          <cell r="O43">
            <v>0.4</v>
          </cell>
          <cell r="P43">
            <v>1</v>
          </cell>
          <cell r="Q43">
            <v>5109</v>
          </cell>
          <cell r="R43" t="str">
            <v>Allocation</v>
          </cell>
        </row>
        <row r="44">
          <cell r="A44" t="str">
            <v>?????</v>
          </cell>
          <cell r="D44" t="str">
            <v>Carénage frontal cabine ( barre remorquage )</v>
          </cell>
          <cell r="G44" t="str">
            <v>FLV</v>
          </cell>
          <cell r="H44" t="str">
            <v>C</v>
          </cell>
          <cell r="J44">
            <v>1</v>
          </cell>
          <cell r="M44">
            <v>0.3</v>
          </cell>
          <cell r="N44">
            <v>0</v>
          </cell>
          <cell r="O44">
            <v>0.3</v>
          </cell>
          <cell r="P44">
            <v>1</v>
          </cell>
          <cell r="Q44">
            <v>4306</v>
          </cell>
        </row>
        <row r="45">
          <cell r="D45" t="str">
            <v>Carénage latéral droit</v>
          </cell>
          <cell r="G45" t="str">
            <v>FLV</v>
          </cell>
          <cell r="H45" t="str">
            <v>C</v>
          </cell>
          <cell r="J45">
            <v>1</v>
          </cell>
          <cell r="M45">
            <v>0.3</v>
          </cell>
          <cell r="N45">
            <v>0</v>
          </cell>
          <cell r="O45">
            <v>0.3</v>
          </cell>
          <cell r="P45">
            <v>1</v>
          </cell>
          <cell r="Q45">
            <v>4306</v>
          </cell>
        </row>
        <row r="46">
          <cell r="D46" t="str">
            <v>Carénage latéral gauche</v>
          </cell>
          <cell r="G46" t="str">
            <v>FLV</v>
          </cell>
          <cell r="H46" t="str">
            <v>C</v>
          </cell>
          <cell r="J46">
            <v>1</v>
          </cell>
          <cell r="M46">
            <v>0.3</v>
          </cell>
          <cell r="N46">
            <v>0</v>
          </cell>
          <cell r="O46">
            <v>0.3</v>
          </cell>
          <cell r="P46">
            <v>1</v>
          </cell>
          <cell r="Q46">
            <v>4306</v>
          </cell>
        </row>
        <row r="47">
          <cell r="D47" t="str">
            <v>Carénage bout avant</v>
          </cell>
          <cell r="G47" t="str">
            <v>FLV</v>
          </cell>
          <cell r="H47" t="str">
            <v>C</v>
          </cell>
          <cell r="J47">
            <v>1</v>
          </cell>
          <cell r="M47">
            <v>0.2</v>
          </cell>
          <cell r="N47">
            <v>0</v>
          </cell>
          <cell r="O47">
            <v>0.2</v>
          </cell>
          <cell r="P47">
            <v>1</v>
          </cell>
          <cell r="Q47">
            <v>5106</v>
          </cell>
        </row>
        <row r="48">
          <cell r="D48" t="str">
            <v>+—————————</v>
          </cell>
          <cell r="E48" t="str">
            <v>Feux antibrouillard arrière</v>
          </cell>
          <cell r="G48" t="str">
            <v>FLV</v>
          </cell>
          <cell r="H48" t="str">
            <v>C</v>
          </cell>
          <cell r="J48">
            <v>1</v>
          </cell>
          <cell r="M48">
            <v>0.2</v>
          </cell>
          <cell r="N48">
            <v>0</v>
          </cell>
          <cell r="O48">
            <v>0.2</v>
          </cell>
          <cell r="P48">
            <v>1</v>
          </cell>
          <cell r="Q48">
            <v>5106</v>
          </cell>
        </row>
        <row r="49">
          <cell r="D49" t="str">
            <v>+—————————</v>
          </cell>
          <cell r="E49" t="str">
            <v>——————————————————————————————</v>
          </cell>
          <cell r="F49" t="str">
            <v>Ampoule antibrouillard</v>
          </cell>
          <cell r="G49" t="str">
            <v>FLV</v>
          </cell>
          <cell r="H49" t="str">
            <v>C</v>
          </cell>
          <cell r="I49" t="str">
            <v>27H8</v>
          </cell>
          <cell r="J49">
            <v>1</v>
          </cell>
          <cell r="M49">
            <v>0.2</v>
          </cell>
          <cell r="N49">
            <v>0.1</v>
          </cell>
          <cell r="O49">
            <v>0.3</v>
          </cell>
          <cell r="P49">
            <v>1</v>
          </cell>
          <cell r="Q49">
            <v>5106</v>
          </cell>
          <cell r="R49" t="str">
            <v>Consom.</v>
          </cell>
        </row>
        <row r="50">
          <cell r="D50" t="str">
            <v>Commutateur préparation nettoyage</v>
          </cell>
          <cell r="G50" t="str">
            <v>FLV</v>
          </cell>
          <cell r="H50" t="str">
            <v>C</v>
          </cell>
          <cell r="I50" t="str">
            <v>22S4</v>
          </cell>
          <cell r="J50">
            <v>1</v>
          </cell>
          <cell r="K50">
            <v>9.1999999999999998E-3</v>
          </cell>
          <cell r="M50">
            <v>0.3</v>
          </cell>
          <cell r="N50">
            <v>0.1</v>
          </cell>
          <cell r="O50">
            <v>0.4</v>
          </cell>
          <cell r="P50">
            <v>1</v>
          </cell>
          <cell r="Q50">
            <v>5400</v>
          </cell>
          <cell r="R50" t="str">
            <v>Calcul</v>
          </cell>
        </row>
        <row r="51">
          <cell r="D51" t="str">
            <v>Demi-barre de remorquage</v>
          </cell>
          <cell r="G51" t="str">
            <v>FLV</v>
          </cell>
          <cell r="H51" t="str">
            <v>C</v>
          </cell>
          <cell r="J51">
            <v>1</v>
          </cell>
          <cell r="M51">
            <v>0.5</v>
          </cell>
          <cell r="N51">
            <v>0</v>
          </cell>
          <cell r="O51">
            <v>0.5</v>
          </cell>
          <cell r="P51">
            <v>1</v>
          </cell>
          <cell r="Q51">
            <v>5400</v>
          </cell>
        </row>
        <row r="52">
          <cell r="D52" t="str">
            <v>Ensemble essui-vitre lave-vitre</v>
          </cell>
          <cell r="G52" t="str">
            <v>FLV</v>
          </cell>
          <cell r="H52" t="str">
            <v>C</v>
          </cell>
          <cell r="J52">
            <v>1</v>
          </cell>
          <cell r="K52">
            <v>1.3986014</v>
          </cell>
          <cell r="M52">
            <v>0.7</v>
          </cell>
          <cell r="N52">
            <v>0.1</v>
          </cell>
          <cell r="O52">
            <v>0.8</v>
          </cell>
          <cell r="P52">
            <v>1</v>
          </cell>
          <cell r="Q52">
            <v>5108</v>
          </cell>
          <cell r="R52" t="str">
            <v>Expérience</v>
          </cell>
        </row>
        <row r="53">
          <cell r="D53" t="str">
            <v>+—————————</v>
          </cell>
          <cell r="E53" t="str">
            <v>Balais d'essui-vitre</v>
          </cell>
          <cell r="G53" t="str">
            <v>FLV</v>
          </cell>
          <cell r="H53" t="str">
            <v>C</v>
          </cell>
          <cell r="J53">
            <v>1</v>
          </cell>
          <cell r="M53">
            <v>0.2</v>
          </cell>
          <cell r="N53">
            <v>0</v>
          </cell>
          <cell r="O53">
            <v>0.2</v>
          </cell>
          <cell r="P53">
            <v>1</v>
          </cell>
          <cell r="Q53">
            <v>5108</v>
          </cell>
          <cell r="R53" t="str">
            <v>Consom.</v>
          </cell>
        </row>
        <row r="54">
          <cell r="D54" t="str">
            <v>+—————————</v>
          </cell>
          <cell r="E54" t="str">
            <v>Bras d'essui-vitre</v>
          </cell>
          <cell r="G54" t="str">
            <v>FLV</v>
          </cell>
          <cell r="H54" t="str">
            <v>C</v>
          </cell>
          <cell r="J54">
            <v>1</v>
          </cell>
          <cell r="M54">
            <v>0.4</v>
          </cell>
          <cell r="N54">
            <v>0</v>
          </cell>
          <cell r="O54">
            <v>0.4</v>
          </cell>
          <cell r="P54">
            <v>1</v>
          </cell>
          <cell r="Q54">
            <v>5108</v>
          </cell>
        </row>
        <row r="55">
          <cell r="D55" t="str">
            <v>+—————————</v>
          </cell>
          <cell r="E55" t="str">
            <v>Pompe lave-vitre</v>
          </cell>
          <cell r="G55" t="str">
            <v>FLV</v>
          </cell>
          <cell r="H55" t="str">
            <v>C</v>
          </cell>
          <cell r="I55" t="str">
            <v>36M1</v>
          </cell>
          <cell r="J55">
            <v>1</v>
          </cell>
          <cell r="K55">
            <v>0.96153840000000002</v>
          </cell>
          <cell r="M55">
            <v>0.4</v>
          </cell>
          <cell r="N55">
            <v>0.1</v>
          </cell>
          <cell r="O55">
            <v>0.5</v>
          </cell>
          <cell r="P55">
            <v>1</v>
          </cell>
          <cell r="Q55">
            <v>5108</v>
          </cell>
          <cell r="R55" t="str">
            <v>Expérience</v>
          </cell>
        </row>
        <row r="56">
          <cell r="D56" t="str">
            <v>Feux d'encombrement</v>
          </cell>
          <cell r="G56" t="str">
            <v>FLV</v>
          </cell>
          <cell r="H56" t="str">
            <v>C</v>
          </cell>
          <cell r="J56">
            <v>2</v>
          </cell>
          <cell r="M56">
            <v>0.3</v>
          </cell>
          <cell r="N56">
            <v>0</v>
          </cell>
          <cell r="O56">
            <v>0.3</v>
          </cell>
          <cell r="P56">
            <v>1</v>
          </cell>
          <cell r="Q56">
            <v>5106</v>
          </cell>
        </row>
        <row r="57">
          <cell r="D57" t="str">
            <v>+—————————</v>
          </cell>
          <cell r="E57" t="str">
            <v>Ampoule feux d'encombrement</v>
          </cell>
          <cell r="G57" t="str">
            <v>FLV</v>
          </cell>
          <cell r="H57" t="str">
            <v>C</v>
          </cell>
          <cell r="I57" t="str">
            <v>27H7</v>
          </cell>
          <cell r="J57">
            <v>2</v>
          </cell>
          <cell r="M57">
            <v>0.2</v>
          </cell>
          <cell r="N57">
            <v>0.1</v>
          </cell>
          <cell r="O57">
            <v>0.3</v>
          </cell>
          <cell r="P57">
            <v>1</v>
          </cell>
          <cell r="Q57">
            <v>5106</v>
          </cell>
          <cell r="R57" t="str">
            <v>Consom.</v>
          </cell>
        </row>
        <row r="58">
          <cell r="D58" t="str">
            <v>Feux de détresse</v>
          </cell>
          <cell r="G58" t="str">
            <v>FLV</v>
          </cell>
          <cell r="H58" t="str">
            <v>C</v>
          </cell>
          <cell r="J58">
            <v>2</v>
          </cell>
          <cell r="M58">
            <v>0.3</v>
          </cell>
          <cell r="N58">
            <v>0</v>
          </cell>
          <cell r="O58">
            <v>0.3</v>
          </cell>
          <cell r="P58">
            <v>1</v>
          </cell>
          <cell r="Q58">
            <v>5106</v>
          </cell>
        </row>
        <row r="59">
          <cell r="D59" t="str">
            <v>+—————————</v>
          </cell>
          <cell r="E59" t="str">
            <v>Ampoule feux de détresse</v>
          </cell>
          <cell r="G59" t="str">
            <v>FLV</v>
          </cell>
          <cell r="H59" t="str">
            <v>C</v>
          </cell>
          <cell r="I59" t="str">
            <v>27H9</v>
          </cell>
          <cell r="J59">
            <v>4</v>
          </cell>
          <cell r="M59">
            <v>0.2</v>
          </cell>
          <cell r="N59">
            <v>0.1</v>
          </cell>
          <cell r="O59">
            <v>0.3</v>
          </cell>
          <cell r="P59">
            <v>1</v>
          </cell>
          <cell r="Q59">
            <v>5106</v>
          </cell>
          <cell r="R59" t="str">
            <v>Consom.</v>
          </cell>
        </row>
        <row r="60">
          <cell r="D60" t="str">
            <v>Pare brise</v>
          </cell>
          <cell r="G60" t="str">
            <v>FLV</v>
          </cell>
          <cell r="H60" t="str">
            <v>C</v>
          </cell>
          <cell r="J60">
            <v>1</v>
          </cell>
          <cell r="M60">
            <v>4</v>
          </cell>
          <cell r="N60">
            <v>0</v>
          </cell>
          <cell r="O60">
            <v>4</v>
          </cell>
          <cell r="P60">
            <v>2</v>
          </cell>
          <cell r="Q60">
            <v>4306</v>
          </cell>
        </row>
        <row r="61">
          <cell r="D61" t="str">
            <v>Pare choc butoir</v>
          </cell>
          <cell r="G61" t="str">
            <v>FLV</v>
          </cell>
          <cell r="H61" t="str">
            <v>C</v>
          </cell>
          <cell r="J61">
            <v>1</v>
          </cell>
          <cell r="M61">
            <v>1</v>
          </cell>
          <cell r="N61">
            <v>0</v>
          </cell>
          <cell r="O61">
            <v>1</v>
          </cell>
          <cell r="P61">
            <v>2</v>
          </cell>
          <cell r="Q61">
            <v>5101</v>
          </cell>
        </row>
        <row r="62">
          <cell r="D62" t="str">
            <v>Réservoir lave vitre</v>
          </cell>
          <cell r="G62" t="str">
            <v>FLV</v>
          </cell>
          <cell r="H62" t="str">
            <v>C</v>
          </cell>
          <cell r="J62">
            <v>1</v>
          </cell>
          <cell r="M62">
            <v>0.4</v>
          </cell>
          <cell r="N62">
            <v>0</v>
          </cell>
          <cell r="O62">
            <v>0.4</v>
          </cell>
          <cell r="P62">
            <v>1</v>
          </cell>
          <cell r="Q62">
            <v>5108</v>
          </cell>
          <cell r="V62">
            <v>5</v>
          </cell>
        </row>
        <row r="63">
          <cell r="C63" t="str">
            <v>Intérieur</v>
          </cell>
          <cell r="O63" t="str">
            <v/>
          </cell>
          <cell r="V63">
            <v>1341</v>
          </cell>
        </row>
        <row r="64">
          <cell r="D64" t="str">
            <v>Butée réglable porte de loge</v>
          </cell>
          <cell r="G64" t="str">
            <v>FLV</v>
          </cell>
          <cell r="H64" t="str">
            <v>C</v>
          </cell>
          <cell r="J64">
            <v>2</v>
          </cell>
          <cell r="M64">
            <v>0.1</v>
          </cell>
          <cell r="N64">
            <v>0</v>
          </cell>
          <cell r="O64">
            <v>0.1</v>
          </cell>
          <cell r="P64">
            <v>1</v>
          </cell>
          <cell r="Q64">
            <v>5101</v>
          </cell>
        </row>
        <row r="65">
          <cell r="D65" t="str">
            <v>Extincteur</v>
          </cell>
          <cell r="G65" t="str">
            <v>Client</v>
          </cell>
          <cell r="H65" t="str">
            <v>Client</v>
          </cell>
          <cell r="J65">
            <v>1</v>
          </cell>
          <cell r="M65">
            <v>0.1</v>
          </cell>
          <cell r="N65">
            <v>0</v>
          </cell>
          <cell r="O65">
            <v>0.1</v>
          </cell>
          <cell r="P65">
            <v>1</v>
          </cell>
          <cell r="Q65">
            <v>5104</v>
          </cell>
        </row>
        <row r="66">
          <cell r="D66" t="str">
            <v>Rétroviseur intérieur</v>
          </cell>
          <cell r="G66" t="str">
            <v>FLV</v>
          </cell>
          <cell r="H66" t="str">
            <v>C</v>
          </cell>
          <cell r="J66">
            <v>1</v>
          </cell>
          <cell r="K66">
            <v>0.05</v>
          </cell>
          <cell r="M66">
            <v>0.1</v>
          </cell>
          <cell r="N66">
            <v>0</v>
          </cell>
          <cell r="O66">
            <v>0.1</v>
          </cell>
          <cell r="P66">
            <v>1</v>
          </cell>
          <cell r="Q66">
            <v>5110</v>
          </cell>
        </row>
        <row r="67">
          <cell r="D67" t="str">
            <v>Porte de loge</v>
          </cell>
          <cell r="G67" t="str">
            <v>FLV</v>
          </cell>
          <cell r="H67" t="str">
            <v>C</v>
          </cell>
          <cell r="J67">
            <v>1</v>
          </cell>
          <cell r="M67">
            <v>0.5</v>
          </cell>
          <cell r="N67">
            <v>0</v>
          </cell>
          <cell r="O67">
            <v>0.5</v>
          </cell>
          <cell r="P67">
            <v>1</v>
          </cell>
          <cell r="Q67">
            <v>5101</v>
          </cell>
        </row>
        <row r="68">
          <cell r="D68" t="str">
            <v>+—————————</v>
          </cell>
          <cell r="E68" t="str">
            <v>Dispositif de translation haut</v>
          </cell>
          <cell r="G68" t="str">
            <v>FLV</v>
          </cell>
          <cell r="H68" t="str">
            <v>C</v>
          </cell>
          <cell r="J68">
            <v>1</v>
          </cell>
          <cell r="M68">
            <v>0.5</v>
          </cell>
          <cell r="N68">
            <v>0</v>
          </cell>
          <cell r="O68">
            <v>0.5</v>
          </cell>
          <cell r="P68">
            <v>1</v>
          </cell>
          <cell r="Q68">
            <v>5101</v>
          </cell>
        </row>
        <row r="69">
          <cell r="D69" t="str">
            <v>+—————————</v>
          </cell>
          <cell r="E69" t="str">
            <v>Guide bas</v>
          </cell>
          <cell r="G69" t="str">
            <v>FLV</v>
          </cell>
          <cell r="H69" t="str">
            <v>C</v>
          </cell>
          <cell r="J69">
            <v>1</v>
          </cell>
          <cell r="M69">
            <v>0.5</v>
          </cell>
          <cell r="N69">
            <v>0</v>
          </cell>
          <cell r="O69">
            <v>0.5</v>
          </cell>
          <cell r="P69">
            <v>1</v>
          </cell>
          <cell r="Q69">
            <v>5101</v>
          </cell>
        </row>
        <row r="70">
          <cell r="D70" t="str">
            <v>+—————————</v>
          </cell>
          <cell r="E70" t="str">
            <v>Serrure</v>
          </cell>
          <cell r="G70" t="str">
            <v>FLV</v>
          </cell>
          <cell r="H70" t="str">
            <v>C</v>
          </cell>
          <cell r="J70">
            <v>1</v>
          </cell>
          <cell r="K70">
            <v>0.96158399999999999</v>
          </cell>
          <cell r="M70">
            <v>0.2</v>
          </cell>
          <cell r="N70">
            <v>0</v>
          </cell>
          <cell r="O70">
            <v>0.2</v>
          </cell>
          <cell r="P70">
            <v>1</v>
          </cell>
          <cell r="Q70">
            <v>5101</v>
          </cell>
          <cell r="R70" t="str">
            <v>Expérience</v>
          </cell>
        </row>
        <row r="71">
          <cell r="D71" t="str">
            <v>+—————————</v>
          </cell>
          <cell r="E71" t="str">
            <v>Vitre</v>
          </cell>
          <cell r="G71" t="str">
            <v>FLV</v>
          </cell>
          <cell r="H71" t="str">
            <v>C</v>
          </cell>
          <cell r="J71">
            <v>1</v>
          </cell>
          <cell r="M71">
            <v>0.5</v>
          </cell>
          <cell r="N71">
            <v>0</v>
          </cell>
          <cell r="O71">
            <v>0.5</v>
          </cell>
          <cell r="P71">
            <v>1</v>
          </cell>
          <cell r="Q71">
            <v>5101</v>
          </cell>
        </row>
        <row r="72">
          <cell r="D72" t="str">
            <v>Rail de guidage inférieur</v>
          </cell>
          <cell r="G72" t="str">
            <v>FLV</v>
          </cell>
          <cell r="H72" t="str">
            <v>C</v>
          </cell>
          <cell r="J72">
            <v>1</v>
          </cell>
          <cell r="M72">
            <v>0.5</v>
          </cell>
          <cell r="N72">
            <v>0</v>
          </cell>
          <cell r="O72">
            <v>0.5</v>
          </cell>
          <cell r="P72">
            <v>1</v>
          </cell>
          <cell r="Q72">
            <v>5101</v>
          </cell>
        </row>
        <row r="73">
          <cell r="D73" t="str">
            <v>Rail de guidage supérieur</v>
          </cell>
          <cell r="G73" t="str">
            <v>FLV</v>
          </cell>
          <cell r="H73" t="str">
            <v>C</v>
          </cell>
          <cell r="J73">
            <v>1</v>
          </cell>
          <cell r="M73">
            <v>0.5</v>
          </cell>
          <cell r="N73">
            <v>0</v>
          </cell>
          <cell r="O73">
            <v>0.5</v>
          </cell>
          <cell r="P73">
            <v>1</v>
          </cell>
          <cell r="Q73">
            <v>5101</v>
          </cell>
        </row>
        <row r="74">
          <cell r="D74" t="str">
            <v>Vitre anneau cabine droite</v>
          </cell>
          <cell r="G74" t="str">
            <v>FLV</v>
          </cell>
          <cell r="H74" t="str">
            <v>C</v>
          </cell>
          <cell r="J74">
            <v>1</v>
          </cell>
          <cell r="M74">
            <v>0.5</v>
          </cell>
          <cell r="N74">
            <v>0</v>
          </cell>
          <cell r="O74">
            <v>0.5</v>
          </cell>
          <cell r="P74">
            <v>1</v>
          </cell>
          <cell r="Q74">
            <v>5101</v>
          </cell>
        </row>
        <row r="75">
          <cell r="D75" t="str">
            <v>+—————————</v>
          </cell>
          <cell r="E75" t="str">
            <v>Gâche</v>
          </cell>
          <cell r="G75" t="str">
            <v>FLV</v>
          </cell>
          <cell r="H75" t="str">
            <v>C</v>
          </cell>
          <cell r="J75">
            <v>1</v>
          </cell>
          <cell r="M75">
            <v>0.1</v>
          </cell>
          <cell r="N75">
            <v>0</v>
          </cell>
          <cell r="O75">
            <v>0.1</v>
          </cell>
          <cell r="P75">
            <v>1</v>
          </cell>
          <cell r="Q75">
            <v>5101</v>
          </cell>
        </row>
        <row r="76">
          <cell r="D76" t="str">
            <v>Vitre anneau cabine gauche</v>
          </cell>
          <cell r="G76" t="str">
            <v>FLV</v>
          </cell>
          <cell r="H76" t="str">
            <v>C</v>
          </cell>
          <cell r="J76">
            <v>1</v>
          </cell>
          <cell r="M76">
            <v>0.5</v>
          </cell>
          <cell r="N76">
            <v>0</v>
          </cell>
          <cell r="O76">
            <v>0.5</v>
          </cell>
          <cell r="P76">
            <v>1</v>
          </cell>
          <cell r="Q76">
            <v>5101</v>
          </cell>
        </row>
        <row r="77">
          <cell r="C77" t="str">
            <v>Plafond</v>
          </cell>
          <cell r="O77" t="str">
            <v/>
          </cell>
        </row>
        <row r="78">
          <cell r="D78" t="str">
            <v>Convertisseur d'éclairage cabine</v>
          </cell>
          <cell r="G78" t="str">
            <v>FLV</v>
          </cell>
          <cell r="H78" t="str">
            <v>C</v>
          </cell>
          <cell r="J78">
            <v>1</v>
          </cell>
          <cell r="K78">
            <v>0.14699999999999999</v>
          </cell>
          <cell r="M78">
            <v>0.2</v>
          </cell>
          <cell r="N78">
            <v>0.05</v>
          </cell>
          <cell r="O78">
            <v>0.25</v>
          </cell>
          <cell r="P78">
            <v>1</v>
          </cell>
          <cell r="Q78">
            <v>5202</v>
          </cell>
          <cell r="R78" t="str">
            <v>CEIT</v>
          </cell>
        </row>
        <row r="79">
          <cell r="D79" t="str">
            <v>Girouette frontale</v>
          </cell>
          <cell r="G79" t="str">
            <v>FLV</v>
          </cell>
          <cell r="H79" t="str">
            <v>C</v>
          </cell>
          <cell r="I79" t="str">
            <v>40H1</v>
          </cell>
          <cell r="J79">
            <v>1</v>
          </cell>
          <cell r="K79">
            <v>0.42299999999999999</v>
          </cell>
          <cell r="M79">
            <v>0.4</v>
          </cell>
          <cell r="N79">
            <v>0.1</v>
          </cell>
          <cell r="O79">
            <v>0.5</v>
          </cell>
          <cell r="P79">
            <v>1</v>
          </cell>
          <cell r="Q79">
            <v>4401</v>
          </cell>
          <cell r="R79" t="str">
            <v>EES</v>
          </cell>
        </row>
        <row r="80">
          <cell r="D80" t="str">
            <v>+—————————</v>
          </cell>
          <cell r="E80" t="str">
            <v>Boitier de commande</v>
          </cell>
          <cell r="G80" t="str">
            <v>FLV</v>
          </cell>
          <cell r="H80" t="str">
            <v>C</v>
          </cell>
          <cell r="J80">
            <v>1</v>
          </cell>
          <cell r="O80">
            <v>0</v>
          </cell>
          <cell r="P80">
            <v>1</v>
          </cell>
          <cell r="Q80">
            <v>4401</v>
          </cell>
        </row>
        <row r="81">
          <cell r="D81" t="str">
            <v>+—————————</v>
          </cell>
          <cell r="E81" t="str">
            <v>Matrice de pastilles</v>
          </cell>
          <cell r="G81" t="str">
            <v>FLV</v>
          </cell>
          <cell r="H81" t="str">
            <v>C</v>
          </cell>
          <cell r="J81">
            <v>1</v>
          </cell>
          <cell r="O81">
            <v>0</v>
          </cell>
          <cell r="P81">
            <v>1</v>
          </cell>
          <cell r="Q81">
            <v>4401</v>
          </cell>
        </row>
        <row r="82">
          <cell r="D82" t="str">
            <v>+—————————</v>
          </cell>
          <cell r="E82" t="str">
            <v>Tube d'éclairage</v>
          </cell>
          <cell r="G82" t="str">
            <v>FLV</v>
          </cell>
          <cell r="H82" t="str">
            <v>C</v>
          </cell>
          <cell r="J82">
            <v>1</v>
          </cell>
          <cell r="M82">
            <v>0.2</v>
          </cell>
          <cell r="N82">
            <v>0.1</v>
          </cell>
          <cell r="O82">
            <v>0.3</v>
          </cell>
          <cell r="P82">
            <v>1</v>
          </cell>
          <cell r="Q82">
            <v>4401</v>
          </cell>
          <cell r="R82" t="str">
            <v>Consom.</v>
          </cell>
        </row>
        <row r="83">
          <cell r="D83" t="str">
            <v>Haut parleur informations sonores</v>
          </cell>
          <cell r="G83" t="str">
            <v>FLV</v>
          </cell>
          <cell r="H83" t="str">
            <v>C</v>
          </cell>
          <cell r="I83" t="str">
            <v>33B1</v>
          </cell>
          <cell r="J83">
            <v>1</v>
          </cell>
          <cell r="K83">
            <v>2.5600000000000001E-2</v>
          </cell>
          <cell r="M83">
            <v>0.2</v>
          </cell>
          <cell r="N83">
            <v>0.1</v>
          </cell>
          <cell r="O83">
            <v>0.3</v>
          </cell>
          <cell r="P83">
            <v>1</v>
          </cell>
          <cell r="Q83">
            <v>4402</v>
          </cell>
          <cell r="R83" t="str">
            <v>Expérience</v>
          </cell>
        </row>
        <row r="84">
          <cell r="D84" t="str">
            <v>Haut parleur interphonie</v>
          </cell>
          <cell r="G84" t="str">
            <v>FLV</v>
          </cell>
          <cell r="H84" t="str">
            <v>C</v>
          </cell>
          <cell r="I84" t="str">
            <v>33B3</v>
          </cell>
          <cell r="J84">
            <v>1</v>
          </cell>
          <cell r="K84">
            <v>2.5600000000000001E-2</v>
          </cell>
          <cell r="M84">
            <v>0.2</v>
          </cell>
          <cell r="N84">
            <v>0.1</v>
          </cell>
          <cell r="O84">
            <v>0.3</v>
          </cell>
          <cell r="P84">
            <v>1</v>
          </cell>
          <cell r="Q84">
            <v>4402</v>
          </cell>
          <cell r="R84" t="str">
            <v>Expérience</v>
          </cell>
        </row>
        <row r="85">
          <cell r="D85" t="str">
            <v>Haut parleur radio téléphone</v>
          </cell>
          <cell r="G85" t="str">
            <v>Client</v>
          </cell>
          <cell r="H85" t="str">
            <v>Client</v>
          </cell>
          <cell r="I85" t="str">
            <v>42B3</v>
          </cell>
          <cell r="J85">
            <v>1</v>
          </cell>
          <cell r="M85">
            <v>0.3</v>
          </cell>
          <cell r="N85">
            <v>0.1</v>
          </cell>
          <cell r="O85">
            <v>0.4</v>
          </cell>
          <cell r="P85">
            <v>1</v>
          </cell>
          <cell r="Q85">
            <v>5302</v>
          </cell>
          <cell r="R85" t="str">
            <v>Expérience</v>
          </cell>
        </row>
        <row r="86">
          <cell r="D86" t="str">
            <v>Sonnerie</v>
          </cell>
          <cell r="G86" t="str">
            <v>FLV</v>
          </cell>
          <cell r="H86" t="str">
            <v>C</v>
          </cell>
          <cell r="I86" t="str">
            <v>33H1</v>
          </cell>
          <cell r="J86">
            <v>1</v>
          </cell>
          <cell r="K86">
            <v>7.6899999999999996E-2</v>
          </cell>
          <cell r="M86">
            <v>0.3</v>
          </cell>
          <cell r="N86">
            <v>0.1</v>
          </cell>
          <cell r="O86">
            <v>0.4</v>
          </cell>
          <cell r="P86">
            <v>1</v>
          </cell>
          <cell r="Q86">
            <v>4402</v>
          </cell>
          <cell r="R86" t="str">
            <v>Expérience</v>
          </cell>
        </row>
        <row r="87">
          <cell r="D87" t="str">
            <v>Tube fluorescent d'éclairage cabine</v>
          </cell>
          <cell r="G87" t="str">
            <v>FLV</v>
          </cell>
          <cell r="H87" t="str">
            <v>C</v>
          </cell>
          <cell r="I87" t="str">
            <v>28U1</v>
          </cell>
          <cell r="J87">
            <v>1</v>
          </cell>
          <cell r="M87">
            <v>0.1</v>
          </cell>
          <cell r="N87">
            <v>0.05</v>
          </cell>
          <cell r="O87">
            <v>0.15</v>
          </cell>
          <cell r="P87">
            <v>1</v>
          </cell>
          <cell r="Q87">
            <v>5202</v>
          </cell>
          <cell r="R87" t="str">
            <v>Consom.</v>
          </cell>
        </row>
        <row r="88">
          <cell r="D88" t="str">
            <v>Veilleuse frontale</v>
          </cell>
          <cell r="G88" t="str">
            <v>FLV</v>
          </cell>
          <cell r="H88" t="str">
            <v>C</v>
          </cell>
          <cell r="J88">
            <v>1</v>
          </cell>
          <cell r="M88">
            <v>0.4</v>
          </cell>
          <cell r="N88">
            <v>0</v>
          </cell>
          <cell r="O88">
            <v>0.4</v>
          </cell>
          <cell r="P88">
            <v>1</v>
          </cell>
          <cell r="Q88">
            <v>5106</v>
          </cell>
        </row>
        <row r="89">
          <cell r="D89" t="str">
            <v>+—————————</v>
          </cell>
          <cell r="E89" t="str">
            <v>Ampoule veilleuse frontale</v>
          </cell>
          <cell r="G89" t="str">
            <v>FLV</v>
          </cell>
          <cell r="H89" t="str">
            <v>C</v>
          </cell>
          <cell r="I89" t="str">
            <v>27H1</v>
          </cell>
          <cell r="J89">
            <v>1</v>
          </cell>
          <cell r="M89">
            <v>0.2</v>
          </cell>
          <cell r="N89">
            <v>0.1</v>
          </cell>
          <cell r="O89">
            <v>0.3</v>
          </cell>
          <cell r="P89">
            <v>1</v>
          </cell>
          <cell r="Q89">
            <v>5106</v>
          </cell>
          <cell r="R89" t="str">
            <v>Consom.</v>
          </cell>
        </row>
        <row r="90">
          <cell r="C90" t="str">
            <v>Plancher</v>
          </cell>
          <cell r="O90" t="str">
            <v/>
          </cell>
        </row>
        <row r="91">
          <cell r="D91" t="str">
            <v>Siège conducteur</v>
          </cell>
          <cell r="G91" t="str">
            <v>FLV</v>
          </cell>
          <cell r="H91" t="str">
            <v>C</v>
          </cell>
          <cell r="J91">
            <v>1</v>
          </cell>
          <cell r="K91">
            <v>1.1834</v>
          </cell>
          <cell r="M91">
            <v>0.3</v>
          </cell>
          <cell r="N91">
            <v>0</v>
          </cell>
          <cell r="O91">
            <v>0.3</v>
          </cell>
          <cell r="P91">
            <v>1</v>
          </cell>
          <cell r="Q91">
            <v>5201</v>
          </cell>
          <cell r="R91" t="str">
            <v>Expérience</v>
          </cell>
        </row>
        <row r="92">
          <cell r="C92" t="str">
            <v>Pupitre</v>
          </cell>
          <cell r="O92" t="str">
            <v/>
          </cell>
        </row>
        <row r="93">
          <cell r="D93" t="str">
            <v>Bouton poussoir commande patins magnétiques</v>
          </cell>
          <cell r="G93" t="str">
            <v>FLV</v>
          </cell>
          <cell r="H93" t="str">
            <v>C</v>
          </cell>
          <cell r="I93" t="str">
            <v>26S1</v>
          </cell>
          <cell r="J93">
            <v>1</v>
          </cell>
          <cell r="K93">
            <v>4.0000000000000001E-3</v>
          </cell>
          <cell r="M93">
            <v>0.3</v>
          </cell>
          <cell r="N93">
            <v>0.1</v>
          </cell>
          <cell r="O93">
            <v>0.4</v>
          </cell>
          <cell r="P93">
            <v>1</v>
          </cell>
          <cell r="Q93">
            <v>1306</v>
          </cell>
          <cell r="R93" t="str">
            <v>Calcul</v>
          </cell>
        </row>
        <row r="94">
          <cell r="D94" t="str">
            <v>Bouton poussoir appel de phare</v>
          </cell>
          <cell r="G94" t="str">
            <v>FLV</v>
          </cell>
          <cell r="H94" t="str">
            <v>C</v>
          </cell>
          <cell r="I94" t="str">
            <v>27S3</v>
          </cell>
          <cell r="J94">
            <v>1</v>
          </cell>
          <cell r="K94">
            <v>4.0000000000000001E-3</v>
          </cell>
          <cell r="M94">
            <v>0.3</v>
          </cell>
          <cell r="N94">
            <v>0.1</v>
          </cell>
          <cell r="O94">
            <v>0.4</v>
          </cell>
          <cell r="P94">
            <v>1</v>
          </cell>
          <cell r="Q94">
            <v>5107</v>
          </cell>
          <cell r="R94" t="str">
            <v>Calcul</v>
          </cell>
        </row>
        <row r="95">
          <cell r="D95" t="str">
            <v>Bouton poussoir commande avertisseur</v>
          </cell>
          <cell r="G95" t="str">
            <v>FLV</v>
          </cell>
          <cell r="H95" t="str">
            <v>C</v>
          </cell>
          <cell r="I95" t="str">
            <v>27S4</v>
          </cell>
          <cell r="J95">
            <v>1</v>
          </cell>
          <cell r="K95">
            <v>4.0000000000000001E-3</v>
          </cell>
          <cell r="M95">
            <v>0.3</v>
          </cell>
          <cell r="N95">
            <v>0.1</v>
          </cell>
          <cell r="O95">
            <v>0.4</v>
          </cell>
          <cell r="P95">
            <v>1</v>
          </cell>
          <cell r="Q95">
            <v>5107</v>
          </cell>
          <cell r="R95" t="str">
            <v>Calcul</v>
          </cell>
        </row>
        <row r="96">
          <cell r="D96" t="str">
            <v>Bouton poussoir commande klaxon</v>
          </cell>
          <cell r="G96" t="str">
            <v>FLV</v>
          </cell>
          <cell r="H96" t="str">
            <v>C</v>
          </cell>
          <cell r="I96" t="str">
            <v>27S6</v>
          </cell>
          <cell r="J96">
            <v>1</v>
          </cell>
          <cell r="K96">
            <v>4.0000000000000001E-3</v>
          </cell>
          <cell r="M96">
            <v>0.3</v>
          </cell>
          <cell r="N96">
            <v>0.1</v>
          </cell>
          <cell r="O96">
            <v>0.4</v>
          </cell>
          <cell r="P96">
            <v>1</v>
          </cell>
          <cell r="Q96">
            <v>5107</v>
          </cell>
          <cell r="R96" t="str">
            <v>Calcul</v>
          </cell>
        </row>
        <row r="97">
          <cell r="D97" t="str">
            <v>Bouton poussoir fermeture forçée</v>
          </cell>
          <cell r="G97" t="str">
            <v>FLV</v>
          </cell>
          <cell r="H97" t="str">
            <v>C</v>
          </cell>
          <cell r="I97" t="str">
            <v>30S3</v>
          </cell>
          <cell r="J97">
            <v>1</v>
          </cell>
          <cell r="K97">
            <v>4.0000000000000001E-3</v>
          </cell>
          <cell r="M97">
            <v>0.3</v>
          </cell>
          <cell r="N97">
            <v>0.1</v>
          </cell>
          <cell r="O97">
            <v>0.4</v>
          </cell>
          <cell r="P97">
            <v>1</v>
          </cell>
          <cell r="Q97">
            <v>4202</v>
          </cell>
          <cell r="R97" t="str">
            <v>Calcul</v>
          </cell>
        </row>
        <row r="98">
          <cell r="D98" t="str">
            <v>Bouton poussoir jour/nuit rétrovision</v>
          </cell>
          <cell r="G98" t="str">
            <v>FLV</v>
          </cell>
          <cell r="H98" t="str">
            <v>C</v>
          </cell>
          <cell r="I98" t="str">
            <v>31S1</v>
          </cell>
          <cell r="J98">
            <v>1</v>
          </cell>
          <cell r="K98">
            <v>4.0000000000000001E-3</v>
          </cell>
          <cell r="M98">
            <v>0.3</v>
          </cell>
          <cell r="N98">
            <v>0.1</v>
          </cell>
          <cell r="O98">
            <v>0.4</v>
          </cell>
          <cell r="P98">
            <v>1</v>
          </cell>
          <cell r="Q98">
            <v>5109</v>
          </cell>
          <cell r="R98" t="str">
            <v>Calcul</v>
          </cell>
        </row>
        <row r="99">
          <cell r="D99" t="str">
            <v>Bouton poussoir sonnerie</v>
          </cell>
          <cell r="G99" t="str">
            <v>FLV</v>
          </cell>
          <cell r="H99" t="str">
            <v>C</v>
          </cell>
          <cell r="I99" t="str">
            <v>33S1</v>
          </cell>
          <cell r="J99">
            <v>1</v>
          </cell>
          <cell r="K99">
            <v>4.0000000000000001E-3</v>
          </cell>
          <cell r="M99">
            <v>0.3</v>
          </cell>
          <cell r="N99">
            <v>0.1</v>
          </cell>
          <cell r="O99">
            <v>0.4</v>
          </cell>
          <cell r="P99">
            <v>1</v>
          </cell>
          <cell r="Q99">
            <v>4402</v>
          </cell>
          <cell r="R99" t="str">
            <v>Calcul</v>
          </cell>
        </row>
        <row r="100">
          <cell r="D100" t="str">
            <v>Bouton poussoir commande sonorisation</v>
          </cell>
          <cell r="G100" t="str">
            <v>FLV</v>
          </cell>
          <cell r="H100" t="str">
            <v>C</v>
          </cell>
          <cell r="I100" t="str">
            <v>33S2</v>
          </cell>
          <cell r="J100">
            <v>1</v>
          </cell>
          <cell r="K100">
            <v>4.0000000000000001E-3</v>
          </cell>
          <cell r="M100">
            <v>0.3</v>
          </cell>
          <cell r="N100">
            <v>0.1</v>
          </cell>
          <cell r="O100">
            <v>0.4</v>
          </cell>
          <cell r="P100">
            <v>1</v>
          </cell>
          <cell r="Q100">
            <v>4402</v>
          </cell>
          <cell r="R100" t="str">
            <v>Calcul</v>
          </cell>
        </row>
        <row r="101">
          <cell r="D101" t="str">
            <v>Bouton poussoir commande lave glace</v>
          </cell>
          <cell r="G101" t="str">
            <v>FLV</v>
          </cell>
          <cell r="H101" t="str">
            <v>C</v>
          </cell>
          <cell r="I101" t="str">
            <v>36S3</v>
          </cell>
          <cell r="J101">
            <v>1</v>
          </cell>
          <cell r="K101">
            <v>4.0000000000000001E-3</v>
          </cell>
          <cell r="M101">
            <v>0.3</v>
          </cell>
          <cell r="N101">
            <v>0.1</v>
          </cell>
          <cell r="O101">
            <v>0.4</v>
          </cell>
          <cell r="P101">
            <v>1</v>
          </cell>
          <cell r="Q101">
            <v>5108</v>
          </cell>
          <cell r="R101" t="str">
            <v>Calcul</v>
          </cell>
        </row>
        <row r="102">
          <cell r="D102" t="str">
            <v>Bouton poussoir coup de poing</v>
          </cell>
          <cell r="G102" t="str">
            <v>FLV</v>
          </cell>
          <cell r="H102" t="str">
            <v>C</v>
          </cell>
          <cell r="I102" t="str">
            <v>23S1</v>
          </cell>
          <cell r="J102">
            <v>1</v>
          </cell>
          <cell r="K102">
            <v>1.0999999999999999E-2</v>
          </cell>
          <cell r="M102">
            <v>0.3</v>
          </cell>
          <cell r="N102">
            <v>0.2</v>
          </cell>
          <cell r="O102">
            <v>0.5</v>
          </cell>
          <cell r="P102">
            <v>1</v>
          </cell>
          <cell r="Q102">
            <v>3003</v>
          </cell>
          <cell r="R102" t="str">
            <v>Calcul</v>
          </cell>
        </row>
        <row r="103">
          <cell r="D103" t="str">
            <v>Bouton poussoir commande graissage</v>
          </cell>
          <cell r="G103" t="str">
            <v>FLV</v>
          </cell>
          <cell r="H103" t="str">
            <v>C</v>
          </cell>
          <cell r="I103" t="str">
            <v>39S1</v>
          </cell>
          <cell r="J103">
            <v>1</v>
          </cell>
          <cell r="K103">
            <v>4.0000000000000001E-3</v>
          </cell>
          <cell r="M103">
            <v>0.3</v>
          </cell>
          <cell r="N103">
            <v>0.1</v>
          </cell>
          <cell r="O103">
            <v>0.4</v>
          </cell>
          <cell r="P103">
            <v>1</v>
          </cell>
          <cell r="Q103">
            <v>1206</v>
          </cell>
          <cell r="R103" t="str">
            <v>Calcul</v>
          </cell>
        </row>
        <row r="104">
          <cell r="D104" t="str">
            <v>Bouton poussoir détresse</v>
          </cell>
          <cell r="G104" t="str">
            <v>FLV</v>
          </cell>
          <cell r="H104" t="str">
            <v>C</v>
          </cell>
          <cell r="I104" t="str">
            <v>42S1</v>
          </cell>
          <cell r="J104">
            <v>1</v>
          </cell>
          <cell r="K104">
            <v>4.0000000000000001E-3</v>
          </cell>
          <cell r="M104">
            <v>0.3</v>
          </cell>
          <cell r="N104">
            <v>0.1</v>
          </cell>
          <cell r="O104">
            <v>0.4</v>
          </cell>
          <cell r="P104">
            <v>1</v>
          </cell>
          <cell r="Q104">
            <v>5111</v>
          </cell>
          <cell r="R104" t="str">
            <v>Calcul</v>
          </cell>
        </row>
        <row r="105">
          <cell r="D105" t="str">
            <v>Bouton poussoir secours phonie</v>
          </cell>
          <cell r="G105" t="str">
            <v>FLV</v>
          </cell>
          <cell r="H105" t="str">
            <v>C</v>
          </cell>
          <cell r="I105" t="str">
            <v>42S2</v>
          </cell>
          <cell r="J105">
            <v>1</v>
          </cell>
          <cell r="K105">
            <v>4.0000000000000001E-3</v>
          </cell>
          <cell r="M105">
            <v>0.3</v>
          </cell>
          <cell r="N105">
            <v>0.1</v>
          </cell>
          <cell r="O105">
            <v>0.4</v>
          </cell>
          <cell r="P105">
            <v>1</v>
          </cell>
          <cell r="Q105">
            <v>5302</v>
          </cell>
          <cell r="R105" t="str">
            <v>Calcul</v>
          </cell>
        </row>
        <row r="106">
          <cell r="D106" t="str">
            <v>Bouton poussoir lumineux antibrouillard arrière</v>
          </cell>
          <cell r="G106" t="str">
            <v>FLV</v>
          </cell>
          <cell r="H106" t="str">
            <v>C</v>
          </cell>
          <cell r="I106" t="str">
            <v>27S2</v>
          </cell>
          <cell r="J106">
            <v>1</v>
          </cell>
          <cell r="K106">
            <v>4.0000000000000001E-3</v>
          </cell>
          <cell r="M106">
            <v>0.3</v>
          </cell>
          <cell r="N106">
            <v>0.1</v>
          </cell>
          <cell r="O106">
            <v>0.4</v>
          </cell>
          <cell r="P106">
            <v>1</v>
          </cell>
          <cell r="Q106">
            <v>5106</v>
          </cell>
          <cell r="R106" t="str">
            <v>Calcul</v>
          </cell>
        </row>
        <row r="107">
          <cell r="D107" t="str">
            <v>Bouton poussoir lumineux feux de détresse</v>
          </cell>
          <cell r="G107" t="str">
            <v>FLV</v>
          </cell>
          <cell r="H107" t="str">
            <v>C</v>
          </cell>
          <cell r="I107" t="str">
            <v>27S5</v>
          </cell>
          <cell r="J107">
            <v>1</v>
          </cell>
          <cell r="K107">
            <v>4.0000000000000001E-3</v>
          </cell>
          <cell r="M107">
            <v>0.3</v>
          </cell>
          <cell r="N107">
            <v>0.1</v>
          </cell>
          <cell r="O107">
            <v>0.4</v>
          </cell>
          <cell r="P107">
            <v>1</v>
          </cell>
          <cell r="Q107">
            <v>5106</v>
          </cell>
          <cell r="R107" t="str">
            <v>Calcul</v>
          </cell>
        </row>
        <row r="108">
          <cell r="D108" t="str">
            <v>Bouton poussoir lumineux sélection côté gauche</v>
          </cell>
          <cell r="G108" t="str">
            <v>FLV</v>
          </cell>
          <cell r="H108" t="str">
            <v>C</v>
          </cell>
          <cell r="I108" t="str">
            <v>30S1.1</v>
          </cell>
          <cell r="J108">
            <v>1</v>
          </cell>
          <cell r="K108">
            <v>4.0000000000000001E-3</v>
          </cell>
          <cell r="M108">
            <v>0.3</v>
          </cell>
          <cell r="N108">
            <v>0.1</v>
          </cell>
          <cell r="O108">
            <v>0.4</v>
          </cell>
          <cell r="P108">
            <v>1</v>
          </cell>
          <cell r="Q108">
            <v>4202</v>
          </cell>
          <cell r="R108" t="str">
            <v>Calcul</v>
          </cell>
        </row>
        <row r="109">
          <cell r="D109" t="str">
            <v>Bouton poussoir lumineux sélection côté droit</v>
          </cell>
          <cell r="G109" t="str">
            <v>FLV</v>
          </cell>
          <cell r="H109" t="str">
            <v>C</v>
          </cell>
          <cell r="I109" t="str">
            <v>30S1.2</v>
          </cell>
          <cell r="J109">
            <v>1</v>
          </cell>
          <cell r="K109">
            <v>4.0000000000000001E-3</v>
          </cell>
          <cell r="M109">
            <v>0.3</v>
          </cell>
          <cell r="N109">
            <v>0.1</v>
          </cell>
          <cell r="O109">
            <v>0.4</v>
          </cell>
          <cell r="P109">
            <v>1</v>
          </cell>
          <cell r="Q109">
            <v>4202</v>
          </cell>
          <cell r="R109" t="str">
            <v>Calcul</v>
          </cell>
        </row>
        <row r="110">
          <cell r="D110" t="str">
            <v>Bouton poussoir lumineux déverrouillage portes</v>
          </cell>
          <cell r="G110" t="str">
            <v>FLV</v>
          </cell>
          <cell r="H110" t="str">
            <v>C</v>
          </cell>
          <cell r="I110" t="str">
            <v>30S2</v>
          </cell>
          <cell r="J110">
            <v>1</v>
          </cell>
          <cell r="K110">
            <v>4.0000000000000001E-3</v>
          </cell>
          <cell r="M110">
            <v>0.3</v>
          </cell>
          <cell r="N110">
            <v>0.1</v>
          </cell>
          <cell r="O110">
            <v>0.4</v>
          </cell>
          <cell r="P110">
            <v>1</v>
          </cell>
          <cell r="Q110">
            <v>4202</v>
          </cell>
          <cell r="R110" t="str">
            <v>Calcul</v>
          </cell>
        </row>
        <row r="111">
          <cell r="D111" t="str">
            <v>Bouton poussoir lumineux inhibition fermeture</v>
          </cell>
          <cell r="G111" t="str">
            <v>FLV</v>
          </cell>
          <cell r="H111" t="str">
            <v>C</v>
          </cell>
          <cell r="I111" t="str">
            <v>30S4</v>
          </cell>
          <cell r="J111">
            <v>1</v>
          </cell>
          <cell r="K111">
            <v>4.0000000000000001E-3</v>
          </cell>
          <cell r="M111">
            <v>0.3</v>
          </cell>
          <cell r="N111">
            <v>0.1</v>
          </cell>
          <cell r="O111">
            <v>0.4</v>
          </cell>
          <cell r="P111">
            <v>1</v>
          </cell>
          <cell r="Q111">
            <v>4202</v>
          </cell>
          <cell r="R111" t="str">
            <v>Calcul</v>
          </cell>
        </row>
        <row r="112">
          <cell r="D112" t="str">
            <v>Bouton poussoir lumineux ouverture générale</v>
          </cell>
          <cell r="G112" t="str">
            <v>FLV</v>
          </cell>
          <cell r="H112" t="str">
            <v>C</v>
          </cell>
          <cell r="I112" t="str">
            <v>30S5</v>
          </cell>
          <cell r="J112">
            <v>1</v>
          </cell>
          <cell r="K112">
            <v>4.0000000000000001E-3</v>
          </cell>
          <cell r="M112">
            <v>0.3</v>
          </cell>
          <cell r="N112">
            <v>0.1</v>
          </cell>
          <cell r="O112">
            <v>0.4</v>
          </cell>
          <cell r="P112">
            <v>1</v>
          </cell>
          <cell r="Q112">
            <v>4202</v>
          </cell>
          <cell r="R112" t="str">
            <v>Calcul</v>
          </cell>
        </row>
        <row r="113">
          <cell r="D113" t="str">
            <v>Bouton poussoir lumineux interphonie voyageurs</v>
          </cell>
          <cell r="G113" t="str">
            <v>FLV</v>
          </cell>
          <cell r="H113" t="str">
            <v>C</v>
          </cell>
          <cell r="I113" t="str">
            <v>33S3</v>
          </cell>
          <cell r="J113">
            <v>1</v>
          </cell>
          <cell r="K113">
            <v>4.0000000000000001E-3</v>
          </cell>
          <cell r="M113">
            <v>0.3</v>
          </cell>
          <cell r="N113">
            <v>0.1</v>
          </cell>
          <cell r="O113">
            <v>0.4</v>
          </cell>
          <cell r="P113">
            <v>1</v>
          </cell>
          <cell r="Q113">
            <v>4105</v>
          </cell>
          <cell r="R113" t="str">
            <v>Calcul</v>
          </cell>
        </row>
        <row r="114">
          <cell r="D114" t="str">
            <v>Bouton poussoir lumineux interphonie cabine</v>
          </cell>
          <cell r="G114" t="str">
            <v>FLV</v>
          </cell>
          <cell r="H114" t="str">
            <v>C</v>
          </cell>
          <cell r="I114" t="str">
            <v>33S4</v>
          </cell>
          <cell r="J114">
            <v>1</v>
          </cell>
          <cell r="K114">
            <v>4.0000000000000001E-3</v>
          </cell>
          <cell r="M114">
            <v>0.3</v>
          </cell>
          <cell r="N114">
            <v>0.1</v>
          </cell>
          <cell r="O114">
            <v>0.4</v>
          </cell>
          <cell r="P114">
            <v>1</v>
          </cell>
          <cell r="Q114">
            <v>5303</v>
          </cell>
          <cell r="R114" t="str">
            <v>Calcul</v>
          </cell>
        </row>
        <row r="115">
          <cell r="D115" t="str">
            <v>Bouton poussoir lumineux commande dégivrage</v>
          </cell>
          <cell r="G115" t="str">
            <v>FLV</v>
          </cell>
          <cell r="H115" t="str">
            <v>C</v>
          </cell>
          <cell r="I115" t="str">
            <v>36S2</v>
          </cell>
          <cell r="J115">
            <v>1</v>
          </cell>
          <cell r="K115">
            <v>4.0000000000000001E-3</v>
          </cell>
          <cell r="M115">
            <v>0.3</v>
          </cell>
          <cell r="N115">
            <v>0.1</v>
          </cell>
          <cell r="O115">
            <v>0.4</v>
          </cell>
          <cell r="P115">
            <v>1</v>
          </cell>
          <cell r="Q115">
            <v>5108</v>
          </cell>
          <cell r="R115" t="str">
            <v>Calcul</v>
          </cell>
        </row>
        <row r="116">
          <cell r="D116" t="str">
            <v>Bouton poussoir lumineux sablage</v>
          </cell>
          <cell r="G116" t="str">
            <v>FLV</v>
          </cell>
          <cell r="H116" t="str">
            <v>C</v>
          </cell>
          <cell r="I116" t="str">
            <v>37S1</v>
          </cell>
          <cell r="J116">
            <v>1</v>
          </cell>
          <cell r="K116">
            <v>4.0000000000000001E-3</v>
          </cell>
          <cell r="M116">
            <v>0.3</v>
          </cell>
          <cell r="N116">
            <v>0.1</v>
          </cell>
          <cell r="O116">
            <v>0.4</v>
          </cell>
          <cell r="P116">
            <v>1</v>
          </cell>
          <cell r="Q116">
            <v>1205</v>
          </cell>
          <cell r="R116" t="str">
            <v>Calcul</v>
          </cell>
        </row>
        <row r="117">
          <cell r="D117" t="str">
            <v>Bouton poussoir lumineux télécommande d'aiguille gauche</v>
          </cell>
          <cell r="G117" t="str">
            <v>FLV</v>
          </cell>
          <cell r="H117" t="str">
            <v>C</v>
          </cell>
          <cell r="I117" t="str">
            <v>38S1.1</v>
          </cell>
          <cell r="J117">
            <v>1</v>
          </cell>
          <cell r="K117">
            <v>4.0000000000000001E-3</v>
          </cell>
          <cell r="M117">
            <v>0.3</v>
          </cell>
          <cell r="N117">
            <v>0.1</v>
          </cell>
          <cell r="O117">
            <v>0.4</v>
          </cell>
          <cell r="P117">
            <v>1</v>
          </cell>
          <cell r="Q117">
            <v>5402</v>
          </cell>
          <cell r="R117" t="str">
            <v>Calcul</v>
          </cell>
        </row>
        <row r="118">
          <cell r="D118" t="str">
            <v>Bouton poussoir lumineux télécommande d'aiguille droite</v>
          </cell>
          <cell r="G118" t="str">
            <v>FLV</v>
          </cell>
          <cell r="H118" t="str">
            <v>C</v>
          </cell>
          <cell r="I118" t="str">
            <v>38S1.2</v>
          </cell>
          <cell r="J118">
            <v>1</v>
          </cell>
          <cell r="K118">
            <v>4.0000000000000001E-3</v>
          </cell>
          <cell r="M118">
            <v>0.3</v>
          </cell>
          <cell r="N118">
            <v>0.1</v>
          </cell>
          <cell r="O118">
            <v>0.4</v>
          </cell>
          <cell r="P118">
            <v>1</v>
          </cell>
          <cell r="Q118">
            <v>5402</v>
          </cell>
          <cell r="R118" t="str">
            <v>Calcul</v>
          </cell>
        </row>
        <row r="119">
          <cell r="D119" t="str">
            <v>Combiné radio téléphone</v>
          </cell>
          <cell r="G119" t="str">
            <v>Client</v>
          </cell>
          <cell r="H119" t="str">
            <v>Client</v>
          </cell>
          <cell r="I119" t="str">
            <v>34A2</v>
          </cell>
          <cell r="J119">
            <v>1</v>
          </cell>
          <cell r="O119">
            <v>0</v>
          </cell>
          <cell r="Q119">
            <v>5302</v>
          </cell>
        </row>
        <row r="120">
          <cell r="D120" t="str">
            <v>Commutateur veilleuse code phare</v>
          </cell>
          <cell r="G120" t="str">
            <v>FLV</v>
          </cell>
          <cell r="H120" t="str">
            <v>C</v>
          </cell>
          <cell r="I120" t="str">
            <v>27S1</v>
          </cell>
          <cell r="J120">
            <v>1</v>
          </cell>
          <cell r="K120">
            <v>4.5999999999999999E-3</v>
          </cell>
          <cell r="M120">
            <v>0.3</v>
          </cell>
          <cell r="N120">
            <v>0.1</v>
          </cell>
          <cell r="O120">
            <v>0.4</v>
          </cell>
          <cell r="P120">
            <v>1</v>
          </cell>
          <cell r="Q120">
            <v>5106</v>
          </cell>
          <cell r="R120" t="str">
            <v>Calcul</v>
          </cell>
        </row>
        <row r="121">
          <cell r="D121" t="str">
            <v>Commutateur essui-glace</v>
          </cell>
          <cell r="G121" t="str">
            <v>FLV</v>
          </cell>
          <cell r="H121" t="str">
            <v>C</v>
          </cell>
          <cell r="I121" t="str">
            <v>36S1</v>
          </cell>
          <cell r="J121">
            <v>1</v>
          </cell>
          <cell r="K121">
            <v>4.5999999999999999E-3</v>
          </cell>
          <cell r="M121">
            <v>0.3</v>
          </cell>
          <cell r="N121">
            <v>0.1</v>
          </cell>
          <cell r="O121">
            <v>0.4</v>
          </cell>
          <cell r="P121">
            <v>1</v>
          </cell>
          <cell r="Q121">
            <v>5106</v>
          </cell>
          <cell r="R121" t="str">
            <v>Calcul</v>
          </cell>
        </row>
        <row r="122">
          <cell r="D122" t="str">
            <v>Console pupitre</v>
          </cell>
          <cell r="G122" t="str">
            <v>FLV</v>
          </cell>
          <cell r="H122" t="str">
            <v>C</v>
          </cell>
          <cell r="I122" t="str">
            <v>29A1</v>
          </cell>
          <cell r="J122">
            <v>1</v>
          </cell>
          <cell r="K122">
            <v>3.8460000000000001</v>
          </cell>
          <cell r="M122">
            <v>0.3</v>
          </cell>
          <cell r="N122">
            <v>0.1</v>
          </cell>
          <cell r="O122">
            <v>0.4</v>
          </cell>
          <cell r="P122">
            <v>1</v>
          </cell>
          <cell r="Q122">
            <v>5301</v>
          </cell>
          <cell r="R122" t="str">
            <v>EES</v>
          </cell>
        </row>
        <row r="123">
          <cell r="D123" t="str">
            <v>Manipulateur traction freinage</v>
          </cell>
          <cell r="G123" t="str">
            <v>FTR</v>
          </cell>
          <cell r="H123" t="str">
            <v>T</v>
          </cell>
          <cell r="I123" t="str">
            <v>07S1</v>
          </cell>
          <cell r="J123">
            <v>1</v>
          </cell>
          <cell r="K123">
            <v>0.6</v>
          </cell>
          <cell r="M123">
            <v>1</v>
          </cell>
          <cell r="N123">
            <v>0.2</v>
          </cell>
          <cell r="O123">
            <v>1.2</v>
          </cell>
          <cell r="P123">
            <v>1</v>
          </cell>
          <cell r="Q123">
            <v>2001</v>
          </cell>
        </row>
        <row r="124">
          <cell r="D124" t="str">
            <v>+—————————</v>
          </cell>
          <cell r="E124" t="str">
            <v>Tige de VACMA</v>
          </cell>
          <cell r="G124" t="str">
            <v>FTR</v>
          </cell>
          <cell r="H124" t="str">
            <v>T</v>
          </cell>
          <cell r="I124">
            <v>19</v>
          </cell>
          <cell r="J124">
            <v>1</v>
          </cell>
          <cell r="K124">
            <v>0.2</v>
          </cell>
          <cell r="L124">
            <v>0.2</v>
          </cell>
          <cell r="M124">
            <v>0.3</v>
          </cell>
          <cell r="O124">
            <v>0.5</v>
          </cell>
          <cell r="P124">
            <v>1</v>
          </cell>
          <cell r="Q124">
            <v>2002</v>
          </cell>
        </row>
        <row r="125">
          <cell r="D125" t="str">
            <v>Micro de sonorisation</v>
          </cell>
          <cell r="G125" t="str">
            <v>FLV</v>
          </cell>
          <cell r="H125" t="str">
            <v>C</v>
          </cell>
          <cell r="I125" t="str">
            <v>33B2</v>
          </cell>
          <cell r="J125">
            <v>1</v>
          </cell>
          <cell r="K125">
            <v>2.5600000000000001E-2</v>
          </cell>
          <cell r="M125">
            <v>0.3</v>
          </cell>
          <cell r="N125">
            <v>0.1</v>
          </cell>
          <cell r="O125">
            <v>0.4</v>
          </cell>
          <cell r="P125">
            <v>1</v>
          </cell>
          <cell r="Q125">
            <v>4402</v>
          </cell>
          <cell r="R125" t="str">
            <v>Expérience</v>
          </cell>
        </row>
        <row r="126">
          <cell r="D126" t="str">
            <v>Module entrée/sortie pupitre</v>
          </cell>
          <cell r="G126" t="str">
            <v>FLV</v>
          </cell>
          <cell r="H126" t="str">
            <v>C</v>
          </cell>
          <cell r="I126" t="str">
            <v>22A4</v>
          </cell>
          <cell r="J126">
            <v>1</v>
          </cell>
          <cell r="K126">
            <v>0.94</v>
          </cell>
          <cell r="M126">
            <v>0.3</v>
          </cell>
          <cell r="N126">
            <v>0.1</v>
          </cell>
          <cell r="O126">
            <v>0.4</v>
          </cell>
          <cell r="P126">
            <v>1</v>
          </cell>
          <cell r="Q126" t="str">
            <v>SIE</v>
          </cell>
          <cell r="R126" t="str">
            <v>EES</v>
          </cell>
        </row>
        <row r="127">
          <cell r="D127" t="str">
            <v>Moniteur de rétrovision droite</v>
          </cell>
          <cell r="G127" t="str">
            <v>FLV</v>
          </cell>
          <cell r="H127" t="str">
            <v>C</v>
          </cell>
          <cell r="I127" t="str">
            <v>31B1.2</v>
          </cell>
          <cell r="J127">
            <v>1</v>
          </cell>
          <cell r="K127">
            <v>1.417</v>
          </cell>
          <cell r="M127">
            <v>0.3</v>
          </cell>
          <cell r="N127">
            <v>0.1</v>
          </cell>
          <cell r="O127">
            <v>0.4</v>
          </cell>
          <cell r="P127">
            <v>1</v>
          </cell>
          <cell r="Q127">
            <v>5109</v>
          </cell>
          <cell r="R127" t="str">
            <v>AVR</v>
          </cell>
        </row>
        <row r="128">
          <cell r="D128" t="str">
            <v>Moniteur de rétrovision gauche</v>
          </cell>
          <cell r="G128" t="str">
            <v>FLV</v>
          </cell>
          <cell r="H128" t="str">
            <v>C</v>
          </cell>
          <cell r="I128" t="str">
            <v>31B1.1</v>
          </cell>
          <cell r="J128">
            <v>1</v>
          </cell>
          <cell r="K128">
            <v>1.417</v>
          </cell>
          <cell r="M128">
            <v>0.3</v>
          </cell>
          <cell r="N128">
            <v>0.1</v>
          </cell>
          <cell r="O128">
            <v>0.4</v>
          </cell>
          <cell r="P128">
            <v>1</v>
          </cell>
          <cell r="Q128">
            <v>5109</v>
          </cell>
          <cell r="R128" t="str">
            <v>AVR</v>
          </cell>
        </row>
        <row r="129">
          <cell r="D129" t="str">
            <v>Tachymètre</v>
          </cell>
          <cell r="G129" t="str">
            <v>FLV</v>
          </cell>
          <cell r="H129" t="str">
            <v>C</v>
          </cell>
          <cell r="I129" t="str">
            <v>32P1</v>
          </cell>
          <cell r="J129">
            <v>1</v>
          </cell>
          <cell r="K129">
            <v>0.48080000000000001</v>
          </cell>
          <cell r="M129">
            <v>0.3</v>
          </cell>
          <cell r="N129">
            <v>0.1</v>
          </cell>
          <cell r="O129">
            <v>0.4</v>
          </cell>
          <cell r="P129">
            <v>1</v>
          </cell>
          <cell r="Q129">
            <v>2003</v>
          </cell>
          <cell r="R129" t="str">
            <v>Expérience</v>
          </cell>
        </row>
        <row r="130">
          <cell r="D130" t="str">
            <v>+—————————</v>
          </cell>
          <cell r="E130" t="str">
            <v>Ampoule éclairage tachymètre</v>
          </cell>
          <cell r="G130" t="str">
            <v>FLV</v>
          </cell>
          <cell r="H130" t="str">
            <v>C</v>
          </cell>
          <cell r="J130">
            <v>1</v>
          </cell>
          <cell r="M130">
            <v>0.3</v>
          </cell>
          <cell r="N130">
            <v>0.1</v>
          </cell>
          <cell r="O130">
            <v>0.4</v>
          </cell>
          <cell r="P130">
            <v>1</v>
          </cell>
          <cell r="Q130">
            <v>2003</v>
          </cell>
          <cell r="R130" t="str">
            <v>Consom.</v>
          </cell>
        </row>
        <row r="131">
          <cell r="D131" t="str">
            <v>Ressort à gaz</v>
          </cell>
          <cell r="G131" t="str">
            <v>FLV</v>
          </cell>
          <cell r="H131" t="str">
            <v>C</v>
          </cell>
          <cell r="J131">
            <v>2</v>
          </cell>
          <cell r="K131">
            <v>0.15379999999999999</v>
          </cell>
          <cell r="M131">
            <v>0.3</v>
          </cell>
          <cell r="N131">
            <v>0</v>
          </cell>
          <cell r="O131">
            <v>0.3</v>
          </cell>
          <cell r="P131">
            <v>1</v>
          </cell>
          <cell r="R131" t="str">
            <v>Expérience</v>
          </cell>
        </row>
        <row r="132">
          <cell r="D132" t="str">
            <v>Voyant défaut frein</v>
          </cell>
          <cell r="G132" t="str">
            <v>FLV</v>
          </cell>
          <cell r="H132" t="str">
            <v>C</v>
          </cell>
          <cell r="I132" t="str">
            <v>25H1</v>
          </cell>
          <cell r="J132">
            <v>1</v>
          </cell>
          <cell r="K132">
            <v>8.0000000000000004E-4</v>
          </cell>
          <cell r="M132">
            <v>0.3</v>
          </cell>
          <cell r="N132">
            <v>0.1</v>
          </cell>
          <cell r="O132">
            <v>0.4</v>
          </cell>
          <cell r="P132">
            <v>1</v>
          </cell>
          <cell r="Q132">
            <v>2007</v>
          </cell>
          <cell r="R132" t="str">
            <v>Calcul</v>
          </cell>
        </row>
        <row r="133">
          <cell r="D133" t="str">
            <v>Voyant présence codes</v>
          </cell>
          <cell r="G133" t="str">
            <v>FLV</v>
          </cell>
          <cell r="H133" t="str">
            <v>C</v>
          </cell>
          <cell r="I133" t="str">
            <v>27H10</v>
          </cell>
          <cell r="J133">
            <v>1</v>
          </cell>
          <cell r="K133">
            <v>8.0000000000000004E-4</v>
          </cell>
          <cell r="M133">
            <v>0.3</v>
          </cell>
          <cell r="N133">
            <v>0.1</v>
          </cell>
          <cell r="O133">
            <v>0.4</v>
          </cell>
          <cell r="P133">
            <v>1</v>
          </cell>
          <cell r="Q133">
            <v>5106</v>
          </cell>
          <cell r="R133" t="str">
            <v>Calcul</v>
          </cell>
        </row>
        <row r="134">
          <cell r="D134" t="str">
            <v>Voyant présence phares</v>
          </cell>
          <cell r="G134" t="str">
            <v>FLV</v>
          </cell>
          <cell r="H134" t="str">
            <v>C</v>
          </cell>
          <cell r="I134" t="str">
            <v>27H11</v>
          </cell>
          <cell r="J134">
            <v>1</v>
          </cell>
          <cell r="K134">
            <v>8.0000000000000004E-4</v>
          </cell>
          <cell r="M134">
            <v>0.3</v>
          </cell>
          <cell r="N134">
            <v>0.1</v>
          </cell>
          <cell r="O134">
            <v>0.4</v>
          </cell>
          <cell r="P134">
            <v>1</v>
          </cell>
          <cell r="Q134">
            <v>5106</v>
          </cell>
          <cell r="R134" t="str">
            <v>Calcul</v>
          </cell>
        </row>
        <row r="135">
          <cell r="D135" t="str">
            <v>Voyant vitesse limite</v>
          </cell>
          <cell r="G135" t="str">
            <v>FLV</v>
          </cell>
          <cell r="H135" t="str">
            <v>C</v>
          </cell>
          <cell r="I135" t="str">
            <v>29H1</v>
          </cell>
          <cell r="J135">
            <v>1</v>
          </cell>
          <cell r="K135">
            <v>8.0000000000000004E-4</v>
          </cell>
          <cell r="M135">
            <v>0.3</v>
          </cell>
          <cell r="N135">
            <v>0.1</v>
          </cell>
          <cell r="O135">
            <v>0.4</v>
          </cell>
          <cell r="P135">
            <v>1</v>
          </cell>
          <cell r="Q135">
            <v>2003</v>
          </cell>
          <cell r="R135" t="str">
            <v>Calcul</v>
          </cell>
        </row>
        <row r="136">
          <cell r="D136" t="str">
            <v>Voyant portes ouvertes</v>
          </cell>
          <cell r="G136" t="str">
            <v>FLV</v>
          </cell>
          <cell r="H136" t="str">
            <v>C</v>
          </cell>
          <cell r="I136" t="str">
            <v>30H1</v>
          </cell>
          <cell r="J136">
            <v>1</v>
          </cell>
          <cell r="K136">
            <v>8.0000000000000004E-4</v>
          </cell>
          <cell r="M136">
            <v>0.3</v>
          </cell>
          <cell r="N136">
            <v>0.1</v>
          </cell>
          <cell r="O136">
            <v>0.4</v>
          </cell>
          <cell r="P136">
            <v>1</v>
          </cell>
          <cell r="Q136">
            <v>4202</v>
          </cell>
          <cell r="R136" t="str">
            <v>Calcul</v>
          </cell>
        </row>
        <row r="137">
          <cell r="C137" t="str">
            <v>Sous-chassis</v>
          </cell>
          <cell r="O137" t="str">
            <v/>
          </cell>
        </row>
        <row r="138">
          <cell r="D138" t="str">
            <v>Avertisseur sonore électronique</v>
          </cell>
          <cell r="G138" t="str">
            <v>FLV</v>
          </cell>
          <cell r="H138" t="str">
            <v>C</v>
          </cell>
          <cell r="I138" t="str">
            <v>27H5</v>
          </cell>
          <cell r="J138">
            <v>1</v>
          </cell>
          <cell r="K138">
            <v>7.6899999999999996E-2</v>
          </cell>
          <cell r="M138">
            <v>0.3</v>
          </cell>
          <cell r="N138">
            <v>0.1</v>
          </cell>
          <cell r="O138">
            <v>0.4</v>
          </cell>
          <cell r="P138">
            <v>1</v>
          </cell>
          <cell r="Q138">
            <v>5107</v>
          </cell>
          <cell r="R138" t="str">
            <v>Expérience</v>
          </cell>
        </row>
        <row r="139">
          <cell r="D139" t="str">
            <v>Bouton poussoir isolement local de frein</v>
          </cell>
          <cell r="G139" t="str">
            <v>FLV</v>
          </cell>
          <cell r="H139" t="str">
            <v>C</v>
          </cell>
          <cell r="I139" t="str">
            <v>25S1</v>
          </cell>
          <cell r="J139">
            <v>1</v>
          </cell>
          <cell r="K139">
            <v>4.0000000000000001E-3</v>
          </cell>
          <cell r="M139">
            <v>0.3</v>
          </cell>
          <cell r="N139">
            <v>0.1</v>
          </cell>
          <cell r="O139">
            <v>0.4</v>
          </cell>
          <cell r="P139">
            <v>1</v>
          </cell>
          <cell r="Q139">
            <v>3005</v>
          </cell>
          <cell r="R139" t="str">
            <v>Calcul</v>
          </cell>
        </row>
        <row r="140">
          <cell r="D140" t="str">
            <v>Klaxon</v>
          </cell>
          <cell r="G140" t="str">
            <v>FLV</v>
          </cell>
          <cell r="H140" t="str">
            <v>C</v>
          </cell>
          <cell r="I140" t="str">
            <v>27H12</v>
          </cell>
          <cell r="J140">
            <v>1</v>
          </cell>
          <cell r="K140">
            <v>7.6899999999999996E-2</v>
          </cell>
          <cell r="M140">
            <v>0.3</v>
          </cell>
          <cell r="N140">
            <v>0.1</v>
          </cell>
          <cell r="O140">
            <v>0.4</v>
          </cell>
          <cell r="P140">
            <v>1</v>
          </cell>
          <cell r="Q140">
            <v>5107</v>
          </cell>
        </row>
        <row r="141">
          <cell r="C141" t="str">
            <v>Toiture</v>
          </cell>
          <cell r="O141" t="str">
            <v/>
          </cell>
        </row>
        <row r="142">
          <cell r="D142" t="str">
            <v>Trappe équipée</v>
          </cell>
          <cell r="G142" t="str">
            <v>FLV</v>
          </cell>
          <cell r="H142" t="str">
            <v>C</v>
          </cell>
          <cell r="J142">
            <v>1</v>
          </cell>
          <cell r="K142">
            <v>1E-3</v>
          </cell>
          <cell r="M142">
            <v>0.2</v>
          </cell>
          <cell r="O142">
            <v>0.2</v>
          </cell>
          <cell r="P142">
            <v>1</v>
          </cell>
          <cell r="Q142">
            <v>4306</v>
          </cell>
        </row>
        <row r="143">
          <cell r="D143" t="str">
            <v>Groupe de climatisation cabine</v>
          </cell>
          <cell r="G143" t="str">
            <v>FLV</v>
          </cell>
          <cell r="H143" t="str">
            <v>C</v>
          </cell>
          <cell r="I143" t="str">
            <v>35A1</v>
          </cell>
          <cell r="J143">
            <v>1</v>
          </cell>
          <cell r="K143">
            <v>0.63685000000000003</v>
          </cell>
          <cell r="L143">
            <v>0.1</v>
          </cell>
          <cell r="M143">
            <v>1.2</v>
          </cell>
          <cell r="N143">
            <v>0.2</v>
          </cell>
          <cell r="O143">
            <v>1.5</v>
          </cell>
          <cell r="P143">
            <v>1</v>
          </cell>
          <cell r="Q143">
            <v>5204</v>
          </cell>
          <cell r="R143" t="str">
            <v>Soprano</v>
          </cell>
        </row>
        <row r="144">
          <cell r="D144" t="str">
            <v>+—————————</v>
          </cell>
          <cell r="E144" t="str">
            <v>Filtre à air</v>
          </cell>
          <cell r="G144" t="str">
            <v>FLV</v>
          </cell>
          <cell r="H144" t="str">
            <v>C</v>
          </cell>
          <cell r="J144">
            <v>1</v>
          </cell>
          <cell r="K144" t="str">
            <v>0,001</v>
          </cell>
          <cell r="M144">
            <v>1</v>
          </cell>
          <cell r="N144">
            <v>0.2</v>
          </cell>
          <cell r="O144">
            <v>1.2</v>
          </cell>
          <cell r="P144">
            <v>1</v>
          </cell>
          <cell r="Q144">
            <v>5204</v>
          </cell>
          <cell r="R144" t="str">
            <v>Soprano</v>
          </cell>
        </row>
        <row r="145">
          <cell r="D145" t="str">
            <v>+—————————</v>
          </cell>
          <cell r="E145" t="str">
            <v>Fusible 1 A</v>
          </cell>
          <cell r="G145" t="str">
            <v>FLV</v>
          </cell>
          <cell r="H145" t="str">
            <v>C</v>
          </cell>
          <cell r="J145">
            <v>1</v>
          </cell>
          <cell r="K145" t="str">
            <v>0,003</v>
          </cell>
          <cell r="M145">
            <v>0.37</v>
          </cell>
          <cell r="N145">
            <v>0.2</v>
          </cell>
          <cell r="O145">
            <v>0.56999999999999995</v>
          </cell>
          <cell r="P145">
            <v>1</v>
          </cell>
          <cell r="Q145">
            <v>5204</v>
          </cell>
          <cell r="R145" t="str">
            <v>Soprano</v>
          </cell>
        </row>
        <row r="146">
          <cell r="D146" t="str">
            <v>+—————————</v>
          </cell>
          <cell r="E146" t="str">
            <v>Fusible 8A</v>
          </cell>
          <cell r="G146" t="str">
            <v>FLV</v>
          </cell>
          <cell r="H146" t="str">
            <v>C</v>
          </cell>
          <cell r="J146">
            <v>1</v>
          </cell>
          <cell r="K146" t="str">
            <v>0,003</v>
          </cell>
          <cell r="M146">
            <v>0.37</v>
          </cell>
          <cell r="N146">
            <v>0.2</v>
          </cell>
          <cell r="O146">
            <v>0.56999999999999995</v>
          </cell>
          <cell r="P146">
            <v>1</v>
          </cell>
          <cell r="Q146">
            <v>5204</v>
          </cell>
          <cell r="R146" t="str">
            <v>Soprano</v>
          </cell>
        </row>
        <row r="147">
          <cell r="D147" t="str">
            <v>+—————————</v>
          </cell>
          <cell r="E147" t="str">
            <v>Fusible 16A</v>
          </cell>
          <cell r="G147" t="str">
            <v>FLV</v>
          </cell>
          <cell r="H147" t="str">
            <v>C</v>
          </cell>
          <cell r="J147">
            <v>3</v>
          </cell>
          <cell r="K147" t="str">
            <v>0,003</v>
          </cell>
          <cell r="M147">
            <v>0.37</v>
          </cell>
          <cell r="N147">
            <v>0.2</v>
          </cell>
          <cell r="O147">
            <v>0.56999999999999995</v>
          </cell>
          <cell r="P147">
            <v>1</v>
          </cell>
          <cell r="Q147">
            <v>5204</v>
          </cell>
          <cell r="R147" t="str">
            <v>Soprano</v>
          </cell>
        </row>
        <row r="148">
          <cell r="B148" t="str">
            <v>M2</v>
          </cell>
          <cell r="O148" t="str">
            <v/>
          </cell>
        </row>
        <row r="149">
          <cell r="C149" t="str">
            <v>AEL</v>
          </cell>
          <cell r="O149" t="str">
            <v/>
          </cell>
        </row>
        <row r="150">
          <cell r="D150" t="str">
            <v>Autoradio</v>
          </cell>
          <cell r="G150" t="str">
            <v>Client</v>
          </cell>
          <cell r="H150" t="str">
            <v>Client</v>
          </cell>
          <cell r="I150" t="str">
            <v>33A5</v>
          </cell>
          <cell r="J150">
            <v>1</v>
          </cell>
          <cell r="M150">
            <v>0.3</v>
          </cell>
          <cell r="N150">
            <v>0.1</v>
          </cell>
          <cell r="O150">
            <v>0.4</v>
          </cell>
          <cell r="P150">
            <v>1</v>
          </cell>
          <cell r="Q150">
            <v>4402</v>
          </cell>
        </row>
        <row r="151">
          <cell r="D151" t="str">
            <v>Bouton poussoir mise hors service rame</v>
          </cell>
          <cell r="G151" t="str">
            <v>FLV</v>
          </cell>
          <cell r="H151" t="str">
            <v>C</v>
          </cell>
          <cell r="I151" t="str">
            <v>22S2</v>
          </cell>
          <cell r="J151">
            <v>1</v>
          </cell>
          <cell r="K151">
            <v>4.0000000000000001E-3</v>
          </cell>
          <cell r="M151">
            <v>0.3</v>
          </cell>
          <cell r="N151">
            <v>0.1</v>
          </cell>
          <cell r="O151">
            <v>0.4</v>
          </cell>
          <cell r="P151">
            <v>1</v>
          </cell>
          <cell r="Q151">
            <v>5401</v>
          </cell>
          <cell r="R151" t="str">
            <v>Calcul</v>
          </cell>
        </row>
        <row r="152">
          <cell r="D152" t="str">
            <v>Bouton poussoir éclairage salle</v>
          </cell>
          <cell r="G152" t="str">
            <v>FLV</v>
          </cell>
          <cell r="H152" t="str">
            <v>C</v>
          </cell>
          <cell r="I152" t="str">
            <v>28S1</v>
          </cell>
          <cell r="J152">
            <v>1</v>
          </cell>
          <cell r="K152">
            <v>4.0000000000000001E-3</v>
          </cell>
          <cell r="M152">
            <v>0.3</v>
          </cell>
          <cell r="N152">
            <v>0.1</v>
          </cell>
          <cell r="O152">
            <v>0.4</v>
          </cell>
          <cell r="P152">
            <v>1</v>
          </cell>
          <cell r="Q152">
            <v>4301</v>
          </cell>
          <cell r="R152" t="str">
            <v>Calcul</v>
          </cell>
        </row>
        <row r="153">
          <cell r="D153" t="str">
            <v>Bouton poussoir éclairage cabine</v>
          </cell>
          <cell r="G153" t="str">
            <v>FLV</v>
          </cell>
          <cell r="H153" t="str">
            <v>C</v>
          </cell>
          <cell r="I153" t="str">
            <v>28S2</v>
          </cell>
          <cell r="J153">
            <v>1</v>
          </cell>
          <cell r="K153">
            <v>4.0000000000000001E-3</v>
          </cell>
          <cell r="M153">
            <v>0.3</v>
          </cell>
          <cell r="N153">
            <v>0.1</v>
          </cell>
          <cell r="O153">
            <v>0.4</v>
          </cell>
          <cell r="P153">
            <v>1</v>
          </cell>
          <cell r="Q153">
            <v>5202</v>
          </cell>
          <cell r="R153" t="str">
            <v>Calcul</v>
          </cell>
        </row>
        <row r="154">
          <cell r="D154" t="str">
            <v>Bouton poussoir reset console pupitre</v>
          </cell>
          <cell r="G154" t="str">
            <v>FLV</v>
          </cell>
          <cell r="H154" t="str">
            <v>C</v>
          </cell>
          <cell r="I154" t="str">
            <v>29S1</v>
          </cell>
          <cell r="J154">
            <v>1</v>
          </cell>
          <cell r="K154">
            <v>4.0000000000000001E-3</v>
          </cell>
          <cell r="M154">
            <v>0.3</v>
          </cell>
          <cell r="N154">
            <v>0.1</v>
          </cell>
          <cell r="O154">
            <v>0.4</v>
          </cell>
          <cell r="P154">
            <v>1</v>
          </cell>
          <cell r="Q154">
            <v>5301</v>
          </cell>
          <cell r="R154" t="str">
            <v>Calcul</v>
          </cell>
        </row>
        <row r="155">
          <cell r="D155" t="str">
            <v>Bouton poussoir isolement bogie</v>
          </cell>
          <cell r="G155" t="str">
            <v>FLV</v>
          </cell>
          <cell r="H155" t="str">
            <v>C</v>
          </cell>
          <cell r="I155" t="str">
            <v>01S1</v>
          </cell>
          <cell r="J155">
            <v>1</v>
          </cell>
          <cell r="K155">
            <v>4.0000000000000001E-3</v>
          </cell>
          <cell r="M155">
            <v>0.3</v>
          </cell>
          <cell r="N155">
            <v>0.1</v>
          </cell>
          <cell r="O155">
            <v>0.4</v>
          </cell>
          <cell r="P155">
            <v>1</v>
          </cell>
          <cell r="Q155">
            <v>3005</v>
          </cell>
          <cell r="R155" t="str">
            <v>Calcul</v>
          </cell>
        </row>
        <row r="156">
          <cell r="D156" t="str">
            <v>Bouton poussoir lumineux descente pantographe</v>
          </cell>
          <cell r="G156" t="str">
            <v>FLV</v>
          </cell>
          <cell r="H156" t="str">
            <v>C</v>
          </cell>
          <cell r="I156" t="str">
            <v>22S3</v>
          </cell>
          <cell r="J156">
            <v>1</v>
          </cell>
          <cell r="K156">
            <v>4.0000000000000001E-3</v>
          </cell>
          <cell r="M156">
            <v>0.3</v>
          </cell>
          <cell r="N156">
            <v>0.1</v>
          </cell>
          <cell r="O156">
            <v>0.4</v>
          </cell>
          <cell r="P156">
            <v>1</v>
          </cell>
          <cell r="Q156">
            <v>6101</v>
          </cell>
          <cell r="R156" t="str">
            <v>Calcul</v>
          </cell>
        </row>
        <row r="157">
          <cell r="D157" t="str">
            <v>Bouton poussoir lumineux inhibition synthèse vocal</v>
          </cell>
          <cell r="G157" t="str">
            <v>FLV</v>
          </cell>
          <cell r="H157" t="str">
            <v>C</v>
          </cell>
          <cell r="I157" t="str">
            <v>33S5</v>
          </cell>
          <cell r="J157">
            <v>1</v>
          </cell>
          <cell r="K157">
            <v>4.0000000000000001E-3</v>
          </cell>
          <cell r="M157">
            <v>0.3</v>
          </cell>
          <cell r="N157">
            <v>0.1</v>
          </cell>
          <cell r="O157">
            <v>0.4</v>
          </cell>
          <cell r="P157">
            <v>1</v>
          </cell>
          <cell r="Q157">
            <v>4402</v>
          </cell>
          <cell r="R157" t="str">
            <v>Calcul</v>
          </cell>
        </row>
        <row r="158">
          <cell r="D158" t="str">
            <v>Bouton poussoir lumineux commande marche avant</v>
          </cell>
          <cell r="G158" t="str">
            <v>FLV</v>
          </cell>
          <cell r="H158" t="str">
            <v>C</v>
          </cell>
          <cell r="I158" t="str">
            <v>03S1</v>
          </cell>
          <cell r="J158">
            <v>1</v>
          </cell>
          <cell r="K158">
            <v>4.0000000000000001E-3</v>
          </cell>
          <cell r="M158">
            <v>0.3</v>
          </cell>
          <cell r="N158">
            <v>0.1</v>
          </cell>
          <cell r="O158">
            <v>0.4</v>
          </cell>
          <cell r="P158">
            <v>1</v>
          </cell>
          <cell r="Q158">
            <v>2001</v>
          </cell>
          <cell r="R158" t="str">
            <v>Calcul</v>
          </cell>
        </row>
        <row r="159">
          <cell r="D159" t="str">
            <v>Bouton poussoir lumineux commande marche arrière</v>
          </cell>
          <cell r="G159" t="str">
            <v>FLV</v>
          </cell>
          <cell r="H159" t="str">
            <v>C</v>
          </cell>
          <cell r="I159" t="str">
            <v>03S2</v>
          </cell>
          <cell r="J159">
            <v>1</v>
          </cell>
          <cell r="K159">
            <v>4.0000000000000001E-3</v>
          </cell>
          <cell r="M159">
            <v>0.3</v>
          </cell>
          <cell r="N159">
            <v>0.1</v>
          </cell>
          <cell r="O159">
            <v>0.4</v>
          </cell>
          <cell r="P159">
            <v>1</v>
          </cell>
          <cell r="Q159">
            <v>2001</v>
          </cell>
          <cell r="R159" t="str">
            <v>Calcul</v>
          </cell>
        </row>
        <row r="160">
          <cell r="D160" t="str">
            <v>Bouton poussoir lumineux commande secours traction</v>
          </cell>
          <cell r="G160" t="str">
            <v>FLV</v>
          </cell>
          <cell r="H160" t="str">
            <v>C</v>
          </cell>
          <cell r="I160" t="str">
            <v>08S1</v>
          </cell>
          <cell r="J160">
            <v>1</v>
          </cell>
          <cell r="K160">
            <v>4.0000000000000001E-3</v>
          </cell>
          <cell r="M160">
            <v>0.3</v>
          </cell>
          <cell r="N160">
            <v>0.1</v>
          </cell>
          <cell r="O160">
            <v>0.4</v>
          </cell>
          <cell r="P160">
            <v>1</v>
          </cell>
          <cell r="Q160">
            <v>2004</v>
          </cell>
          <cell r="R160" t="str">
            <v>Calcul</v>
          </cell>
        </row>
        <row r="161">
          <cell r="D161" t="str">
            <v>Commutateur de conduite</v>
          </cell>
          <cell r="G161" t="str">
            <v>FLV</v>
          </cell>
          <cell r="H161" t="str">
            <v>C</v>
          </cell>
          <cell r="I161" t="str">
            <v>22S1</v>
          </cell>
          <cell r="J161">
            <v>1</v>
          </cell>
          <cell r="K161">
            <v>1.6899999999999998E-2</v>
          </cell>
          <cell r="M161">
            <v>0.3</v>
          </cell>
          <cell r="N161">
            <v>0.1</v>
          </cell>
          <cell r="O161">
            <v>0.4</v>
          </cell>
          <cell r="P161">
            <v>1</v>
          </cell>
          <cell r="Q161">
            <v>5401</v>
          </cell>
          <cell r="R161" t="str">
            <v>Calcul</v>
          </cell>
        </row>
        <row r="162">
          <cell r="D162" t="str">
            <v>Commutateur d'alimentation directe</v>
          </cell>
          <cell r="G162" t="str">
            <v>FLV</v>
          </cell>
          <cell r="H162" t="str">
            <v>C</v>
          </cell>
          <cell r="I162" t="str">
            <v>23S2</v>
          </cell>
          <cell r="J162">
            <v>1</v>
          </cell>
          <cell r="K162">
            <v>1.0800000000000001E-2</v>
          </cell>
          <cell r="M162">
            <v>0.7</v>
          </cell>
          <cell r="N162">
            <v>0.1</v>
          </cell>
          <cell r="O162">
            <v>0.8</v>
          </cell>
          <cell r="P162">
            <v>1</v>
          </cell>
          <cell r="Q162">
            <v>5112</v>
          </cell>
          <cell r="R162" t="str">
            <v>Calcul</v>
          </cell>
        </row>
        <row r="163">
          <cell r="D163" t="str">
            <v>Commutateur de shuntage contrôle portes</v>
          </cell>
          <cell r="G163" t="str">
            <v>FLV</v>
          </cell>
          <cell r="H163" t="str">
            <v>C</v>
          </cell>
          <cell r="I163" t="str">
            <v>23S3</v>
          </cell>
          <cell r="J163">
            <v>1</v>
          </cell>
          <cell r="K163">
            <v>4.5999999999999999E-3</v>
          </cell>
          <cell r="M163">
            <v>0.7</v>
          </cell>
          <cell r="N163">
            <v>0.1</v>
          </cell>
          <cell r="O163">
            <v>0.8</v>
          </cell>
          <cell r="P163">
            <v>1</v>
          </cell>
          <cell r="Q163">
            <v>5112</v>
          </cell>
          <cell r="R163" t="str">
            <v>Calcul</v>
          </cell>
        </row>
        <row r="164">
          <cell r="D164" t="str">
            <v>Commutateur isolement veille automatique</v>
          </cell>
          <cell r="G164" t="str">
            <v>FLV</v>
          </cell>
          <cell r="H164" t="str">
            <v>C</v>
          </cell>
          <cell r="I164" t="str">
            <v>24S1</v>
          </cell>
          <cell r="J164">
            <v>1</v>
          </cell>
          <cell r="K164">
            <v>3.0999999999999999E-3</v>
          </cell>
          <cell r="M164">
            <v>0.7</v>
          </cell>
          <cell r="N164">
            <v>0.1</v>
          </cell>
          <cell r="O164">
            <v>0.8</v>
          </cell>
          <cell r="P164">
            <v>1</v>
          </cell>
          <cell r="Q164">
            <v>5112</v>
          </cell>
          <cell r="R164" t="str">
            <v>Calcul</v>
          </cell>
        </row>
        <row r="165">
          <cell r="D165" t="str">
            <v>Commutateur isolement frein</v>
          </cell>
          <cell r="G165" t="str">
            <v>FLV</v>
          </cell>
          <cell r="H165" t="str">
            <v>C</v>
          </cell>
          <cell r="I165" t="str">
            <v>25S3</v>
          </cell>
          <cell r="J165">
            <v>1</v>
          </cell>
          <cell r="K165">
            <v>6.1999999999999998E-3</v>
          </cell>
          <cell r="M165">
            <v>0.3</v>
          </cell>
          <cell r="N165">
            <v>0.1</v>
          </cell>
          <cell r="O165">
            <v>0.4</v>
          </cell>
          <cell r="P165">
            <v>1</v>
          </cell>
          <cell r="Q165">
            <v>3005</v>
          </cell>
          <cell r="R165" t="str">
            <v>Calcul</v>
          </cell>
        </row>
        <row r="166">
          <cell r="D166" t="str">
            <v>Commutateur autorisation et alimentation pompe</v>
          </cell>
          <cell r="G166" t="str">
            <v>FLV</v>
          </cell>
          <cell r="H166" t="str">
            <v>C</v>
          </cell>
          <cell r="I166" t="str">
            <v>25S2</v>
          </cell>
          <cell r="J166">
            <v>1</v>
          </cell>
          <cell r="K166">
            <v>1.5E-3</v>
          </cell>
          <cell r="M166">
            <v>0.3</v>
          </cell>
          <cell r="N166">
            <v>0.1</v>
          </cell>
          <cell r="O166">
            <v>0.4</v>
          </cell>
          <cell r="P166">
            <v>1</v>
          </cell>
          <cell r="Q166">
            <v>3005</v>
          </cell>
          <cell r="R166" t="str">
            <v>Calcul</v>
          </cell>
        </row>
        <row r="167">
          <cell r="D167" t="str">
            <v>Commutateur télécommande d'aiguille</v>
          </cell>
          <cell r="G167" t="str">
            <v>FLV</v>
          </cell>
          <cell r="H167" t="str">
            <v>C</v>
          </cell>
          <cell r="I167" t="str">
            <v>38S2</v>
          </cell>
          <cell r="J167">
            <v>1</v>
          </cell>
          <cell r="K167">
            <v>1.5E-3</v>
          </cell>
          <cell r="M167">
            <v>0.3</v>
          </cell>
          <cell r="N167">
            <v>0.1</v>
          </cell>
          <cell r="O167">
            <v>0.4</v>
          </cell>
          <cell r="P167">
            <v>1</v>
          </cell>
          <cell r="Q167">
            <v>5402</v>
          </cell>
          <cell r="R167" t="str">
            <v>Calcul</v>
          </cell>
        </row>
        <row r="168">
          <cell r="D168" t="str">
            <v>Commutateur sélection du mode VUT</v>
          </cell>
          <cell r="G168" t="str">
            <v>FLV</v>
          </cell>
          <cell r="H168" t="str">
            <v>C</v>
          </cell>
          <cell r="I168" t="str">
            <v>44S1</v>
          </cell>
          <cell r="J168">
            <v>1</v>
          </cell>
          <cell r="K168">
            <v>1.5E-3</v>
          </cell>
          <cell r="M168">
            <v>0.3</v>
          </cell>
          <cell r="N168">
            <v>0.1</v>
          </cell>
          <cell r="O168">
            <v>0.4</v>
          </cell>
          <cell r="P168">
            <v>1</v>
          </cell>
          <cell r="Q168">
            <v>5404</v>
          </cell>
          <cell r="R168" t="str">
            <v>Calcul</v>
          </cell>
        </row>
        <row r="169">
          <cell r="D169" t="str">
            <v>Compteur horaire</v>
          </cell>
          <cell r="G169" t="str">
            <v>FLV</v>
          </cell>
          <cell r="H169" t="str">
            <v>C</v>
          </cell>
          <cell r="I169" t="str">
            <v>32P3</v>
          </cell>
          <cell r="J169">
            <v>1</v>
          </cell>
          <cell r="K169">
            <v>0.2404</v>
          </cell>
          <cell r="M169">
            <v>0.7</v>
          </cell>
          <cell r="N169">
            <v>0.1</v>
          </cell>
          <cell r="O169">
            <v>0.8</v>
          </cell>
          <cell r="P169">
            <v>1</v>
          </cell>
          <cell r="Q169">
            <v>5103</v>
          </cell>
          <cell r="R169" t="str">
            <v>Expérience</v>
          </cell>
        </row>
        <row r="170">
          <cell r="D170" t="str">
            <v>Module entrée/sortie AEL</v>
          </cell>
          <cell r="G170" t="str">
            <v>FLV</v>
          </cell>
          <cell r="H170" t="str">
            <v>C</v>
          </cell>
          <cell r="I170" t="str">
            <v>22A6</v>
          </cell>
          <cell r="J170">
            <v>1</v>
          </cell>
          <cell r="K170">
            <v>0.94</v>
          </cell>
          <cell r="M170">
            <v>0.3</v>
          </cell>
          <cell r="N170">
            <v>0.1</v>
          </cell>
          <cell r="O170">
            <v>0.4</v>
          </cell>
          <cell r="P170">
            <v>1</v>
          </cell>
          <cell r="Q170" t="str">
            <v>SIE</v>
          </cell>
          <cell r="R170" t="str">
            <v>EES</v>
          </cell>
        </row>
        <row r="171">
          <cell r="D171" t="str">
            <v>Voyant rame en service</v>
          </cell>
          <cell r="G171" t="str">
            <v>FLV</v>
          </cell>
          <cell r="H171" t="str">
            <v>C</v>
          </cell>
          <cell r="I171" t="str">
            <v>22H1</v>
          </cell>
          <cell r="J171">
            <v>1</v>
          </cell>
          <cell r="K171">
            <v>8.0000000000000004E-4</v>
          </cell>
          <cell r="M171">
            <v>0.3</v>
          </cell>
          <cell r="N171">
            <v>0.1</v>
          </cell>
          <cell r="O171">
            <v>0.4</v>
          </cell>
          <cell r="P171">
            <v>1</v>
          </cell>
          <cell r="Q171">
            <v>5401</v>
          </cell>
          <cell r="R171" t="str">
            <v>Calcul</v>
          </cell>
        </row>
        <row r="172">
          <cell r="C172" t="str">
            <v>Extérieur</v>
          </cell>
          <cell r="O172" t="str">
            <v/>
          </cell>
        </row>
        <row r="173">
          <cell r="D173" t="str">
            <v>Baie latérale droite</v>
          </cell>
          <cell r="G173" t="str">
            <v>FLV</v>
          </cell>
          <cell r="H173" t="str">
            <v>C</v>
          </cell>
          <cell r="J173">
            <v>1</v>
          </cell>
          <cell r="M173">
            <v>2</v>
          </cell>
          <cell r="N173">
            <v>0</v>
          </cell>
          <cell r="O173">
            <v>2</v>
          </cell>
          <cell r="P173">
            <v>2</v>
          </cell>
          <cell r="Q173">
            <v>4306</v>
          </cell>
        </row>
        <row r="174">
          <cell r="D174" t="str">
            <v>Baie latérale gauche</v>
          </cell>
          <cell r="G174" t="str">
            <v>FLV</v>
          </cell>
          <cell r="H174" t="str">
            <v>C</v>
          </cell>
          <cell r="J174">
            <v>1</v>
          </cell>
          <cell r="M174">
            <v>2</v>
          </cell>
          <cell r="N174">
            <v>0</v>
          </cell>
          <cell r="O174">
            <v>2</v>
          </cell>
          <cell r="P174">
            <v>2</v>
          </cell>
          <cell r="Q174">
            <v>4306</v>
          </cell>
        </row>
        <row r="175">
          <cell r="D175" t="str">
            <v>Gâche imposte gauche</v>
          </cell>
          <cell r="G175" t="str">
            <v>FLV</v>
          </cell>
          <cell r="H175" t="str">
            <v>C</v>
          </cell>
          <cell r="J175">
            <v>1</v>
          </cell>
          <cell r="M175">
            <v>0.1</v>
          </cell>
          <cell r="N175">
            <v>0</v>
          </cell>
          <cell r="O175">
            <v>0.1</v>
          </cell>
          <cell r="P175">
            <v>2</v>
          </cell>
          <cell r="Q175">
            <v>4306</v>
          </cell>
        </row>
        <row r="176">
          <cell r="D176" t="str">
            <v>Imposte gauche</v>
          </cell>
          <cell r="G176" t="str">
            <v>FLV</v>
          </cell>
          <cell r="H176" t="str">
            <v>C</v>
          </cell>
          <cell r="J176">
            <v>1</v>
          </cell>
          <cell r="M176">
            <v>0.1</v>
          </cell>
          <cell r="N176">
            <v>0</v>
          </cell>
          <cell r="O176">
            <v>0.1</v>
          </cell>
          <cell r="P176">
            <v>2</v>
          </cell>
          <cell r="Q176">
            <v>4306</v>
          </cell>
        </row>
        <row r="177">
          <cell r="D177" t="str">
            <v>+—————————</v>
          </cell>
          <cell r="E177" t="str">
            <v>Loquet</v>
          </cell>
          <cell r="G177" t="str">
            <v>FLV</v>
          </cell>
          <cell r="H177" t="str">
            <v>C</v>
          </cell>
          <cell r="J177">
            <v>1</v>
          </cell>
          <cell r="M177">
            <v>0.1</v>
          </cell>
          <cell r="N177">
            <v>0</v>
          </cell>
          <cell r="O177">
            <v>0.1</v>
          </cell>
          <cell r="P177">
            <v>2</v>
          </cell>
          <cell r="Q177">
            <v>4306</v>
          </cell>
        </row>
        <row r="178">
          <cell r="D178" t="str">
            <v>Bandeau avant équipé</v>
          </cell>
          <cell r="G178" t="str">
            <v>FLV</v>
          </cell>
          <cell r="H178" t="str">
            <v>C</v>
          </cell>
          <cell r="J178">
            <v>1</v>
          </cell>
          <cell r="M178">
            <v>0.3</v>
          </cell>
          <cell r="N178">
            <v>0</v>
          </cell>
          <cell r="O178">
            <v>0.3</v>
          </cell>
          <cell r="P178">
            <v>1</v>
          </cell>
          <cell r="Q178">
            <v>4306</v>
          </cell>
        </row>
        <row r="179">
          <cell r="D179" t="str">
            <v>+—————————</v>
          </cell>
          <cell r="E179" t="str">
            <v>Optique feux fanal feux stop</v>
          </cell>
          <cell r="G179" t="str">
            <v>FLV</v>
          </cell>
          <cell r="H179" t="str">
            <v>C</v>
          </cell>
          <cell r="J179">
            <v>2</v>
          </cell>
          <cell r="M179">
            <v>0.3</v>
          </cell>
          <cell r="N179">
            <v>0</v>
          </cell>
          <cell r="O179">
            <v>0.3</v>
          </cell>
          <cell r="P179">
            <v>1</v>
          </cell>
          <cell r="Q179">
            <v>5106</v>
          </cell>
        </row>
        <row r="180">
          <cell r="D180" t="str">
            <v>+—————————</v>
          </cell>
          <cell r="E180" t="str">
            <v>+—————————</v>
          </cell>
          <cell r="F180" t="str">
            <v>Bloc leds feux fanal</v>
          </cell>
          <cell r="G180" t="str">
            <v>FLV</v>
          </cell>
          <cell r="H180" t="str">
            <v>C</v>
          </cell>
          <cell r="I180" t="str">
            <v>27H3</v>
          </cell>
          <cell r="J180">
            <v>2</v>
          </cell>
          <cell r="K180">
            <v>4.8099999999999997E-2</v>
          </cell>
          <cell r="M180">
            <v>0.2</v>
          </cell>
          <cell r="N180">
            <v>0.1</v>
          </cell>
          <cell r="O180">
            <v>0.3</v>
          </cell>
          <cell r="P180">
            <v>1</v>
          </cell>
          <cell r="Q180">
            <v>5106</v>
          </cell>
          <cell r="R180" t="str">
            <v>Expérience</v>
          </cell>
        </row>
        <row r="181">
          <cell r="D181" t="str">
            <v>+—————————</v>
          </cell>
          <cell r="E181" t="str">
            <v>+—————————</v>
          </cell>
          <cell r="F181" t="str">
            <v>Ampoule feux stop</v>
          </cell>
          <cell r="G181" t="str">
            <v>FLV</v>
          </cell>
          <cell r="H181" t="str">
            <v>C</v>
          </cell>
          <cell r="I181" t="str">
            <v>27H6</v>
          </cell>
          <cell r="J181">
            <v>2</v>
          </cell>
          <cell r="M181">
            <v>0.2</v>
          </cell>
          <cell r="N181">
            <v>0.1</v>
          </cell>
          <cell r="O181">
            <v>0.3</v>
          </cell>
          <cell r="P181">
            <v>1</v>
          </cell>
          <cell r="Q181">
            <v>5106</v>
          </cell>
          <cell r="R181" t="str">
            <v>Consom.</v>
          </cell>
        </row>
        <row r="182">
          <cell r="D182" t="str">
            <v>+—————————</v>
          </cell>
          <cell r="E182" t="str">
            <v>Optique veilleuse code phare</v>
          </cell>
          <cell r="G182" t="str">
            <v>FLV</v>
          </cell>
          <cell r="H182" t="str">
            <v>C</v>
          </cell>
          <cell r="J182">
            <v>2</v>
          </cell>
          <cell r="M182">
            <v>0.3</v>
          </cell>
          <cell r="N182">
            <v>0</v>
          </cell>
          <cell r="O182">
            <v>0.3</v>
          </cell>
          <cell r="P182">
            <v>1</v>
          </cell>
          <cell r="Q182">
            <v>5106</v>
          </cell>
        </row>
        <row r="183">
          <cell r="D183" t="str">
            <v>+—————————</v>
          </cell>
          <cell r="E183" t="str">
            <v>+—————————</v>
          </cell>
          <cell r="F183" t="str">
            <v>Ampoule veilleuse</v>
          </cell>
          <cell r="G183" t="str">
            <v>FLV</v>
          </cell>
          <cell r="H183" t="str">
            <v>C</v>
          </cell>
          <cell r="I183" t="str">
            <v>27H2</v>
          </cell>
          <cell r="J183">
            <v>2</v>
          </cell>
          <cell r="M183">
            <v>0.2</v>
          </cell>
          <cell r="N183">
            <v>0.1</v>
          </cell>
          <cell r="O183">
            <v>0.3</v>
          </cell>
          <cell r="P183">
            <v>1</v>
          </cell>
          <cell r="Q183">
            <v>5106</v>
          </cell>
          <cell r="R183" t="str">
            <v>Consom.</v>
          </cell>
        </row>
        <row r="184">
          <cell r="D184" t="str">
            <v>+—————————</v>
          </cell>
          <cell r="E184" t="str">
            <v>+—————————</v>
          </cell>
          <cell r="F184" t="str">
            <v>Ampoule code/phare H4</v>
          </cell>
          <cell r="G184" t="str">
            <v>FLV</v>
          </cell>
          <cell r="H184" t="str">
            <v>C</v>
          </cell>
          <cell r="I184" t="str">
            <v>27H4</v>
          </cell>
          <cell r="J184">
            <v>2</v>
          </cell>
          <cell r="M184">
            <v>0.2</v>
          </cell>
          <cell r="N184">
            <v>0.1</v>
          </cell>
          <cell r="O184">
            <v>0.3</v>
          </cell>
          <cell r="P184">
            <v>1</v>
          </cell>
          <cell r="Q184">
            <v>5106</v>
          </cell>
          <cell r="R184" t="str">
            <v>Consom.</v>
          </cell>
        </row>
        <row r="185">
          <cell r="D185" t="str">
            <v>Bout équipé</v>
          </cell>
          <cell r="G185" t="str">
            <v>FLV</v>
          </cell>
          <cell r="H185" t="str">
            <v>C</v>
          </cell>
          <cell r="J185">
            <v>1</v>
          </cell>
          <cell r="M185">
            <v>7</v>
          </cell>
          <cell r="N185">
            <v>1</v>
          </cell>
          <cell r="O185">
            <v>8</v>
          </cell>
          <cell r="P185">
            <v>3</v>
          </cell>
          <cell r="Q185">
            <v>5101</v>
          </cell>
        </row>
        <row r="186">
          <cell r="D186" t="str">
            <v>Caméra de rétrovision</v>
          </cell>
          <cell r="G186" t="str">
            <v>FLV</v>
          </cell>
          <cell r="H186" t="str">
            <v>C</v>
          </cell>
          <cell r="I186" t="str">
            <v>31B2</v>
          </cell>
          <cell r="J186">
            <v>2</v>
          </cell>
          <cell r="K186">
            <v>2.0190000000000001</v>
          </cell>
          <cell r="M186">
            <v>0.3</v>
          </cell>
          <cell r="N186">
            <v>0.1</v>
          </cell>
          <cell r="O186">
            <v>0.4</v>
          </cell>
          <cell r="P186">
            <v>1</v>
          </cell>
          <cell r="Q186">
            <v>5109</v>
          </cell>
          <cell r="R186" t="str">
            <v>Allocation</v>
          </cell>
        </row>
        <row r="187">
          <cell r="A187" t="str">
            <v>?????</v>
          </cell>
          <cell r="D187" t="str">
            <v>Carénage frontal cabine ( barre remorquage )</v>
          </cell>
          <cell r="G187" t="str">
            <v>FLV</v>
          </cell>
          <cell r="H187" t="str">
            <v>C</v>
          </cell>
          <cell r="J187">
            <v>1</v>
          </cell>
          <cell r="M187">
            <v>0.3</v>
          </cell>
          <cell r="N187">
            <v>0</v>
          </cell>
          <cell r="O187">
            <v>0.3</v>
          </cell>
          <cell r="P187">
            <v>1</v>
          </cell>
          <cell r="Q187">
            <v>4306</v>
          </cell>
        </row>
        <row r="188">
          <cell r="D188" t="str">
            <v>Carénage latéral droit</v>
          </cell>
          <cell r="G188" t="str">
            <v>FLV</v>
          </cell>
          <cell r="H188" t="str">
            <v>C</v>
          </cell>
          <cell r="J188">
            <v>1</v>
          </cell>
          <cell r="M188">
            <v>0.3</v>
          </cell>
          <cell r="N188">
            <v>0</v>
          </cell>
          <cell r="O188">
            <v>0.3</v>
          </cell>
          <cell r="P188">
            <v>1</v>
          </cell>
          <cell r="Q188">
            <v>4306</v>
          </cell>
        </row>
        <row r="189">
          <cell r="D189" t="str">
            <v>Carénage latéral gauche</v>
          </cell>
          <cell r="G189" t="str">
            <v>FLV</v>
          </cell>
          <cell r="H189" t="str">
            <v>C</v>
          </cell>
          <cell r="J189">
            <v>1</v>
          </cell>
          <cell r="M189">
            <v>0.3</v>
          </cell>
          <cell r="N189">
            <v>0</v>
          </cell>
          <cell r="O189">
            <v>0.3</v>
          </cell>
          <cell r="P189">
            <v>1</v>
          </cell>
          <cell r="Q189">
            <v>4306</v>
          </cell>
        </row>
        <row r="190">
          <cell r="D190" t="str">
            <v>Carénage bout avant</v>
          </cell>
          <cell r="G190" t="str">
            <v>FLV</v>
          </cell>
          <cell r="H190" t="str">
            <v>C</v>
          </cell>
          <cell r="J190">
            <v>1</v>
          </cell>
          <cell r="M190">
            <v>0.2</v>
          </cell>
          <cell r="N190">
            <v>0</v>
          </cell>
          <cell r="O190">
            <v>0.2</v>
          </cell>
          <cell r="P190">
            <v>1</v>
          </cell>
          <cell r="Q190">
            <v>5106</v>
          </cell>
        </row>
        <row r="191">
          <cell r="G191" t="str">
            <v>FLV</v>
          </cell>
          <cell r="H191" t="str">
            <v>C</v>
          </cell>
          <cell r="J191">
            <v>1</v>
          </cell>
          <cell r="M191">
            <v>0.2</v>
          </cell>
          <cell r="N191">
            <v>0</v>
          </cell>
          <cell r="O191">
            <v>0.2</v>
          </cell>
          <cell r="P191">
            <v>1</v>
          </cell>
          <cell r="Q191">
            <v>5106</v>
          </cell>
        </row>
        <row r="192">
          <cell r="D192" t="str">
            <v>+—————————</v>
          </cell>
          <cell r="E192" t="str">
            <v>Feux antibrouillard arrière</v>
          </cell>
          <cell r="G192" t="str">
            <v>FLV</v>
          </cell>
          <cell r="H192" t="str">
            <v>C</v>
          </cell>
          <cell r="J192">
            <v>1</v>
          </cell>
          <cell r="M192">
            <v>0.2</v>
          </cell>
          <cell r="N192">
            <v>0</v>
          </cell>
          <cell r="O192">
            <v>0.2</v>
          </cell>
          <cell r="P192">
            <v>1</v>
          </cell>
          <cell r="Q192">
            <v>5106</v>
          </cell>
        </row>
        <row r="193">
          <cell r="D193" t="str">
            <v>+—————————</v>
          </cell>
          <cell r="E193" t="str">
            <v>——————————————————————————————</v>
          </cell>
          <cell r="F193" t="str">
            <v>Ampoule antibrouillard</v>
          </cell>
          <cell r="G193" t="str">
            <v>FLV</v>
          </cell>
          <cell r="H193" t="str">
            <v>C</v>
          </cell>
          <cell r="I193" t="str">
            <v>27H8</v>
          </cell>
          <cell r="J193">
            <v>1</v>
          </cell>
          <cell r="M193">
            <v>0.2</v>
          </cell>
          <cell r="N193">
            <v>0.1</v>
          </cell>
          <cell r="O193">
            <v>0.3</v>
          </cell>
          <cell r="P193">
            <v>1</v>
          </cell>
          <cell r="Q193">
            <v>5106</v>
          </cell>
          <cell r="R193" t="str">
            <v>Consom.</v>
          </cell>
        </row>
        <row r="194">
          <cell r="D194" t="str">
            <v>Demi-barre de remorquage</v>
          </cell>
          <cell r="G194" t="str">
            <v>FLV</v>
          </cell>
          <cell r="H194" t="str">
            <v>C</v>
          </cell>
          <cell r="J194">
            <v>1</v>
          </cell>
          <cell r="M194">
            <v>0.5</v>
          </cell>
          <cell r="N194">
            <v>0</v>
          </cell>
          <cell r="O194">
            <v>0.5</v>
          </cell>
          <cell r="P194">
            <v>1</v>
          </cell>
          <cell r="Q194">
            <v>5400</v>
          </cell>
        </row>
        <row r="195">
          <cell r="D195" t="str">
            <v>Ensemble essui-vitre lave-vitre</v>
          </cell>
          <cell r="G195" t="str">
            <v>FLV</v>
          </cell>
          <cell r="H195" t="str">
            <v>C</v>
          </cell>
          <cell r="J195">
            <v>1</v>
          </cell>
          <cell r="K195">
            <v>1.3986014</v>
          </cell>
          <cell r="M195">
            <v>0.7</v>
          </cell>
          <cell r="N195">
            <v>0.1</v>
          </cell>
          <cell r="O195">
            <v>0.8</v>
          </cell>
          <cell r="P195">
            <v>1</v>
          </cell>
          <cell r="Q195">
            <v>5108</v>
          </cell>
          <cell r="R195" t="str">
            <v>Expérience</v>
          </cell>
        </row>
        <row r="196">
          <cell r="D196" t="str">
            <v>+—————————</v>
          </cell>
          <cell r="E196" t="str">
            <v>Balais d'essui-vitre</v>
          </cell>
          <cell r="G196" t="str">
            <v>FLV</v>
          </cell>
          <cell r="H196" t="str">
            <v>C</v>
          </cell>
          <cell r="J196">
            <v>1</v>
          </cell>
          <cell r="M196">
            <v>0.2</v>
          </cell>
          <cell r="N196">
            <v>0</v>
          </cell>
          <cell r="O196">
            <v>0.2</v>
          </cell>
          <cell r="P196">
            <v>1</v>
          </cell>
          <cell r="Q196">
            <v>5108</v>
          </cell>
          <cell r="R196" t="str">
            <v>Consom.</v>
          </cell>
        </row>
        <row r="197">
          <cell r="D197" t="str">
            <v>+—————————</v>
          </cell>
          <cell r="E197" t="str">
            <v>Bras d'essui-vitre</v>
          </cell>
          <cell r="G197" t="str">
            <v>FLV</v>
          </cell>
          <cell r="H197" t="str">
            <v>C</v>
          </cell>
          <cell r="J197">
            <v>1</v>
          </cell>
          <cell r="M197">
            <v>0.4</v>
          </cell>
          <cell r="N197">
            <v>0</v>
          </cell>
          <cell r="O197">
            <v>0.4</v>
          </cell>
          <cell r="P197">
            <v>1</v>
          </cell>
          <cell r="Q197">
            <v>5108</v>
          </cell>
        </row>
        <row r="198">
          <cell r="D198" t="str">
            <v>+—————————</v>
          </cell>
          <cell r="E198" t="str">
            <v>Pompe lave-vitre</v>
          </cell>
          <cell r="G198" t="str">
            <v>FLV</v>
          </cell>
          <cell r="H198" t="str">
            <v>C</v>
          </cell>
          <cell r="I198" t="str">
            <v>36M1</v>
          </cell>
          <cell r="J198">
            <v>1</v>
          </cell>
          <cell r="K198">
            <v>0.96153840000000002</v>
          </cell>
          <cell r="M198">
            <v>0.4</v>
          </cell>
          <cell r="N198">
            <v>0.1</v>
          </cell>
          <cell r="O198">
            <v>0.5</v>
          </cell>
          <cell r="P198">
            <v>1</v>
          </cell>
          <cell r="Q198">
            <v>5108</v>
          </cell>
          <cell r="R198" t="str">
            <v>Expérience</v>
          </cell>
        </row>
        <row r="199">
          <cell r="D199" t="str">
            <v>Feux d'encombrement</v>
          </cell>
          <cell r="G199" t="str">
            <v>FLV</v>
          </cell>
          <cell r="H199" t="str">
            <v>C</v>
          </cell>
          <cell r="J199">
            <v>2</v>
          </cell>
          <cell r="M199">
            <v>0.3</v>
          </cell>
          <cell r="N199">
            <v>0</v>
          </cell>
          <cell r="O199">
            <v>0.3</v>
          </cell>
          <cell r="P199">
            <v>1</v>
          </cell>
          <cell r="Q199">
            <v>5106</v>
          </cell>
        </row>
        <row r="200">
          <cell r="D200" t="str">
            <v>+—————————</v>
          </cell>
          <cell r="E200" t="str">
            <v>Ampoule feux d'encombrement</v>
          </cell>
          <cell r="G200" t="str">
            <v>FLV</v>
          </cell>
          <cell r="H200" t="str">
            <v>C</v>
          </cell>
          <cell r="I200" t="str">
            <v>27H7</v>
          </cell>
          <cell r="J200">
            <v>2</v>
          </cell>
          <cell r="M200">
            <v>0.2</v>
          </cell>
          <cell r="N200">
            <v>0.1</v>
          </cell>
          <cell r="O200">
            <v>0.3</v>
          </cell>
          <cell r="P200">
            <v>1</v>
          </cell>
          <cell r="Q200">
            <v>5106</v>
          </cell>
          <cell r="R200" t="str">
            <v>Consom.</v>
          </cell>
        </row>
        <row r="201">
          <cell r="D201" t="str">
            <v>Feux de détresse</v>
          </cell>
          <cell r="G201" t="str">
            <v>FLV</v>
          </cell>
          <cell r="H201" t="str">
            <v>C</v>
          </cell>
          <cell r="J201">
            <v>2</v>
          </cell>
          <cell r="M201">
            <v>0.3</v>
          </cell>
          <cell r="N201">
            <v>0</v>
          </cell>
          <cell r="O201">
            <v>0.3</v>
          </cell>
          <cell r="P201">
            <v>1</v>
          </cell>
          <cell r="Q201">
            <v>5106</v>
          </cell>
        </row>
        <row r="202">
          <cell r="D202" t="str">
            <v>+—————————</v>
          </cell>
          <cell r="E202" t="str">
            <v>Ampoule feux de détresse</v>
          </cell>
          <cell r="G202" t="str">
            <v>FLV</v>
          </cell>
          <cell r="H202" t="str">
            <v>C</v>
          </cell>
          <cell r="I202" t="str">
            <v>27H9</v>
          </cell>
          <cell r="J202">
            <v>4</v>
          </cell>
          <cell r="M202">
            <v>0.2</v>
          </cell>
          <cell r="N202">
            <v>0.1</v>
          </cell>
          <cell r="O202">
            <v>0.3</v>
          </cell>
          <cell r="P202">
            <v>1</v>
          </cell>
          <cell r="Q202">
            <v>5106</v>
          </cell>
          <cell r="R202" t="str">
            <v>Consom.</v>
          </cell>
        </row>
        <row r="203">
          <cell r="D203" t="str">
            <v>Pare brise</v>
          </cell>
          <cell r="G203" t="str">
            <v>FLV</v>
          </cell>
          <cell r="H203" t="str">
            <v>C</v>
          </cell>
          <cell r="J203">
            <v>1</v>
          </cell>
          <cell r="M203">
            <v>4</v>
          </cell>
          <cell r="N203">
            <v>0</v>
          </cell>
          <cell r="O203">
            <v>4</v>
          </cell>
          <cell r="P203">
            <v>2</v>
          </cell>
          <cell r="Q203">
            <v>4306</v>
          </cell>
        </row>
        <row r="204">
          <cell r="D204" t="str">
            <v>Pare choc butoir</v>
          </cell>
          <cell r="G204" t="str">
            <v>FLV</v>
          </cell>
          <cell r="H204" t="str">
            <v>C</v>
          </cell>
          <cell r="J204">
            <v>1</v>
          </cell>
          <cell r="M204">
            <v>1</v>
          </cell>
          <cell r="N204">
            <v>0</v>
          </cell>
          <cell r="O204">
            <v>1</v>
          </cell>
          <cell r="P204">
            <v>2</v>
          </cell>
          <cell r="Q204">
            <v>5101</v>
          </cell>
        </row>
        <row r="205">
          <cell r="D205" t="str">
            <v>Réservoir lave vitre</v>
          </cell>
          <cell r="G205" t="str">
            <v>FLV</v>
          </cell>
          <cell r="H205" t="str">
            <v>C</v>
          </cell>
          <cell r="J205">
            <v>1</v>
          </cell>
          <cell r="M205">
            <v>0.4</v>
          </cell>
          <cell r="N205">
            <v>0</v>
          </cell>
          <cell r="O205">
            <v>0.4</v>
          </cell>
          <cell r="P205">
            <v>1</v>
          </cell>
          <cell r="Q205">
            <v>5108</v>
          </cell>
        </row>
        <row r="206">
          <cell r="C206" t="str">
            <v>Intérieur</v>
          </cell>
          <cell r="O206" t="str">
            <v/>
          </cell>
        </row>
        <row r="207">
          <cell r="D207" t="str">
            <v>Butée réglable porte de loge</v>
          </cell>
          <cell r="G207" t="str">
            <v>FLV</v>
          </cell>
          <cell r="H207" t="str">
            <v>C</v>
          </cell>
          <cell r="J207">
            <v>2</v>
          </cell>
          <cell r="M207">
            <v>0.1</v>
          </cell>
          <cell r="N207">
            <v>0</v>
          </cell>
          <cell r="O207">
            <v>0.1</v>
          </cell>
          <cell r="P207">
            <v>1</v>
          </cell>
          <cell r="Q207">
            <v>5101</v>
          </cell>
        </row>
        <row r="208">
          <cell r="D208" t="str">
            <v>Extincteur</v>
          </cell>
          <cell r="G208" t="str">
            <v>Client</v>
          </cell>
          <cell r="H208" t="str">
            <v>Client</v>
          </cell>
          <cell r="J208">
            <v>1</v>
          </cell>
          <cell r="M208">
            <v>0.1</v>
          </cell>
          <cell r="N208">
            <v>0</v>
          </cell>
          <cell r="O208">
            <v>0.1</v>
          </cell>
          <cell r="P208">
            <v>1</v>
          </cell>
          <cell r="Q208">
            <v>5104</v>
          </cell>
        </row>
        <row r="209">
          <cell r="D209" t="str">
            <v>Rétroviseur intérieur</v>
          </cell>
          <cell r="G209" t="str">
            <v>FLV</v>
          </cell>
          <cell r="H209" t="str">
            <v>C</v>
          </cell>
          <cell r="J209">
            <v>1</v>
          </cell>
          <cell r="K209">
            <v>0.05</v>
          </cell>
          <cell r="M209">
            <v>0.1</v>
          </cell>
          <cell r="N209">
            <v>0</v>
          </cell>
          <cell r="O209">
            <v>0.1</v>
          </cell>
          <cell r="P209">
            <v>1</v>
          </cell>
          <cell r="Q209">
            <v>5110</v>
          </cell>
        </row>
        <row r="210">
          <cell r="D210" t="str">
            <v>Porte de loge</v>
          </cell>
          <cell r="G210" t="str">
            <v>FLV</v>
          </cell>
          <cell r="H210" t="str">
            <v>C</v>
          </cell>
          <cell r="J210">
            <v>1</v>
          </cell>
          <cell r="M210">
            <v>0.5</v>
          </cell>
          <cell r="N210">
            <v>0</v>
          </cell>
          <cell r="O210">
            <v>0.5</v>
          </cell>
          <cell r="P210">
            <v>1</v>
          </cell>
          <cell r="Q210">
            <v>5101</v>
          </cell>
        </row>
        <row r="211">
          <cell r="D211" t="str">
            <v>+—————————</v>
          </cell>
          <cell r="E211" t="str">
            <v>Dispositif de translation haut</v>
          </cell>
          <cell r="G211" t="str">
            <v>FLV</v>
          </cell>
          <cell r="H211" t="str">
            <v>C</v>
          </cell>
          <cell r="J211">
            <v>1</v>
          </cell>
          <cell r="M211">
            <v>0.5</v>
          </cell>
          <cell r="N211">
            <v>0</v>
          </cell>
          <cell r="O211">
            <v>0.5</v>
          </cell>
          <cell r="P211">
            <v>1</v>
          </cell>
          <cell r="Q211">
            <v>5101</v>
          </cell>
        </row>
        <row r="212">
          <cell r="D212" t="str">
            <v>+—————————</v>
          </cell>
          <cell r="E212" t="str">
            <v>Guide bas</v>
          </cell>
          <cell r="G212" t="str">
            <v>FLV</v>
          </cell>
          <cell r="H212" t="str">
            <v>C</v>
          </cell>
          <cell r="J212">
            <v>1</v>
          </cell>
          <cell r="M212">
            <v>0.5</v>
          </cell>
          <cell r="N212">
            <v>0</v>
          </cell>
          <cell r="O212">
            <v>0.5</v>
          </cell>
          <cell r="P212">
            <v>1</v>
          </cell>
          <cell r="Q212">
            <v>5101</v>
          </cell>
        </row>
        <row r="213">
          <cell r="D213" t="str">
            <v>+—————————</v>
          </cell>
          <cell r="E213" t="str">
            <v>Serrure</v>
          </cell>
          <cell r="G213" t="str">
            <v>FLV</v>
          </cell>
          <cell r="H213" t="str">
            <v>C</v>
          </cell>
          <cell r="J213">
            <v>1</v>
          </cell>
          <cell r="K213">
            <v>0.96158399999999999</v>
          </cell>
          <cell r="M213">
            <v>0.2</v>
          </cell>
          <cell r="N213">
            <v>0</v>
          </cell>
          <cell r="O213">
            <v>0.2</v>
          </cell>
          <cell r="P213">
            <v>1</v>
          </cell>
          <cell r="Q213">
            <v>5101</v>
          </cell>
          <cell r="R213" t="str">
            <v>Expérience</v>
          </cell>
        </row>
        <row r="214">
          <cell r="D214" t="str">
            <v>+—————————</v>
          </cell>
          <cell r="E214" t="str">
            <v>Vitre</v>
          </cell>
          <cell r="G214" t="str">
            <v>FLV</v>
          </cell>
          <cell r="H214" t="str">
            <v>C</v>
          </cell>
          <cell r="J214">
            <v>1</v>
          </cell>
          <cell r="M214">
            <v>0.5</v>
          </cell>
          <cell r="N214">
            <v>0</v>
          </cell>
          <cell r="O214">
            <v>0.5</v>
          </cell>
          <cell r="P214">
            <v>1</v>
          </cell>
          <cell r="Q214">
            <v>5101</v>
          </cell>
        </row>
        <row r="215">
          <cell r="D215" t="str">
            <v>Rail de guidage inférieur</v>
          </cell>
          <cell r="G215" t="str">
            <v>FLV</v>
          </cell>
          <cell r="H215" t="str">
            <v>C</v>
          </cell>
          <cell r="J215">
            <v>1</v>
          </cell>
          <cell r="M215">
            <v>0.5</v>
          </cell>
          <cell r="N215">
            <v>0</v>
          </cell>
          <cell r="O215">
            <v>0.5</v>
          </cell>
          <cell r="P215">
            <v>1</v>
          </cell>
          <cell r="Q215">
            <v>5101</v>
          </cell>
        </row>
        <row r="216">
          <cell r="D216" t="str">
            <v>Rail de guidage supérieur</v>
          </cell>
          <cell r="G216" t="str">
            <v>FLV</v>
          </cell>
          <cell r="H216" t="str">
            <v>C</v>
          </cell>
          <cell r="J216">
            <v>1</v>
          </cell>
          <cell r="M216">
            <v>0.5</v>
          </cell>
          <cell r="N216">
            <v>0</v>
          </cell>
          <cell r="O216">
            <v>0.5</v>
          </cell>
          <cell r="P216">
            <v>1</v>
          </cell>
          <cell r="Q216">
            <v>5101</v>
          </cell>
        </row>
        <row r="217">
          <cell r="D217" t="str">
            <v>Vitre anneau cabine droite</v>
          </cell>
          <cell r="G217" t="str">
            <v>FLV</v>
          </cell>
          <cell r="H217" t="str">
            <v>C</v>
          </cell>
          <cell r="J217">
            <v>1</v>
          </cell>
          <cell r="M217">
            <v>0.5</v>
          </cell>
          <cell r="N217">
            <v>0</v>
          </cell>
          <cell r="O217">
            <v>0.5</v>
          </cell>
          <cell r="P217">
            <v>1</v>
          </cell>
          <cell r="Q217">
            <v>5101</v>
          </cell>
        </row>
        <row r="218">
          <cell r="D218" t="str">
            <v>+—————————</v>
          </cell>
          <cell r="E218" t="str">
            <v>Gâche</v>
          </cell>
          <cell r="G218" t="str">
            <v>FLV</v>
          </cell>
          <cell r="H218" t="str">
            <v>C</v>
          </cell>
          <cell r="J218">
            <v>1</v>
          </cell>
          <cell r="M218">
            <v>0.1</v>
          </cell>
          <cell r="N218">
            <v>0</v>
          </cell>
          <cell r="O218">
            <v>0.1</v>
          </cell>
          <cell r="P218">
            <v>1</v>
          </cell>
          <cell r="Q218">
            <v>5101</v>
          </cell>
        </row>
        <row r="219">
          <cell r="D219" t="str">
            <v>Vitre anneau cabine gauche</v>
          </cell>
          <cell r="G219" t="str">
            <v>FLV</v>
          </cell>
          <cell r="H219" t="str">
            <v>C</v>
          </cell>
          <cell r="J219">
            <v>1</v>
          </cell>
          <cell r="M219">
            <v>0.5</v>
          </cell>
          <cell r="N219">
            <v>0</v>
          </cell>
          <cell r="O219">
            <v>0.5</v>
          </cell>
          <cell r="P219">
            <v>1</v>
          </cell>
          <cell r="Q219">
            <v>5101</v>
          </cell>
        </row>
        <row r="220">
          <cell r="C220" t="str">
            <v>Plafond</v>
          </cell>
          <cell r="O220" t="str">
            <v/>
          </cell>
        </row>
        <row r="221">
          <cell r="D221" t="str">
            <v>Convertisseur d'éclairage cabine</v>
          </cell>
          <cell r="G221" t="str">
            <v>FLV</v>
          </cell>
          <cell r="H221" t="str">
            <v>C</v>
          </cell>
          <cell r="J221">
            <v>1</v>
          </cell>
          <cell r="K221">
            <v>0.14699999999999999</v>
          </cell>
          <cell r="M221">
            <v>0.2</v>
          </cell>
          <cell r="N221">
            <v>0.05</v>
          </cell>
          <cell r="O221">
            <v>0.25</v>
          </cell>
          <cell r="P221">
            <v>1</v>
          </cell>
          <cell r="Q221">
            <v>5202</v>
          </cell>
        </row>
        <row r="222">
          <cell r="D222" t="str">
            <v>Girouette frontale</v>
          </cell>
          <cell r="G222" t="str">
            <v>FLV</v>
          </cell>
          <cell r="H222" t="str">
            <v>C</v>
          </cell>
          <cell r="I222" t="str">
            <v>40H1</v>
          </cell>
          <cell r="J222">
            <v>1</v>
          </cell>
          <cell r="K222">
            <v>0.42299999999999999</v>
          </cell>
          <cell r="M222">
            <v>0.4</v>
          </cell>
          <cell r="N222">
            <v>0.1</v>
          </cell>
          <cell r="O222">
            <v>0.5</v>
          </cell>
          <cell r="P222">
            <v>1</v>
          </cell>
          <cell r="Q222">
            <v>4401</v>
          </cell>
          <cell r="R222" t="str">
            <v>EES</v>
          </cell>
        </row>
        <row r="223">
          <cell r="D223" t="str">
            <v>+—————————</v>
          </cell>
          <cell r="E223" t="str">
            <v>Boitier de commande</v>
          </cell>
          <cell r="G223" t="str">
            <v>FLV</v>
          </cell>
          <cell r="H223" t="str">
            <v>C</v>
          </cell>
          <cell r="J223">
            <v>1</v>
          </cell>
          <cell r="O223">
            <v>0</v>
          </cell>
          <cell r="P223">
            <v>1</v>
          </cell>
          <cell r="Q223">
            <v>4401</v>
          </cell>
        </row>
        <row r="224">
          <cell r="D224" t="str">
            <v>+—————————</v>
          </cell>
          <cell r="E224" t="str">
            <v>Matrice de pastilles</v>
          </cell>
          <cell r="G224" t="str">
            <v>FLV</v>
          </cell>
          <cell r="H224" t="str">
            <v>C</v>
          </cell>
          <cell r="J224">
            <v>1</v>
          </cell>
          <cell r="O224">
            <v>0</v>
          </cell>
          <cell r="P224">
            <v>1</v>
          </cell>
          <cell r="Q224">
            <v>4401</v>
          </cell>
        </row>
        <row r="225">
          <cell r="D225" t="str">
            <v>+—————————</v>
          </cell>
          <cell r="E225" t="str">
            <v>Tube d'éclairage</v>
          </cell>
          <cell r="G225" t="str">
            <v>FLV</v>
          </cell>
          <cell r="H225" t="str">
            <v>C</v>
          </cell>
          <cell r="J225">
            <v>1</v>
          </cell>
          <cell r="M225">
            <v>0.2</v>
          </cell>
          <cell r="N225">
            <v>0.1</v>
          </cell>
          <cell r="O225">
            <v>0.3</v>
          </cell>
          <cell r="P225">
            <v>1</v>
          </cell>
          <cell r="Q225">
            <v>4401</v>
          </cell>
          <cell r="R225" t="str">
            <v>Consom.</v>
          </cell>
        </row>
        <row r="226">
          <cell r="D226" t="str">
            <v>Haut parleur informations sonores</v>
          </cell>
          <cell r="G226" t="str">
            <v>FLV</v>
          </cell>
          <cell r="H226" t="str">
            <v>C</v>
          </cell>
          <cell r="I226" t="str">
            <v>33B1</v>
          </cell>
          <cell r="J226">
            <v>1</v>
          </cell>
          <cell r="K226">
            <v>2.5600000000000001E-2</v>
          </cell>
          <cell r="M226">
            <v>0.2</v>
          </cell>
          <cell r="N226">
            <v>0.1</v>
          </cell>
          <cell r="O226">
            <v>0.3</v>
          </cell>
          <cell r="P226">
            <v>1</v>
          </cell>
          <cell r="Q226">
            <v>4402</v>
          </cell>
          <cell r="R226" t="str">
            <v>Expérience</v>
          </cell>
        </row>
        <row r="227">
          <cell r="D227" t="str">
            <v>Haut parleur interphonie</v>
          </cell>
          <cell r="G227" t="str">
            <v>FLV</v>
          </cell>
          <cell r="H227" t="str">
            <v>C</v>
          </cell>
          <cell r="I227" t="str">
            <v>33B3</v>
          </cell>
          <cell r="J227">
            <v>1</v>
          </cell>
          <cell r="K227">
            <v>2.5600000000000001E-2</v>
          </cell>
          <cell r="M227">
            <v>0.2</v>
          </cell>
          <cell r="N227">
            <v>0.1</v>
          </cell>
          <cell r="O227">
            <v>0.3</v>
          </cell>
          <cell r="P227">
            <v>1</v>
          </cell>
          <cell r="Q227">
            <v>4402</v>
          </cell>
          <cell r="R227" t="str">
            <v>Expérience</v>
          </cell>
        </row>
        <row r="228">
          <cell r="D228" t="str">
            <v>Haut parleur radio téléphone</v>
          </cell>
          <cell r="G228" t="str">
            <v>Client</v>
          </cell>
          <cell r="H228" t="str">
            <v>Client</v>
          </cell>
          <cell r="I228" t="str">
            <v>42B3</v>
          </cell>
          <cell r="J228">
            <v>1</v>
          </cell>
          <cell r="M228">
            <v>0.3</v>
          </cell>
          <cell r="N228">
            <v>0.1</v>
          </cell>
          <cell r="O228">
            <v>0.4</v>
          </cell>
          <cell r="P228">
            <v>1</v>
          </cell>
          <cell r="Q228">
            <v>5302</v>
          </cell>
          <cell r="R228" t="str">
            <v>Expérience</v>
          </cell>
        </row>
        <row r="229">
          <cell r="D229" t="str">
            <v>Sonnerie</v>
          </cell>
          <cell r="G229" t="str">
            <v>FLV</v>
          </cell>
          <cell r="H229" t="str">
            <v>C</v>
          </cell>
          <cell r="I229" t="str">
            <v>33H1</v>
          </cell>
          <cell r="J229">
            <v>1</v>
          </cell>
          <cell r="K229">
            <v>7.6899999999999996E-2</v>
          </cell>
          <cell r="M229">
            <v>0.3</v>
          </cell>
          <cell r="N229">
            <v>0.1</v>
          </cell>
          <cell r="O229">
            <v>0.4</v>
          </cell>
          <cell r="P229">
            <v>1</v>
          </cell>
          <cell r="Q229">
            <v>4402</v>
          </cell>
          <cell r="R229" t="str">
            <v>Expérience</v>
          </cell>
        </row>
        <row r="230">
          <cell r="D230" t="str">
            <v>Tube fluorescent d'éclairage cabine</v>
          </cell>
          <cell r="G230" t="str">
            <v>FLV</v>
          </cell>
          <cell r="H230" t="str">
            <v>C</v>
          </cell>
          <cell r="I230" t="str">
            <v>28U1</v>
          </cell>
          <cell r="J230">
            <v>1</v>
          </cell>
          <cell r="M230">
            <v>0.1</v>
          </cell>
          <cell r="N230">
            <v>0.05</v>
          </cell>
          <cell r="O230">
            <v>0.15</v>
          </cell>
          <cell r="P230">
            <v>1</v>
          </cell>
          <cell r="Q230">
            <v>5202</v>
          </cell>
          <cell r="R230" t="str">
            <v>Consom.</v>
          </cell>
        </row>
        <row r="231">
          <cell r="D231" t="str">
            <v>Veilleuse frontale</v>
          </cell>
          <cell r="G231" t="str">
            <v>FLV</v>
          </cell>
          <cell r="H231" t="str">
            <v>C</v>
          </cell>
          <cell r="J231">
            <v>1</v>
          </cell>
          <cell r="M231">
            <v>0.4</v>
          </cell>
          <cell r="N231">
            <v>0</v>
          </cell>
          <cell r="O231">
            <v>0.4</v>
          </cell>
          <cell r="P231">
            <v>1</v>
          </cell>
          <cell r="Q231">
            <v>5106</v>
          </cell>
        </row>
        <row r="232">
          <cell r="D232" t="str">
            <v>+—————————</v>
          </cell>
          <cell r="E232" t="str">
            <v>Ampoule veilleuse frontale</v>
          </cell>
          <cell r="G232" t="str">
            <v>FLV</v>
          </cell>
          <cell r="H232" t="str">
            <v>C</v>
          </cell>
          <cell r="I232" t="str">
            <v>27H1</v>
          </cell>
          <cell r="J232">
            <v>1</v>
          </cell>
          <cell r="M232">
            <v>0.2</v>
          </cell>
          <cell r="N232">
            <v>0.1</v>
          </cell>
          <cell r="O232">
            <v>0.3</v>
          </cell>
          <cell r="P232">
            <v>1</v>
          </cell>
          <cell r="Q232">
            <v>5106</v>
          </cell>
          <cell r="R232" t="str">
            <v>Consom.</v>
          </cell>
        </row>
        <row r="233">
          <cell r="C233" t="str">
            <v>Plancher</v>
          </cell>
          <cell r="O233" t="str">
            <v/>
          </cell>
        </row>
        <row r="234">
          <cell r="D234" t="str">
            <v>Siège conducteur</v>
          </cell>
          <cell r="G234" t="str">
            <v>FLV</v>
          </cell>
          <cell r="H234" t="str">
            <v>C</v>
          </cell>
          <cell r="J234">
            <v>1</v>
          </cell>
          <cell r="K234">
            <v>1.1834</v>
          </cell>
          <cell r="M234">
            <v>0.3</v>
          </cell>
          <cell r="N234">
            <v>0</v>
          </cell>
          <cell r="O234">
            <v>0.3</v>
          </cell>
          <cell r="P234">
            <v>1</v>
          </cell>
          <cell r="Q234">
            <v>5201</v>
          </cell>
          <cell r="R234" t="str">
            <v>Expérience</v>
          </cell>
        </row>
        <row r="235">
          <cell r="C235" t="str">
            <v>Pupitre</v>
          </cell>
          <cell r="O235" t="str">
            <v/>
          </cell>
        </row>
        <row r="236">
          <cell r="D236" t="str">
            <v>Bouton poussoir commande patins magnétiques</v>
          </cell>
          <cell r="G236" t="str">
            <v>FLV</v>
          </cell>
          <cell r="H236" t="str">
            <v>C</v>
          </cell>
          <cell r="I236" t="str">
            <v>26S1</v>
          </cell>
          <cell r="J236">
            <v>1</v>
          </cell>
          <cell r="K236">
            <v>4.0000000000000001E-3</v>
          </cell>
          <cell r="M236">
            <v>0.3</v>
          </cell>
          <cell r="N236">
            <v>0.1</v>
          </cell>
          <cell r="O236">
            <v>0.4</v>
          </cell>
          <cell r="P236">
            <v>1</v>
          </cell>
          <cell r="Q236">
            <v>1306</v>
          </cell>
          <cell r="R236" t="str">
            <v>Calcul</v>
          </cell>
        </row>
        <row r="237">
          <cell r="D237" t="str">
            <v>Bouton poussoir appel de phare</v>
          </cell>
          <cell r="G237" t="str">
            <v>FLV</v>
          </cell>
          <cell r="H237" t="str">
            <v>C</v>
          </cell>
          <cell r="I237" t="str">
            <v>27S3</v>
          </cell>
          <cell r="J237">
            <v>1</v>
          </cell>
          <cell r="K237">
            <v>4.0000000000000001E-3</v>
          </cell>
          <cell r="M237">
            <v>0.3</v>
          </cell>
          <cell r="N237">
            <v>0.1</v>
          </cell>
          <cell r="O237">
            <v>0.4</v>
          </cell>
          <cell r="P237">
            <v>1</v>
          </cell>
          <cell r="Q237">
            <v>5107</v>
          </cell>
          <cell r="R237" t="str">
            <v>Calcul</v>
          </cell>
        </row>
        <row r="238">
          <cell r="D238" t="str">
            <v>Bouton poussoir commande avertisseur</v>
          </cell>
          <cell r="G238" t="str">
            <v>FLV</v>
          </cell>
          <cell r="H238" t="str">
            <v>C</v>
          </cell>
          <cell r="I238" t="str">
            <v>27S4</v>
          </cell>
          <cell r="J238">
            <v>1</v>
          </cell>
          <cell r="K238">
            <v>4.0000000000000001E-3</v>
          </cell>
          <cell r="M238">
            <v>0.3</v>
          </cell>
          <cell r="N238">
            <v>0.1</v>
          </cell>
          <cell r="O238">
            <v>0.4</v>
          </cell>
          <cell r="P238">
            <v>1</v>
          </cell>
          <cell r="Q238">
            <v>5107</v>
          </cell>
          <cell r="R238" t="str">
            <v>Calcul</v>
          </cell>
        </row>
        <row r="239">
          <cell r="D239" t="str">
            <v>Bouton poussoir commande klaxon</v>
          </cell>
          <cell r="G239" t="str">
            <v>FLV</v>
          </cell>
          <cell r="H239" t="str">
            <v>C</v>
          </cell>
          <cell r="I239" t="str">
            <v>27S6</v>
          </cell>
          <cell r="J239">
            <v>1</v>
          </cell>
          <cell r="K239">
            <v>4.0000000000000001E-3</v>
          </cell>
          <cell r="M239">
            <v>0.3</v>
          </cell>
          <cell r="N239">
            <v>0.1</v>
          </cell>
          <cell r="O239">
            <v>0.4</v>
          </cell>
          <cell r="P239">
            <v>1</v>
          </cell>
          <cell r="Q239">
            <v>5107</v>
          </cell>
          <cell r="R239" t="str">
            <v>Calcul</v>
          </cell>
        </row>
        <row r="240">
          <cell r="D240" t="str">
            <v>Bouton poussoir fermeture forçée</v>
          </cell>
          <cell r="G240" t="str">
            <v>FLV</v>
          </cell>
          <cell r="H240" t="str">
            <v>C</v>
          </cell>
          <cell r="I240" t="str">
            <v>30S3</v>
          </cell>
          <cell r="J240">
            <v>1</v>
          </cell>
          <cell r="K240">
            <v>4.0000000000000001E-3</v>
          </cell>
          <cell r="M240">
            <v>0.3</v>
          </cell>
          <cell r="N240">
            <v>0.1</v>
          </cell>
          <cell r="O240">
            <v>0.4</v>
          </cell>
          <cell r="P240">
            <v>1</v>
          </cell>
          <cell r="Q240">
            <v>4202</v>
          </cell>
          <cell r="R240" t="str">
            <v>Calcul</v>
          </cell>
        </row>
        <row r="241">
          <cell r="D241" t="str">
            <v>Bouton poussoir jour/nuit rétrovision</v>
          </cell>
          <cell r="G241" t="str">
            <v>FLV</v>
          </cell>
          <cell r="H241" t="str">
            <v>C</v>
          </cell>
          <cell r="I241" t="str">
            <v>31S1</v>
          </cell>
          <cell r="J241">
            <v>1</v>
          </cell>
          <cell r="K241">
            <v>4.0000000000000001E-3</v>
          </cell>
          <cell r="M241">
            <v>0.3</v>
          </cell>
          <cell r="N241">
            <v>0.1</v>
          </cell>
          <cell r="O241">
            <v>0.4</v>
          </cell>
          <cell r="P241">
            <v>1</v>
          </cell>
          <cell r="Q241">
            <v>5109</v>
          </cell>
          <cell r="R241" t="str">
            <v>Calcul</v>
          </cell>
        </row>
        <row r="242">
          <cell r="D242" t="str">
            <v>Bouton poussoir sonnerie</v>
          </cell>
          <cell r="G242" t="str">
            <v>FLV</v>
          </cell>
          <cell r="H242" t="str">
            <v>C</v>
          </cell>
          <cell r="I242" t="str">
            <v>33S1</v>
          </cell>
          <cell r="J242">
            <v>1</v>
          </cell>
          <cell r="K242">
            <v>4.0000000000000001E-3</v>
          </cell>
          <cell r="M242">
            <v>0.3</v>
          </cell>
          <cell r="N242">
            <v>0.1</v>
          </cell>
          <cell r="O242">
            <v>0.4</v>
          </cell>
          <cell r="P242">
            <v>1</v>
          </cell>
          <cell r="Q242">
            <v>4402</v>
          </cell>
          <cell r="R242" t="str">
            <v>Calcul</v>
          </cell>
        </row>
        <row r="243">
          <cell r="D243" t="str">
            <v>Bouton poussoir commande sonorisation</v>
          </cell>
          <cell r="G243" t="str">
            <v>FLV</v>
          </cell>
          <cell r="H243" t="str">
            <v>C</v>
          </cell>
          <cell r="I243" t="str">
            <v>33S2</v>
          </cell>
          <cell r="J243">
            <v>1</v>
          </cell>
          <cell r="K243">
            <v>4.0000000000000001E-3</v>
          </cell>
          <cell r="M243">
            <v>0.3</v>
          </cell>
          <cell r="N243">
            <v>0.1</v>
          </cell>
          <cell r="O243">
            <v>0.4</v>
          </cell>
          <cell r="P243">
            <v>1</v>
          </cell>
          <cell r="Q243">
            <v>4402</v>
          </cell>
          <cell r="R243" t="str">
            <v>Calcul</v>
          </cell>
        </row>
        <row r="244">
          <cell r="D244" t="str">
            <v>Bouton poussoir commande lave glace</v>
          </cell>
          <cell r="G244" t="str">
            <v>FLV</v>
          </cell>
          <cell r="H244" t="str">
            <v>C</v>
          </cell>
          <cell r="I244" t="str">
            <v>36S3</v>
          </cell>
          <cell r="J244">
            <v>1</v>
          </cell>
          <cell r="K244">
            <v>4.0000000000000001E-3</v>
          </cell>
          <cell r="M244">
            <v>0.3</v>
          </cell>
          <cell r="N244">
            <v>0.1</v>
          </cell>
          <cell r="O244">
            <v>0.4</v>
          </cell>
          <cell r="P244">
            <v>1</v>
          </cell>
          <cell r="Q244">
            <v>5108</v>
          </cell>
          <cell r="R244" t="str">
            <v>Calcul</v>
          </cell>
        </row>
        <row r="245">
          <cell r="D245" t="str">
            <v>Bouton poussoir coup de poing</v>
          </cell>
          <cell r="G245" t="str">
            <v>FLV</v>
          </cell>
          <cell r="H245" t="str">
            <v>C</v>
          </cell>
          <cell r="I245" t="str">
            <v>23S1</v>
          </cell>
          <cell r="J245">
            <v>1</v>
          </cell>
          <cell r="K245">
            <v>1.0999999999999999E-2</v>
          </cell>
          <cell r="M245">
            <v>0.3</v>
          </cell>
          <cell r="N245">
            <v>0.2</v>
          </cell>
          <cell r="O245">
            <v>0.5</v>
          </cell>
          <cell r="P245">
            <v>1</v>
          </cell>
          <cell r="Q245">
            <v>3003</v>
          </cell>
          <cell r="R245" t="str">
            <v>Calcul</v>
          </cell>
        </row>
        <row r="246">
          <cell r="D246" t="str">
            <v>Bouton poussoir commande graissage</v>
          </cell>
          <cell r="G246" t="str">
            <v>FLV</v>
          </cell>
          <cell r="H246" t="str">
            <v>C</v>
          </cell>
          <cell r="I246" t="str">
            <v>39S1</v>
          </cell>
          <cell r="J246">
            <v>1</v>
          </cell>
          <cell r="K246">
            <v>4.0000000000000001E-3</v>
          </cell>
          <cell r="M246">
            <v>0.3</v>
          </cell>
          <cell r="N246">
            <v>0.1</v>
          </cell>
          <cell r="O246">
            <v>0.4</v>
          </cell>
          <cell r="P246">
            <v>1</v>
          </cell>
          <cell r="Q246">
            <v>1206</v>
          </cell>
          <cell r="R246" t="str">
            <v>Calcul</v>
          </cell>
        </row>
        <row r="247">
          <cell r="D247" t="str">
            <v>Bouton poussoir détresse</v>
          </cell>
          <cell r="G247" t="str">
            <v>FLV</v>
          </cell>
          <cell r="H247" t="str">
            <v>C</v>
          </cell>
          <cell r="I247" t="str">
            <v>42S1</v>
          </cell>
          <cell r="J247">
            <v>1</v>
          </cell>
          <cell r="K247">
            <v>4.0000000000000001E-3</v>
          </cell>
          <cell r="M247">
            <v>0.3</v>
          </cell>
          <cell r="N247">
            <v>0.1</v>
          </cell>
          <cell r="O247">
            <v>0.4</v>
          </cell>
          <cell r="P247">
            <v>1</v>
          </cell>
          <cell r="Q247">
            <v>5111</v>
          </cell>
          <cell r="R247" t="str">
            <v>Calcul</v>
          </cell>
        </row>
        <row r="248">
          <cell r="D248" t="str">
            <v>Bouton poussoir secours phonie</v>
          </cell>
          <cell r="G248" t="str">
            <v>FLV</v>
          </cell>
          <cell r="H248" t="str">
            <v>C</v>
          </cell>
          <cell r="I248" t="str">
            <v>42S2</v>
          </cell>
          <cell r="J248">
            <v>1</v>
          </cell>
          <cell r="K248">
            <v>4.0000000000000001E-3</v>
          </cell>
          <cell r="M248">
            <v>0.3</v>
          </cell>
          <cell r="N248">
            <v>0.1</v>
          </cell>
          <cell r="O248">
            <v>0.4</v>
          </cell>
          <cell r="P248">
            <v>1</v>
          </cell>
          <cell r="Q248">
            <v>5302</v>
          </cell>
          <cell r="R248" t="str">
            <v>Calcul</v>
          </cell>
        </row>
        <row r="249">
          <cell r="D249" t="str">
            <v>Bouton poussoir lumineux antibrouillard arrière</v>
          </cell>
          <cell r="G249" t="str">
            <v>FLV</v>
          </cell>
          <cell r="H249" t="str">
            <v>C</v>
          </cell>
          <cell r="I249" t="str">
            <v>27S2</v>
          </cell>
          <cell r="J249">
            <v>1</v>
          </cell>
          <cell r="K249">
            <v>4.0000000000000001E-3</v>
          </cell>
          <cell r="M249">
            <v>0.3</v>
          </cell>
          <cell r="N249">
            <v>0.1</v>
          </cell>
          <cell r="O249">
            <v>0.4</v>
          </cell>
          <cell r="P249">
            <v>1</v>
          </cell>
          <cell r="Q249">
            <v>5106</v>
          </cell>
          <cell r="R249" t="str">
            <v>Calcul</v>
          </cell>
        </row>
        <row r="250">
          <cell r="D250" t="str">
            <v>Bouton poussoir lumineux feux de détresse</v>
          </cell>
          <cell r="G250" t="str">
            <v>FLV</v>
          </cell>
          <cell r="H250" t="str">
            <v>C</v>
          </cell>
          <cell r="I250" t="str">
            <v>27S5</v>
          </cell>
          <cell r="J250">
            <v>1</v>
          </cell>
          <cell r="K250">
            <v>4.0000000000000001E-3</v>
          </cell>
          <cell r="M250">
            <v>0.3</v>
          </cell>
          <cell r="N250">
            <v>0.1</v>
          </cell>
          <cell r="O250">
            <v>0.4</v>
          </cell>
          <cell r="P250">
            <v>1</v>
          </cell>
          <cell r="Q250">
            <v>5106</v>
          </cell>
          <cell r="R250" t="str">
            <v>Calcul</v>
          </cell>
        </row>
        <row r="251">
          <cell r="D251" t="str">
            <v>Bouton poussoir lumineux sélection côté gauche</v>
          </cell>
          <cell r="G251" t="str">
            <v>FLV</v>
          </cell>
          <cell r="H251" t="str">
            <v>C</v>
          </cell>
          <cell r="I251" t="str">
            <v>30S1.1</v>
          </cell>
          <cell r="J251">
            <v>1</v>
          </cell>
          <cell r="K251">
            <v>4.0000000000000001E-3</v>
          </cell>
          <cell r="M251">
            <v>0.3</v>
          </cell>
          <cell r="N251">
            <v>0.1</v>
          </cell>
          <cell r="O251">
            <v>0.4</v>
          </cell>
          <cell r="P251">
            <v>1</v>
          </cell>
          <cell r="Q251">
            <v>4202</v>
          </cell>
          <cell r="R251" t="str">
            <v>Calcul</v>
          </cell>
        </row>
        <row r="252">
          <cell r="D252" t="str">
            <v>Bouton poussoir lumineux sélection côté droit</v>
          </cell>
          <cell r="G252" t="str">
            <v>FLV</v>
          </cell>
          <cell r="H252" t="str">
            <v>C</v>
          </cell>
          <cell r="I252" t="str">
            <v>30S1.2</v>
          </cell>
          <cell r="J252">
            <v>1</v>
          </cell>
          <cell r="K252">
            <v>4.0000000000000001E-3</v>
          </cell>
          <cell r="M252">
            <v>0.3</v>
          </cell>
          <cell r="N252">
            <v>0.1</v>
          </cell>
          <cell r="O252">
            <v>0.4</v>
          </cell>
          <cell r="P252">
            <v>1</v>
          </cell>
          <cell r="Q252">
            <v>4202</v>
          </cell>
          <cell r="R252" t="str">
            <v>Calcul</v>
          </cell>
        </row>
        <row r="253">
          <cell r="D253" t="str">
            <v>Bouton poussoir lumineux déverrouillage portes</v>
          </cell>
          <cell r="G253" t="str">
            <v>FLV</v>
          </cell>
          <cell r="H253" t="str">
            <v>C</v>
          </cell>
          <cell r="I253" t="str">
            <v>30S2</v>
          </cell>
          <cell r="J253">
            <v>1</v>
          </cell>
          <cell r="K253">
            <v>4.0000000000000001E-3</v>
          </cell>
          <cell r="M253">
            <v>0.3</v>
          </cell>
          <cell r="N253">
            <v>0.1</v>
          </cell>
          <cell r="O253">
            <v>0.4</v>
          </cell>
          <cell r="P253">
            <v>1</v>
          </cell>
          <cell r="Q253">
            <v>4202</v>
          </cell>
          <cell r="R253" t="str">
            <v>Calcul</v>
          </cell>
        </row>
        <row r="254">
          <cell r="D254" t="str">
            <v>Bouton poussoir lumineux inhibition fermeture</v>
          </cell>
          <cell r="G254" t="str">
            <v>FLV</v>
          </cell>
          <cell r="H254" t="str">
            <v>C</v>
          </cell>
          <cell r="I254" t="str">
            <v>30S4</v>
          </cell>
          <cell r="J254">
            <v>1</v>
          </cell>
          <cell r="K254">
            <v>4.0000000000000001E-3</v>
          </cell>
          <cell r="M254">
            <v>0.3</v>
          </cell>
          <cell r="N254">
            <v>0.1</v>
          </cell>
          <cell r="O254">
            <v>0.4</v>
          </cell>
          <cell r="P254">
            <v>1</v>
          </cell>
          <cell r="Q254">
            <v>4202</v>
          </cell>
          <cell r="R254" t="str">
            <v>Calcul</v>
          </cell>
        </row>
        <row r="255">
          <cell r="D255" t="str">
            <v>Bouton poussoir lumineux ouverture générale</v>
          </cell>
          <cell r="G255" t="str">
            <v>FLV</v>
          </cell>
          <cell r="H255" t="str">
            <v>C</v>
          </cell>
          <cell r="I255" t="str">
            <v>30S5</v>
          </cell>
          <cell r="J255">
            <v>1</v>
          </cell>
          <cell r="K255">
            <v>4.0000000000000001E-3</v>
          </cell>
          <cell r="M255">
            <v>0.3</v>
          </cell>
          <cell r="N255">
            <v>0.1</v>
          </cell>
          <cell r="O255">
            <v>0.4</v>
          </cell>
          <cell r="P255">
            <v>1</v>
          </cell>
          <cell r="Q255">
            <v>4202</v>
          </cell>
          <cell r="R255" t="str">
            <v>Calcul</v>
          </cell>
        </row>
        <row r="256">
          <cell r="D256" t="str">
            <v>Bouton poussoir lumineux interphonie voyageurs</v>
          </cell>
          <cell r="G256" t="str">
            <v>FLV</v>
          </cell>
          <cell r="H256" t="str">
            <v>C</v>
          </cell>
          <cell r="I256" t="str">
            <v>33S3</v>
          </cell>
          <cell r="J256">
            <v>1</v>
          </cell>
          <cell r="K256">
            <v>4.0000000000000001E-3</v>
          </cell>
          <cell r="M256">
            <v>0.3</v>
          </cell>
          <cell r="N256">
            <v>0.1</v>
          </cell>
          <cell r="O256">
            <v>0.4</v>
          </cell>
          <cell r="P256">
            <v>1</v>
          </cell>
          <cell r="Q256">
            <v>4105</v>
          </cell>
          <cell r="R256" t="str">
            <v>Calcul</v>
          </cell>
        </row>
        <row r="257">
          <cell r="D257" t="str">
            <v>Bouton poussoir lumineux interphonie cabine</v>
          </cell>
          <cell r="G257" t="str">
            <v>FLV</v>
          </cell>
          <cell r="H257" t="str">
            <v>C</v>
          </cell>
          <cell r="I257" t="str">
            <v>33S4</v>
          </cell>
          <cell r="J257">
            <v>1</v>
          </cell>
          <cell r="K257">
            <v>4.0000000000000001E-3</v>
          </cell>
          <cell r="M257">
            <v>0.3</v>
          </cell>
          <cell r="N257">
            <v>0.1</v>
          </cell>
          <cell r="O257">
            <v>0.4</v>
          </cell>
          <cell r="P257">
            <v>1</v>
          </cell>
          <cell r="Q257">
            <v>5303</v>
          </cell>
          <cell r="R257" t="str">
            <v>Calcul</v>
          </cell>
        </row>
        <row r="258">
          <cell r="D258" t="str">
            <v>Bouton poussoir lumineux commande dégivrage</v>
          </cell>
          <cell r="G258" t="str">
            <v>FLV</v>
          </cell>
          <cell r="H258" t="str">
            <v>C</v>
          </cell>
          <cell r="I258" t="str">
            <v>36S2</v>
          </cell>
          <cell r="J258">
            <v>1</v>
          </cell>
          <cell r="K258">
            <v>4.0000000000000001E-3</v>
          </cell>
          <cell r="M258">
            <v>0.3</v>
          </cell>
          <cell r="N258">
            <v>0.1</v>
          </cell>
          <cell r="O258">
            <v>0.4</v>
          </cell>
          <cell r="P258">
            <v>1</v>
          </cell>
          <cell r="Q258">
            <v>5108</v>
          </cell>
          <cell r="R258" t="str">
            <v>Calcul</v>
          </cell>
        </row>
        <row r="259">
          <cell r="D259" t="str">
            <v>Bouton poussoir lumineux sablage</v>
          </cell>
          <cell r="G259" t="str">
            <v>FLV</v>
          </cell>
          <cell r="H259" t="str">
            <v>C</v>
          </cell>
          <cell r="I259" t="str">
            <v>37S1</v>
          </cell>
          <cell r="J259">
            <v>1</v>
          </cell>
          <cell r="K259">
            <v>4.0000000000000001E-3</v>
          </cell>
          <cell r="M259">
            <v>0.3</v>
          </cell>
          <cell r="N259">
            <v>0.1</v>
          </cell>
          <cell r="O259">
            <v>0.4</v>
          </cell>
          <cell r="P259">
            <v>1</v>
          </cell>
          <cell r="Q259">
            <v>1205</v>
          </cell>
          <cell r="R259" t="str">
            <v>Calcul</v>
          </cell>
        </row>
        <row r="260">
          <cell r="D260" t="str">
            <v>Bouton poussoir lumineux télécommande d'aiguille gauche</v>
          </cell>
          <cell r="G260" t="str">
            <v>FLV</v>
          </cell>
          <cell r="H260" t="str">
            <v>C</v>
          </cell>
          <cell r="I260" t="str">
            <v>38S1.1</v>
          </cell>
          <cell r="J260">
            <v>1</v>
          </cell>
          <cell r="K260">
            <v>4.0000000000000001E-3</v>
          </cell>
          <cell r="M260">
            <v>0.3</v>
          </cell>
          <cell r="N260">
            <v>0.1</v>
          </cell>
          <cell r="O260">
            <v>0.4</v>
          </cell>
          <cell r="P260">
            <v>1</v>
          </cell>
          <cell r="Q260">
            <v>5402</v>
          </cell>
          <cell r="R260" t="str">
            <v>Calcul</v>
          </cell>
        </row>
        <row r="261">
          <cell r="D261" t="str">
            <v>Bouton poussoir lumineux télécommande d'aiguille droite</v>
          </cell>
          <cell r="G261" t="str">
            <v>FLV</v>
          </cell>
          <cell r="H261" t="str">
            <v>C</v>
          </cell>
          <cell r="I261" t="str">
            <v>38S1.2</v>
          </cell>
          <cell r="J261">
            <v>1</v>
          </cell>
          <cell r="K261">
            <v>4.0000000000000001E-3</v>
          </cell>
          <cell r="M261">
            <v>0.3</v>
          </cell>
          <cell r="N261">
            <v>0.1</v>
          </cell>
          <cell r="O261">
            <v>0.4</v>
          </cell>
          <cell r="P261">
            <v>1</v>
          </cell>
          <cell r="Q261">
            <v>5402</v>
          </cell>
          <cell r="R261" t="str">
            <v>Calcul</v>
          </cell>
        </row>
        <row r="262">
          <cell r="D262" t="str">
            <v>Bouton poussoir lumineux télécommande d'aiguille tout droit</v>
          </cell>
          <cell r="G262" t="str">
            <v>FLV</v>
          </cell>
          <cell r="H262" t="str">
            <v>C</v>
          </cell>
          <cell r="I262" t="str">
            <v>38S1.3</v>
          </cell>
          <cell r="J262">
            <v>1</v>
          </cell>
          <cell r="K262">
            <v>4.0000000000000001E-3</v>
          </cell>
          <cell r="M262">
            <v>0.3</v>
          </cell>
          <cell r="N262">
            <v>0.1</v>
          </cell>
          <cell r="O262">
            <v>0.4</v>
          </cell>
          <cell r="P262">
            <v>1</v>
          </cell>
          <cell r="Q262">
            <v>4202</v>
          </cell>
          <cell r="R262" t="str">
            <v>Calcul</v>
          </cell>
        </row>
        <row r="263">
          <cell r="D263" t="str">
            <v>Combiné radio téléphone</v>
          </cell>
          <cell r="G263" t="str">
            <v>Client</v>
          </cell>
          <cell r="H263" t="str">
            <v>Client</v>
          </cell>
          <cell r="I263" t="str">
            <v>42B1</v>
          </cell>
          <cell r="J263">
            <v>1</v>
          </cell>
          <cell r="M263">
            <v>0.3</v>
          </cell>
          <cell r="N263">
            <v>0.1</v>
          </cell>
          <cell r="O263">
            <v>0.4</v>
          </cell>
          <cell r="P263">
            <v>1</v>
          </cell>
          <cell r="Q263">
            <v>5302</v>
          </cell>
        </row>
        <row r="264">
          <cell r="D264" t="str">
            <v>Commutateur veilleuse code phare</v>
          </cell>
          <cell r="G264" t="str">
            <v>FLV</v>
          </cell>
          <cell r="H264" t="str">
            <v>C</v>
          </cell>
          <cell r="I264" t="str">
            <v>27S1</v>
          </cell>
          <cell r="J264">
            <v>1</v>
          </cell>
          <cell r="K264">
            <v>4.5999999999999999E-3</v>
          </cell>
          <cell r="M264">
            <v>0.3</v>
          </cell>
          <cell r="N264">
            <v>0.1</v>
          </cell>
          <cell r="O264">
            <v>0.4</v>
          </cell>
          <cell r="P264">
            <v>1</v>
          </cell>
          <cell r="Q264">
            <v>5106</v>
          </cell>
          <cell r="R264" t="str">
            <v>Calcul</v>
          </cell>
        </row>
        <row r="265">
          <cell r="D265" t="str">
            <v>Commutateur essui-glace</v>
          </cell>
          <cell r="G265" t="str">
            <v>FLV</v>
          </cell>
          <cell r="H265" t="str">
            <v>C</v>
          </cell>
          <cell r="I265" t="str">
            <v>36S1</v>
          </cell>
          <cell r="J265">
            <v>1</v>
          </cell>
          <cell r="K265">
            <v>4.5999999999999999E-3</v>
          </cell>
          <cell r="M265">
            <v>0.3</v>
          </cell>
          <cell r="N265">
            <v>0.1</v>
          </cell>
          <cell r="O265">
            <v>0.4</v>
          </cell>
          <cell r="P265">
            <v>1</v>
          </cell>
          <cell r="Q265">
            <v>5106</v>
          </cell>
          <cell r="R265" t="str">
            <v>Calcul</v>
          </cell>
        </row>
        <row r="266">
          <cell r="D266" t="str">
            <v>Console pupitre</v>
          </cell>
          <cell r="G266" t="str">
            <v>FLV</v>
          </cell>
          <cell r="H266" t="str">
            <v>C</v>
          </cell>
          <cell r="I266" t="str">
            <v>29A1</v>
          </cell>
          <cell r="J266">
            <v>1</v>
          </cell>
          <cell r="K266">
            <v>3.8460000000000001</v>
          </cell>
          <cell r="M266">
            <v>0.3</v>
          </cell>
          <cell r="N266">
            <v>0.1</v>
          </cell>
          <cell r="O266">
            <v>0.4</v>
          </cell>
          <cell r="P266">
            <v>1</v>
          </cell>
          <cell r="Q266">
            <v>5301</v>
          </cell>
          <cell r="R266" t="str">
            <v>EES</v>
          </cell>
        </row>
        <row r="267">
          <cell r="D267" t="str">
            <v>Manipulateur traction freinage</v>
          </cell>
          <cell r="G267" t="str">
            <v>FTR</v>
          </cell>
          <cell r="H267" t="str">
            <v>T</v>
          </cell>
          <cell r="I267" t="str">
            <v>07S1</v>
          </cell>
          <cell r="J267">
            <v>1</v>
          </cell>
          <cell r="K267">
            <v>0.6</v>
          </cell>
          <cell r="M267">
            <v>1</v>
          </cell>
          <cell r="N267">
            <v>0.2</v>
          </cell>
          <cell r="O267">
            <v>1.2</v>
          </cell>
          <cell r="P267">
            <v>1</v>
          </cell>
          <cell r="Q267">
            <v>2001</v>
          </cell>
        </row>
        <row r="268">
          <cell r="D268" t="str">
            <v>+—————————</v>
          </cell>
          <cell r="E268" t="str">
            <v>Tige de VACMA</v>
          </cell>
          <cell r="G268" t="str">
            <v>FTR</v>
          </cell>
          <cell r="H268" t="str">
            <v>T</v>
          </cell>
          <cell r="I268">
            <v>19</v>
          </cell>
          <cell r="J268">
            <v>1</v>
          </cell>
          <cell r="K268">
            <v>0.2</v>
          </cell>
          <cell r="L268">
            <v>0.2</v>
          </cell>
          <cell r="M268">
            <v>0.3</v>
          </cell>
          <cell r="O268">
            <v>0.5</v>
          </cell>
          <cell r="P268">
            <v>1</v>
          </cell>
          <cell r="Q268">
            <v>2002</v>
          </cell>
        </row>
        <row r="269">
          <cell r="D269" t="str">
            <v>Micro de sonorisation</v>
          </cell>
          <cell r="G269" t="str">
            <v>FLV</v>
          </cell>
          <cell r="H269" t="str">
            <v>C</v>
          </cell>
          <cell r="I269" t="str">
            <v>33B2</v>
          </cell>
          <cell r="J269">
            <v>1</v>
          </cell>
          <cell r="K269">
            <v>2.5600000000000001E-2</v>
          </cell>
          <cell r="M269">
            <v>0.3</v>
          </cell>
          <cell r="N269">
            <v>0.1</v>
          </cell>
          <cell r="O269">
            <v>0.4</v>
          </cell>
          <cell r="P269">
            <v>1</v>
          </cell>
          <cell r="Q269">
            <v>4402</v>
          </cell>
          <cell r="R269" t="str">
            <v>Expérience</v>
          </cell>
        </row>
        <row r="270">
          <cell r="D270" t="str">
            <v>Module entrée/sortie pupitre</v>
          </cell>
          <cell r="G270" t="str">
            <v>FLV</v>
          </cell>
          <cell r="H270" t="str">
            <v>C</v>
          </cell>
          <cell r="I270" t="str">
            <v>22A4</v>
          </cell>
          <cell r="J270">
            <v>1</v>
          </cell>
          <cell r="K270">
            <v>0.94</v>
          </cell>
          <cell r="M270">
            <v>0.3</v>
          </cell>
          <cell r="N270">
            <v>0.1</v>
          </cell>
          <cell r="O270">
            <v>0.4</v>
          </cell>
          <cell r="P270">
            <v>1</v>
          </cell>
          <cell r="Q270" t="str">
            <v>SIE</v>
          </cell>
          <cell r="R270" t="str">
            <v>EES</v>
          </cell>
        </row>
        <row r="271">
          <cell r="D271" t="str">
            <v>Moniteur de rétrovision droite</v>
          </cell>
          <cell r="G271" t="str">
            <v>FLV</v>
          </cell>
          <cell r="H271" t="str">
            <v>C</v>
          </cell>
          <cell r="I271" t="str">
            <v>31B1.2</v>
          </cell>
          <cell r="J271">
            <v>1</v>
          </cell>
          <cell r="K271">
            <v>1.417</v>
          </cell>
          <cell r="M271">
            <v>0.3</v>
          </cell>
          <cell r="N271">
            <v>0.1</v>
          </cell>
          <cell r="O271">
            <v>0.4</v>
          </cell>
          <cell r="P271">
            <v>1</v>
          </cell>
          <cell r="Q271">
            <v>5109</v>
          </cell>
          <cell r="R271" t="str">
            <v>AVR</v>
          </cell>
        </row>
        <row r="272">
          <cell r="D272" t="str">
            <v>Moniteur de rétrovision gauche</v>
          </cell>
          <cell r="G272" t="str">
            <v>FLV</v>
          </cell>
          <cell r="H272" t="str">
            <v>C</v>
          </cell>
          <cell r="I272" t="str">
            <v>31B1.1</v>
          </cell>
          <cell r="J272">
            <v>1</v>
          </cell>
          <cell r="K272">
            <v>1.417</v>
          </cell>
          <cell r="M272">
            <v>0.3</v>
          </cell>
          <cell r="N272">
            <v>0.1</v>
          </cell>
          <cell r="O272">
            <v>0.4</v>
          </cell>
          <cell r="P272">
            <v>1</v>
          </cell>
          <cell r="Q272">
            <v>5109</v>
          </cell>
          <cell r="R272" t="str">
            <v>AVR</v>
          </cell>
        </row>
        <row r="273">
          <cell r="D273" t="str">
            <v>SAE</v>
          </cell>
          <cell r="G273" t="str">
            <v>Client</v>
          </cell>
          <cell r="H273" t="str">
            <v>Client</v>
          </cell>
          <cell r="I273" t="str">
            <v>34A1</v>
          </cell>
          <cell r="J273">
            <v>1</v>
          </cell>
          <cell r="M273">
            <v>0.3</v>
          </cell>
          <cell r="N273">
            <v>0.1</v>
          </cell>
          <cell r="O273">
            <v>0.4</v>
          </cell>
          <cell r="P273">
            <v>1</v>
          </cell>
          <cell r="Q273">
            <v>5403</v>
          </cell>
        </row>
        <row r="274">
          <cell r="D274" t="str">
            <v>Circuit d'interconnexion SAE</v>
          </cell>
          <cell r="G274" t="str">
            <v>Client</v>
          </cell>
          <cell r="H274" t="str">
            <v>Client</v>
          </cell>
          <cell r="I274" t="str">
            <v>34A6</v>
          </cell>
          <cell r="J274">
            <v>1</v>
          </cell>
          <cell r="M274">
            <v>0.3</v>
          </cell>
          <cell r="N274">
            <v>0.1</v>
          </cell>
          <cell r="O274">
            <v>0.4</v>
          </cell>
          <cell r="P274">
            <v>1</v>
          </cell>
          <cell r="Q274">
            <v>5403</v>
          </cell>
        </row>
        <row r="275">
          <cell r="D275" t="str">
            <v>Tachymètre</v>
          </cell>
          <cell r="G275" t="str">
            <v>FLV</v>
          </cell>
          <cell r="H275" t="str">
            <v>C</v>
          </cell>
          <cell r="I275" t="str">
            <v>32P1</v>
          </cell>
          <cell r="J275">
            <v>1</v>
          </cell>
          <cell r="K275">
            <v>0.48080000000000001</v>
          </cell>
          <cell r="M275">
            <v>0.3</v>
          </cell>
          <cell r="N275">
            <v>0.1</v>
          </cell>
          <cell r="O275">
            <v>0.4</v>
          </cell>
          <cell r="P275">
            <v>1</v>
          </cell>
          <cell r="Q275">
            <v>2003</v>
          </cell>
          <cell r="R275" t="str">
            <v>Expérience</v>
          </cell>
        </row>
        <row r="276">
          <cell r="D276" t="str">
            <v>+—————————</v>
          </cell>
          <cell r="E276" t="str">
            <v>Ampoule éclairage tachymètre</v>
          </cell>
          <cell r="G276" t="str">
            <v>FLV</v>
          </cell>
          <cell r="H276" t="str">
            <v>C</v>
          </cell>
          <cell r="J276">
            <v>1</v>
          </cell>
          <cell r="M276">
            <v>0.3</v>
          </cell>
          <cell r="N276">
            <v>0.1</v>
          </cell>
          <cell r="O276">
            <v>0.4</v>
          </cell>
          <cell r="P276">
            <v>1</v>
          </cell>
          <cell r="Q276">
            <v>2003</v>
          </cell>
          <cell r="R276" t="str">
            <v>Consom.</v>
          </cell>
        </row>
        <row r="277">
          <cell r="D277" t="str">
            <v>Ressort à gaz</v>
          </cell>
          <cell r="G277" t="str">
            <v>FLV</v>
          </cell>
          <cell r="H277" t="str">
            <v>C</v>
          </cell>
          <cell r="J277">
            <v>2</v>
          </cell>
          <cell r="K277">
            <v>0.15379999999999999</v>
          </cell>
          <cell r="M277">
            <v>0.3</v>
          </cell>
          <cell r="N277">
            <v>0.1</v>
          </cell>
          <cell r="O277">
            <v>0.4</v>
          </cell>
          <cell r="P277">
            <v>1</v>
          </cell>
          <cell r="R277" t="str">
            <v>Expérience</v>
          </cell>
        </row>
        <row r="278">
          <cell r="D278" t="str">
            <v>Voyant défaut frein</v>
          </cell>
          <cell r="G278" t="str">
            <v>FLV</v>
          </cell>
          <cell r="H278" t="str">
            <v>C</v>
          </cell>
          <cell r="I278" t="str">
            <v>25H1</v>
          </cell>
          <cell r="J278">
            <v>1</v>
          </cell>
          <cell r="K278">
            <v>8.0000000000000004E-4</v>
          </cell>
          <cell r="M278">
            <v>0.3</v>
          </cell>
          <cell r="N278">
            <v>0.1</v>
          </cell>
          <cell r="O278">
            <v>0.4</v>
          </cell>
          <cell r="P278">
            <v>1</v>
          </cell>
          <cell r="Q278">
            <v>2007</v>
          </cell>
          <cell r="R278" t="str">
            <v>Calcul</v>
          </cell>
        </row>
        <row r="279">
          <cell r="D279" t="str">
            <v>Voyant présence codes</v>
          </cell>
          <cell r="G279" t="str">
            <v>FLV</v>
          </cell>
          <cell r="H279" t="str">
            <v>C</v>
          </cell>
          <cell r="I279" t="str">
            <v>27H10</v>
          </cell>
          <cell r="J279">
            <v>1</v>
          </cell>
          <cell r="K279">
            <v>8.0000000000000004E-4</v>
          </cell>
          <cell r="M279">
            <v>0.3</v>
          </cell>
          <cell r="N279">
            <v>0.1</v>
          </cell>
          <cell r="O279">
            <v>0.4</v>
          </cell>
          <cell r="P279">
            <v>1</v>
          </cell>
          <cell r="Q279">
            <v>5106</v>
          </cell>
          <cell r="R279" t="str">
            <v>Calcul</v>
          </cell>
        </row>
        <row r="280">
          <cell r="D280" t="str">
            <v>Voyant présence phares</v>
          </cell>
          <cell r="G280" t="str">
            <v>FLV</v>
          </cell>
          <cell r="H280" t="str">
            <v>C</v>
          </cell>
          <cell r="I280" t="str">
            <v>27H11</v>
          </cell>
          <cell r="J280">
            <v>1</v>
          </cell>
          <cell r="K280">
            <v>8.0000000000000004E-4</v>
          </cell>
          <cell r="M280">
            <v>0.3</v>
          </cell>
          <cell r="N280">
            <v>0.1</v>
          </cell>
          <cell r="O280">
            <v>0.4</v>
          </cell>
          <cell r="P280">
            <v>1</v>
          </cell>
          <cell r="Q280">
            <v>5106</v>
          </cell>
          <cell r="R280" t="str">
            <v>Calcul</v>
          </cell>
        </row>
        <row r="281">
          <cell r="D281" t="str">
            <v>Voyant vitesse limite</v>
          </cell>
          <cell r="G281" t="str">
            <v>FLV</v>
          </cell>
          <cell r="H281" t="str">
            <v>C</v>
          </cell>
          <cell r="I281" t="str">
            <v>29H1</v>
          </cell>
          <cell r="J281">
            <v>1</v>
          </cell>
          <cell r="K281">
            <v>8.0000000000000004E-4</v>
          </cell>
          <cell r="M281">
            <v>0.3</v>
          </cell>
          <cell r="N281">
            <v>0.1</v>
          </cell>
          <cell r="O281">
            <v>0.4</v>
          </cell>
          <cell r="P281">
            <v>1</v>
          </cell>
          <cell r="Q281">
            <v>2003</v>
          </cell>
          <cell r="R281" t="str">
            <v>Calcul</v>
          </cell>
        </row>
        <row r="282">
          <cell r="D282" t="str">
            <v>Voyant portes ouvertes</v>
          </cell>
          <cell r="G282" t="str">
            <v>FLV</v>
          </cell>
          <cell r="H282" t="str">
            <v>C</v>
          </cell>
          <cell r="I282" t="str">
            <v>30H1</v>
          </cell>
          <cell r="J282">
            <v>1</v>
          </cell>
          <cell r="K282">
            <v>8.0000000000000004E-4</v>
          </cell>
          <cell r="M282">
            <v>0.3</v>
          </cell>
          <cell r="N282">
            <v>0.1</v>
          </cell>
          <cell r="O282">
            <v>0.4</v>
          </cell>
          <cell r="P282">
            <v>1</v>
          </cell>
          <cell r="Q282">
            <v>4202</v>
          </cell>
          <cell r="R282" t="str">
            <v>Calcul</v>
          </cell>
        </row>
        <row r="283">
          <cell r="C283" t="str">
            <v>Sous-chassis</v>
          </cell>
          <cell r="O283" t="str">
            <v/>
          </cell>
        </row>
        <row r="284">
          <cell r="D284" t="str">
            <v>Avertisseur sonore électronique</v>
          </cell>
          <cell r="G284" t="str">
            <v>FLV</v>
          </cell>
          <cell r="H284" t="str">
            <v>C</v>
          </cell>
          <cell r="I284" t="str">
            <v>27H5</v>
          </cell>
          <cell r="J284">
            <v>1</v>
          </cell>
          <cell r="K284">
            <v>7.6899999999999996E-2</v>
          </cell>
          <cell r="M284">
            <v>0.3</v>
          </cell>
          <cell r="N284">
            <v>0.1</v>
          </cell>
          <cell r="O284">
            <v>0.4</v>
          </cell>
          <cell r="P284">
            <v>1</v>
          </cell>
          <cell r="Q284">
            <v>5107</v>
          </cell>
          <cell r="R284" t="str">
            <v>Expérience</v>
          </cell>
        </row>
        <row r="285">
          <cell r="D285" t="str">
            <v>Bouton poussoir isolement local de frein</v>
          </cell>
          <cell r="G285" t="str">
            <v>FLV</v>
          </cell>
          <cell r="H285" t="str">
            <v>C</v>
          </cell>
          <cell r="I285" t="str">
            <v>25S1</v>
          </cell>
          <cell r="J285">
            <v>1</v>
          </cell>
          <cell r="K285">
            <v>4.0000000000000001E-3</v>
          </cell>
          <cell r="M285">
            <v>0.3</v>
          </cell>
          <cell r="N285">
            <v>0.1</v>
          </cell>
          <cell r="O285">
            <v>0.4</v>
          </cell>
          <cell r="P285">
            <v>1</v>
          </cell>
          <cell r="Q285">
            <v>3005</v>
          </cell>
          <cell r="R285" t="str">
            <v>Calcul</v>
          </cell>
        </row>
        <row r="286">
          <cell r="D286" t="str">
            <v>Emetteur priorité carrefour</v>
          </cell>
          <cell r="G286" t="str">
            <v>Client</v>
          </cell>
          <cell r="H286" t="str">
            <v>Client</v>
          </cell>
          <cell r="I286" t="str">
            <v>44A1</v>
          </cell>
          <cell r="J286">
            <v>1</v>
          </cell>
          <cell r="M286">
            <v>0.5</v>
          </cell>
          <cell r="N286">
            <v>0.1</v>
          </cell>
          <cell r="O286">
            <v>0.6</v>
          </cell>
          <cell r="P286">
            <v>1</v>
          </cell>
          <cell r="Q286">
            <v>5404</v>
          </cell>
        </row>
        <row r="287">
          <cell r="D287" t="str">
            <v>Klaxon</v>
          </cell>
          <cell r="G287" t="str">
            <v>FLV</v>
          </cell>
          <cell r="H287" t="str">
            <v>C</v>
          </cell>
          <cell r="I287" t="str">
            <v>27H12</v>
          </cell>
          <cell r="J287">
            <v>1</v>
          </cell>
          <cell r="K287">
            <v>7.6899999999999996E-2</v>
          </cell>
          <cell r="M287">
            <v>0.3</v>
          </cell>
          <cell r="N287">
            <v>0.1</v>
          </cell>
          <cell r="O287">
            <v>0.4</v>
          </cell>
          <cell r="P287">
            <v>1</v>
          </cell>
          <cell r="Q287">
            <v>5107</v>
          </cell>
        </row>
        <row r="288">
          <cell r="C288" t="str">
            <v>Toiture</v>
          </cell>
          <cell r="O288" t="str">
            <v/>
          </cell>
        </row>
        <row r="289">
          <cell r="D289" t="str">
            <v>Trappe équipée</v>
          </cell>
          <cell r="G289" t="str">
            <v>FLV</v>
          </cell>
          <cell r="H289" t="str">
            <v>C</v>
          </cell>
          <cell r="J289">
            <v>1</v>
          </cell>
          <cell r="M289">
            <v>0.2</v>
          </cell>
          <cell r="O289">
            <v>0.2</v>
          </cell>
          <cell r="P289">
            <v>1</v>
          </cell>
          <cell r="Q289">
            <v>4306</v>
          </cell>
        </row>
        <row r="290">
          <cell r="D290" t="str">
            <v>Groupe de climatisation cabine</v>
          </cell>
          <cell r="G290" t="str">
            <v>FLV</v>
          </cell>
          <cell r="H290" t="str">
            <v>C</v>
          </cell>
          <cell r="I290" t="str">
            <v>35A1</v>
          </cell>
          <cell r="J290">
            <v>1</v>
          </cell>
          <cell r="K290">
            <v>0.63685000000000003</v>
          </cell>
          <cell r="L290">
            <v>0.1</v>
          </cell>
          <cell r="M290">
            <v>1.2</v>
          </cell>
          <cell r="N290">
            <v>0.2</v>
          </cell>
          <cell r="O290">
            <v>1.5</v>
          </cell>
          <cell r="P290">
            <v>1</v>
          </cell>
          <cell r="Q290">
            <v>5204</v>
          </cell>
          <cell r="R290" t="str">
            <v>Soprano</v>
          </cell>
        </row>
        <row r="291">
          <cell r="D291" t="str">
            <v>+—————————</v>
          </cell>
          <cell r="E291" t="str">
            <v>Filtre à air</v>
          </cell>
          <cell r="G291" t="str">
            <v>FLV</v>
          </cell>
          <cell r="H291" t="str">
            <v>C</v>
          </cell>
          <cell r="J291">
            <v>1</v>
          </cell>
          <cell r="M291">
            <v>1</v>
          </cell>
          <cell r="N291">
            <v>0.2</v>
          </cell>
          <cell r="O291">
            <v>1.2</v>
          </cell>
          <cell r="P291">
            <v>1</v>
          </cell>
          <cell r="Q291">
            <v>5204</v>
          </cell>
          <cell r="R291" t="str">
            <v>Soprano</v>
          </cell>
        </row>
        <row r="292">
          <cell r="D292" t="str">
            <v>+—————————</v>
          </cell>
          <cell r="E292" t="str">
            <v>Fusible 1 A</v>
          </cell>
          <cell r="G292" t="str">
            <v>FLV</v>
          </cell>
          <cell r="H292" t="str">
            <v>C</v>
          </cell>
          <cell r="J292">
            <v>1</v>
          </cell>
          <cell r="M292">
            <v>0.37</v>
          </cell>
          <cell r="N292">
            <v>0.2</v>
          </cell>
          <cell r="O292">
            <v>0.56999999999999995</v>
          </cell>
          <cell r="P292">
            <v>1</v>
          </cell>
          <cell r="Q292">
            <v>5204</v>
          </cell>
          <cell r="R292" t="str">
            <v>Soprano</v>
          </cell>
        </row>
        <row r="293">
          <cell r="D293" t="str">
            <v>+—————————</v>
          </cell>
          <cell r="E293" t="str">
            <v>Fusible 8A</v>
          </cell>
          <cell r="G293" t="str">
            <v>FLV</v>
          </cell>
          <cell r="H293" t="str">
            <v>C</v>
          </cell>
          <cell r="J293">
            <v>1</v>
          </cell>
          <cell r="M293">
            <v>0.37</v>
          </cell>
          <cell r="N293">
            <v>0.2</v>
          </cell>
          <cell r="O293">
            <v>0.56999999999999995</v>
          </cell>
          <cell r="P293">
            <v>1</v>
          </cell>
          <cell r="Q293">
            <v>5204</v>
          </cell>
          <cell r="R293" t="str">
            <v>Soprano</v>
          </cell>
        </row>
        <row r="294">
          <cell r="D294" t="str">
            <v>+—————————</v>
          </cell>
          <cell r="E294" t="str">
            <v>Fusible 16A</v>
          </cell>
          <cell r="G294" t="str">
            <v>FLV</v>
          </cell>
          <cell r="H294" t="str">
            <v>C</v>
          </cell>
          <cell r="J294">
            <v>3</v>
          </cell>
          <cell r="M294">
            <v>0.37</v>
          </cell>
          <cell r="N294">
            <v>0.2</v>
          </cell>
          <cell r="O294">
            <v>0.56999999999999995</v>
          </cell>
          <cell r="P294">
            <v>1</v>
          </cell>
          <cell r="Q294">
            <v>5204</v>
          </cell>
          <cell r="R294" t="str">
            <v>Soprano</v>
          </cell>
        </row>
        <row r="295">
          <cell r="A295" t="str">
            <v>Face extérieure salle</v>
          </cell>
          <cell r="O295" t="str">
            <v/>
          </cell>
        </row>
        <row r="296">
          <cell r="B296" t="str">
            <v>M1</v>
          </cell>
          <cell r="O296" t="str">
            <v/>
          </cell>
        </row>
        <row r="297">
          <cell r="D297" t="str">
            <v>Baies simple galbée sérigraphie continue</v>
          </cell>
          <cell r="G297" t="str">
            <v>FLV</v>
          </cell>
          <cell r="H297" t="str">
            <v>C</v>
          </cell>
          <cell r="J297">
            <v>4</v>
          </cell>
          <cell r="M297">
            <v>0.6</v>
          </cell>
          <cell r="N297">
            <v>0</v>
          </cell>
          <cell r="O297">
            <v>0.6</v>
          </cell>
          <cell r="P297">
            <v>1</v>
          </cell>
          <cell r="Q297">
            <v>4305</v>
          </cell>
        </row>
        <row r="298">
          <cell r="D298" t="str">
            <v>Baies simple galbée sérigraphie interrompue</v>
          </cell>
          <cell r="G298" t="str">
            <v>FLV</v>
          </cell>
          <cell r="H298" t="str">
            <v>C</v>
          </cell>
          <cell r="J298">
            <v>2</v>
          </cell>
          <cell r="M298">
            <v>0.6</v>
          </cell>
          <cell r="N298">
            <v>0</v>
          </cell>
          <cell r="O298">
            <v>0.6</v>
          </cell>
          <cell r="P298">
            <v>1</v>
          </cell>
          <cell r="Q298">
            <v>4305</v>
          </cell>
        </row>
        <row r="299">
          <cell r="D299" t="str">
            <v>Bavette d'extrêmité bout cabine</v>
          </cell>
          <cell r="G299" t="str">
            <v>FLV</v>
          </cell>
          <cell r="H299" t="str">
            <v>C</v>
          </cell>
          <cell r="J299">
            <v>1</v>
          </cell>
          <cell r="M299">
            <v>0.6</v>
          </cell>
          <cell r="N299">
            <v>0</v>
          </cell>
          <cell r="O299">
            <v>0.6</v>
          </cell>
          <cell r="P299">
            <v>1</v>
          </cell>
          <cell r="Q299">
            <v>4306</v>
          </cell>
        </row>
        <row r="300">
          <cell r="D300" t="str">
            <v>Bavette d'extrêmité bout cabine</v>
          </cell>
          <cell r="G300" t="str">
            <v>FLV</v>
          </cell>
          <cell r="H300" t="str">
            <v>C</v>
          </cell>
          <cell r="J300">
            <v>1</v>
          </cell>
          <cell r="M300">
            <v>0.6</v>
          </cell>
          <cell r="N300">
            <v>0</v>
          </cell>
          <cell r="O300">
            <v>0.6</v>
          </cell>
          <cell r="P300">
            <v>1</v>
          </cell>
          <cell r="Q300">
            <v>4306</v>
          </cell>
        </row>
        <row r="301">
          <cell r="D301" t="str">
            <v xml:space="preserve">Bavette d'extrêmité </v>
          </cell>
          <cell r="G301" t="str">
            <v>FLV</v>
          </cell>
          <cell r="H301" t="str">
            <v>C</v>
          </cell>
          <cell r="J301">
            <v>1</v>
          </cell>
          <cell r="M301">
            <v>0.6</v>
          </cell>
          <cell r="N301">
            <v>0</v>
          </cell>
          <cell r="O301">
            <v>0.6</v>
          </cell>
          <cell r="P301">
            <v>1</v>
          </cell>
          <cell r="Q301">
            <v>4306</v>
          </cell>
        </row>
        <row r="302">
          <cell r="D302" t="str">
            <v>Bavette d'extrêmité</v>
          </cell>
          <cell r="G302" t="str">
            <v>FLV</v>
          </cell>
          <cell r="H302" t="str">
            <v>C</v>
          </cell>
          <cell r="J302">
            <v>1</v>
          </cell>
          <cell r="M302">
            <v>0.6</v>
          </cell>
          <cell r="N302">
            <v>0</v>
          </cell>
          <cell r="O302">
            <v>0.6</v>
          </cell>
          <cell r="P302">
            <v>1</v>
          </cell>
          <cell r="Q302">
            <v>4306</v>
          </cell>
        </row>
        <row r="303">
          <cell r="D303" t="str">
            <v>Panneaux de face</v>
          </cell>
          <cell r="G303" t="str">
            <v>FLV</v>
          </cell>
          <cell r="H303" t="str">
            <v>C</v>
          </cell>
          <cell r="J303">
            <v>2</v>
          </cell>
          <cell r="M303">
            <v>0.6</v>
          </cell>
          <cell r="N303">
            <v>0</v>
          </cell>
          <cell r="O303">
            <v>0.6</v>
          </cell>
          <cell r="P303">
            <v>1</v>
          </cell>
          <cell r="Q303">
            <v>4306</v>
          </cell>
        </row>
        <row r="304">
          <cell r="D304" t="str">
            <v>Panneaux de face sur bogie</v>
          </cell>
          <cell r="G304" t="str">
            <v>FLV</v>
          </cell>
          <cell r="H304" t="str">
            <v>C</v>
          </cell>
          <cell r="J304">
            <v>2</v>
          </cell>
          <cell r="M304">
            <v>0.6</v>
          </cell>
          <cell r="N304">
            <v>0</v>
          </cell>
          <cell r="O304">
            <v>0.6</v>
          </cell>
          <cell r="P304">
            <v>1</v>
          </cell>
          <cell r="Q304">
            <v>4306</v>
          </cell>
        </row>
        <row r="305">
          <cell r="D305" t="str">
            <v>Panneaux de face sur bogie</v>
          </cell>
          <cell r="G305" t="str">
            <v>FLV</v>
          </cell>
          <cell r="H305" t="str">
            <v>C</v>
          </cell>
          <cell r="J305">
            <v>2</v>
          </cell>
          <cell r="M305">
            <v>0.6</v>
          </cell>
          <cell r="N305">
            <v>0</v>
          </cell>
          <cell r="O305">
            <v>0.6</v>
          </cell>
          <cell r="P305">
            <v>1</v>
          </cell>
          <cell r="Q305">
            <v>4306</v>
          </cell>
        </row>
        <row r="306">
          <cell r="B306" t="str">
            <v>NP</v>
          </cell>
          <cell r="O306" t="str">
            <v/>
          </cell>
        </row>
        <row r="307">
          <cell r="D307" t="str">
            <v>Baies simple galbée sérigraphie continue</v>
          </cell>
          <cell r="G307" t="str">
            <v>FLV</v>
          </cell>
          <cell r="H307" t="str">
            <v>C</v>
          </cell>
          <cell r="J307">
            <v>4</v>
          </cell>
          <cell r="M307">
            <v>0.6</v>
          </cell>
          <cell r="N307">
            <v>0</v>
          </cell>
          <cell r="O307">
            <v>0.6</v>
          </cell>
          <cell r="P307">
            <v>1</v>
          </cell>
          <cell r="Q307">
            <v>4305</v>
          </cell>
        </row>
        <row r="308">
          <cell r="D308" t="str">
            <v>Bavette d'extrêmité</v>
          </cell>
          <cell r="G308" t="str">
            <v>FLV</v>
          </cell>
          <cell r="H308" t="str">
            <v>C</v>
          </cell>
          <cell r="J308">
            <v>2</v>
          </cell>
          <cell r="M308">
            <v>0.6</v>
          </cell>
          <cell r="N308">
            <v>0</v>
          </cell>
          <cell r="O308">
            <v>0.6</v>
          </cell>
          <cell r="P308">
            <v>1</v>
          </cell>
          <cell r="Q308">
            <v>4306</v>
          </cell>
        </row>
        <row r="309">
          <cell r="D309" t="str">
            <v>Bavette d'extrêmité</v>
          </cell>
          <cell r="G309" t="str">
            <v>FLV</v>
          </cell>
          <cell r="H309" t="str">
            <v>C</v>
          </cell>
          <cell r="J309">
            <v>2</v>
          </cell>
          <cell r="M309">
            <v>0.6</v>
          </cell>
          <cell r="N309">
            <v>0</v>
          </cell>
          <cell r="O309">
            <v>0.6</v>
          </cell>
          <cell r="P309">
            <v>1</v>
          </cell>
          <cell r="Q309">
            <v>4306</v>
          </cell>
        </row>
        <row r="310">
          <cell r="D310" t="str">
            <v>Panneaux de face sur bogie</v>
          </cell>
          <cell r="G310" t="str">
            <v>FLV</v>
          </cell>
          <cell r="H310" t="str">
            <v>C</v>
          </cell>
          <cell r="J310">
            <v>2</v>
          </cell>
          <cell r="M310">
            <v>0.6</v>
          </cell>
          <cell r="N310">
            <v>0</v>
          </cell>
          <cell r="O310">
            <v>0.6</v>
          </cell>
          <cell r="P310">
            <v>1</v>
          </cell>
          <cell r="Q310">
            <v>4306</v>
          </cell>
        </row>
        <row r="311">
          <cell r="D311" t="str">
            <v>Panneaux de face sur bogie</v>
          </cell>
          <cell r="G311" t="str">
            <v>FLV</v>
          </cell>
          <cell r="H311" t="str">
            <v>C</v>
          </cell>
          <cell r="J311">
            <v>2</v>
          </cell>
          <cell r="M311">
            <v>0.6</v>
          </cell>
          <cell r="N311">
            <v>0</v>
          </cell>
          <cell r="O311">
            <v>0.6</v>
          </cell>
          <cell r="P311">
            <v>1</v>
          </cell>
          <cell r="Q311">
            <v>4306</v>
          </cell>
        </row>
        <row r="312">
          <cell r="B312" t="str">
            <v>M2</v>
          </cell>
          <cell r="O312" t="str">
            <v/>
          </cell>
        </row>
        <row r="313">
          <cell r="D313" t="str">
            <v>Baies simple galbée sérigraphie continue</v>
          </cell>
          <cell r="G313" t="str">
            <v>FLV</v>
          </cell>
          <cell r="H313" t="str">
            <v>C</v>
          </cell>
          <cell r="J313">
            <v>4</v>
          </cell>
          <cell r="M313">
            <v>0.6</v>
          </cell>
          <cell r="N313">
            <v>0</v>
          </cell>
          <cell r="O313">
            <v>0.6</v>
          </cell>
          <cell r="P313">
            <v>1</v>
          </cell>
          <cell r="Q313">
            <v>4305</v>
          </cell>
        </row>
        <row r="314">
          <cell r="D314" t="str">
            <v>Baies simple galbée sérigraphie interrompue</v>
          </cell>
          <cell r="G314" t="str">
            <v>FLV</v>
          </cell>
          <cell r="H314" t="str">
            <v>C</v>
          </cell>
          <cell r="J314">
            <v>2</v>
          </cell>
          <cell r="M314">
            <v>0.6</v>
          </cell>
          <cell r="N314">
            <v>0</v>
          </cell>
          <cell r="O314">
            <v>0.6</v>
          </cell>
          <cell r="P314">
            <v>1</v>
          </cell>
          <cell r="Q314">
            <v>4305</v>
          </cell>
        </row>
        <row r="315">
          <cell r="D315" t="str">
            <v>Bavette d'extrêmité bout cabine</v>
          </cell>
          <cell r="G315" t="str">
            <v>FLV</v>
          </cell>
          <cell r="H315" t="str">
            <v>C</v>
          </cell>
          <cell r="J315">
            <v>1</v>
          </cell>
          <cell r="M315">
            <v>0.6</v>
          </cell>
          <cell r="N315">
            <v>0</v>
          </cell>
          <cell r="O315">
            <v>0.6</v>
          </cell>
          <cell r="P315">
            <v>1</v>
          </cell>
          <cell r="Q315">
            <v>4306</v>
          </cell>
        </row>
        <row r="316">
          <cell r="D316" t="str">
            <v>Bavette d'extrêmité bout cabine</v>
          </cell>
          <cell r="G316" t="str">
            <v>FLV</v>
          </cell>
          <cell r="H316" t="str">
            <v>C</v>
          </cell>
          <cell r="J316">
            <v>1</v>
          </cell>
          <cell r="M316">
            <v>0.6</v>
          </cell>
          <cell r="N316">
            <v>0</v>
          </cell>
          <cell r="O316">
            <v>0.6</v>
          </cell>
          <cell r="P316">
            <v>1</v>
          </cell>
          <cell r="Q316">
            <v>4306</v>
          </cell>
        </row>
        <row r="317">
          <cell r="D317" t="str">
            <v>Bavette d'extrêmité</v>
          </cell>
          <cell r="G317" t="str">
            <v>FLV</v>
          </cell>
          <cell r="H317" t="str">
            <v>C</v>
          </cell>
          <cell r="J317">
            <v>1</v>
          </cell>
          <cell r="M317">
            <v>0.6</v>
          </cell>
          <cell r="N317">
            <v>0</v>
          </cell>
          <cell r="O317">
            <v>0.6</v>
          </cell>
          <cell r="P317">
            <v>1</v>
          </cell>
          <cell r="Q317">
            <v>4306</v>
          </cell>
        </row>
        <row r="318">
          <cell r="D318" t="str">
            <v>Bavette d'extrêmité</v>
          </cell>
          <cell r="G318" t="str">
            <v>FLV</v>
          </cell>
          <cell r="H318" t="str">
            <v>C</v>
          </cell>
          <cell r="J318">
            <v>1</v>
          </cell>
          <cell r="M318">
            <v>0.6</v>
          </cell>
          <cell r="N318">
            <v>0</v>
          </cell>
          <cell r="O318">
            <v>0.6</v>
          </cell>
          <cell r="P318">
            <v>1</v>
          </cell>
          <cell r="Q318">
            <v>4306</v>
          </cell>
        </row>
        <row r="319">
          <cell r="D319" t="str">
            <v>Panneaux de face</v>
          </cell>
          <cell r="G319" t="str">
            <v>FLV</v>
          </cell>
          <cell r="H319" t="str">
            <v>C</v>
          </cell>
          <cell r="J319">
            <v>2</v>
          </cell>
          <cell r="M319">
            <v>0.6</v>
          </cell>
          <cell r="N319">
            <v>0</v>
          </cell>
          <cell r="O319">
            <v>0.6</v>
          </cell>
          <cell r="P319">
            <v>1</v>
          </cell>
          <cell r="Q319">
            <v>4306</v>
          </cell>
        </row>
        <row r="320">
          <cell r="D320" t="str">
            <v>Panneaux de face sur bogie</v>
          </cell>
          <cell r="G320" t="str">
            <v>FLV</v>
          </cell>
          <cell r="H320" t="str">
            <v>C</v>
          </cell>
          <cell r="J320">
            <v>2</v>
          </cell>
          <cell r="M320">
            <v>0.6</v>
          </cell>
          <cell r="N320">
            <v>0</v>
          </cell>
          <cell r="O320">
            <v>0.6</v>
          </cell>
          <cell r="P320">
            <v>1</v>
          </cell>
          <cell r="Q320">
            <v>4306</v>
          </cell>
        </row>
        <row r="321">
          <cell r="D321" t="str">
            <v>Panneaux de face sur bogie</v>
          </cell>
          <cell r="G321" t="str">
            <v>FLV</v>
          </cell>
          <cell r="H321" t="str">
            <v>C</v>
          </cell>
          <cell r="J321">
            <v>2</v>
          </cell>
          <cell r="M321">
            <v>0.6</v>
          </cell>
          <cell r="N321">
            <v>0</v>
          </cell>
          <cell r="O321">
            <v>0.6</v>
          </cell>
          <cell r="P321">
            <v>1</v>
          </cell>
          <cell r="Q321">
            <v>4306</v>
          </cell>
        </row>
        <row r="322">
          <cell r="A322" t="str">
            <v>Intérieure salle</v>
          </cell>
          <cell r="O322" t="str">
            <v/>
          </cell>
        </row>
        <row r="323">
          <cell r="B323" t="str">
            <v>M1</v>
          </cell>
          <cell r="O323" t="str">
            <v/>
          </cell>
        </row>
        <row r="324">
          <cell r="C324" t="str">
            <v>Face</v>
          </cell>
          <cell r="O324" t="str">
            <v/>
          </cell>
        </row>
        <row r="325">
          <cell r="D325" t="str">
            <v>Appui ischiatique</v>
          </cell>
          <cell r="G325" t="str">
            <v>FLV</v>
          </cell>
          <cell r="H325" t="str">
            <v>C</v>
          </cell>
          <cell r="J325">
            <v>1</v>
          </cell>
          <cell r="K325">
            <v>9.5999999999999992E-3</v>
          </cell>
          <cell r="M325">
            <v>0.5</v>
          </cell>
          <cell r="N325">
            <v>0</v>
          </cell>
          <cell r="O325">
            <v>0.5</v>
          </cell>
          <cell r="P325">
            <v>1</v>
          </cell>
          <cell r="Q325">
            <v>4304</v>
          </cell>
          <cell r="R325" t="str">
            <v>Expérience</v>
          </cell>
        </row>
        <row r="326">
          <cell r="D326" t="str">
            <v>Commutateur d'isolement batterie</v>
          </cell>
          <cell r="G326" t="str">
            <v>FLV</v>
          </cell>
          <cell r="H326" t="str">
            <v>C</v>
          </cell>
          <cell r="I326" t="str">
            <v>21Q2</v>
          </cell>
          <cell r="J326">
            <v>1</v>
          </cell>
          <cell r="K326">
            <v>3.0999999999999999E-3</v>
          </cell>
          <cell r="M326">
            <v>0.3</v>
          </cell>
          <cell r="N326">
            <v>0.1</v>
          </cell>
          <cell r="O326">
            <v>0.4</v>
          </cell>
          <cell r="P326">
            <v>1</v>
          </cell>
          <cell r="Q326">
            <v>5401</v>
          </cell>
          <cell r="R326" t="str">
            <v>Calcul</v>
          </cell>
        </row>
        <row r="327">
          <cell r="D327" t="str">
            <v>Girouette latérale</v>
          </cell>
          <cell r="G327" t="str">
            <v>FLV</v>
          </cell>
          <cell r="H327" t="str">
            <v>C</v>
          </cell>
          <cell r="I327" t="str">
            <v>40H2</v>
          </cell>
          <cell r="J327">
            <v>2</v>
          </cell>
          <cell r="K327">
            <v>0.42299999999999999</v>
          </cell>
          <cell r="M327">
            <v>0.4</v>
          </cell>
          <cell r="N327">
            <v>0.1</v>
          </cell>
          <cell r="O327">
            <v>0.5</v>
          </cell>
          <cell r="P327">
            <v>1</v>
          </cell>
          <cell r="Q327">
            <v>4401</v>
          </cell>
          <cell r="R327" t="str">
            <v>EES</v>
          </cell>
        </row>
        <row r="328">
          <cell r="D328" t="str">
            <v>Vantail droit porte double complet</v>
          </cell>
          <cell r="G328" t="str">
            <v>FLV</v>
          </cell>
          <cell r="H328" t="str">
            <v>C</v>
          </cell>
          <cell r="J328">
            <v>4</v>
          </cell>
          <cell r="K328">
            <v>7.4400000000000004E-3</v>
          </cell>
          <cell r="M328">
            <v>0.33</v>
          </cell>
          <cell r="N328">
            <v>0.1</v>
          </cell>
          <cell r="O328">
            <v>0.43</v>
          </cell>
          <cell r="P328">
            <v>1</v>
          </cell>
          <cell r="Q328">
            <v>4202</v>
          </cell>
          <cell r="R328" t="str">
            <v>IFE</v>
          </cell>
        </row>
        <row r="329">
          <cell r="D329" t="str">
            <v>Vantail gauche porte double complet</v>
          </cell>
          <cell r="G329" t="str">
            <v>FLV</v>
          </cell>
          <cell r="H329" t="str">
            <v>C</v>
          </cell>
          <cell r="J329">
            <v>4</v>
          </cell>
          <cell r="K329">
            <v>0.19514000000000001</v>
          </cell>
          <cell r="M329">
            <v>0.33</v>
          </cell>
          <cell r="N329">
            <v>0.1</v>
          </cell>
          <cell r="O329">
            <v>0.43</v>
          </cell>
          <cell r="P329">
            <v>1</v>
          </cell>
          <cell r="Q329">
            <v>4202</v>
          </cell>
          <cell r="R329" t="str">
            <v>IFE</v>
          </cell>
        </row>
        <row r="330">
          <cell r="D330" t="str">
            <v>Mécanisme porte double</v>
          </cell>
          <cell r="G330" t="str">
            <v>FLV</v>
          </cell>
          <cell r="H330" t="str">
            <v>C</v>
          </cell>
          <cell r="J330">
            <v>4</v>
          </cell>
          <cell r="K330">
            <v>0.41552</v>
          </cell>
          <cell r="M330">
            <v>1</v>
          </cell>
          <cell r="N330">
            <v>0.1</v>
          </cell>
          <cell r="O330">
            <v>1.1000000000000001</v>
          </cell>
          <cell r="P330">
            <v>1</v>
          </cell>
          <cell r="Q330">
            <v>4202</v>
          </cell>
          <cell r="R330" t="str">
            <v>IFE</v>
          </cell>
        </row>
        <row r="331">
          <cell r="D331" t="str">
            <v>+—————————</v>
          </cell>
          <cell r="E331" t="str">
            <v>Butée d'arrêt</v>
          </cell>
          <cell r="G331" t="str">
            <v>FLV</v>
          </cell>
          <cell r="H331" t="str">
            <v>C</v>
          </cell>
          <cell r="J331">
            <v>8</v>
          </cell>
          <cell r="M331">
            <v>8.3000000000000004E-2</v>
          </cell>
          <cell r="O331">
            <v>8.3000000000000004E-2</v>
          </cell>
          <cell r="P331">
            <v>1</v>
          </cell>
          <cell r="Q331">
            <v>4202</v>
          </cell>
          <cell r="R331" t="str">
            <v>IFE</v>
          </cell>
        </row>
        <row r="332">
          <cell r="D332" t="str">
            <v>+—————————</v>
          </cell>
          <cell r="E332" t="str">
            <v>Dispositif de frein</v>
          </cell>
          <cell r="G332" t="str">
            <v>FLV</v>
          </cell>
          <cell r="H332" t="str">
            <v>C</v>
          </cell>
          <cell r="J332">
            <v>4</v>
          </cell>
          <cell r="K332">
            <v>1.55E-2</v>
          </cell>
          <cell r="M332">
            <v>0.67</v>
          </cell>
          <cell r="O332">
            <v>0.67</v>
          </cell>
          <cell r="P332">
            <v>1</v>
          </cell>
          <cell r="Q332">
            <v>4202</v>
          </cell>
          <cell r="R332" t="str">
            <v>IFE</v>
          </cell>
        </row>
        <row r="333">
          <cell r="D333" t="str">
            <v>+—————————</v>
          </cell>
          <cell r="E333" t="str">
            <v>Courroie dentée</v>
          </cell>
          <cell r="G333" t="str">
            <v>FLV</v>
          </cell>
          <cell r="H333" t="str">
            <v>C</v>
          </cell>
          <cell r="J333">
            <v>4</v>
          </cell>
          <cell r="K333">
            <v>0.114</v>
          </cell>
          <cell r="M333">
            <v>0.16700000000000001</v>
          </cell>
          <cell r="O333">
            <v>0.16700000000000001</v>
          </cell>
          <cell r="P333">
            <v>1</v>
          </cell>
          <cell r="Q333">
            <v>4202</v>
          </cell>
          <cell r="R333" t="str">
            <v>IFE</v>
          </cell>
        </row>
        <row r="334">
          <cell r="D334" t="str">
            <v>+—————————</v>
          </cell>
          <cell r="E334" t="str">
            <v>Moteur avec dispositif de frein et capteur de détection</v>
          </cell>
          <cell r="G334" t="str">
            <v>FLV</v>
          </cell>
          <cell r="H334" t="str">
            <v>C</v>
          </cell>
          <cell r="J334">
            <v>4</v>
          </cell>
          <cell r="K334">
            <v>0.26200000000000001</v>
          </cell>
          <cell r="M334">
            <v>0.41699999999999998</v>
          </cell>
          <cell r="O334">
            <v>0.41699999999999998</v>
          </cell>
          <cell r="P334">
            <v>1</v>
          </cell>
          <cell r="Q334">
            <v>4202</v>
          </cell>
          <cell r="R334" t="str">
            <v>IFE</v>
          </cell>
        </row>
        <row r="335">
          <cell r="D335" t="str">
            <v>+—————————</v>
          </cell>
          <cell r="E335" t="str">
            <v>Platine fin de course porte fermée verrouillée complète</v>
          </cell>
          <cell r="G335" t="str">
            <v>FLV</v>
          </cell>
          <cell r="H335" t="str">
            <v>C</v>
          </cell>
          <cell r="J335">
            <v>4</v>
          </cell>
          <cell r="K335">
            <v>9.7299999999999998E-2</v>
          </cell>
          <cell r="M335">
            <v>0.25</v>
          </cell>
          <cell r="O335">
            <v>0.25</v>
          </cell>
          <cell r="P335">
            <v>1</v>
          </cell>
          <cell r="Q335">
            <v>4202</v>
          </cell>
          <cell r="R335" t="str">
            <v>IFE</v>
          </cell>
        </row>
        <row r="336">
          <cell r="D336" t="str">
            <v>+—————————</v>
          </cell>
          <cell r="E336" t="str">
            <v>Fin de course issue de secours</v>
          </cell>
          <cell r="G336" t="str">
            <v>FLV</v>
          </cell>
          <cell r="H336" t="str">
            <v>C</v>
          </cell>
          <cell r="I336" t="str">
            <v>30S8</v>
          </cell>
          <cell r="J336">
            <v>4</v>
          </cell>
          <cell r="K336">
            <v>6.9500000000000006E-2</v>
          </cell>
          <cell r="M336">
            <v>0.16700000000000001</v>
          </cell>
          <cell r="O336">
            <v>0.16700000000000001</v>
          </cell>
          <cell r="P336">
            <v>1</v>
          </cell>
          <cell r="Q336">
            <v>4202</v>
          </cell>
          <cell r="R336" t="str">
            <v>IFE</v>
          </cell>
        </row>
        <row r="337">
          <cell r="D337" t="str">
            <v>+—————————</v>
          </cell>
          <cell r="E337" t="str">
            <v>Circlips fixation fin de course issue de secours</v>
          </cell>
          <cell r="G337" t="str">
            <v>FLV</v>
          </cell>
          <cell r="H337" t="str">
            <v>C</v>
          </cell>
          <cell r="J337">
            <v>8</v>
          </cell>
          <cell r="Q337">
            <v>4202</v>
          </cell>
          <cell r="R337" t="str">
            <v>IFE</v>
          </cell>
        </row>
        <row r="338">
          <cell r="D338" t="str">
            <v>+—————————</v>
          </cell>
          <cell r="E338" t="str">
            <v>Platine de commande</v>
          </cell>
          <cell r="G338" t="str">
            <v>FLV</v>
          </cell>
          <cell r="H338" t="str">
            <v>C</v>
          </cell>
          <cell r="I338" t="str">
            <v>30A1</v>
          </cell>
          <cell r="J338">
            <v>4</v>
          </cell>
          <cell r="K338">
            <v>0.36199999999999999</v>
          </cell>
          <cell r="M338">
            <v>0.16700000000000001</v>
          </cell>
          <cell r="O338">
            <v>0.16700000000000001</v>
          </cell>
          <cell r="P338">
            <v>1</v>
          </cell>
          <cell r="Q338">
            <v>4202</v>
          </cell>
          <cell r="R338" t="str">
            <v>IFE</v>
          </cell>
        </row>
        <row r="339">
          <cell r="D339" t="str">
            <v>Joint cadre porte double</v>
          </cell>
          <cell r="G339" t="str">
            <v>FLV</v>
          </cell>
          <cell r="H339" t="str">
            <v>C</v>
          </cell>
          <cell r="J339">
            <v>4</v>
          </cell>
          <cell r="O339">
            <v>0</v>
          </cell>
          <cell r="P339">
            <v>1</v>
          </cell>
          <cell r="Q339">
            <v>4202</v>
          </cell>
          <cell r="R339" t="str">
            <v>IFE</v>
          </cell>
        </row>
        <row r="340">
          <cell r="D340" t="str">
            <v>Biellette vantail droit</v>
          </cell>
          <cell r="G340" t="str">
            <v>FLV</v>
          </cell>
          <cell r="H340" t="str">
            <v>C</v>
          </cell>
          <cell r="J340">
            <v>4</v>
          </cell>
          <cell r="O340">
            <v>0</v>
          </cell>
          <cell r="P340">
            <v>1</v>
          </cell>
          <cell r="Q340">
            <v>4202</v>
          </cell>
          <cell r="R340" t="str">
            <v>IFE</v>
          </cell>
        </row>
        <row r="341">
          <cell r="D341" t="str">
            <v>Galet biellette vantail droit</v>
          </cell>
          <cell r="G341" t="str">
            <v>FLV</v>
          </cell>
          <cell r="H341" t="str">
            <v>C</v>
          </cell>
          <cell r="J341">
            <v>12</v>
          </cell>
          <cell r="K341">
            <v>7.1999999999999998E-3</v>
          </cell>
          <cell r="M341">
            <v>8.3000000000000004E-2</v>
          </cell>
          <cell r="O341">
            <v>8.3000000000000004E-2</v>
          </cell>
          <cell r="P341">
            <v>1</v>
          </cell>
          <cell r="Q341">
            <v>4202</v>
          </cell>
          <cell r="R341" t="str">
            <v>IFE</v>
          </cell>
        </row>
        <row r="342">
          <cell r="D342" t="str">
            <v>Biellette vantail gauche</v>
          </cell>
          <cell r="G342" t="str">
            <v>FLV</v>
          </cell>
          <cell r="H342" t="str">
            <v>C</v>
          </cell>
          <cell r="J342">
            <v>4</v>
          </cell>
          <cell r="O342">
            <v>0</v>
          </cell>
          <cell r="P342">
            <v>1</v>
          </cell>
          <cell r="Q342">
            <v>4202</v>
          </cell>
          <cell r="R342" t="str">
            <v>IFE</v>
          </cell>
        </row>
        <row r="343">
          <cell r="D343" t="str">
            <v>Galet biellette vantail gauche</v>
          </cell>
          <cell r="G343" t="str">
            <v>FLV</v>
          </cell>
          <cell r="H343" t="str">
            <v>C</v>
          </cell>
          <cell r="J343">
            <v>12</v>
          </cell>
          <cell r="K343">
            <v>7.1999999999999998E-3</v>
          </cell>
          <cell r="M343">
            <v>8.3000000000000004E-2</v>
          </cell>
          <cell r="O343">
            <v>8.3000000000000004E-2</v>
          </cell>
          <cell r="P343">
            <v>1</v>
          </cell>
          <cell r="Q343">
            <v>4202</v>
          </cell>
          <cell r="R343" t="str">
            <v>IFE</v>
          </cell>
        </row>
        <row r="344">
          <cell r="D344" t="str">
            <v>Câble Bowden porte double</v>
          </cell>
          <cell r="G344" t="str">
            <v>FLV</v>
          </cell>
          <cell r="H344" t="str">
            <v>C</v>
          </cell>
          <cell r="J344">
            <v>4</v>
          </cell>
          <cell r="K344">
            <v>3.0800000000000001E-2</v>
          </cell>
          <cell r="M344">
            <v>0.5</v>
          </cell>
          <cell r="O344">
            <v>0.5</v>
          </cell>
          <cell r="P344">
            <v>1</v>
          </cell>
          <cell r="Q344">
            <v>4202</v>
          </cell>
          <cell r="R344" t="str">
            <v>IFE</v>
          </cell>
        </row>
        <row r="345">
          <cell r="D345" t="str">
            <v>Dispositif de déverrouillage secours porte double</v>
          </cell>
          <cell r="G345" t="str">
            <v>FLV</v>
          </cell>
          <cell r="H345" t="str">
            <v>C</v>
          </cell>
          <cell r="J345">
            <v>4</v>
          </cell>
          <cell r="K345">
            <v>3.2599999999999997E-2</v>
          </cell>
          <cell r="M345">
            <v>0.75</v>
          </cell>
          <cell r="O345">
            <v>0.75</v>
          </cell>
          <cell r="P345">
            <v>1</v>
          </cell>
          <cell r="Q345">
            <v>4202</v>
          </cell>
          <cell r="R345" t="str">
            <v>IFE</v>
          </cell>
        </row>
        <row r="346">
          <cell r="D346" t="str">
            <v>+—————————</v>
          </cell>
          <cell r="E346" t="str">
            <v>Moteur de réarmement poignée issue de secours porte double</v>
          </cell>
          <cell r="G346" t="str">
            <v>FLV</v>
          </cell>
          <cell r="H346" t="str">
            <v>C</v>
          </cell>
          <cell r="I346" t="str">
            <v>30M1</v>
          </cell>
          <cell r="J346">
            <v>4</v>
          </cell>
          <cell r="K346">
            <v>0.58599999999999997</v>
          </cell>
          <cell r="M346">
            <v>0.75</v>
          </cell>
          <cell r="O346">
            <v>0.75</v>
          </cell>
          <cell r="P346">
            <v>1</v>
          </cell>
          <cell r="Q346">
            <v>4202</v>
          </cell>
          <cell r="R346" t="str">
            <v>IFE</v>
          </cell>
        </row>
        <row r="347">
          <cell r="D347" t="str">
            <v>+—————————</v>
          </cell>
          <cell r="E347" t="str">
            <v xml:space="preserve">Fin de course isolement porte </v>
          </cell>
          <cell r="G347" t="str">
            <v>FLV</v>
          </cell>
          <cell r="H347" t="str">
            <v>C</v>
          </cell>
          <cell r="I347" t="str">
            <v>30S9</v>
          </cell>
          <cell r="J347">
            <v>4</v>
          </cell>
          <cell r="K347">
            <v>1.6299999999999999E-2</v>
          </cell>
          <cell r="M347">
            <v>0.75</v>
          </cell>
          <cell r="O347">
            <v>0.75</v>
          </cell>
          <cell r="P347">
            <v>1</v>
          </cell>
          <cell r="Q347">
            <v>4202</v>
          </cell>
          <cell r="R347" t="str">
            <v>IFE</v>
          </cell>
        </row>
        <row r="348">
          <cell r="D348" t="str">
            <v>+—————————</v>
          </cell>
          <cell r="E348" t="str">
            <v>Fin de course dispositif issue de secours porte double</v>
          </cell>
          <cell r="G348" t="str">
            <v>FLV</v>
          </cell>
          <cell r="H348" t="str">
            <v>C</v>
          </cell>
          <cell r="I348" t="str">
            <v>30S11</v>
          </cell>
          <cell r="J348">
            <v>4</v>
          </cell>
          <cell r="K348">
            <v>9.8499999999999994E-3</v>
          </cell>
          <cell r="M348">
            <v>0.5</v>
          </cell>
          <cell r="O348">
            <v>0.5</v>
          </cell>
          <cell r="P348">
            <v>1</v>
          </cell>
          <cell r="Q348">
            <v>4202</v>
          </cell>
          <cell r="R348" t="str">
            <v>IFE</v>
          </cell>
        </row>
        <row r="349">
          <cell r="D349" t="str">
            <v>Vantail porte simple droite complet</v>
          </cell>
          <cell r="G349" t="str">
            <v>FLV</v>
          </cell>
          <cell r="H349" t="str">
            <v>C</v>
          </cell>
          <cell r="J349">
            <v>1</v>
          </cell>
          <cell r="K349">
            <v>0.19514000000000001</v>
          </cell>
          <cell r="M349">
            <v>0.33</v>
          </cell>
          <cell r="O349">
            <v>0.33</v>
          </cell>
          <cell r="P349">
            <v>1</v>
          </cell>
          <cell r="Q349">
            <v>4202</v>
          </cell>
          <cell r="R349" t="str">
            <v>IFE</v>
          </cell>
        </row>
        <row r="350">
          <cell r="D350" t="str">
            <v>Mécanisme porte simple droit</v>
          </cell>
          <cell r="G350" t="str">
            <v>FLV</v>
          </cell>
          <cell r="H350" t="str">
            <v>C</v>
          </cell>
          <cell r="J350">
            <v>1</v>
          </cell>
          <cell r="K350">
            <v>0.25011</v>
          </cell>
          <cell r="M350">
            <v>0.8</v>
          </cell>
          <cell r="N350">
            <v>0.1</v>
          </cell>
          <cell r="O350">
            <v>0.9</v>
          </cell>
          <cell r="P350">
            <v>1</v>
          </cell>
          <cell r="Q350">
            <v>4202</v>
          </cell>
          <cell r="R350" t="str">
            <v>IFE</v>
          </cell>
        </row>
        <row r="351">
          <cell r="D351" t="str">
            <v>+—————————</v>
          </cell>
          <cell r="E351" t="str">
            <v>Butée d'arrêt</v>
          </cell>
          <cell r="G351" t="str">
            <v>FLV</v>
          </cell>
          <cell r="H351" t="str">
            <v>C</v>
          </cell>
          <cell r="J351">
            <v>1</v>
          </cell>
          <cell r="K351">
            <v>0</v>
          </cell>
          <cell r="M351">
            <v>8.3000000000000004E-2</v>
          </cell>
          <cell r="O351">
            <v>8.3000000000000004E-2</v>
          </cell>
          <cell r="P351">
            <v>1</v>
          </cell>
          <cell r="Q351">
            <v>4202</v>
          </cell>
          <cell r="R351" t="str">
            <v>IFE</v>
          </cell>
        </row>
        <row r="352">
          <cell r="D352" t="str">
            <v>+—————————</v>
          </cell>
          <cell r="E352" t="str">
            <v>Dispositif de frein</v>
          </cell>
          <cell r="G352" t="str">
            <v>FLV</v>
          </cell>
          <cell r="H352" t="str">
            <v>C</v>
          </cell>
          <cell r="J352">
            <v>1</v>
          </cell>
          <cell r="K352">
            <v>1.55E-2</v>
          </cell>
          <cell r="M352">
            <v>0.67</v>
          </cell>
          <cell r="O352">
            <v>0.67</v>
          </cell>
          <cell r="P352">
            <v>1</v>
          </cell>
          <cell r="Q352">
            <v>4202</v>
          </cell>
          <cell r="R352" t="str">
            <v>IFE</v>
          </cell>
        </row>
        <row r="353">
          <cell r="D353" t="str">
            <v>+—————————</v>
          </cell>
          <cell r="E353" t="str">
            <v>Courroie dentée</v>
          </cell>
          <cell r="G353" t="str">
            <v>FLV</v>
          </cell>
          <cell r="H353" t="str">
            <v>C</v>
          </cell>
          <cell r="J353">
            <v>1</v>
          </cell>
          <cell r="K353">
            <v>0.114</v>
          </cell>
          <cell r="M353">
            <v>0.16700000000000001</v>
          </cell>
          <cell r="O353">
            <v>0.16700000000000001</v>
          </cell>
          <cell r="P353">
            <v>1</v>
          </cell>
          <cell r="Q353">
            <v>4202</v>
          </cell>
          <cell r="R353" t="str">
            <v>IFE</v>
          </cell>
        </row>
        <row r="354">
          <cell r="D354" t="str">
            <v>+—————————</v>
          </cell>
          <cell r="E354" t="str">
            <v>Moteur avec dispositif de frein et capteur de détection</v>
          </cell>
          <cell r="G354" t="str">
            <v>FLV</v>
          </cell>
          <cell r="H354" t="str">
            <v>C</v>
          </cell>
          <cell r="J354">
            <v>1</v>
          </cell>
          <cell r="K354">
            <v>0.26200000000000001</v>
          </cell>
          <cell r="M354">
            <v>0.41699999999999998</v>
          </cell>
          <cell r="O354">
            <v>0.41699999999999998</v>
          </cell>
          <cell r="P354">
            <v>1</v>
          </cell>
          <cell r="Q354">
            <v>4202</v>
          </cell>
          <cell r="R354" t="str">
            <v>IFE</v>
          </cell>
        </row>
        <row r="355">
          <cell r="D355" t="str">
            <v>+—————————</v>
          </cell>
          <cell r="E355" t="str">
            <v>Platine fin de course porte fermée verrouillée complète</v>
          </cell>
          <cell r="G355" t="str">
            <v>FLV</v>
          </cell>
          <cell r="H355" t="str">
            <v>C</v>
          </cell>
          <cell r="J355">
            <v>1</v>
          </cell>
          <cell r="K355">
            <v>9.7299999999999998E-2</v>
          </cell>
          <cell r="M355">
            <v>0.25</v>
          </cell>
          <cell r="O355">
            <v>0.25</v>
          </cell>
          <cell r="P355">
            <v>1</v>
          </cell>
          <cell r="Q355">
            <v>4202</v>
          </cell>
          <cell r="R355" t="str">
            <v>IFE</v>
          </cell>
        </row>
        <row r="356">
          <cell r="D356" t="str">
            <v>+—————————</v>
          </cell>
          <cell r="E356" t="str">
            <v>Fin de course issue de secours</v>
          </cell>
          <cell r="G356" t="str">
            <v>FLV</v>
          </cell>
          <cell r="H356" t="str">
            <v>C</v>
          </cell>
          <cell r="I356" t="str">
            <v>30S8</v>
          </cell>
          <cell r="J356">
            <v>1</v>
          </cell>
          <cell r="K356">
            <v>6.9500000000000006E-2</v>
          </cell>
          <cell r="M356">
            <v>0.16700000000000001</v>
          </cell>
          <cell r="O356">
            <v>0.16700000000000001</v>
          </cell>
          <cell r="P356">
            <v>1</v>
          </cell>
          <cell r="Q356">
            <v>4202</v>
          </cell>
          <cell r="R356" t="str">
            <v>IFE</v>
          </cell>
        </row>
        <row r="357">
          <cell r="D357" t="str">
            <v>+—————————</v>
          </cell>
          <cell r="E357" t="str">
            <v>Circlips fixation fin de course issue de secours</v>
          </cell>
          <cell r="G357" t="str">
            <v>FLV</v>
          </cell>
          <cell r="H357" t="str">
            <v>C</v>
          </cell>
          <cell r="J357">
            <v>2</v>
          </cell>
          <cell r="O357">
            <v>0</v>
          </cell>
          <cell r="P357">
            <v>1</v>
          </cell>
          <cell r="Q357">
            <v>4202</v>
          </cell>
          <cell r="R357" t="str">
            <v>IFE</v>
          </cell>
        </row>
        <row r="358">
          <cell r="D358" t="str">
            <v>+—————————</v>
          </cell>
          <cell r="E358" t="str">
            <v>Platine de commande</v>
          </cell>
          <cell r="G358" t="str">
            <v>FLV</v>
          </cell>
          <cell r="H358" t="str">
            <v>C</v>
          </cell>
          <cell r="I358" t="str">
            <v>30A1</v>
          </cell>
          <cell r="J358">
            <v>1</v>
          </cell>
          <cell r="K358">
            <v>0.36199999999999999</v>
          </cell>
          <cell r="M358">
            <v>0.16700000000000001</v>
          </cell>
          <cell r="O358">
            <v>0.16700000000000001</v>
          </cell>
          <cell r="P358">
            <v>1</v>
          </cell>
          <cell r="Q358">
            <v>4202</v>
          </cell>
          <cell r="R358" t="str">
            <v>IFE</v>
          </cell>
        </row>
        <row r="359">
          <cell r="D359" t="str">
            <v>Joint cadre porte simple droit</v>
          </cell>
          <cell r="G359" t="str">
            <v>FLV</v>
          </cell>
          <cell r="H359" t="str">
            <v>C</v>
          </cell>
          <cell r="J359">
            <v>1</v>
          </cell>
          <cell r="O359">
            <v>0</v>
          </cell>
          <cell r="P359">
            <v>1</v>
          </cell>
          <cell r="Q359">
            <v>4202</v>
          </cell>
          <cell r="R359" t="str">
            <v>IFE</v>
          </cell>
        </row>
        <row r="360">
          <cell r="D360" t="str">
            <v>Joint d'étanchéité porte simple droit</v>
          </cell>
          <cell r="G360" t="str">
            <v>FLV</v>
          </cell>
          <cell r="H360" t="str">
            <v>C</v>
          </cell>
          <cell r="J360">
            <v>1</v>
          </cell>
          <cell r="O360">
            <v>0</v>
          </cell>
          <cell r="P360">
            <v>1</v>
          </cell>
          <cell r="Q360">
            <v>4202</v>
          </cell>
          <cell r="R360" t="str">
            <v>IFE</v>
          </cell>
        </row>
        <row r="361">
          <cell r="D361" t="str">
            <v>Poignée de déverrouillage manuel</v>
          </cell>
          <cell r="G361" t="str">
            <v>FLV</v>
          </cell>
          <cell r="H361" t="str">
            <v>C</v>
          </cell>
          <cell r="J361">
            <v>1</v>
          </cell>
          <cell r="O361">
            <v>0</v>
          </cell>
          <cell r="P361">
            <v>1</v>
          </cell>
          <cell r="Q361">
            <v>4202</v>
          </cell>
          <cell r="R361" t="str">
            <v>IFE</v>
          </cell>
        </row>
        <row r="362">
          <cell r="D362" t="str">
            <v>Câble de déverrouillage manuel</v>
          </cell>
          <cell r="G362" t="str">
            <v>FLV</v>
          </cell>
          <cell r="H362" t="str">
            <v>C</v>
          </cell>
          <cell r="J362">
            <v>1</v>
          </cell>
          <cell r="O362">
            <v>0</v>
          </cell>
          <cell r="P362">
            <v>1</v>
          </cell>
          <cell r="Q362">
            <v>4202</v>
          </cell>
          <cell r="R362" t="str">
            <v>IFE</v>
          </cell>
        </row>
        <row r="363">
          <cell r="D363" t="str">
            <v>Biellette vantail porte simple droit</v>
          </cell>
          <cell r="G363" t="str">
            <v>FLV</v>
          </cell>
          <cell r="H363" t="str">
            <v>C</v>
          </cell>
          <cell r="J363">
            <v>1</v>
          </cell>
          <cell r="O363">
            <v>0</v>
          </cell>
          <cell r="P363">
            <v>1</v>
          </cell>
          <cell r="Q363">
            <v>4202</v>
          </cell>
          <cell r="R363" t="str">
            <v>IFE</v>
          </cell>
        </row>
        <row r="364">
          <cell r="D364" t="str">
            <v>Galet biellette vantail porte simple droit</v>
          </cell>
          <cell r="G364" t="str">
            <v>FLV</v>
          </cell>
          <cell r="H364" t="str">
            <v>C</v>
          </cell>
          <cell r="J364">
            <v>3</v>
          </cell>
          <cell r="K364">
            <v>7.1999999999999998E-3</v>
          </cell>
          <cell r="M364">
            <v>8.3000000000000004E-2</v>
          </cell>
          <cell r="O364">
            <v>8.3000000000000004E-2</v>
          </cell>
          <cell r="P364">
            <v>1</v>
          </cell>
          <cell r="Q364">
            <v>4202</v>
          </cell>
          <cell r="R364" t="str">
            <v>IFE</v>
          </cell>
        </row>
        <row r="365">
          <cell r="D365" t="str">
            <v>Câble Bowden porte simple</v>
          </cell>
          <cell r="G365" t="str">
            <v>FLV</v>
          </cell>
          <cell r="H365" t="str">
            <v>C</v>
          </cell>
          <cell r="J365">
            <v>1</v>
          </cell>
          <cell r="K365">
            <v>3.0800000000000001E-2</v>
          </cell>
          <cell r="M365">
            <v>0.5</v>
          </cell>
          <cell r="O365">
            <v>0.5</v>
          </cell>
          <cell r="P365">
            <v>1</v>
          </cell>
          <cell r="Q365">
            <v>4202</v>
          </cell>
          <cell r="R365" t="str">
            <v>IFE</v>
          </cell>
        </row>
        <row r="366">
          <cell r="D366" t="str">
            <v>Dispositif de déverrouillage secours porte simple</v>
          </cell>
          <cell r="G366" t="str">
            <v>FLV</v>
          </cell>
          <cell r="H366" t="str">
            <v>C</v>
          </cell>
          <cell r="J366">
            <v>1</v>
          </cell>
          <cell r="K366">
            <v>3.2599999999999997E-2</v>
          </cell>
          <cell r="M366">
            <v>0.75</v>
          </cell>
          <cell r="O366">
            <v>0.75</v>
          </cell>
          <cell r="P366">
            <v>1</v>
          </cell>
          <cell r="Q366">
            <v>4202</v>
          </cell>
          <cell r="R366" t="str">
            <v>IFE</v>
          </cell>
        </row>
        <row r="367">
          <cell r="D367" t="str">
            <v>+—————————</v>
          </cell>
          <cell r="E367" t="str">
            <v xml:space="preserve">Fin de course isolement porte </v>
          </cell>
          <cell r="G367" t="str">
            <v>FLV</v>
          </cell>
          <cell r="H367" t="str">
            <v>C</v>
          </cell>
          <cell r="I367" t="str">
            <v>30S9</v>
          </cell>
          <cell r="J367">
            <v>1</v>
          </cell>
          <cell r="K367">
            <v>1.6299999999999999E-2</v>
          </cell>
          <cell r="M367">
            <v>0.75</v>
          </cell>
          <cell r="O367">
            <v>0.75</v>
          </cell>
          <cell r="P367">
            <v>1</v>
          </cell>
          <cell r="Q367">
            <v>4202</v>
          </cell>
          <cell r="R367" t="str">
            <v>IFE</v>
          </cell>
        </row>
        <row r="368">
          <cell r="D368" t="str">
            <v>+—————————</v>
          </cell>
          <cell r="E368" t="str">
            <v>Fin de course dispositif issue de secours porte simple</v>
          </cell>
          <cell r="G368" t="str">
            <v>FLV</v>
          </cell>
          <cell r="H368" t="str">
            <v>C</v>
          </cell>
          <cell r="I368" t="str">
            <v>30S11</v>
          </cell>
          <cell r="J368">
            <v>1</v>
          </cell>
          <cell r="K368">
            <v>9.8499999999999994E-3</v>
          </cell>
          <cell r="M368">
            <v>0.5</v>
          </cell>
          <cell r="O368">
            <v>0.5</v>
          </cell>
          <cell r="P368">
            <v>1</v>
          </cell>
          <cell r="Q368">
            <v>4202</v>
          </cell>
          <cell r="R368" t="str">
            <v>IFE</v>
          </cell>
        </row>
        <row r="369">
          <cell r="D369" t="str">
            <v>Profil d'étanchéité cadre de porte</v>
          </cell>
          <cell r="G369" t="str">
            <v>FLV</v>
          </cell>
          <cell r="H369" t="str">
            <v>C</v>
          </cell>
          <cell r="J369">
            <v>1</v>
          </cell>
          <cell r="O369">
            <v>0</v>
          </cell>
          <cell r="P369">
            <v>1</v>
          </cell>
          <cell r="Q369">
            <v>4202</v>
          </cell>
          <cell r="R369" t="str">
            <v>IFE</v>
          </cell>
        </row>
        <row r="370">
          <cell r="D370" t="str">
            <v>Vantail porte simple gauche complet</v>
          </cell>
          <cell r="G370" t="str">
            <v>FLV</v>
          </cell>
          <cell r="H370" t="str">
            <v>C</v>
          </cell>
          <cell r="J370">
            <v>1</v>
          </cell>
          <cell r="K370">
            <v>0.19514000000000001</v>
          </cell>
          <cell r="M370">
            <v>0.33</v>
          </cell>
          <cell r="O370">
            <v>0.33</v>
          </cell>
          <cell r="P370">
            <v>1</v>
          </cell>
          <cell r="Q370">
            <v>4202</v>
          </cell>
          <cell r="R370" t="str">
            <v>IFE</v>
          </cell>
        </row>
        <row r="371">
          <cell r="D371" t="str">
            <v>Mécanisme porte simple gauche</v>
          </cell>
          <cell r="G371" t="str">
            <v>FLV</v>
          </cell>
          <cell r="H371" t="str">
            <v>C</v>
          </cell>
          <cell r="J371">
            <v>1</v>
          </cell>
          <cell r="K371">
            <v>0.25011</v>
          </cell>
          <cell r="M371">
            <v>0.8</v>
          </cell>
          <cell r="N371">
            <v>0.1</v>
          </cell>
          <cell r="O371">
            <v>0.9</v>
          </cell>
          <cell r="P371">
            <v>1</v>
          </cell>
          <cell r="Q371">
            <v>4202</v>
          </cell>
          <cell r="R371" t="str">
            <v>IFE</v>
          </cell>
        </row>
        <row r="372">
          <cell r="D372" t="str">
            <v>+—————————</v>
          </cell>
          <cell r="E372" t="str">
            <v>Butée d'arrêt</v>
          </cell>
          <cell r="G372" t="str">
            <v>FLV</v>
          </cell>
          <cell r="H372" t="str">
            <v>C</v>
          </cell>
          <cell r="J372">
            <v>1</v>
          </cell>
          <cell r="K372">
            <v>0</v>
          </cell>
          <cell r="M372">
            <v>8.3000000000000004E-2</v>
          </cell>
          <cell r="O372">
            <v>8.3000000000000004E-2</v>
          </cell>
          <cell r="P372">
            <v>1</v>
          </cell>
          <cell r="Q372">
            <v>4202</v>
          </cell>
          <cell r="R372" t="str">
            <v>IFE</v>
          </cell>
        </row>
        <row r="373">
          <cell r="D373" t="str">
            <v>+—————————</v>
          </cell>
          <cell r="E373" t="str">
            <v>Dispositif de frein</v>
          </cell>
          <cell r="G373" t="str">
            <v>FLV</v>
          </cell>
          <cell r="H373" t="str">
            <v>C</v>
          </cell>
          <cell r="J373">
            <v>1</v>
          </cell>
          <cell r="K373">
            <v>1.55E-2</v>
          </cell>
          <cell r="M373">
            <v>0.67</v>
          </cell>
          <cell r="O373">
            <v>0.67</v>
          </cell>
          <cell r="P373">
            <v>1</v>
          </cell>
          <cell r="Q373">
            <v>4202</v>
          </cell>
          <cell r="R373" t="str">
            <v>IFE</v>
          </cell>
        </row>
        <row r="374">
          <cell r="D374" t="str">
            <v>+—————————</v>
          </cell>
          <cell r="E374" t="str">
            <v>Courroie dentée</v>
          </cell>
          <cell r="G374" t="str">
            <v>FLV</v>
          </cell>
          <cell r="H374" t="str">
            <v>C</v>
          </cell>
          <cell r="J374">
            <v>1</v>
          </cell>
          <cell r="K374">
            <v>0.114</v>
          </cell>
          <cell r="M374">
            <v>0.16700000000000001</v>
          </cell>
          <cell r="O374">
            <v>0.16700000000000001</v>
          </cell>
          <cell r="P374">
            <v>1</v>
          </cell>
          <cell r="Q374">
            <v>4202</v>
          </cell>
          <cell r="R374" t="str">
            <v>IFE</v>
          </cell>
        </row>
        <row r="375">
          <cell r="D375" t="str">
            <v>+—————————</v>
          </cell>
          <cell r="E375" t="str">
            <v>Moteur avec dispositif de frein et capteur de détection</v>
          </cell>
          <cell r="G375" t="str">
            <v>FLV</v>
          </cell>
          <cell r="H375" t="str">
            <v>C</v>
          </cell>
          <cell r="J375">
            <v>1</v>
          </cell>
          <cell r="K375">
            <v>0.26200000000000001</v>
          </cell>
          <cell r="M375">
            <v>0.41699999999999998</v>
          </cell>
          <cell r="O375">
            <v>0.41699999999999998</v>
          </cell>
          <cell r="P375">
            <v>1</v>
          </cell>
          <cell r="Q375">
            <v>4202</v>
          </cell>
          <cell r="R375" t="str">
            <v>IFE</v>
          </cell>
        </row>
        <row r="376">
          <cell r="D376" t="str">
            <v>+—————————</v>
          </cell>
          <cell r="E376" t="str">
            <v>Platine fin de course porte fermée verrouillée complète</v>
          </cell>
          <cell r="G376" t="str">
            <v>FLV</v>
          </cell>
          <cell r="H376" t="str">
            <v>C</v>
          </cell>
          <cell r="J376">
            <v>1</v>
          </cell>
          <cell r="K376">
            <v>9.7299999999999998E-2</v>
          </cell>
          <cell r="M376">
            <v>0.25</v>
          </cell>
          <cell r="O376">
            <v>0.25</v>
          </cell>
          <cell r="P376">
            <v>1</v>
          </cell>
          <cell r="Q376">
            <v>4202</v>
          </cell>
          <cell r="R376" t="str">
            <v>IFE</v>
          </cell>
        </row>
        <row r="377">
          <cell r="D377" t="str">
            <v>+—————————</v>
          </cell>
          <cell r="E377" t="str">
            <v>Fin de course issue de secours</v>
          </cell>
          <cell r="G377" t="str">
            <v>FLV</v>
          </cell>
          <cell r="H377" t="str">
            <v>C</v>
          </cell>
          <cell r="I377" t="str">
            <v>30S8</v>
          </cell>
          <cell r="J377">
            <v>1</v>
          </cell>
          <cell r="K377">
            <v>6.9500000000000006E-2</v>
          </cell>
          <cell r="M377">
            <v>0.16700000000000001</v>
          </cell>
          <cell r="O377">
            <v>0.16700000000000001</v>
          </cell>
          <cell r="P377">
            <v>1</v>
          </cell>
          <cell r="Q377">
            <v>4202</v>
          </cell>
          <cell r="R377" t="str">
            <v>IFE</v>
          </cell>
        </row>
        <row r="378">
          <cell r="D378" t="str">
            <v>+—————————</v>
          </cell>
          <cell r="E378" t="str">
            <v>Circlips fixation fin de course issue de secours</v>
          </cell>
          <cell r="G378" t="str">
            <v>FLV</v>
          </cell>
          <cell r="H378" t="str">
            <v>C</v>
          </cell>
          <cell r="J378">
            <v>2</v>
          </cell>
          <cell r="O378">
            <v>0</v>
          </cell>
          <cell r="P378">
            <v>1</v>
          </cell>
          <cell r="Q378">
            <v>4202</v>
          </cell>
          <cell r="R378" t="str">
            <v>IFE</v>
          </cell>
        </row>
        <row r="379">
          <cell r="D379" t="str">
            <v>+—————————</v>
          </cell>
          <cell r="E379" t="str">
            <v>Platine de commande</v>
          </cell>
          <cell r="G379" t="str">
            <v>FLV</v>
          </cell>
          <cell r="H379" t="str">
            <v>C</v>
          </cell>
          <cell r="I379" t="str">
            <v>30A1</v>
          </cell>
          <cell r="J379">
            <v>1</v>
          </cell>
          <cell r="K379">
            <v>0.36199999999999999</v>
          </cell>
          <cell r="M379">
            <v>0.16700000000000001</v>
          </cell>
          <cell r="O379">
            <v>0.16700000000000001</v>
          </cell>
          <cell r="P379">
            <v>1</v>
          </cell>
          <cell r="Q379">
            <v>4202</v>
          </cell>
          <cell r="R379" t="str">
            <v>IFE</v>
          </cell>
        </row>
        <row r="380">
          <cell r="D380" t="str">
            <v>Joint cadre porte simple gauche</v>
          </cell>
          <cell r="G380" t="str">
            <v>FLV</v>
          </cell>
          <cell r="H380" t="str">
            <v>C</v>
          </cell>
          <cell r="J380">
            <v>1</v>
          </cell>
          <cell r="O380">
            <v>0</v>
          </cell>
          <cell r="P380">
            <v>1</v>
          </cell>
          <cell r="Q380">
            <v>4202</v>
          </cell>
          <cell r="R380" t="str">
            <v>IFE</v>
          </cell>
        </row>
        <row r="381">
          <cell r="D381" t="str">
            <v>Joint d'étanchéité porte simple gauche</v>
          </cell>
          <cell r="G381" t="str">
            <v>FLV</v>
          </cell>
          <cell r="H381" t="str">
            <v>C</v>
          </cell>
          <cell r="J381">
            <v>1</v>
          </cell>
          <cell r="O381">
            <v>0</v>
          </cell>
          <cell r="P381">
            <v>1</v>
          </cell>
          <cell r="Q381">
            <v>4202</v>
          </cell>
          <cell r="R381" t="str">
            <v>IFE</v>
          </cell>
        </row>
        <row r="382">
          <cell r="D382" t="str">
            <v>Biellette vantail porte simple gauche</v>
          </cell>
          <cell r="G382" t="str">
            <v>FLV</v>
          </cell>
          <cell r="H382" t="str">
            <v>C</v>
          </cell>
          <cell r="J382">
            <v>1</v>
          </cell>
          <cell r="O382">
            <v>0</v>
          </cell>
          <cell r="P382">
            <v>1</v>
          </cell>
          <cell r="Q382">
            <v>4202</v>
          </cell>
          <cell r="R382" t="str">
            <v>IFE</v>
          </cell>
        </row>
        <row r="383">
          <cell r="D383" t="str">
            <v>Galet biellette vantail porte simple gauche</v>
          </cell>
          <cell r="G383" t="str">
            <v>FLV</v>
          </cell>
          <cell r="H383" t="str">
            <v>C</v>
          </cell>
          <cell r="J383">
            <v>3</v>
          </cell>
          <cell r="K383">
            <v>7.1999999999999998E-3</v>
          </cell>
          <cell r="M383">
            <v>8.3000000000000004E-2</v>
          </cell>
          <cell r="O383">
            <v>8.3000000000000004E-2</v>
          </cell>
          <cell r="P383">
            <v>1</v>
          </cell>
          <cell r="Q383">
            <v>4202</v>
          </cell>
          <cell r="R383" t="str">
            <v>IFE</v>
          </cell>
        </row>
        <row r="384">
          <cell r="D384" t="str">
            <v>Câble Bowden porte simple</v>
          </cell>
          <cell r="G384" t="str">
            <v>FLV</v>
          </cell>
          <cell r="H384" t="str">
            <v>C</v>
          </cell>
          <cell r="J384">
            <v>1</v>
          </cell>
          <cell r="K384">
            <v>3.0800000000000001E-2</v>
          </cell>
          <cell r="M384">
            <v>0.5</v>
          </cell>
          <cell r="O384">
            <v>0.5</v>
          </cell>
          <cell r="P384">
            <v>1</v>
          </cell>
          <cell r="Q384">
            <v>4202</v>
          </cell>
          <cell r="R384" t="str">
            <v>IFE</v>
          </cell>
        </row>
        <row r="385">
          <cell r="D385" t="str">
            <v>Dispositif de déverrouillage secours porte simple</v>
          </cell>
          <cell r="G385" t="str">
            <v>FLV</v>
          </cell>
          <cell r="H385" t="str">
            <v>C</v>
          </cell>
          <cell r="J385">
            <v>1</v>
          </cell>
          <cell r="K385">
            <v>3.2599999999999997E-2</v>
          </cell>
          <cell r="M385">
            <v>0.75</v>
          </cell>
          <cell r="O385">
            <v>0.75</v>
          </cell>
          <cell r="P385">
            <v>1</v>
          </cell>
          <cell r="Q385">
            <v>4202</v>
          </cell>
          <cell r="R385" t="str">
            <v>IFE</v>
          </cell>
        </row>
        <row r="386">
          <cell r="D386" t="str">
            <v>+—————————</v>
          </cell>
          <cell r="E386" t="str">
            <v xml:space="preserve">Fin de course isolement porte </v>
          </cell>
          <cell r="G386" t="str">
            <v>FLV</v>
          </cell>
          <cell r="H386" t="str">
            <v>C</v>
          </cell>
          <cell r="I386" t="str">
            <v>30S9</v>
          </cell>
          <cell r="J386">
            <v>1</v>
          </cell>
          <cell r="K386">
            <v>1.6299999999999999E-2</v>
          </cell>
          <cell r="M386">
            <v>0.75</v>
          </cell>
          <cell r="O386">
            <v>0.75</v>
          </cell>
          <cell r="P386">
            <v>1</v>
          </cell>
          <cell r="Q386">
            <v>4202</v>
          </cell>
          <cell r="R386" t="str">
            <v>IFE</v>
          </cell>
        </row>
        <row r="387">
          <cell r="D387" t="str">
            <v>+—————————</v>
          </cell>
          <cell r="E387" t="str">
            <v>Fin de course dispositif issue de secours porte simple</v>
          </cell>
          <cell r="G387" t="str">
            <v>FLV</v>
          </cell>
          <cell r="H387" t="str">
            <v>C</v>
          </cell>
          <cell r="I387" t="str">
            <v>30S11</v>
          </cell>
          <cell r="J387">
            <v>1</v>
          </cell>
          <cell r="K387">
            <v>9.8499999999999994E-3</v>
          </cell>
          <cell r="M387">
            <v>0.5</v>
          </cell>
          <cell r="O387">
            <v>0.5</v>
          </cell>
          <cell r="P387">
            <v>1</v>
          </cell>
          <cell r="Q387">
            <v>4202</v>
          </cell>
          <cell r="R387" t="str">
            <v>IFE</v>
          </cell>
        </row>
        <row r="388">
          <cell r="D388" t="str">
            <v>Profil d'étanchéité cadre de porte</v>
          </cell>
          <cell r="G388" t="str">
            <v>FLV</v>
          </cell>
          <cell r="H388" t="str">
            <v>C</v>
          </cell>
          <cell r="J388">
            <v>1</v>
          </cell>
          <cell r="O388">
            <v>0</v>
          </cell>
          <cell r="P388">
            <v>1</v>
          </cell>
          <cell r="Q388">
            <v>4202</v>
          </cell>
          <cell r="R388" t="str">
            <v>IFE</v>
          </cell>
        </row>
        <row r="389">
          <cell r="D389" t="str">
            <v>Module entrée/sortie compartiment voyageurs</v>
          </cell>
          <cell r="G389" t="str">
            <v>FLV</v>
          </cell>
          <cell r="H389" t="str">
            <v>C</v>
          </cell>
          <cell r="I389" t="str">
            <v>22A8</v>
          </cell>
          <cell r="J389">
            <v>1</v>
          </cell>
          <cell r="K389">
            <v>0.995</v>
          </cell>
          <cell r="M389">
            <v>0.4</v>
          </cell>
          <cell r="N389">
            <v>0.1</v>
          </cell>
          <cell r="O389">
            <v>0.5</v>
          </cell>
          <cell r="P389">
            <v>1</v>
          </cell>
          <cell r="Q389" t="str">
            <v>SIE</v>
          </cell>
          <cell r="R389" t="str">
            <v>EES</v>
          </cell>
        </row>
        <row r="390">
          <cell r="D390" t="str">
            <v>Habillage de face</v>
          </cell>
          <cell r="G390" t="str">
            <v>FLV</v>
          </cell>
          <cell r="H390" t="str">
            <v>C</v>
          </cell>
          <cell r="J390">
            <v>2</v>
          </cell>
          <cell r="M390">
            <v>0.2</v>
          </cell>
          <cell r="N390">
            <v>0</v>
          </cell>
          <cell r="O390">
            <v>0.2</v>
          </cell>
          <cell r="P390">
            <v>1</v>
          </cell>
          <cell r="Q390">
            <v>4305</v>
          </cell>
        </row>
        <row r="391">
          <cell r="D391" t="str">
            <v>Totem</v>
          </cell>
          <cell r="G391" t="str">
            <v>FLV</v>
          </cell>
          <cell r="H391" t="str">
            <v>C</v>
          </cell>
          <cell r="J391">
            <v>3</v>
          </cell>
          <cell r="O391">
            <v>0</v>
          </cell>
          <cell r="Q391">
            <v>4305</v>
          </cell>
        </row>
        <row r="392">
          <cell r="D392" t="str">
            <v>+—————————</v>
          </cell>
          <cell r="E392" t="str">
            <v>Boitier interphonie voyageur</v>
          </cell>
          <cell r="G392" t="str">
            <v>FLV</v>
          </cell>
          <cell r="H392" t="str">
            <v>C</v>
          </cell>
          <cell r="I392" t="str">
            <v>33A4</v>
          </cell>
          <cell r="J392">
            <v>3</v>
          </cell>
          <cell r="K392">
            <v>0.76919999999999999</v>
          </cell>
          <cell r="M392">
            <v>0.3</v>
          </cell>
          <cell r="N392">
            <v>0.1</v>
          </cell>
          <cell r="O392">
            <v>0.4</v>
          </cell>
          <cell r="P392">
            <v>1</v>
          </cell>
          <cell r="Q392">
            <v>4105</v>
          </cell>
          <cell r="R392" t="str">
            <v>EES</v>
          </cell>
        </row>
        <row r="393">
          <cell r="A393" t="str">
            <v>???????</v>
          </cell>
          <cell r="D393" t="str">
            <v>+—————————</v>
          </cell>
          <cell r="E393" t="str">
            <v>Bouton poussoir appel interphonie voyageurs</v>
          </cell>
          <cell r="G393" t="str">
            <v>FLV</v>
          </cell>
          <cell r="H393" t="str">
            <v>C</v>
          </cell>
          <cell r="I393" t="str">
            <v>33S6.1</v>
          </cell>
          <cell r="J393">
            <v>3</v>
          </cell>
          <cell r="K393">
            <v>4.0000000000000001E-3</v>
          </cell>
          <cell r="M393">
            <v>0.3</v>
          </cell>
          <cell r="N393">
            <v>0.1</v>
          </cell>
          <cell r="O393">
            <v>0.4</v>
          </cell>
          <cell r="P393">
            <v>1</v>
          </cell>
          <cell r="Q393">
            <v>4105</v>
          </cell>
          <cell r="R393" t="str">
            <v>Calcul</v>
          </cell>
        </row>
        <row r="394">
          <cell r="D394" t="str">
            <v>+—————————</v>
          </cell>
          <cell r="E394" t="str">
            <v>Résistance de codage 33R4.1</v>
          </cell>
          <cell r="G394" t="str">
            <v>FLV</v>
          </cell>
          <cell r="H394" t="str">
            <v>C</v>
          </cell>
          <cell r="I394" t="str">
            <v>33R4.1</v>
          </cell>
          <cell r="J394">
            <v>1</v>
          </cell>
          <cell r="K394">
            <v>1.4E-3</v>
          </cell>
          <cell r="M394">
            <v>0.3</v>
          </cell>
          <cell r="N394">
            <v>0.1</v>
          </cell>
          <cell r="O394">
            <v>0.4</v>
          </cell>
          <cell r="P394">
            <v>1</v>
          </cell>
          <cell r="Q394">
            <v>4105</v>
          </cell>
          <cell r="R394" t="str">
            <v>Calcul</v>
          </cell>
        </row>
        <row r="395">
          <cell r="D395" t="str">
            <v>+—————————</v>
          </cell>
          <cell r="E395" t="str">
            <v>Résistance de codage 33R4.2</v>
          </cell>
          <cell r="G395" t="str">
            <v>FLV</v>
          </cell>
          <cell r="H395" t="str">
            <v>C</v>
          </cell>
          <cell r="I395" t="str">
            <v>33R4.2</v>
          </cell>
          <cell r="J395">
            <v>1</v>
          </cell>
          <cell r="K395">
            <v>1.4E-3</v>
          </cell>
          <cell r="M395">
            <v>0.3</v>
          </cell>
          <cell r="N395">
            <v>0.1</v>
          </cell>
          <cell r="O395">
            <v>0.4</v>
          </cell>
          <cell r="P395">
            <v>1</v>
          </cell>
          <cell r="Q395">
            <v>4105</v>
          </cell>
          <cell r="R395" t="str">
            <v>Calcul</v>
          </cell>
        </row>
        <row r="396">
          <cell r="D396" t="str">
            <v>+—————————</v>
          </cell>
          <cell r="E396" t="str">
            <v>Résistance de codage 33R4.3</v>
          </cell>
          <cell r="G396" t="str">
            <v>FLV</v>
          </cell>
          <cell r="H396" t="str">
            <v>C</v>
          </cell>
          <cell r="I396" t="str">
            <v>33R4.3</v>
          </cell>
          <cell r="J396">
            <v>1</v>
          </cell>
          <cell r="K396">
            <v>1.4E-3</v>
          </cell>
          <cell r="M396">
            <v>0.3</v>
          </cell>
          <cell r="N396">
            <v>0.1</v>
          </cell>
          <cell r="O396">
            <v>0.4</v>
          </cell>
          <cell r="P396">
            <v>1</v>
          </cell>
          <cell r="Q396">
            <v>4105</v>
          </cell>
          <cell r="R396" t="str">
            <v>Calcul</v>
          </cell>
        </row>
        <row r="397">
          <cell r="D397" t="str">
            <v>+—————————</v>
          </cell>
          <cell r="E397" t="str">
            <v>Résistance de codage 33R4.4</v>
          </cell>
          <cell r="G397" t="str">
            <v>FLV</v>
          </cell>
          <cell r="H397" t="str">
            <v>C</v>
          </cell>
          <cell r="I397" t="str">
            <v>33R4.4</v>
          </cell>
          <cell r="J397">
            <v>1</v>
          </cell>
          <cell r="K397">
            <v>1.4E-3</v>
          </cell>
          <cell r="M397">
            <v>0.3</v>
          </cell>
          <cell r="N397">
            <v>0.1</v>
          </cell>
          <cell r="O397">
            <v>0.4</v>
          </cell>
          <cell r="P397">
            <v>1</v>
          </cell>
          <cell r="Q397">
            <v>4105</v>
          </cell>
          <cell r="R397" t="str">
            <v>Calcul</v>
          </cell>
        </row>
        <row r="398">
          <cell r="D398" t="str">
            <v>+—————————</v>
          </cell>
          <cell r="E398" t="str">
            <v>Résistance de codage 33R4.5</v>
          </cell>
          <cell r="G398" t="str">
            <v>FLV</v>
          </cell>
          <cell r="H398" t="str">
            <v>C</v>
          </cell>
          <cell r="I398" t="str">
            <v>33R4.5</v>
          </cell>
          <cell r="J398">
            <v>1</v>
          </cell>
          <cell r="K398">
            <v>1.4E-3</v>
          </cell>
          <cell r="M398">
            <v>0.3</v>
          </cell>
          <cell r="N398">
            <v>0.1</v>
          </cell>
          <cell r="O398">
            <v>0.4</v>
          </cell>
          <cell r="P398">
            <v>1</v>
          </cell>
          <cell r="Q398">
            <v>4105</v>
          </cell>
          <cell r="R398" t="str">
            <v>Calcul</v>
          </cell>
        </row>
        <row r="399">
          <cell r="D399" t="str">
            <v>+—————————</v>
          </cell>
          <cell r="E399" t="str">
            <v>Résistance de codage 33R4.6</v>
          </cell>
          <cell r="G399" t="str">
            <v>FLV</v>
          </cell>
          <cell r="H399" t="str">
            <v>C</v>
          </cell>
          <cell r="I399" t="str">
            <v>33R4.6</v>
          </cell>
          <cell r="J399">
            <v>1</v>
          </cell>
          <cell r="K399">
            <v>1.4E-3</v>
          </cell>
          <cell r="M399">
            <v>0.3</v>
          </cell>
          <cell r="N399">
            <v>0.1</v>
          </cell>
          <cell r="O399">
            <v>0.4</v>
          </cell>
          <cell r="P399">
            <v>1</v>
          </cell>
          <cell r="Q399">
            <v>4105</v>
          </cell>
          <cell r="R399" t="str">
            <v>Calcul</v>
          </cell>
        </row>
        <row r="400">
          <cell r="D400" t="str">
            <v>+—————————</v>
          </cell>
          <cell r="E400" t="str">
            <v>Haut parleur sonorisation</v>
          </cell>
          <cell r="G400" t="str">
            <v>FLV</v>
          </cell>
          <cell r="H400" t="str">
            <v>C</v>
          </cell>
          <cell r="I400" t="str">
            <v>33B4</v>
          </cell>
          <cell r="J400">
            <v>6</v>
          </cell>
          <cell r="K400">
            <v>2.5600000000000001E-2</v>
          </cell>
          <cell r="M400">
            <v>0.3</v>
          </cell>
          <cell r="N400">
            <v>0.1</v>
          </cell>
          <cell r="O400">
            <v>0.4</v>
          </cell>
          <cell r="P400">
            <v>1</v>
          </cell>
          <cell r="Q400">
            <v>4105</v>
          </cell>
          <cell r="R400" t="str">
            <v>Expérience</v>
          </cell>
        </row>
        <row r="401">
          <cell r="D401" t="str">
            <v>Voyant batterie isolée</v>
          </cell>
          <cell r="G401" t="str">
            <v>FLV</v>
          </cell>
          <cell r="H401" t="str">
            <v>C</v>
          </cell>
          <cell r="I401" t="str">
            <v>21H1</v>
          </cell>
          <cell r="J401">
            <v>1</v>
          </cell>
          <cell r="K401">
            <v>8.0000000000000004E-4</v>
          </cell>
          <cell r="M401">
            <v>0.3</v>
          </cell>
          <cell r="N401">
            <v>0.1</v>
          </cell>
          <cell r="O401">
            <v>0.4</v>
          </cell>
          <cell r="P401">
            <v>1</v>
          </cell>
          <cell r="Q401">
            <v>5401</v>
          </cell>
          <cell r="R401" t="str">
            <v>Calcul</v>
          </cell>
        </row>
        <row r="402">
          <cell r="D402" t="str">
            <v>Voyant fermeture forcée</v>
          </cell>
          <cell r="G402" t="str">
            <v>FLV</v>
          </cell>
          <cell r="H402" t="str">
            <v>C</v>
          </cell>
          <cell r="J402">
            <v>6</v>
          </cell>
          <cell r="M402">
            <v>0.2</v>
          </cell>
          <cell r="N402">
            <v>0.1</v>
          </cell>
          <cell r="O402">
            <v>0.3</v>
          </cell>
          <cell r="P402">
            <v>1</v>
          </cell>
          <cell r="Q402">
            <v>4202</v>
          </cell>
        </row>
        <row r="403">
          <cell r="D403" t="str">
            <v>+—————————</v>
          </cell>
          <cell r="E403" t="str">
            <v>Ampoule voyant fermeture forcée</v>
          </cell>
          <cell r="G403" t="str">
            <v>FLV</v>
          </cell>
          <cell r="H403" t="str">
            <v>C</v>
          </cell>
          <cell r="I403" t="str">
            <v>30H3</v>
          </cell>
          <cell r="J403">
            <v>6</v>
          </cell>
          <cell r="M403">
            <v>0.2</v>
          </cell>
          <cell r="N403">
            <v>0.1</v>
          </cell>
          <cell r="O403">
            <v>0.3</v>
          </cell>
          <cell r="P403">
            <v>1</v>
          </cell>
          <cell r="Q403">
            <v>4202</v>
          </cell>
          <cell r="R403" t="str">
            <v>Consom.</v>
          </cell>
        </row>
        <row r="404">
          <cell r="C404" t="str">
            <v>Plafond</v>
          </cell>
          <cell r="O404" t="str">
            <v/>
          </cell>
        </row>
        <row r="405">
          <cell r="D405" t="str">
            <v>Afficheur intérieur double</v>
          </cell>
          <cell r="G405" t="str">
            <v>FLV</v>
          </cell>
          <cell r="H405" t="str">
            <v>C</v>
          </cell>
          <cell r="I405" t="str">
            <v>40H3</v>
          </cell>
          <cell r="J405">
            <v>1</v>
          </cell>
          <cell r="K405">
            <v>0.56399999999999995</v>
          </cell>
          <cell r="M405">
            <v>0.4</v>
          </cell>
          <cell r="N405">
            <v>0.1</v>
          </cell>
          <cell r="O405">
            <v>0.5</v>
          </cell>
          <cell r="P405">
            <v>1</v>
          </cell>
          <cell r="Q405">
            <v>4401</v>
          </cell>
          <cell r="R405" t="str">
            <v>EES</v>
          </cell>
        </row>
        <row r="406">
          <cell r="D406" t="str">
            <v>Luminaire d'éclairage</v>
          </cell>
          <cell r="G406" t="str">
            <v>FLV</v>
          </cell>
          <cell r="H406" t="str">
            <v>C</v>
          </cell>
          <cell r="J406">
            <v>16</v>
          </cell>
          <cell r="M406">
            <v>0.4</v>
          </cell>
          <cell r="N406">
            <v>0.1</v>
          </cell>
          <cell r="O406">
            <v>0.5</v>
          </cell>
          <cell r="P406">
            <v>1</v>
          </cell>
          <cell r="Q406">
            <v>4301</v>
          </cell>
        </row>
        <row r="407">
          <cell r="E407" t="str">
            <v>Convertisseurs d'éclairage</v>
          </cell>
          <cell r="G407" t="str">
            <v>FLV</v>
          </cell>
          <cell r="H407" t="str">
            <v>C</v>
          </cell>
          <cell r="J407">
            <v>16</v>
          </cell>
          <cell r="K407">
            <v>0.14699999999999999</v>
          </cell>
          <cell r="M407">
            <v>0.4</v>
          </cell>
          <cell r="N407">
            <v>0.1</v>
          </cell>
          <cell r="O407">
            <v>0.5</v>
          </cell>
          <cell r="P407">
            <v>1</v>
          </cell>
          <cell r="Q407">
            <v>4301</v>
          </cell>
          <cell r="R407" t="str">
            <v>CEIT</v>
          </cell>
        </row>
        <row r="408">
          <cell r="E408" t="str">
            <v>Tubes fluorescents d'éclairage</v>
          </cell>
          <cell r="G408" t="str">
            <v>FLV</v>
          </cell>
          <cell r="H408" t="str">
            <v>C</v>
          </cell>
          <cell r="J408">
            <v>16</v>
          </cell>
          <cell r="M408">
            <v>0.2</v>
          </cell>
          <cell r="N408">
            <v>0.1</v>
          </cell>
          <cell r="O408">
            <v>0.3</v>
          </cell>
          <cell r="P408">
            <v>1</v>
          </cell>
          <cell r="Q408">
            <v>4301</v>
          </cell>
          <cell r="R408" t="str">
            <v>Consom.</v>
          </cell>
        </row>
        <row r="409">
          <cell r="C409" t="str">
            <v>Plancher</v>
          </cell>
          <cell r="O409" t="str">
            <v/>
          </cell>
        </row>
        <row r="410">
          <cell r="D410" t="str">
            <v>Siège voyageur</v>
          </cell>
          <cell r="G410" t="str">
            <v>FLV</v>
          </cell>
          <cell r="H410" t="str">
            <v>C</v>
          </cell>
          <cell r="J410">
            <v>2</v>
          </cell>
          <cell r="K410">
            <v>9.5999999999999992E-3</v>
          </cell>
          <cell r="M410">
            <v>0.5</v>
          </cell>
          <cell r="N410">
            <v>0</v>
          </cell>
          <cell r="O410">
            <v>0.5</v>
          </cell>
          <cell r="P410">
            <v>1</v>
          </cell>
          <cell r="Q410">
            <v>4304</v>
          </cell>
          <cell r="R410" t="str">
            <v>Expérience</v>
          </cell>
        </row>
        <row r="411">
          <cell r="D411" t="str">
            <v>Siège voyageur</v>
          </cell>
          <cell r="G411" t="str">
            <v>FLV</v>
          </cell>
          <cell r="H411" t="str">
            <v>C</v>
          </cell>
          <cell r="J411">
            <v>2</v>
          </cell>
          <cell r="K411">
            <v>9.5999999999999992E-3</v>
          </cell>
          <cell r="M411">
            <v>0.5</v>
          </cell>
          <cell r="N411">
            <v>0</v>
          </cell>
          <cell r="O411">
            <v>0.5</v>
          </cell>
          <cell r="P411">
            <v>1</v>
          </cell>
          <cell r="Q411">
            <v>4304</v>
          </cell>
          <cell r="R411" t="str">
            <v>Expérience</v>
          </cell>
        </row>
        <row r="412">
          <cell r="D412" t="str">
            <v>Siège voyageur</v>
          </cell>
          <cell r="G412" t="str">
            <v>FLV</v>
          </cell>
          <cell r="H412" t="str">
            <v>C</v>
          </cell>
          <cell r="J412">
            <v>1</v>
          </cell>
          <cell r="K412">
            <v>9.5999999999999992E-3</v>
          </cell>
          <cell r="M412">
            <v>0.5</v>
          </cell>
          <cell r="N412">
            <v>0</v>
          </cell>
          <cell r="O412">
            <v>0.5</v>
          </cell>
          <cell r="P412">
            <v>1</v>
          </cell>
          <cell r="Q412">
            <v>4304</v>
          </cell>
          <cell r="R412" t="str">
            <v>Expérience</v>
          </cell>
        </row>
        <row r="413">
          <cell r="D413" t="str">
            <v>Siège voyageur</v>
          </cell>
          <cell r="G413" t="str">
            <v>FLV</v>
          </cell>
          <cell r="H413" t="str">
            <v>C</v>
          </cell>
          <cell r="J413">
            <v>1</v>
          </cell>
          <cell r="K413">
            <v>9.5999999999999992E-3</v>
          </cell>
          <cell r="M413">
            <v>0.5</v>
          </cell>
          <cell r="N413">
            <v>0</v>
          </cell>
          <cell r="O413">
            <v>0.5</v>
          </cell>
          <cell r="P413">
            <v>1</v>
          </cell>
          <cell r="Q413">
            <v>4304</v>
          </cell>
          <cell r="R413" t="str">
            <v>Expérience</v>
          </cell>
        </row>
        <row r="414">
          <cell r="D414" t="str">
            <v>Ensemble sièges voyageur ( 2 * 1 place)</v>
          </cell>
          <cell r="G414" t="str">
            <v>FLV</v>
          </cell>
          <cell r="H414" t="str">
            <v>C</v>
          </cell>
          <cell r="J414">
            <v>2</v>
          </cell>
          <cell r="K414">
            <v>9.5999999999999992E-3</v>
          </cell>
          <cell r="M414">
            <v>0.5</v>
          </cell>
          <cell r="N414">
            <v>0</v>
          </cell>
          <cell r="O414">
            <v>0.5</v>
          </cell>
          <cell r="P414">
            <v>1</v>
          </cell>
          <cell r="Q414">
            <v>4304</v>
          </cell>
          <cell r="R414" t="str">
            <v>Expérience</v>
          </cell>
        </row>
        <row r="415">
          <cell r="D415" t="str">
            <v>Ensemble sièges voyageur ( 2 * 1 place)</v>
          </cell>
          <cell r="G415" t="str">
            <v>FLV</v>
          </cell>
          <cell r="H415" t="str">
            <v>C</v>
          </cell>
          <cell r="J415">
            <v>2</v>
          </cell>
          <cell r="K415">
            <v>9.5999999999999992E-3</v>
          </cell>
          <cell r="M415">
            <v>0.5</v>
          </cell>
          <cell r="N415">
            <v>0</v>
          </cell>
          <cell r="O415">
            <v>0.5</v>
          </cell>
          <cell r="P415">
            <v>1</v>
          </cell>
          <cell r="Q415">
            <v>4304</v>
          </cell>
          <cell r="R415" t="str">
            <v>Expérience</v>
          </cell>
        </row>
        <row r="416">
          <cell r="D416" t="str">
            <v>Ensemble sièges voyageur ( 2 * 1 place)</v>
          </cell>
          <cell r="G416" t="str">
            <v>FLV</v>
          </cell>
          <cell r="J416">
            <v>4</v>
          </cell>
          <cell r="Q416">
            <v>4304</v>
          </cell>
        </row>
        <row r="417">
          <cell r="D417" t="str">
            <v>Ensemble sièges voyageur ( 2 * 1 place)</v>
          </cell>
          <cell r="G417" t="str">
            <v>FLV</v>
          </cell>
          <cell r="J417">
            <v>4</v>
          </cell>
          <cell r="Q417">
            <v>4304</v>
          </cell>
        </row>
        <row r="418">
          <cell r="D418" t="str">
            <v>Ensemble sièges voyageur ( 2 * 1 place)</v>
          </cell>
          <cell r="G418" t="str">
            <v>FLV</v>
          </cell>
          <cell r="J418">
            <v>1</v>
          </cell>
          <cell r="Q418">
            <v>4304</v>
          </cell>
        </row>
        <row r="419">
          <cell r="D419" t="str">
            <v>Ensemble sièges voyageur ( 2 * 1 place)</v>
          </cell>
          <cell r="G419" t="str">
            <v>FLV</v>
          </cell>
          <cell r="J419">
            <v>1</v>
          </cell>
          <cell r="Q419">
            <v>4304</v>
          </cell>
        </row>
        <row r="420">
          <cell r="B420" t="str">
            <v>NP</v>
          </cell>
          <cell r="O420" t="str">
            <v/>
          </cell>
        </row>
        <row r="421">
          <cell r="C421" t="str">
            <v>Face</v>
          </cell>
          <cell r="O421" t="str">
            <v/>
          </cell>
        </row>
        <row r="422">
          <cell r="D422" t="str">
            <v>Fin de course pantographe verrouillé</v>
          </cell>
          <cell r="G422" t="str">
            <v>FLV</v>
          </cell>
          <cell r="H422" t="str">
            <v>C</v>
          </cell>
          <cell r="I422" t="str">
            <v>22S12</v>
          </cell>
          <cell r="J422">
            <v>1</v>
          </cell>
          <cell r="K422">
            <v>1.6899999999999998E-2</v>
          </cell>
          <cell r="M422">
            <v>0.3</v>
          </cell>
          <cell r="N422">
            <v>0.1</v>
          </cell>
          <cell r="O422">
            <v>0.4</v>
          </cell>
          <cell r="P422">
            <v>1</v>
          </cell>
          <cell r="Q422">
            <v>4105</v>
          </cell>
          <cell r="R422" t="str">
            <v>Schunk</v>
          </cell>
        </row>
        <row r="423">
          <cell r="D423" t="str">
            <v>Haut parleur sonorisation</v>
          </cell>
          <cell r="G423" t="str">
            <v>FLV</v>
          </cell>
          <cell r="H423" t="str">
            <v>C</v>
          </cell>
          <cell r="I423" t="str">
            <v>33B4</v>
          </cell>
          <cell r="J423">
            <v>2</v>
          </cell>
          <cell r="K423">
            <v>2.5600000000000001E-2</v>
          </cell>
          <cell r="M423">
            <v>0.3</v>
          </cell>
          <cell r="N423">
            <v>0.1</v>
          </cell>
          <cell r="O423">
            <v>0.4</v>
          </cell>
          <cell r="P423">
            <v>1</v>
          </cell>
          <cell r="Q423">
            <v>4105</v>
          </cell>
          <cell r="R423" t="str">
            <v>Expérience</v>
          </cell>
        </row>
        <row r="424">
          <cell r="D424" t="str">
            <v>Panneaux de garnissage</v>
          </cell>
          <cell r="G424" t="str">
            <v>FLV</v>
          </cell>
          <cell r="H424" t="str">
            <v>C</v>
          </cell>
          <cell r="J424">
            <v>4</v>
          </cell>
          <cell r="M424">
            <v>0.2</v>
          </cell>
          <cell r="N424">
            <v>0</v>
          </cell>
          <cell r="O424">
            <v>0.2</v>
          </cell>
          <cell r="P424">
            <v>1</v>
          </cell>
          <cell r="Q424">
            <v>4305</v>
          </cell>
        </row>
        <row r="425">
          <cell r="D425" t="str">
            <v>Répéteur réseau FIP</v>
          </cell>
          <cell r="G425" t="str">
            <v>FLV</v>
          </cell>
          <cell r="H425" t="str">
            <v>C</v>
          </cell>
          <cell r="I425" t="str">
            <v>22A3</v>
          </cell>
          <cell r="J425">
            <v>1</v>
          </cell>
          <cell r="K425">
            <v>0.33800000000000002</v>
          </cell>
          <cell r="M425">
            <v>0.4</v>
          </cell>
          <cell r="N425">
            <v>0.1</v>
          </cell>
          <cell r="O425">
            <v>0.5</v>
          </cell>
          <cell r="P425">
            <v>1</v>
          </cell>
          <cell r="Q425" t="str">
            <v>SIE</v>
          </cell>
          <cell r="R425" t="str">
            <v>EES</v>
          </cell>
        </row>
        <row r="426">
          <cell r="C426" t="str">
            <v>Plafond</v>
          </cell>
          <cell r="O426" t="str">
            <v/>
          </cell>
        </row>
        <row r="427">
          <cell r="D427" t="str">
            <v>Luminaire d'éclairage</v>
          </cell>
          <cell r="G427" t="str">
            <v>FLV</v>
          </cell>
          <cell r="H427" t="str">
            <v>C</v>
          </cell>
          <cell r="J427">
            <v>6</v>
          </cell>
          <cell r="M427">
            <v>0.4</v>
          </cell>
          <cell r="N427">
            <v>0.1</v>
          </cell>
          <cell r="O427">
            <v>0.5</v>
          </cell>
          <cell r="P427">
            <v>1</v>
          </cell>
          <cell r="Q427">
            <v>4301</v>
          </cell>
        </row>
        <row r="428">
          <cell r="E428" t="str">
            <v>Convertisseurs d'éclairage</v>
          </cell>
          <cell r="G428" t="str">
            <v>FLV</v>
          </cell>
          <cell r="H428" t="str">
            <v>C</v>
          </cell>
          <cell r="J428">
            <v>6</v>
          </cell>
          <cell r="K428">
            <v>0.14699999999999999</v>
          </cell>
          <cell r="M428">
            <v>0.4</v>
          </cell>
          <cell r="N428">
            <v>0.1</v>
          </cell>
          <cell r="O428">
            <v>0.5</v>
          </cell>
          <cell r="P428">
            <v>1</v>
          </cell>
          <cell r="Q428">
            <v>4301</v>
          </cell>
          <cell r="R428" t="str">
            <v>CEIT</v>
          </cell>
        </row>
        <row r="429">
          <cell r="E429" t="str">
            <v>Tubes fluorescents d'éclairage</v>
          </cell>
          <cell r="G429" t="str">
            <v>FLV</v>
          </cell>
          <cell r="H429" t="str">
            <v>C</v>
          </cell>
          <cell r="J429">
            <v>6</v>
          </cell>
          <cell r="M429">
            <v>0.2</v>
          </cell>
          <cell r="N429">
            <v>0.1</v>
          </cell>
          <cell r="O429">
            <v>0.3</v>
          </cell>
          <cell r="P429">
            <v>1</v>
          </cell>
          <cell r="Q429">
            <v>4301</v>
          </cell>
          <cell r="R429" t="str">
            <v>Consom.</v>
          </cell>
        </row>
        <row r="430">
          <cell r="C430" t="str">
            <v>Plancher</v>
          </cell>
          <cell r="O430" t="str">
            <v/>
          </cell>
        </row>
        <row r="431">
          <cell r="D431" t="str">
            <v>Siège voyageur</v>
          </cell>
          <cell r="G431" t="str">
            <v>FLV</v>
          </cell>
          <cell r="H431" t="str">
            <v>C</v>
          </cell>
          <cell r="J431">
            <v>1</v>
          </cell>
          <cell r="K431">
            <v>9.5999999999999992E-3</v>
          </cell>
          <cell r="M431">
            <v>0.5</v>
          </cell>
          <cell r="N431">
            <v>0</v>
          </cell>
          <cell r="O431">
            <v>0.5</v>
          </cell>
          <cell r="P431">
            <v>1</v>
          </cell>
          <cell r="Q431">
            <v>4304</v>
          </cell>
          <cell r="R431" t="str">
            <v>Expérience</v>
          </cell>
        </row>
        <row r="432">
          <cell r="D432" t="str">
            <v>Siège voyageur</v>
          </cell>
          <cell r="G432" t="str">
            <v>FLV</v>
          </cell>
          <cell r="H432" t="str">
            <v>C</v>
          </cell>
          <cell r="J432">
            <v>2</v>
          </cell>
          <cell r="K432">
            <v>9.5999999999999992E-3</v>
          </cell>
          <cell r="M432">
            <v>0.5</v>
          </cell>
          <cell r="N432">
            <v>0</v>
          </cell>
          <cell r="O432">
            <v>0.5</v>
          </cell>
          <cell r="P432">
            <v>1</v>
          </cell>
          <cell r="Q432">
            <v>4304</v>
          </cell>
          <cell r="R432" t="str">
            <v>Expérience</v>
          </cell>
        </row>
        <row r="433">
          <cell r="D433" t="str">
            <v>Siège voyageur</v>
          </cell>
          <cell r="G433" t="str">
            <v>FLV</v>
          </cell>
          <cell r="H433" t="str">
            <v>C</v>
          </cell>
          <cell r="J433">
            <v>1</v>
          </cell>
          <cell r="K433">
            <v>9.5999999999999992E-3</v>
          </cell>
          <cell r="M433">
            <v>0.5</v>
          </cell>
          <cell r="N433">
            <v>0</v>
          </cell>
          <cell r="O433">
            <v>0.5</v>
          </cell>
          <cell r="P433">
            <v>1</v>
          </cell>
          <cell r="Q433">
            <v>4304</v>
          </cell>
          <cell r="R433" t="str">
            <v>Expérience</v>
          </cell>
        </row>
        <row r="434">
          <cell r="D434" t="str">
            <v>Ensemble sièges voyageur ( 2 * 1 place)</v>
          </cell>
          <cell r="G434" t="str">
            <v>FLV</v>
          </cell>
          <cell r="H434" t="str">
            <v>C</v>
          </cell>
          <cell r="J434">
            <v>2</v>
          </cell>
          <cell r="K434">
            <v>9.5999999999999992E-3</v>
          </cell>
          <cell r="M434">
            <v>0.5</v>
          </cell>
          <cell r="N434">
            <v>0</v>
          </cell>
          <cell r="O434">
            <v>0.5</v>
          </cell>
          <cell r="P434">
            <v>1</v>
          </cell>
          <cell r="Q434">
            <v>4304</v>
          </cell>
          <cell r="R434" t="str">
            <v>Expérience</v>
          </cell>
        </row>
        <row r="435">
          <cell r="D435" t="str">
            <v>Ensemble sièges voyageur ( 2 * 1 place)</v>
          </cell>
          <cell r="G435" t="str">
            <v>FLV</v>
          </cell>
          <cell r="H435" t="str">
            <v>C</v>
          </cell>
          <cell r="J435">
            <v>1</v>
          </cell>
          <cell r="K435">
            <v>9.5999999999999992E-3</v>
          </cell>
          <cell r="M435">
            <v>0.5</v>
          </cell>
          <cell r="N435">
            <v>0</v>
          </cell>
          <cell r="O435">
            <v>0.5</v>
          </cell>
          <cell r="P435">
            <v>1</v>
          </cell>
          <cell r="Q435">
            <v>4304</v>
          </cell>
          <cell r="R435" t="str">
            <v>Expérience</v>
          </cell>
        </row>
        <row r="436">
          <cell r="D436" t="str">
            <v>Ensemble sièges voyageur ( 2 * 1 place)</v>
          </cell>
          <cell r="G436" t="str">
            <v>FLV</v>
          </cell>
          <cell r="H436" t="str">
            <v>C</v>
          </cell>
          <cell r="J436">
            <v>1</v>
          </cell>
          <cell r="K436">
            <v>9.5999999999999992E-3</v>
          </cell>
          <cell r="M436">
            <v>0.5</v>
          </cell>
          <cell r="N436">
            <v>0</v>
          </cell>
          <cell r="O436">
            <v>0.5</v>
          </cell>
          <cell r="P436">
            <v>1</v>
          </cell>
          <cell r="Q436">
            <v>4304</v>
          </cell>
          <cell r="R436" t="str">
            <v>Expérience</v>
          </cell>
        </row>
        <row r="437">
          <cell r="B437" t="str">
            <v>M2</v>
          </cell>
          <cell r="O437" t="str">
            <v/>
          </cell>
        </row>
        <row r="438">
          <cell r="C438" t="str">
            <v>Face</v>
          </cell>
          <cell r="O438" t="str">
            <v/>
          </cell>
        </row>
        <row r="439">
          <cell r="D439" t="str">
            <v>Appui ischiatique</v>
          </cell>
          <cell r="G439" t="str">
            <v>FLV</v>
          </cell>
          <cell r="H439" t="str">
            <v>C</v>
          </cell>
          <cell r="J439">
            <v>1</v>
          </cell>
          <cell r="K439">
            <v>9.5999999999999992E-3</v>
          </cell>
          <cell r="M439">
            <v>0.5</v>
          </cell>
          <cell r="N439">
            <v>0</v>
          </cell>
          <cell r="O439">
            <v>0.5</v>
          </cell>
          <cell r="P439">
            <v>1</v>
          </cell>
          <cell r="Q439">
            <v>4304</v>
          </cell>
          <cell r="R439" t="str">
            <v>Expérience</v>
          </cell>
        </row>
        <row r="440">
          <cell r="D440" t="str">
            <v>Centrale tachymétrique</v>
          </cell>
          <cell r="G440" t="str">
            <v>FLV</v>
          </cell>
          <cell r="H440" t="str">
            <v>C</v>
          </cell>
          <cell r="I440" t="str">
            <v>32A1</v>
          </cell>
          <cell r="J440">
            <v>1</v>
          </cell>
          <cell r="K440">
            <v>0.47</v>
          </cell>
          <cell r="M440">
            <v>0.4</v>
          </cell>
          <cell r="N440">
            <v>0.1</v>
          </cell>
          <cell r="O440">
            <v>0.5</v>
          </cell>
          <cell r="P440">
            <v>1</v>
          </cell>
          <cell r="Q440">
            <v>5103</v>
          </cell>
          <cell r="R440" t="str">
            <v>DEUTA</v>
          </cell>
        </row>
        <row r="441">
          <cell r="D441" t="str">
            <v>Résistance 33R7</v>
          </cell>
          <cell r="G441" t="str">
            <v>FLV</v>
          </cell>
          <cell r="H441" t="str">
            <v>C</v>
          </cell>
          <cell r="I441" t="str">
            <v>33R7</v>
          </cell>
          <cell r="J441">
            <v>1</v>
          </cell>
          <cell r="K441">
            <v>1.4E-3</v>
          </cell>
          <cell r="M441">
            <v>0.3</v>
          </cell>
          <cell r="N441">
            <v>0.1</v>
          </cell>
          <cell r="O441">
            <v>0.4</v>
          </cell>
          <cell r="P441">
            <v>1</v>
          </cell>
          <cell r="Q441">
            <v>4402</v>
          </cell>
          <cell r="R441" t="str">
            <v>Calcul</v>
          </cell>
        </row>
        <row r="442">
          <cell r="D442" t="str">
            <v>Résistance 33R8</v>
          </cell>
          <cell r="G442" t="str">
            <v>FLV</v>
          </cell>
          <cell r="H442" t="str">
            <v>C</v>
          </cell>
          <cell r="I442" t="str">
            <v>33R8</v>
          </cell>
          <cell r="J442">
            <v>1</v>
          </cell>
          <cell r="K442">
            <v>1.4E-3</v>
          </cell>
          <cell r="M442">
            <v>0.3</v>
          </cell>
          <cell r="N442">
            <v>0.1</v>
          </cell>
          <cell r="O442">
            <v>0.4</v>
          </cell>
          <cell r="P442">
            <v>1</v>
          </cell>
          <cell r="Q442">
            <v>4402</v>
          </cell>
          <cell r="R442" t="str">
            <v>Calcul</v>
          </cell>
        </row>
        <row r="443">
          <cell r="D443" t="str">
            <v>Résistance 33R9</v>
          </cell>
          <cell r="G443" t="str">
            <v>FLV</v>
          </cell>
          <cell r="H443" t="str">
            <v>C</v>
          </cell>
          <cell r="I443" t="str">
            <v>33R9</v>
          </cell>
          <cell r="J443">
            <v>1</v>
          </cell>
          <cell r="K443">
            <v>1.4E-3</v>
          </cell>
          <cell r="M443">
            <v>0.3</v>
          </cell>
          <cell r="N443">
            <v>0.1</v>
          </cell>
          <cell r="O443">
            <v>0.4</v>
          </cell>
          <cell r="P443">
            <v>1</v>
          </cell>
          <cell r="Q443">
            <v>4402</v>
          </cell>
          <cell r="R443" t="str">
            <v>Calcul</v>
          </cell>
        </row>
        <row r="444">
          <cell r="D444" t="str">
            <v>Résistance 33R10</v>
          </cell>
          <cell r="G444" t="str">
            <v>FLV</v>
          </cell>
          <cell r="H444" t="str">
            <v>C</v>
          </cell>
          <cell r="I444" t="str">
            <v>33R10</v>
          </cell>
          <cell r="J444">
            <v>1</v>
          </cell>
          <cell r="K444">
            <v>1.4E-3</v>
          </cell>
          <cell r="M444">
            <v>0.3</v>
          </cell>
          <cell r="N444">
            <v>0.1</v>
          </cell>
          <cell r="O444">
            <v>0.4</v>
          </cell>
          <cell r="P444">
            <v>1</v>
          </cell>
          <cell r="Q444">
            <v>4402</v>
          </cell>
          <cell r="R444" t="str">
            <v>Calcul</v>
          </cell>
        </row>
        <row r="445">
          <cell r="D445" t="str">
            <v>Vantail droit porte double complet</v>
          </cell>
          <cell r="G445" t="str">
            <v>FLV</v>
          </cell>
          <cell r="H445" t="str">
            <v>C</v>
          </cell>
          <cell r="J445">
            <v>4</v>
          </cell>
          <cell r="K445">
            <v>7.4400000000000004E-3</v>
          </cell>
          <cell r="M445">
            <v>0.33</v>
          </cell>
          <cell r="N445">
            <v>0.1</v>
          </cell>
          <cell r="O445">
            <v>0.43</v>
          </cell>
          <cell r="P445">
            <v>1</v>
          </cell>
          <cell r="Q445">
            <v>4202</v>
          </cell>
          <cell r="R445" t="str">
            <v>IFE</v>
          </cell>
        </row>
        <row r="446">
          <cell r="D446" t="str">
            <v>Vantail gauche porte double complet</v>
          </cell>
          <cell r="G446" t="str">
            <v>FLV</v>
          </cell>
          <cell r="H446" t="str">
            <v>C</v>
          </cell>
          <cell r="J446">
            <v>4</v>
          </cell>
          <cell r="K446">
            <v>0.19514000000000001</v>
          </cell>
          <cell r="M446">
            <v>0.33</v>
          </cell>
          <cell r="N446">
            <v>0.1</v>
          </cell>
          <cell r="O446">
            <v>0.43</v>
          </cell>
          <cell r="P446">
            <v>1</v>
          </cell>
          <cell r="Q446">
            <v>4202</v>
          </cell>
          <cell r="R446" t="str">
            <v>IFE</v>
          </cell>
        </row>
        <row r="447">
          <cell r="D447" t="str">
            <v>Mécanisme porte double</v>
          </cell>
          <cell r="G447" t="str">
            <v>FLV</v>
          </cell>
          <cell r="H447" t="str">
            <v>C</v>
          </cell>
          <cell r="J447">
            <v>4</v>
          </cell>
          <cell r="K447">
            <v>0.41552</v>
          </cell>
          <cell r="M447">
            <v>1</v>
          </cell>
          <cell r="N447">
            <v>0.1</v>
          </cell>
          <cell r="O447">
            <v>1.1000000000000001</v>
          </cell>
          <cell r="P447">
            <v>1</v>
          </cell>
          <cell r="Q447">
            <v>4202</v>
          </cell>
          <cell r="R447" t="str">
            <v>IFE</v>
          </cell>
        </row>
        <row r="448">
          <cell r="D448" t="str">
            <v>+—————————</v>
          </cell>
          <cell r="E448" t="str">
            <v>Butée d'arrêt</v>
          </cell>
          <cell r="G448" t="str">
            <v>FLV</v>
          </cell>
          <cell r="H448" t="str">
            <v>C</v>
          </cell>
          <cell r="J448">
            <v>8</v>
          </cell>
          <cell r="M448">
            <v>8.3000000000000004E-2</v>
          </cell>
          <cell r="O448">
            <v>8.3000000000000004E-2</v>
          </cell>
          <cell r="P448">
            <v>1</v>
          </cell>
          <cell r="Q448">
            <v>4202</v>
          </cell>
          <cell r="R448" t="str">
            <v>IFE</v>
          </cell>
        </row>
        <row r="449">
          <cell r="D449" t="str">
            <v>+—————————</v>
          </cell>
          <cell r="E449" t="str">
            <v>Dispositif de frein</v>
          </cell>
          <cell r="G449" t="str">
            <v>FLV</v>
          </cell>
          <cell r="H449" t="str">
            <v>C</v>
          </cell>
          <cell r="J449">
            <v>4</v>
          </cell>
          <cell r="K449">
            <v>1.55E-2</v>
          </cell>
          <cell r="M449">
            <v>0.67</v>
          </cell>
          <cell r="O449">
            <v>0.67</v>
          </cell>
          <cell r="P449">
            <v>1</v>
          </cell>
          <cell r="Q449">
            <v>4202</v>
          </cell>
          <cell r="R449" t="str">
            <v>IFE</v>
          </cell>
        </row>
        <row r="450">
          <cell r="D450" t="str">
            <v>+—————————</v>
          </cell>
          <cell r="E450" t="str">
            <v>Courroie dentée</v>
          </cell>
          <cell r="G450" t="str">
            <v>FLV</v>
          </cell>
          <cell r="H450" t="str">
            <v>C</v>
          </cell>
          <cell r="J450">
            <v>4</v>
          </cell>
          <cell r="K450">
            <v>0.114</v>
          </cell>
          <cell r="M450">
            <v>0.16700000000000001</v>
          </cell>
          <cell r="O450">
            <v>0.16700000000000001</v>
          </cell>
          <cell r="P450">
            <v>1</v>
          </cell>
          <cell r="Q450">
            <v>4202</v>
          </cell>
          <cell r="R450" t="str">
            <v>IFE</v>
          </cell>
        </row>
        <row r="451">
          <cell r="D451" t="str">
            <v>+—————————</v>
          </cell>
          <cell r="E451" t="str">
            <v>Moteur avec dispositif de frein et capteur de détection</v>
          </cell>
          <cell r="G451" t="str">
            <v>FLV</v>
          </cell>
          <cell r="H451" t="str">
            <v>C</v>
          </cell>
          <cell r="J451">
            <v>4</v>
          </cell>
          <cell r="K451">
            <v>0.26200000000000001</v>
          </cell>
          <cell r="M451">
            <v>0.41699999999999998</v>
          </cell>
          <cell r="O451">
            <v>0.41699999999999998</v>
          </cell>
          <cell r="P451">
            <v>1</v>
          </cell>
          <cell r="Q451">
            <v>4202</v>
          </cell>
          <cell r="R451" t="str">
            <v>IFE</v>
          </cell>
        </row>
        <row r="452">
          <cell r="D452" t="str">
            <v>+—————————</v>
          </cell>
          <cell r="E452" t="str">
            <v>Platine fin de course porte fermée verrouillée complète</v>
          </cell>
          <cell r="G452" t="str">
            <v>FLV</v>
          </cell>
          <cell r="H452" t="str">
            <v>C</v>
          </cell>
          <cell r="J452">
            <v>4</v>
          </cell>
          <cell r="K452">
            <v>9.7299999999999998E-2</v>
          </cell>
          <cell r="M452">
            <v>0.25</v>
          </cell>
          <cell r="O452">
            <v>0.25</v>
          </cell>
          <cell r="P452">
            <v>1</v>
          </cell>
          <cell r="Q452">
            <v>4202</v>
          </cell>
          <cell r="R452" t="str">
            <v>IFE</v>
          </cell>
        </row>
        <row r="453">
          <cell r="D453" t="str">
            <v>+—————————</v>
          </cell>
          <cell r="E453" t="str">
            <v>Fin de course issue de secours</v>
          </cell>
          <cell r="G453" t="str">
            <v>FLV</v>
          </cell>
          <cell r="H453" t="str">
            <v>C</v>
          </cell>
          <cell r="I453" t="str">
            <v>30S8</v>
          </cell>
          <cell r="J453">
            <v>4</v>
          </cell>
          <cell r="K453">
            <v>6.9500000000000006E-2</v>
          </cell>
          <cell r="M453">
            <v>0.16700000000000001</v>
          </cell>
          <cell r="O453">
            <v>0.16700000000000001</v>
          </cell>
          <cell r="P453">
            <v>1</v>
          </cell>
          <cell r="Q453">
            <v>4202</v>
          </cell>
          <cell r="R453" t="str">
            <v>IFE</v>
          </cell>
        </row>
        <row r="454">
          <cell r="D454" t="str">
            <v>+—————————</v>
          </cell>
          <cell r="E454" t="str">
            <v>Circlips fixation fin de course issue de secours</v>
          </cell>
          <cell r="G454" t="str">
            <v>FLV</v>
          </cell>
          <cell r="H454" t="str">
            <v>C</v>
          </cell>
          <cell r="J454">
            <v>8</v>
          </cell>
          <cell r="Q454">
            <v>4202</v>
          </cell>
          <cell r="R454" t="str">
            <v>IFE</v>
          </cell>
        </row>
        <row r="455">
          <cell r="D455" t="str">
            <v>+—————————</v>
          </cell>
          <cell r="E455" t="str">
            <v>Platine de commande</v>
          </cell>
          <cell r="G455" t="str">
            <v>FLV</v>
          </cell>
          <cell r="H455" t="str">
            <v>C</v>
          </cell>
          <cell r="I455" t="str">
            <v>30A1</v>
          </cell>
          <cell r="J455">
            <v>4</v>
          </cell>
          <cell r="K455">
            <v>0.36199999999999999</v>
          </cell>
          <cell r="M455">
            <v>0.16700000000000001</v>
          </cell>
          <cell r="O455">
            <v>0.16700000000000001</v>
          </cell>
          <cell r="P455">
            <v>1</v>
          </cell>
          <cell r="Q455">
            <v>4202</v>
          </cell>
          <cell r="R455" t="str">
            <v>IFE</v>
          </cell>
        </row>
        <row r="456">
          <cell r="D456" t="str">
            <v>Joint cadre porte double</v>
          </cell>
          <cell r="G456" t="str">
            <v>FLV</v>
          </cell>
          <cell r="H456" t="str">
            <v>C</v>
          </cell>
          <cell r="J456">
            <v>4</v>
          </cell>
          <cell r="O456">
            <v>0</v>
          </cell>
          <cell r="P456">
            <v>1</v>
          </cell>
          <cell r="Q456">
            <v>4202</v>
          </cell>
          <cell r="R456" t="str">
            <v>IFE</v>
          </cell>
        </row>
        <row r="457">
          <cell r="D457" t="str">
            <v>Biellette vantail droit</v>
          </cell>
          <cell r="G457" t="str">
            <v>FLV</v>
          </cell>
          <cell r="H457" t="str">
            <v>C</v>
          </cell>
          <cell r="J457">
            <v>4</v>
          </cell>
          <cell r="O457">
            <v>0</v>
          </cell>
          <cell r="P457">
            <v>1</v>
          </cell>
          <cell r="Q457">
            <v>4202</v>
          </cell>
          <cell r="R457" t="str">
            <v>IFE</v>
          </cell>
        </row>
        <row r="458">
          <cell r="D458" t="str">
            <v>Galet biellette vantail droit</v>
          </cell>
          <cell r="G458" t="str">
            <v>FLV</v>
          </cell>
          <cell r="H458" t="str">
            <v>C</v>
          </cell>
          <cell r="J458">
            <v>12</v>
          </cell>
          <cell r="K458">
            <v>7.1999999999999998E-3</v>
          </cell>
          <cell r="M458">
            <v>8.3000000000000004E-2</v>
          </cell>
          <cell r="O458">
            <v>8.3000000000000004E-2</v>
          </cell>
          <cell r="P458">
            <v>1</v>
          </cell>
          <cell r="Q458">
            <v>4202</v>
          </cell>
          <cell r="R458" t="str">
            <v>IFE</v>
          </cell>
        </row>
        <row r="459">
          <cell r="D459" t="str">
            <v>Biellette vantail gauche</v>
          </cell>
          <cell r="G459" t="str">
            <v>FLV</v>
          </cell>
          <cell r="H459" t="str">
            <v>C</v>
          </cell>
          <cell r="J459">
            <v>4</v>
          </cell>
          <cell r="O459">
            <v>0</v>
          </cell>
          <cell r="P459">
            <v>1</v>
          </cell>
          <cell r="Q459">
            <v>4202</v>
          </cell>
          <cell r="R459" t="str">
            <v>IFE</v>
          </cell>
        </row>
        <row r="460">
          <cell r="D460" t="str">
            <v>Galet biellette vantail gauche</v>
          </cell>
          <cell r="G460" t="str">
            <v>FLV</v>
          </cell>
          <cell r="H460" t="str">
            <v>C</v>
          </cell>
          <cell r="J460">
            <v>12</v>
          </cell>
          <cell r="K460">
            <v>7.1999999999999998E-3</v>
          </cell>
          <cell r="M460">
            <v>8.3000000000000004E-2</v>
          </cell>
          <cell r="O460">
            <v>8.3000000000000004E-2</v>
          </cell>
          <cell r="P460">
            <v>1</v>
          </cell>
          <cell r="Q460">
            <v>4202</v>
          </cell>
          <cell r="R460" t="str">
            <v>IFE</v>
          </cell>
        </row>
        <row r="461">
          <cell r="D461" t="str">
            <v>Câble Bowden porte double</v>
          </cell>
          <cell r="G461" t="str">
            <v>FLV</v>
          </cell>
          <cell r="H461" t="str">
            <v>C</v>
          </cell>
          <cell r="J461">
            <v>4</v>
          </cell>
          <cell r="K461">
            <v>3.0800000000000001E-2</v>
          </cell>
          <cell r="M461">
            <v>0.5</v>
          </cell>
          <cell r="O461">
            <v>0.5</v>
          </cell>
          <cell r="P461">
            <v>1</v>
          </cell>
          <cell r="Q461">
            <v>4202</v>
          </cell>
          <cell r="R461" t="str">
            <v>IFE</v>
          </cell>
        </row>
        <row r="462">
          <cell r="D462" t="str">
            <v>Dispositif de déverrouillage secours porte double</v>
          </cell>
          <cell r="G462" t="str">
            <v>FLV</v>
          </cell>
          <cell r="H462" t="str">
            <v>C</v>
          </cell>
          <cell r="J462">
            <v>4</v>
          </cell>
          <cell r="K462">
            <v>3.2599999999999997E-2</v>
          </cell>
          <cell r="M462">
            <v>0.75</v>
          </cell>
          <cell r="O462">
            <v>0.75</v>
          </cell>
          <cell r="P462">
            <v>1</v>
          </cell>
          <cell r="Q462">
            <v>4202</v>
          </cell>
          <cell r="R462" t="str">
            <v>IFE</v>
          </cell>
        </row>
        <row r="463">
          <cell r="D463" t="str">
            <v>+—————————</v>
          </cell>
          <cell r="E463" t="str">
            <v xml:space="preserve">Fin de course isolement porte </v>
          </cell>
          <cell r="G463" t="str">
            <v>FLV</v>
          </cell>
          <cell r="H463" t="str">
            <v>C</v>
          </cell>
          <cell r="I463" t="str">
            <v>30S9</v>
          </cell>
          <cell r="J463">
            <v>4</v>
          </cell>
          <cell r="K463">
            <v>1.6299999999999999E-2</v>
          </cell>
          <cell r="M463">
            <v>0.75</v>
          </cell>
          <cell r="O463">
            <v>0.75</v>
          </cell>
          <cell r="P463">
            <v>1</v>
          </cell>
          <cell r="Q463">
            <v>4202</v>
          </cell>
          <cell r="R463" t="str">
            <v>IFE</v>
          </cell>
        </row>
        <row r="464">
          <cell r="D464" t="str">
            <v>+—————————</v>
          </cell>
          <cell r="E464" t="str">
            <v>Fin de course dispositif issue de secours porte double</v>
          </cell>
          <cell r="G464" t="str">
            <v>FLV</v>
          </cell>
          <cell r="H464" t="str">
            <v>C</v>
          </cell>
          <cell r="I464" t="str">
            <v>30S11</v>
          </cell>
          <cell r="J464">
            <v>4</v>
          </cell>
          <cell r="K464">
            <v>9.8499999999999994E-3</v>
          </cell>
          <cell r="M464">
            <v>0.5</v>
          </cell>
          <cell r="O464">
            <v>0.5</v>
          </cell>
          <cell r="P464">
            <v>1</v>
          </cell>
          <cell r="Q464">
            <v>4202</v>
          </cell>
          <cell r="R464" t="str">
            <v>IFE</v>
          </cell>
        </row>
        <row r="465">
          <cell r="D465" t="str">
            <v>Vantail porte simple droite complet</v>
          </cell>
          <cell r="G465" t="str">
            <v>FLV</v>
          </cell>
          <cell r="H465" t="str">
            <v>C</v>
          </cell>
          <cell r="J465">
            <v>1</v>
          </cell>
          <cell r="K465">
            <v>0.19514000000000001</v>
          </cell>
          <cell r="M465">
            <v>0.33</v>
          </cell>
          <cell r="O465">
            <v>0.33</v>
          </cell>
          <cell r="P465">
            <v>1</v>
          </cell>
          <cell r="Q465">
            <v>4202</v>
          </cell>
          <cell r="R465" t="str">
            <v>IFE</v>
          </cell>
        </row>
        <row r="466">
          <cell r="D466" t="str">
            <v>Mécanisme porte simple droit</v>
          </cell>
          <cell r="G466" t="str">
            <v>FLV</v>
          </cell>
          <cell r="H466" t="str">
            <v>C</v>
          </cell>
          <cell r="J466">
            <v>1</v>
          </cell>
          <cell r="K466">
            <v>0.25011</v>
          </cell>
          <cell r="M466">
            <v>0.8</v>
          </cell>
          <cell r="O466">
            <v>0.1</v>
          </cell>
          <cell r="P466">
            <v>1</v>
          </cell>
          <cell r="Q466">
            <v>4202</v>
          </cell>
          <cell r="R466" t="str">
            <v>IFE</v>
          </cell>
        </row>
        <row r="467">
          <cell r="D467" t="str">
            <v>+—————————</v>
          </cell>
          <cell r="E467" t="str">
            <v>Butée d'arrêt</v>
          </cell>
          <cell r="G467" t="str">
            <v>FLV</v>
          </cell>
          <cell r="H467" t="str">
            <v>C</v>
          </cell>
          <cell r="J467">
            <v>1</v>
          </cell>
          <cell r="K467">
            <v>0</v>
          </cell>
          <cell r="M467">
            <v>8.3000000000000004E-2</v>
          </cell>
          <cell r="O467">
            <v>8.3000000000000004E-2</v>
          </cell>
          <cell r="P467">
            <v>1</v>
          </cell>
          <cell r="Q467">
            <v>4202</v>
          </cell>
          <cell r="R467" t="str">
            <v>IFE</v>
          </cell>
        </row>
        <row r="468">
          <cell r="D468" t="str">
            <v>+—————————</v>
          </cell>
          <cell r="E468" t="str">
            <v>Dispositif de frein</v>
          </cell>
          <cell r="G468" t="str">
            <v>FLV</v>
          </cell>
          <cell r="H468" t="str">
            <v>C</v>
          </cell>
          <cell r="J468">
            <v>1</v>
          </cell>
          <cell r="K468">
            <v>1.55E-2</v>
          </cell>
          <cell r="M468">
            <v>0.67</v>
          </cell>
          <cell r="O468">
            <v>0.67</v>
          </cell>
          <cell r="P468">
            <v>1</v>
          </cell>
          <cell r="Q468">
            <v>4202</v>
          </cell>
          <cell r="R468" t="str">
            <v>IFE</v>
          </cell>
        </row>
        <row r="469">
          <cell r="D469" t="str">
            <v>+—————————</v>
          </cell>
          <cell r="E469" t="str">
            <v>Courroie dentée</v>
          </cell>
          <cell r="G469" t="str">
            <v>FLV</v>
          </cell>
          <cell r="H469" t="str">
            <v>C</v>
          </cell>
          <cell r="J469">
            <v>1</v>
          </cell>
          <cell r="K469">
            <v>0.114</v>
          </cell>
          <cell r="M469">
            <v>0.16700000000000001</v>
          </cell>
          <cell r="O469">
            <v>0.16700000000000001</v>
          </cell>
          <cell r="P469">
            <v>1</v>
          </cell>
          <cell r="Q469">
            <v>4202</v>
          </cell>
          <cell r="R469" t="str">
            <v>IFE</v>
          </cell>
        </row>
        <row r="470">
          <cell r="D470" t="str">
            <v>+—————————</v>
          </cell>
          <cell r="E470" t="str">
            <v>Moteur avec dispositif de frein et capteur de détection</v>
          </cell>
          <cell r="G470" t="str">
            <v>FLV</v>
          </cell>
          <cell r="H470" t="str">
            <v>C</v>
          </cell>
          <cell r="J470">
            <v>1</v>
          </cell>
          <cell r="K470">
            <v>0.26200000000000001</v>
          </cell>
          <cell r="M470">
            <v>0.41699999999999998</v>
          </cell>
          <cell r="O470">
            <v>0.41699999999999998</v>
          </cell>
          <cell r="P470">
            <v>1</v>
          </cell>
          <cell r="Q470">
            <v>4202</v>
          </cell>
          <cell r="R470" t="str">
            <v>IFE</v>
          </cell>
        </row>
        <row r="471">
          <cell r="D471" t="str">
            <v>+—————————</v>
          </cell>
          <cell r="E471" t="str">
            <v>Platine fin de course porte fermée verrouillée complète</v>
          </cell>
          <cell r="G471" t="str">
            <v>FLV</v>
          </cell>
          <cell r="H471" t="str">
            <v>C</v>
          </cell>
          <cell r="J471">
            <v>1</v>
          </cell>
          <cell r="K471">
            <v>9.7299999999999998E-2</v>
          </cell>
          <cell r="M471">
            <v>0.25</v>
          </cell>
          <cell r="O471">
            <v>0.25</v>
          </cell>
          <cell r="P471">
            <v>1</v>
          </cell>
          <cell r="Q471">
            <v>4202</v>
          </cell>
          <cell r="R471" t="str">
            <v>IFE</v>
          </cell>
        </row>
        <row r="472">
          <cell r="D472" t="str">
            <v>+—————————</v>
          </cell>
          <cell r="E472" t="str">
            <v>Fin de course issue de secours</v>
          </cell>
          <cell r="G472" t="str">
            <v>FLV</v>
          </cell>
          <cell r="H472" t="str">
            <v>C</v>
          </cell>
          <cell r="I472" t="str">
            <v>30S8</v>
          </cell>
          <cell r="J472">
            <v>1</v>
          </cell>
          <cell r="K472">
            <v>6.9500000000000006E-2</v>
          </cell>
          <cell r="M472">
            <v>0.16700000000000001</v>
          </cell>
          <cell r="O472">
            <v>0.16700000000000001</v>
          </cell>
          <cell r="P472">
            <v>1</v>
          </cell>
          <cell r="Q472">
            <v>4202</v>
          </cell>
          <cell r="R472" t="str">
            <v>IFE</v>
          </cell>
        </row>
        <row r="473">
          <cell r="D473" t="str">
            <v>+—————————</v>
          </cell>
          <cell r="E473" t="str">
            <v>Circlips fixation fin de course issue de secours</v>
          </cell>
          <cell r="G473" t="str">
            <v>FLV</v>
          </cell>
          <cell r="H473" t="str">
            <v>C</v>
          </cell>
          <cell r="J473">
            <v>2</v>
          </cell>
          <cell r="O473">
            <v>0</v>
          </cell>
          <cell r="P473">
            <v>1</v>
          </cell>
          <cell r="Q473">
            <v>4202</v>
          </cell>
          <cell r="R473" t="str">
            <v>IFE</v>
          </cell>
        </row>
        <row r="474">
          <cell r="D474" t="str">
            <v>+—————————</v>
          </cell>
          <cell r="E474" t="str">
            <v>Platine de commande</v>
          </cell>
          <cell r="G474" t="str">
            <v>FLV</v>
          </cell>
          <cell r="H474" t="str">
            <v>C</v>
          </cell>
          <cell r="I474" t="str">
            <v>30A1</v>
          </cell>
          <cell r="J474">
            <v>1</v>
          </cell>
          <cell r="K474">
            <v>0.36199999999999999</v>
          </cell>
          <cell r="M474">
            <v>0.16700000000000001</v>
          </cell>
          <cell r="O474">
            <v>0.16700000000000001</v>
          </cell>
          <cell r="P474">
            <v>1</v>
          </cell>
          <cell r="Q474">
            <v>4202</v>
          </cell>
          <cell r="R474" t="str">
            <v>IFE</v>
          </cell>
        </row>
        <row r="475">
          <cell r="D475" t="str">
            <v>Joint cadre porte simple droit</v>
          </cell>
          <cell r="G475" t="str">
            <v>FLV</v>
          </cell>
          <cell r="H475" t="str">
            <v>C</v>
          </cell>
          <cell r="J475">
            <v>1</v>
          </cell>
          <cell r="O475">
            <v>0</v>
          </cell>
          <cell r="P475">
            <v>1</v>
          </cell>
          <cell r="Q475">
            <v>4202</v>
          </cell>
          <cell r="R475" t="str">
            <v>IFE</v>
          </cell>
        </row>
        <row r="476">
          <cell r="D476" t="str">
            <v>Joint d'étanchéité porte simple droit</v>
          </cell>
          <cell r="G476" t="str">
            <v>FLV</v>
          </cell>
          <cell r="H476" t="str">
            <v>C</v>
          </cell>
          <cell r="J476">
            <v>1</v>
          </cell>
          <cell r="O476">
            <v>0</v>
          </cell>
          <cell r="P476">
            <v>1</v>
          </cell>
          <cell r="Q476">
            <v>4202</v>
          </cell>
          <cell r="R476" t="str">
            <v>IFE</v>
          </cell>
        </row>
        <row r="477">
          <cell r="D477" t="str">
            <v>Biellette vantail porte simple droit</v>
          </cell>
          <cell r="G477" t="str">
            <v>FLV</v>
          </cell>
          <cell r="H477" t="str">
            <v>C</v>
          </cell>
          <cell r="J477">
            <v>1</v>
          </cell>
          <cell r="O477">
            <v>0</v>
          </cell>
          <cell r="P477">
            <v>1</v>
          </cell>
          <cell r="Q477">
            <v>4202</v>
          </cell>
          <cell r="R477" t="str">
            <v>IFE</v>
          </cell>
        </row>
        <row r="478">
          <cell r="D478" t="str">
            <v>Galet biellette vantail porte simple droit</v>
          </cell>
          <cell r="G478" t="str">
            <v>FLV</v>
          </cell>
          <cell r="H478" t="str">
            <v>C</v>
          </cell>
          <cell r="J478">
            <v>3</v>
          </cell>
          <cell r="K478">
            <v>7.1999999999999998E-3</v>
          </cell>
          <cell r="M478">
            <v>8.3000000000000004E-2</v>
          </cell>
          <cell r="O478">
            <v>8.3000000000000004E-2</v>
          </cell>
          <cell r="P478">
            <v>1</v>
          </cell>
          <cell r="Q478">
            <v>4202</v>
          </cell>
          <cell r="R478" t="str">
            <v>IFE</v>
          </cell>
        </row>
        <row r="479">
          <cell r="D479" t="str">
            <v>Câble Bowden porte simple</v>
          </cell>
          <cell r="G479" t="str">
            <v>FLV</v>
          </cell>
          <cell r="H479" t="str">
            <v>C</v>
          </cell>
          <cell r="J479">
            <v>1</v>
          </cell>
          <cell r="K479">
            <v>3.0800000000000001E-2</v>
          </cell>
          <cell r="M479">
            <v>0.5</v>
          </cell>
          <cell r="O479">
            <v>0.5</v>
          </cell>
          <cell r="P479">
            <v>1</v>
          </cell>
          <cell r="Q479">
            <v>4202</v>
          </cell>
          <cell r="R479" t="str">
            <v>IFE</v>
          </cell>
        </row>
        <row r="480">
          <cell r="D480" t="str">
            <v>Dispositif de déverrouillage secours porte simple</v>
          </cell>
          <cell r="G480" t="str">
            <v>FLV</v>
          </cell>
          <cell r="H480" t="str">
            <v>C</v>
          </cell>
          <cell r="J480">
            <v>1</v>
          </cell>
          <cell r="K480">
            <v>3.2599999999999997E-2</v>
          </cell>
          <cell r="M480">
            <v>0.75</v>
          </cell>
          <cell r="O480">
            <v>0.75</v>
          </cell>
          <cell r="P480">
            <v>1</v>
          </cell>
          <cell r="Q480">
            <v>4202</v>
          </cell>
          <cell r="R480" t="str">
            <v>IFE</v>
          </cell>
        </row>
        <row r="481">
          <cell r="D481" t="str">
            <v>+—————————</v>
          </cell>
          <cell r="E481" t="str">
            <v xml:space="preserve">Fin de course isolement porte </v>
          </cell>
          <cell r="G481" t="str">
            <v>FLV</v>
          </cell>
          <cell r="H481" t="str">
            <v>C</v>
          </cell>
          <cell r="I481" t="str">
            <v>30S9</v>
          </cell>
          <cell r="J481">
            <v>1</v>
          </cell>
          <cell r="K481">
            <v>1.6299999999999999E-2</v>
          </cell>
          <cell r="M481">
            <v>0.75</v>
          </cell>
          <cell r="O481">
            <v>0.75</v>
          </cell>
          <cell r="P481">
            <v>1</v>
          </cell>
          <cell r="Q481">
            <v>4202</v>
          </cell>
          <cell r="R481" t="str">
            <v>IFE</v>
          </cell>
        </row>
        <row r="482">
          <cell r="D482" t="str">
            <v>+—————————</v>
          </cell>
          <cell r="E482" t="str">
            <v>Fin de course dispositif issue de secours porte simple</v>
          </cell>
          <cell r="G482" t="str">
            <v>FLV</v>
          </cell>
          <cell r="H482" t="str">
            <v>C</v>
          </cell>
          <cell r="I482" t="str">
            <v>30S11</v>
          </cell>
          <cell r="J482">
            <v>1</v>
          </cell>
          <cell r="K482">
            <v>9.8499999999999994E-3</v>
          </cell>
          <cell r="M482">
            <v>0.5</v>
          </cell>
          <cell r="O482">
            <v>0.5</v>
          </cell>
          <cell r="P482">
            <v>1</v>
          </cell>
          <cell r="Q482">
            <v>4202</v>
          </cell>
          <cell r="R482" t="str">
            <v>IFE</v>
          </cell>
        </row>
        <row r="483">
          <cell r="D483" t="str">
            <v>Profil d'étanchéité cadre de porte</v>
          </cell>
          <cell r="G483" t="str">
            <v>FLV</v>
          </cell>
          <cell r="H483" t="str">
            <v>C</v>
          </cell>
          <cell r="J483">
            <v>1</v>
          </cell>
          <cell r="O483">
            <v>0</v>
          </cell>
          <cell r="P483">
            <v>1</v>
          </cell>
          <cell r="Q483">
            <v>4202</v>
          </cell>
          <cell r="R483" t="str">
            <v>IFE</v>
          </cell>
        </row>
        <row r="484">
          <cell r="D484" t="str">
            <v>Vantail porte simple gauche complet</v>
          </cell>
          <cell r="G484" t="str">
            <v>FLV</v>
          </cell>
          <cell r="H484" t="str">
            <v>C</v>
          </cell>
          <cell r="J484">
            <v>1</v>
          </cell>
          <cell r="K484">
            <v>0.19514000000000001</v>
          </cell>
          <cell r="M484">
            <v>0.33</v>
          </cell>
          <cell r="O484">
            <v>0.33</v>
          </cell>
          <cell r="P484">
            <v>1</v>
          </cell>
          <cell r="Q484">
            <v>4202</v>
          </cell>
          <cell r="R484" t="str">
            <v>IFE</v>
          </cell>
        </row>
        <row r="485">
          <cell r="D485" t="str">
            <v>Mécanisme porte simple gauche</v>
          </cell>
          <cell r="G485" t="str">
            <v>FLV</v>
          </cell>
          <cell r="H485" t="str">
            <v>C</v>
          </cell>
          <cell r="J485">
            <v>1</v>
          </cell>
          <cell r="K485">
            <v>0.25011</v>
          </cell>
          <cell r="M485">
            <v>0.8</v>
          </cell>
          <cell r="O485">
            <v>0.1</v>
          </cell>
          <cell r="P485">
            <v>1</v>
          </cell>
          <cell r="Q485">
            <v>4202</v>
          </cell>
          <cell r="R485" t="str">
            <v>IFE</v>
          </cell>
        </row>
        <row r="486">
          <cell r="D486" t="str">
            <v>+—————————</v>
          </cell>
          <cell r="E486" t="str">
            <v>Butée d'arrêt</v>
          </cell>
          <cell r="G486" t="str">
            <v>FLV</v>
          </cell>
          <cell r="H486" t="str">
            <v>C</v>
          </cell>
          <cell r="J486">
            <v>1</v>
          </cell>
          <cell r="K486">
            <v>0</v>
          </cell>
          <cell r="M486">
            <v>8.3000000000000004E-2</v>
          </cell>
          <cell r="O486">
            <v>8.3000000000000004E-2</v>
          </cell>
          <cell r="P486">
            <v>1</v>
          </cell>
          <cell r="Q486">
            <v>4202</v>
          </cell>
          <cell r="R486" t="str">
            <v>IFE</v>
          </cell>
        </row>
        <row r="487">
          <cell r="D487" t="str">
            <v>+—————————</v>
          </cell>
          <cell r="E487" t="str">
            <v>Dispositif de frein</v>
          </cell>
          <cell r="G487" t="str">
            <v>FLV</v>
          </cell>
          <cell r="H487" t="str">
            <v>C</v>
          </cell>
          <cell r="J487">
            <v>1</v>
          </cell>
          <cell r="K487">
            <v>1.55E-2</v>
          </cell>
          <cell r="M487">
            <v>0.67</v>
          </cell>
          <cell r="O487">
            <v>0.67</v>
          </cell>
          <cell r="P487">
            <v>1</v>
          </cell>
          <cell r="Q487">
            <v>4202</v>
          </cell>
          <cell r="R487" t="str">
            <v>IFE</v>
          </cell>
        </row>
        <row r="488">
          <cell r="D488" t="str">
            <v>+—————————</v>
          </cell>
          <cell r="E488" t="str">
            <v>Courroie dentée</v>
          </cell>
          <cell r="G488" t="str">
            <v>FLV</v>
          </cell>
          <cell r="H488" t="str">
            <v>C</v>
          </cell>
          <cell r="J488">
            <v>1</v>
          </cell>
          <cell r="K488">
            <v>0.114</v>
          </cell>
          <cell r="M488">
            <v>0.16700000000000001</v>
          </cell>
          <cell r="O488">
            <v>0.16700000000000001</v>
          </cell>
          <cell r="P488">
            <v>1</v>
          </cell>
          <cell r="Q488">
            <v>4202</v>
          </cell>
          <cell r="R488" t="str">
            <v>IFE</v>
          </cell>
        </row>
        <row r="489">
          <cell r="D489" t="str">
            <v>+—————————</v>
          </cell>
          <cell r="E489" t="str">
            <v>Moteur avec dispositif de frein et capteur de détection</v>
          </cell>
          <cell r="G489" t="str">
            <v>FLV</v>
          </cell>
          <cell r="H489" t="str">
            <v>C</v>
          </cell>
          <cell r="J489">
            <v>1</v>
          </cell>
          <cell r="K489">
            <v>0.26200000000000001</v>
          </cell>
          <cell r="M489">
            <v>0.41699999999999998</v>
          </cell>
          <cell r="O489">
            <v>0.41699999999999998</v>
          </cell>
          <cell r="P489">
            <v>1</v>
          </cell>
          <cell r="Q489">
            <v>4202</v>
          </cell>
          <cell r="R489" t="str">
            <v>IFE</v>
          </cell>
        </row>
        <row r="490">
          <cell r="D490" t="str">
            <v>+—————————</v>
          </cell>
          <cell r="E490" t="str">
            <v>Platine fin de course porte fermée verrouillée complète</v>
          </cell>
          <cell r="G490" t="str">
            <v>FLV</v>
          </cell>
          <cell r="H490" t="str">
            <v>C</v>
          </cell>
          <cell r="J490">
            <v>1</v>
          </cell>
          <cell r="K490">
            <v>9.7299999999999998E-2</v>
          </cell>
          <cell r="M490">
            <v>0.25</v>
          </cell>
          <cell r="O490">
            <v>0.25</v>
          </cell>
          <cell r="P490">
            <v>1</v>
          </cell>
          <cell r="Q490">
            <v>4202</v>
          </cell>
          <cell r="R490" t="str">
            <v>IFE</v>
          </cell>
        </row>
        <row r="491">
          <cell r="D491" t="str">
            <v>+—————————</v>
          </cell>
          <cell r="E491" t="str">
            <v>Fin de course issue de secours</v>
          </cell>
          <cell r="G491" t="str">
            <v>FLV</v>
          </cell>
          <cell r="H491" t="str">
            <v>C</v>
          </cell>
          <cell r="I491" t="str">
            <v>30S8</v>
          </cell>
          <cell r="J491">
            <v>1</v>
          </cell>
          <cell r="K491">
            <v>6.9500000000000006E-2</v>
          </cell>
          <cell r="M491">
            <v>0.16700000000000001</v>
          </cell>
          <cell r="O491">
            <v>0.16700000000000001</v>
          </cell>
          <cell r="P491">
            <v>1</v>
          </cell>
          <cell r="Q491">
            <v>4202</v>
          </cell>
          <cell r="R491" t="str">
            <v>IFE</v>
          </cell>
        </row>
        <row r="492">
          <cell r="D492" t="str">
            <v>+—————————</v>
          </cell>
          <cell r="E492" t="str">
            <v>Circlips fixation fin de course issue de secours</v>
          </cell>
          <cell r="G492" t="str">
            <v>FLV</v>
          </cell>
          <cell r="H492" t="str">
            <v>C</v>
          </cell>
          <cell r="J492">
            <v>2</v>
          </cell>
          <cell r="O492">
            <v>0</v>
          </cell>
          <cell r="P492">
            <v>1</v>
          </cell>
          <cell r="Q492">
            <v>4202</v>
          </cell>
          <cell r="R492" t="str">
            <v>IFE</v>
          </cell>
        </row>
        <row r="493">
          <cell r="D493" t="str">
            <v>+—————————</v>
          </cell>
          <cell r="E493" t="str">
            <v>Platine de commande</v>
          </cell>
          <cell r="G493" t="str">
            <v>FLV</v>
          </cell>
          <cell r="H493" t="str">
            <v>C</v>
          </cell>
          <cell r="I493" t="str">
            <v>30A1</v>
          </cell>
          <cell r="J493">
            <v>1</v>
          </cell>
          <cell r="K493">
            <v>0.36199999999999999</v>
          </cell>
          <cell r="M493">
            <v>0.16700000000000001</v>
          </cell>
          <cell r="O493">
            <v>0.16700000000000001</v>
          </cell>
          <cell r="P493">
            <v>1</v>
          </cell>
          <cell r="Q493">
            <v>4202</v>
          </cell>
          <cell r="R493" t="str">
            <v>IFE</v>
          </cell>
        </row>
        <row r="494">
          <cell r="D494" t="str">
            <v>Joint cadre porte simple gauche</v>
          </cell>
          <cell r="G494" t="str">
            <v>FLV</v>
          </cell>
          <cell r="H494" t="str">
            <v>C</v>
          </cell>
          <cell r="J494">
            <v>1</v>
          </cell>
          <cell r="O494">
            <v>0</v>
          </cell>
          <cell r="P494">
            <v>1</v>
          </cell>
          <cell r="Q494">
            <v>4202</v>
          </cell>
          <cell r="R494" t="str">
            <v>IFE</v>
          </cell>
        </row>
        <row r="495">
          <cell r="D495" t="str">
            <v>Joint d'étanchéité porte simple gauche</v>
          </cell>
          <cell r="G495" t="str">
            <v>FLV</v>
          </cell>
          <cell r="H495" t="str">
            <v>C</v>
          </cell>
          <cell r="J495">
            <v>1</v>
          </cell>
          <cell r="O495">
            <v>0</v>
          </cell>
          <cell r="P495">
            <v>1</v>
          </cell>
          <cell r="Q495">
            <v>4202</v>
          </cell>
          <cell r="R495" t="str">
            <v>IFE</v>
          </cell>
        </row>
        <row r="496">
          <cell r="D496" t="str">
            <v>Poignée de déverrouillage manuel</v>
          </cell>
          <cell r="G496" t="str">
            <v>FLV</v>
          </cell>
          <cell r="H496" t="str">
            <v>C</v>
          </cell>
          <cell r="J496">
            <v>1</v>
          </cell>
          <cell r="O496">
            <v>0</v>
          </cell>
          <cell r="P496">
            <v>1</v>
          </cell>
          <cell r="Q496">
            <v>4202</v>
          </cell>
          <cell r="R496" t="str">
            <v>IFE</v>
          </cell>
        </row>
        <row r="497">
          <cell r="D497" t="str">
            <v>Cable de déverrouillage manuel</v>
          </cell>
          <cell r="G497" t="str">
            <v>FLV</v>
          </cell>
          <cell r="H497" t="str">
            <v>C</v>
          </cell>
          <cell r="J497">
            <v>1</v>
          </cell>
          <cell r="O497">
            <v>0</v>
          </cell>
          <cell r="P497">
            <v>1</v>
          </cell>
          <cell r="Q497">
            <v>4202</v>
          </cell>
          <cell r="R497" t="str">
            <v>IFE</v>
          </cell>
        </row>
        <row r="498">
          <cell r="D498" t="str">
            <v>Biellette vantail porte simple gauche</v>
          </cell>
          <cell r="G498" t="str">
            <v>FLV</v>
          </cell>
          <cell r="H498" t="str">
            <v>C</v>
          </cell>
          <cell r="J498">
            <v>1</v>
          </cell>
          <cell r="O498">
            <v>0</v>
          </cell>
          <cell r="P498">
            <v>1</v>
          </cell>
          <cell r="Q498">
            <v>4202</v>
          </cell>
          <cell r="R498" t="str">
            <v>IFE</v>
          </cell>
        </row>
        <row r="499">
          <cell r="D499" t="str">
            <v>Galet biellette vantail porte simple gauche</v>
          </cell>
          <cell r="G499" t="str">
            <v>FLV</v>
          </cell>
          <cell r="H499" t="str">
            <v>C</v>
          </cell>
          <cell r="J499">
            <v>3</v>
          </cell>
          <cell r="K499">
            <v>7.1999999999999998E-3</v>
          </cell>
          <cell r="M499">
            <v>8.3000000000000004E-2</v>
          </cell>
          <cell r="O499">
            <v>8.3000000000000004E-2</v>
          </cell>
          <cell r="P499">
            <v>1</v>
          </cell>
          <cell r="Q499">
            <v>4202</v>
          </cell>
          <cell r="R499" t="str">
            <v>IFE</v>
          </cell>
        </row>
        <row r="500">
          <cell r="D500" t="str">
            <v>Câble Bowden porte simple</v>
          </cell>
          <cell r="G500" t="str">
            <v>FLV</v>
          </cell>
          <cell r="H500" t="str">
            <v>C</v>
          </cell>
          <cell r="J500">
            <v>1</v>
          </cell>
          <cell r="K500">
            <v>3.0800000000000001E-2</v>
          </cell>
          <cell r="M500">
            <v>0.5</v>
          </cell>
          <cell r="O500">
            <v>0.5</v>
          </cell>
          <cell r="P500">
            <v>1</v>
          </cell>
          <cell r="Q500">
            <v>4202</v>
          </cell>
          <cell r="R500" t="str">
            <v>IFE</v>
          </cell>
        </row>
        <row r="501">
          <cell r="D501" t="str">
            <v>Dispositif de déverrouillage secours porte simple</v>
          </cell>
          <cell r="G501" t="str">
            <v>FLV</v>
          </cell>
          <cell r="H501" t="str">
            <v>C</v>
          </cell>
          <cell r="J501">
            <v>1</v>
          </cell>
          <cell r="K501">
            <v>3.2599999999999997E-2</v>
          </cell>
          <cell r="M501">
            <v>0.75</v>
          </cell>
          <cell r="O501">
            <v>0.75</v>
          </cell>
          <cell r="P501">
            <v>1</v>
          </cell>
          <cell r="Q501">
            <v>4202</v>
          </cell>
          <cell r="R501" t="str">
            <v>IFE</v>
          </cell>
        </row>
        <row r="502">
          <cell r="D502" t="str">
            <v>+—————————</v>
          </cell>
          <cell r="E502" t="str">
            <v xml:space="preserve">Fin de course isolement porte </v>
          </cell>
          <cell r="G502" t="str">
            <v>FLV</v>
          </cell>
          <cell r="H502" t="str">
            <v>C</v>
          </cell>
          <cell r="I502" t="str">
            <v>30S9</v>
          </cell>
          <cell r="J502">
            <v>1</v>
          </cell>
          <cell r="K502">
            <v>1.6299999999999999E-2</v>
          </cell>
          <cell r="M502">
            <v>0.75</v>
          </cell>
          <cell r="O502">
            <v>0.75</v>
          </cell>
          <cell r="P502">
            <v>1</v>
          </cell>
          <cell r="Q502">
            <v>4202</v>
          </cell>
          <cell r="R502" t="str">
            <v>IFE</v>
          </cell>
        </row>
        <row r="503">
          <cell r="D503" t="str">
            <v>+—————————</v>
          </cell>
          <cell r="E503" t="str">
            <v>Fin de course dispositif issue de secours porte simple</v>
          </cell>
          <cell r="G503" t="str">
            <v>FLV</v>
          </cell>
          <cell r="H503" t="str">
            <v>C</v>
          </cell>
          <cell r="I503" t="str">
            <v>30S11</v>
          </cell>
          <cell r="J503">
            <v>1</v>
          </cell>
          <cell r="K503">
            <v>9.8499999999999994E-3</v>
          </cell>
          <cell r="M503">
            <v>0.5</v>
          </cell>
          <cell r="O503">
            <v>0.5</v>
          </cell>
          <cell r="P503">
            <v>1</v>
          </cell>
          <cell r="Q503">
            <v>4202</v>
          </cell>
          <cell r="R503" t="str">
            <v>IFE</v>
          </cell>
        </row>
        <row r="504">
          <cell r="D504" t="str">
            <v>Profil d'étanchéité cadre de porte</v>
          </cell>
          <cell r="G504" t="str">
            <v>FLV</v>
          </cell>
          <cell r="H504" t="str">
            <v>C</v>
          </cell>
          <cell r="J504">
            <v>1</v>
          </cell>
          <cell r="O504">
            <v>0</v>
          </cell>
          <cell r="P504">
            <v>1</v>
          </cell>
          <cell r="Q504">
            <v>4202</v>
          </cell>
          <cell r="R504" t="str">
            <v>IFE</v>
          </cell>
        </row>
        <row r="505">
          <cell r="D505" t="str">
            <v>Module entrée/sortie comp. voy.</v>
          </cell>
          <cell r="G505" t="str">
            <v>FLV</v>
          </cell>
          <cell r="H505" t="str">
            <v>C</v>
          </cell>
          <cell r="I505" t="str">
            <v>22A8</v>
          </cell>
          <cell r="J505">
            <v>1</v>
          </cell>
          <cell r="K505">
            <v>0.995</v>
          </cell>
          <cell r="M505">
            <v>0.4</v>
          </cell>
          <cell r="N505">
            <v>0.1</v>
          </cell>
          <cell r="O505">
            <v>0.5</v>
          </cell>
          <cell r="P505">
            <v>1</v>
          </cell>
          <cell r="Q505" t="str">
            <v>SIE</v>
          </cell>
          <cell r="R505" t="str">
            <v>EES</v>
          </cell>
        </row>
        <row r="506">
          <cell r="D506" t="str">
            <v>Habillage de face</v>
          </cell>
          <cell r="G506" t="str">
            <v>FLV</v>
          </cell>
          <cell r="H506" t="str">
            <v>C</v>
          </cell>
          <cell r="J506">
            <v>2</v>
          </cell>
          <cell r="M506">
            <v>0.2</v>
          </cell>
          <cell r="N506">
            <v>0</v>
          </cell>
          <cell r="O506">
            <v>0.2</v>
          </cell>
          <cell r="P506">
            <v>1</v>
          </cell>
          <cell r="Q506">
            <v>4305</v>
          </cell>
        </row>
        <row r="507">
          <cell r="D507" t="str">
            <v>Résistance de charge 32R1</v>
          </cell>
          <cell r="G507" t="str">
            <v>FLV</v>
          </cell>
          <cell r="H507" t="str">
            <v>C</v>
          </cell>
          <cell r="I507" t="str">
            <v>32R1</v>
          </cell>
          <cell r="J507">
            <v>13</v>
          </cell>
          <cell r="K507">
            <v>1.4E-3</v>
          </cell>
          <cell r="M507">
            <v>0.3</v>
          </cell>
          <cell r="N507">
            <v>0.1</v>
          </cell>
          <cell r="O507">
            <v>0.4</v>
          </cell>
          <cell r="P507">
            <v>1</v>
          </cell>
          <cell r="Q507">
            <v>5301</v>
          </cell>
          <cell r="R507" t="str">
            <v>Calcul</v>
          </cell>
        </row>
        <row r="508">
          <cell r="D508" t="str">
            <v>Totem</v>
          </cell>
          <cell r="G508" t="str">
            <v>FLV</v>
          </cell>
          <cell r="H508" t="str">
            <v>C</v>
          </cell>
          <cell r="J508">
            <v>3</v>
          </cell>
          <cell r="O508">
            <v>0</v>
          </cell>
          <cell r="Q508">
            <v>4305</v>
          </cell>
        </row>
        <row r="509">
          <cell r="D509" t="str">
            <v>+—————————</v>
          </cell>
          <cell r="E509" t="str">
            <v>Boitier interphonie voyageur</v>
          </cell>
          <cell r="G509" t="str">
            <v>FLV</v>
          </cell>
          <cell r="H509" t="str">
            <v>C</v>
          </cell>
          <cell r="I509" t="str">
            <v>33A4</v>
          </cell>
          <cell r="J509">
            <v>3</v>
          </cell>
          <cell r="K509">
            <v>0.76919999999999999</v>
          </cell>
          <cell r="M509">
            <v>0.3</v>
          </cell>
          <cell r="N509">
            <v>0.1</v>
          </cell>
          <cell r="O509">
            <v>0.4</v>
          </cell>
          <cell r="P509">
            <v>1</v>
          </cell>
          <cell r="Q509">
            <v>4105</v>
          </cell>
          <cell r="R509" t="str">
            <v>EES</v>
          </cell>
        </row>
        <row r="510">
          <cell r="A510" t="str">
            <v>?????????</v>
          </cell>
          <cell r="D510" t="str">
            <v>+—————————</v>
          </cell>
          <cell r="E510" t="str">
            <v>Bouton poussoir appel interphonie voyageurs</v>
          </cell>
          <cell r="G510" t="str">
            <v>FLV</v>
          </cell>
          <cell r="H510" t="str">
            <v>C</v>
          </cell>
          <cell r="I510" t="str">
            <v>33S6.1</v>
          </cell>
          <cell r="J510">
            <v>3</v>
          </cell>
          <cell r="K510">
            <v>4.0000000000000001E-3</v>
          </cell>
          <cell r="M510">
            <v>0.3</v>
          </cell>
          <cell r="N510">
            <v>0.1</v>
          </cell>
          <cell r="O510">
            <v>0.4</v>
          </cell>
          <cell r="P510">
            <v>1</v>
          </cell>
          <cell r="Q510">
            <v>4105</v>
          </cell>
          <cell r="R510" t="str">
            <v>Calcul</v>
          </cell>
        </row>
        <row r="511">
          <cell r="D511" t="str">
            <v>+—————————</v>
          </cell>
          <cell r="E511" t="str">
            <v>Résistance de codage 33R4.1</v>
          </cell>
          <cell r="G511" t="str">
            <v>FLV</v>
          </cell>
          <cell r="H511" t="str">
            <v>C</v>
          </cell>
          <cell r="I511" t="str">
            <v>33R4.1</v>
          </cell>
          <cell r="J511">
            <v>1</v>
          </cell>
          <cell r="K511">
            <v>1.4E-3</v>
          </cell>
          <cell r="M511">
            <v>0.3</v>
          </cell>
          <cell r="N511">
            <v>0.1</v>
          </cell>
          <cell r="O511">
            <v>0.4</v>
          </cell>
          <cell r="P511">
            <v>1</v>
          </cell>
          <cell r="Q511">
            <v>4105</v>
          </cell>
          <cell r="R511" t="str">
            <v>Calcul</v>
          </cell>
        </row>
        <row r="512">
          <cell r="D512" t="str">
            <v>+—————————</v>
          </cell>
          <cell r="E512" t="str">
            <v>Résistance de codage 33R4.2</v>
          </cell>
          <cell r="G512" t="str">
            <v>FLV</v>
          </cell>
          <cell r="H512" t="str">
            <v>C</v>
          </cell>
          <cell r="I512" t="str">
            <v>33R4.2</v>
          </cell>
          <cell r="J512">
            <v>1</v>
          </cell>
          <cell r="K512">
            <v>1.4E-3</v>
          </cell>
          <cell r="M512">
            <v>0.3</v>
          </cell>
          <cell r="N512">
            <v>0.1</v>
          </cell>
          <cell r="O512">
            <v>0.4</v>
          </cell>
          <cell r="P512">
            <v>1</v>
          </cell>
          <cell r="Q512">
            <v>4105</v>
          </cell>
          <cell r="R512" t="str">
            <v>Calcul</v>
          </cell>
        </row>
        <row r="513">
          <cell r="D513" t="str">
            <v>+—————————</v>
          </cell>
          <cell r="E513" t="str">
            <v>Résistance de codage 33R4.3</v>
          </cell>
          <cell r="G513" t="str">
            <v>FLV</v>
          </cell>
          <cell r="H513" t="str">
            <v>C</v>
          </cell>
          <cell r="I513" t="str">
            <v>33R4.3</v>
          </cell>
          <cell r="J513">
            <v>1</v>
          </cell>
          <cell r="K513">
            <v>1.4E-3</v>
          </cell>
          <cell r="M513">
            <v>0.3</v>
          </cell>
          <cell r="N513">
            <v>0.1</v>
          </cell>
          <cell r="O513">
            <v>0.4</v>
          </cell>
          <cell r="P513">
            <v>1</v>
          </cell>
          <cell r="Q513">
            <v>4105</v>
          </cell>
          <cell r="R513" t="str">
            <v>Calcul</v>
          </cell>
        </row>
        <row r="514">
          <cell r="D514" t="str">
            <v>+—————————</v>
          </cell>
          <cell r="E514" t="str">
            <v>Résistance de codage 33R4.4</v>
          </cell>
          <cell r="G514" t="str">
            <v>FLV</v>
          </cell>
          <cell r="H514" t="str">
            <v>C</v>
          </cell>
          <cell r="I514" t="str">
            <v>33R4.4</v>
          </cell>
          <cell r="J514">
            <v>1</v>
          </cell>
          <cell r="K514">
            <v>1.4E-3</v>
          </cell>
          <cell r="M514">
            <v>0.3</v>
          </cell>
          <cell r="N514">
            <v>0.1</v>
          </cell>
          <cell r="O514">
            <v>0.4</v>
          </cell>
          <cell r="P514">
            <v>1</v>
          </cell>
          <cell r="Q514">
            <v>4105</v>
          </cell>
          <cell r="R514" t="str">
            <v>Calcul</v>
          </cell>
        </row>
        <row r="515">
          <cell r="D515" t="str">
            <v>+—————————</v>
          </cell>
          <cell r="E515" t="str">
            <v>Résistance de codage 33R4.5</v>
          </cell>
          <cell r="G515" t="str">
            <v>FLV</v>
          </cell>
          <cell r="H515" t="str">
            <v>C</v>
          </cell>
          <cell r="I515" t="str">
            <v>33R4.5</v>
          </cell>
          <cell r="J515">
            <v>1</v>
          </cell>
          <cell r="K515">
            <v>1.4E-3</v>
          </cell>
          <cell r="M515">
            <v>0.3</v>
          </cell>
          <cell r="N515">
            <v>0.1</v>
          </cell>
          <cell r="O515">
            <v>0.4</v>
          </cell>
          <cell r="P515">
            <v>1</v>
          </cell>
          <cell r="Q515">
            <v>4105</v>
          </cell>
          <cell r="R515" t="str">
            <v>Calcul</v>
          </cell>
        </row>
        <row r="516">
          <cell r="D516" t="str">
            <v>+—————————</v>
          </cell>
          <cell r="E516" t="str">
            <v>Résistance de codage 33R4.6</v>
          </cell>
          <cell r="G516" t="str">
            <v>FLV</v>
          </cell>
          <cell r="H516" t="str">
            <v>C</v>
          </cell>
          <cell r="I516" t="str">
            <v>33R4.6</v>
          </cell>
          <cell r="J516">
            <v>1</v>
          </cell>
          <cell r="K516">
            <v>1.4E-3</v>
          </cell>
          <cell r="M516">
            <v>0.3</v>
          </cell>
          <cell r="N516">
            <v>0.1</v>
          </cell>
          <cell r="O516">
            <v>0.4</v>
          </cell>
          <cell r="P516">
            <v>1</v>
          </cell>
          <cell r="Q516">
            <v>4105</v>
          </cell>
          <cell r="R516" t="str">
            <v>Calcul</v>
          </cell>
        </row>
        <row r="517">
          <cell r="D517" t="str">
            <v>+—————————</v>
          </cell>
          <cell r="E517" t="str">
            <v>Haut parleur sonorisation</v>
          </cell>
          <cell r="G517" t="str">
            <v>FLV</v>
          </cell>
          <cell r="H517" t="str">
            <v>C</v>
          </cell>
          <cell r="I517" t="str">
            <v>33B4</v>
          </cell>
          <cell r="J517">
            <v>6</v>
          </cell>
          <cell r="K517">
            <v>2.5600000000000001E-2</v>
          </cell>
          <cell r="M517">
            <v>0.3</v>
          </cell>
          <cell r="N517">
            <v>0.1</v>
          </cell>
          <cell r="O517">
            <v>0.4</v>
          </cell>
          <cell r="P517">
            <v>1</v>
          </cell>
          <cell r="Q517">
            <v>4105</v>
          </cell>
          <cell r="R517" t="str">
            <v>Expérience</v>
          </cell>
        </row>
        <row r="518">
          <cell r="D518" t="str">
            <v>Voyant fermeture forcée</v>
          </cell>
          <cell r="G518" t="str">
            <v>FLV</v>
          </cell>
          <cell r="H518" t="str">
            <v>C</v>
          </cell>
          <cell r="J518">
            <v>6</v>
          </cell>
          <cell r="M518">
            <v>0.2</v>
          </cell>
          <cell r="N518">
            <v>0.1</v>
          </cell>
          <cell r="O518">
            <v>0.3</v>
          </cell>
          <cell r="P518">
            <v>1</v>
          </cell>
          <cell r="Q518">
            <v>4202</v>
          </cell>
        </row>
        <row r="519">
          <cell r="D519" t="str">
            <v>+—————————</v>
          </cell>
          <cell r="E519" t="str">
            <v>Ampoule voyant fermeture forcée</v>
          </cell>
          <cell r="G519" t="str">
            <v>FLV</v>
          </cell>
          <cell r="H519" t="str">
            <v>C</v>
          </cell>
          <cell r="I519" t="str">
            <v>30H3</v>
          </cell>
          <cell r="J519">
            <v>6</v>
          </cell>
          <cell r="M519">
            <v>0.2</v>
          </cell>
          <cell r="N519">
            <v>0.1</v>
          </cell>
          <cell r="O519">
            <v>0.3</v>
          </cell>
          <cell r="P519">
            <v>1</v>
          </cell>
          <cell r="Q519">
            <v>4202</v>
          </cell>
          <cell r="R519" t="str">
            <v>Consom.</v>
          </cell>
        </row>
        <row r="520">
          <cell r="C520" t="str">
            <v>Plafond</v>
          </cell>
          <cell r="O520" t="str">
            <v/>
          </cell>
        </row>
        <row r="521">
          <cell r="D521" t="str">
            <v>Afficheur intérieur double</v>
          </cell>
          <cell r="G521" t="str">
            <v>FLV</v>
          </cell>
          <cell r="H521" t="str">
            <v>C</v>
          </cell>
          <cell r="I521" t="str">
            <v>40H3</v>
          </cell>
          <cell r="J521">
            <v>1</v>
          </cell>
          <cell r="K521">
            <v>0.56399999999999995</v>
          </cell>
          <cell r="M521">
            <v>0.4</v>
          </cell>
          <cell r="N521">
            <v>0.1</v>
          </cell>
          <cell r="O521">
            <v>0.5</v>
          </cell>
          <cell r="P521">
            <v>1</v>
          </cell>
          <cell r="Q521">
            <v>4401</v>
          </cell>
          <cell r="R521" t="str">
            <v>EES</v>
          </cell>
        </row>
        <row r="522">
          <cell r="D522" t="str">
            <v>Luminaire d'éclairage</v>
          </cell>
          <cell r="G522" t="str">
            <v>FLV</v>
          </cell>
          <cell r="H522" t="str">
            <v>C</v>
          </cell>
          <cell r="J522">
            <v>16</v>
          </cell>
          <cell r="M522">
            <v>0.4</v>
          </cell>
          <cell r="N522">
            <v>0.1</v>
          </cell>
          <cell r="O522">
            <v>0.5</v>
          </cell>
          <cell r="P522">
            <v>1</v>
          </cell>
          <cell r="Q522">
            <v>4301</v>
          </cell>
        </row>
        <row r="523">
          <cell r="D523" t="str">
            <v>+—————————</v>
          </cell>
          <cell r="E523" t="str">
            <v>Convertisseurs d'éclairage</v>
          </cell>
          <cell r="G523" t="str">
            <v>FLV</v>
          </cell>
          <cell r="H523" t="str">
            <v>C</v>
          </cell>
          <cell r="J523">
            <v>16</v>
          </cell>
          <cell r="K523">
            <v>0.14699999999999999</v>
          </cell>
          <cell r="M523">
            <v>0.4</v>
          </cell>
          <cell r="N523">
            <v>0.1</v>
          </cell>
          <cell r="O523">
            <v>0.5</v>
          </cell>
          <cell r="P523">
            <v>1</v>
          </cell>
          <cell r="Q523">
            <v>4301</v>
          </cell>
          <cell r="R523" t="str">
            <v>CEIT</v>
          </cell>
        </row>
        <row r="524">
          <cell r="D524" t="str">
            <v>+—————————</v>
          </cell>
          <cell r="E524" t="str">
            <v>Tubes fluorescents d'éclairage</v>
          </cell>
          <cell r="G524" t="str">
            <v>FLV</v>
          </cell>
          <cell r="H524" t="str">
            <v>C</v>
          </cell>
          <cell r="J524">
            <v>16</v>
          </cell>
          <cell r="M524">
            <v>0.2</v>
          </cell>
          <cell r="N524">
            <v>0.1</v>
          </cell>
          <cell r="O524">
            <v>0.3</v>
          </cell>
          <cell r="P524">
            <v>1</v>
          </cell>
          <cell r="Q524">
            <v>4301</v>
          </cell>
          <cell r="R524" t="str">
            <v>Consom.</v>
          </cell>
        </row>
        <row r="525">
          <cell r="C525" t="str">
            <v>Plancher</v>
          </cell>
          <cell r="O525" t="str">
            <v/>
          </cell>
        </row>
        <row r="526">
          <cell r="D526" t="str">
            <v>Ensemble sièges voyageur ( 2 * 1 place)</v>
          </cell>
          <cell r="G526" t="str">
            <v>FLV</v>
          </cell>
          <cell r="J526">
            <v>4</v>
          </cell>
          <cell r="Q526">
            <v>4304</v>
          </cell>
        </row>
        <row r="527">
          <cell r="D527" t="str">
            <v>Ensemble sièges voyageur ( 2 * 1 place)</v>
          </cell>
          <cell r="G527" t="str">
            <v>FLV</v>
          </cell>
          <cell r="J527">
            <v>4</v>
          </cell>
          <cell r="Q527">
            <v>4304</v>
          </cell>
        </row>
        <row r="528">
          <cell r="D528" t="str">
            <v>Ensemble sièges voyageur ( 2 * 1 place)</v>
          </cell>
          <cell r="G528" t="str">
            <v>FLV</v>
          </cell>
          <cell r="J528">
            <v>1</v>
          </cell>
          <cell r="Q528">
            <v>4304</v>
          </cell>
        </row>
        <row r="529">
          <cell r="D529" t="str">
            <v>Ensemble sièges voyageur ( 2 * 1 place)</v>
          </cell>
          <cell r="G529" t="str">
            <v>FLV</v>
          </cell>
          <cell r="J529">
            <v>1</v>
          </cell>
          <cell r="Q529">
            <v>4304</v>
          </cell>
        </row>
        <row r="530">
          <cell r="A530" t="str">
            <v>Intercaisse</v>
          </cell>
          <cell r="O530" t="str">
            <v/>
          </cell>
        </row>
        <row r="531">
          <cell r="B531" t="str">
            <v>M1-NP</v>
          </cell>
          <cell r="G531" t="str">
            <v xml:space="preserve"> </v>
          </cell>
          <cell r="H531" t="str">
            <v xml:space="preserve"> </v>
          </cell>
          <cell r="O531">
            <v>0</v>
          </cell>
        </row>
        <row r="532">
          <cell r="D532" t="str">
            <v>Roulement d'articulation basse</v>
          </cell>
          <cell r="G532" t="str">
            <v>FLV</v>
          </cell>
          <cell r="H532" t="str">
            <v>C</v>
          </cell>
          <cell r="J532">
            <v>1</v>
          </cell>
          <cell r="K532">
            <v>1.6E-2</v>
          </cell>
          <cell r="M532">
            <v>4</v>
          </cell>
          <cell r="N532">
            <v>0</v>
          </cell>
          <cell r="O532">
            <v>4</v>
          </cell>
          <cell r="P532">
            <v>2</v>
          </cell>
          <cell r="Q532">
            <v>1101</v>
          </cell>
          <cell r="R532" t="str">
            <v>Expérience</v>
          </cell>
        </row>
        <row r="533">
          <cell r="D533" t="str">
            <v>Rotule d'articulation basse</v>
          </cell>
          <cell r="G533" t="str">
            <v>FLV</v>
          </cell>
          <cell r="H533" t="str">
            <v>C</v>
          </cell>
          <cell r="J533">
            <v>1</v>
          </cell>
          <cell r="K533">
            <v>1.6E-2</v>
          </cell>
          <cell r="M533">
            <v>4</v>
          </cell>
          <cell r="N533">
            <v>0</v>
          </cell>
          <cell r="O533">
            <v>4</v>
          </cell>
          <cell r="P533">
            <v>2</v>
          </cell>
          <cell r="Q533">
            <v>1101</v>
          </cell>
          <cell r="R533" t="str">
            <v>Expérience</v>
          </cell>
        </row>
        <row r="534">
          <cell r="D534" t="str">
            <v>Articulation haute</v>
          </cell>
          <cell r="G534" t="str">
            <v>FLV</v>
          </cell>
          <cell r="H534" t="str">
            <v>C</v>
          </cell>
          <cell r="J534">
            <v>1</v>
          </cell>
          <cell r="K534">
            <v>8.0000000000000004E-4</v>
          </cell>
          <cell r="M534">
            <v>1</v>
          </cell>
          <cell r="N534">
            <v>0</v>
          </cell>
          <cell r="O534">
            <v>1</v>
          </cell>
          <cell r="P534">
            <v>1</v>
          </cell>
          <cell r="Q534">
            <v>1101</v>
          </cell>
          <cell r="R534" t="str">
            <v>Expérience</v>
          </cell>
        </row>
        <row r="535">
          <cell r="D535" t="str">
            <v>Soufflet</v>
          </cell>
          <cell r="G535" t="str">
            <v>FLV</v>
          </cell>
          <cell r="H535" t="str">
            <v>C</v>
          </cell>
          <cell r="J535">
            <v>1</v>
          </cell>
          <cell r="K535">
            <v>8.0000000000000004E-4</v>
          </cell>
          <cell r="M535">
            <v>0.5</v>
          </cell>
          <cell r="N535">
            <v>0</v>
          </cell>
          <cell r="O535">
            <v>0.5</v>
          </cell>
          <cell r="P535">
            <v>1</v>
          </cell>
          <cell r="Q535">
            <v>4306</v>
          </cell>
          <cell r="R535" t="str">
            <v>Expérience</v>
          </cell>
        </row>
        <row r="536">
          <cell r="B536" t="str">
            <v>NP-M2</v>
          </cell>
          <cell r="G536" t="str">
            <v xml:space="preserve"> </v>
          </cell>
          <cell r="H536" t="str">
            <v xml:space="preserve"> </v>
          </cell>
          <cell r="O536">
            <v>0</v>
          </cell>
        </row>
        <row r="537">
          <cell r="D537" t="str">
            <v>Roulement d'articulation basse</v>
          </cell>
          <cell r="G537" t="str">
            <v>FLV</v>
          </cell>
          <cell r="H537" t="str">
            <v>C</v>
          </cell>
          <cell r="J537">
            <v>1</v>
          </cell>
          <cell r="K537">
            <v>1.6E-2</v>
          </cell>
          <cell r="M537">
            <v>4</v>
          </cell>
          <cell r="N537">
            <v>0</v>
          </cell>
          <cell r="O537">
            <v>4</v>
          </cell>
          <cell r="P537">
            <v>2</v>
          </cell>
          <cell r="Q537">
            <v>1101</v>
          </cell>
          <cell r="R537" t="str">
            <v>Expérience</v>
          </cell>
        </row>
        <row r="538">
          <cell r="D538" t="str">
            <v>Rotule d'articulation basse</v>
          </cell>
          <cell r="G538" t="str">
            <v>FLV</v>
          </cell>
          <cell r="H538" t="str">
            <v>C</v>
          </cell>
          <cell r="J538">
            <v>1</v>
          </cell>
          <cell r="K538">
            <v>1.6E-2</v>
          </cell>
          <cell r="M538">
            <v>4</v>
          </cell>
          <cell r="N538">
            <v>0</v>
          </cell>
          <cell r="O538">
            <v>4</v>
          </cell>
          <cell r="P538">
            <v>2</v>
          </cell>
          <cell r="Q538">
            <v>1101</v>
          </cell>
          <cell r="R538" t="str">
            <v>Expérience</v>
          </cell>
        </row>
        <row r="539">
          <cell r="D539" t="str">
            <v>Amortisseur intercaisse</v>
          </cell>
          <cell r="G539" t="str">
            <v>FLV</v>
          </cell>
          <cell r="H539" t="str">
            <v>C</v>
          </cell>
          <cell r="J539">
            <v>2</v>
          </cell>
          <cell r="K539">
            <v>8.1000000000000003E-2</v>
          </cell>
          <cell r="M539">
            <v>0.8</v>
          </cell>
          <cell r="N539">
            <v>0</v>
          </cell>
          <cell r="O539">
            <v>0.8</v>
          </cell>
          <cell r="P539">
            <v>1</v>
          </cell>
          <cell r="Q539">
            <v>1101</v>
          </cell>
          <cell r="R539" t="str">
            <v>Expérience</v>
          </cell>
        </row>
        <row r="540">
          <cell r="D540" t="str">
            <v>Bielle intercaisse lg 800</v>
          </cell>
          <cell r="G540" t="str">
            <v>FLV</v>
          </cell>
          <cell r="H540" t="str">
            <v>C</v>
          </cell>
          <cell r="J540">
            <v>1</v>
          </cell>
          <cell r="K540">
            <v>8.0000000000000004E-4</v>
          </cell>
          <cell r="M540">
            <v>1</v>
          </cell>
          <cell r="N540">
            <v>0</v>
          </cell>
          <cell r="O540">
            <v>1</v>
          </cell>
          <cell r="P540">
            <v>1</v>
          </cell>
          <cell r="Q540">
            <v>1101</v>
          </cell>
          <cell r="R540" t="str">
            <v>Expérience</v>
          </cell>
        </row>
        <row r="541">
          <cell r="D541" t="str">
            <v>Soufflet</v>
          </cell>
          <cell r="G541" t="str">
            <v>FLV</v>
          </cell>
          <cell r="H541" t="str">
            <v>C</v>
          </cell>
          <cell r="J541">
            <v>1</v>
          </cell>
          <cell r="K541">
            <v>8.0000000000000004E-4</v>
          </cell>
          <cell r="M541">
            <v>0.5</v>
          </cell>
          <cell r="N541">
            <v>0</v>
          </cell>
          <cell r="O541">
            <v>0.5</v>
          </cell>
          <cell r="P541">
            <v>1</v>
          </cell>
          <cell r="Q541">
            <v>4306</v>
          </cell>
          <cell r="R541" t="str">
            <v>Expérience</v>
          </cell>
        </row>
        <row r="542">
          <cell r="A542" t="str">
            <v>Sous chassis</v>
          </cell>
          <cell r="O542" t="str">
            <v/>
          </cell>
        </row>
        <row r="543">
          <cell r="B543" t="str">
            <v>M1</v>
          </cell>
          <cell r="O543" t="str">
            <v/>
          </cell>
        </row>
        <row r="544">
          <cell r="D544" t="str">
            <v>Bogie moteur</v>
          </cell>
          <cell r="G544" t="str">
            <v>LHB</v>
          </cell>
          <cell r="H544" t="str">
            <v>BM</v>
          </cell>
          <cell r="J544">
            <v>1</v>
          </cell>
          <cell r="M544">
            <v>1.5</v>
          </cell>
          <cell r="N544">
            <v>0.3</v>
          </cell>
          <cell r="O544">
            <v>1.8</v>
          </cell>
          <cell r="Q544">
            <v>1201</v>
          </cell>
        </row>
        <row r="545">
          <cell r="D545" t="str">
            <v>+—————————</v>
          </cell>
          <cell r="E545" t="str">
            <v xml:space="preserve">Jupe </v>
          </cell>
          <cell r="G545" t="str">
            <v>FLV</v>
          </cell>
          <cell r="H545" t="str">
            <v>C</v>
          </cell>
          <cell r="J545">
            <v>2</v>
          </cell>
          <cell r="O545">
            <v>0</v>
          </cell>
          <cell r="Q545">
            <v>1201</v>
          </cell>
        </row>
        <row r="546">
          <cell r="D546" t="str">
            <v>+—————————</v>
          </cell>
          <cell r="E546" t="str">
            <v>Garnissage jupe</v>
          </cell>
          <cell r="G546" t="str">
            <v>FLV</v>
          </cell>
          <cell r="H546" t="str">
            <v>C</v>
          </cell>
          <cell r="O546">
            <v>0</v>
          </cell>
          <cell r="Q546">
            <v>1201</v>
          </cell>
        </row>
        <row r="547">
          <cell r="D547" t="str">
            <v>+—————————</v>
          </cell>
          <cell r="E547" t="str">
            <v>Traverse danseuse</v>
          </cell>
          <cell r="G547" t="str">
            <v>LHB</v>
          </cell>
          <cell r="H547" t="str">
            <v>BM</v>
          </cell>
          <cell r="J547">
            <v>1</v>
          </cell>
          <cell r="O547">
            <v>0</v>
          </cell>
          <cell r="Q547">
            <v>1201</v>
          </cell>
        </row>
        <row r="548">
          <cell r="D548" t="str">
            <v>+—————————</v>
          </cell>
          <cell r="E548" t="str">
            <v>Amortisseur vertical</v>
          </cell>
          <cell r="G548" t="str">
            <v>LHB</v>
          </cell>
          <cell r="H548" t="str">
            <v>BM</v>
          </cell>
          <cell r="J548">
            <v>2</v>
          </cell>
          <cell r="K548">
            <v>0.1</v>
          </cell>
          <cell r="L548">
            <v>0.5</v>
          </cell>
          <cell r="M548">
            <v>0.8</v>
          </cell>
          <cell r="O548">
            <v>1.3</v>
          </cell>
          <cell r="P548">
            <v>1</v>
          </cell>
          <cell r="Q548">
            <v>1204</v>
          </cell>
        </row>
        <row r="549">
          <cell r="D549" t="str">
            <v>+—————————</v>
          </cell>
          <cell r="E549" t="str">
            <v>Amortisseur horizontal</v>
          </cell>
          <cell r="G549" t="str">
            <v>LHB</v>
          </cell>
          <cell r="H549" t="str">
            <v>BM</v>
          </cell>
          <cell r="J549">
            <v>2</v>
          </cell>
          <cell r="K549">
            <v>0.1</v>
          </cell>
          <cell r="L549">
            <v>0.5</v>
          </cell>
          <cell r="M549">
            <v>0.8</v>
          </cell>
          <cell r="O549">
            <v>1.3</v>
          </cell>
          <cell r="P549">
            <v>1</v>
          </cell>
          <cell r="Q549">
            <v>1204</v>
          </cell>
        </row>
        <row r="550">
          <cell r="D550" t="str">
            <v>+—————————</v>
          </cell>
          <cell r="E550" t="str">
            <v>Antenne télécommande d'aiguille</v>
          </cell>
          <cell r="G550" t="str">
            <v>Client</v>
          </cell>
          <cell r="H550" t="str">
            <v>Client</v>
          </cell>
          <cell r="I550" t="str">
            <v>38W1</v>
          </cell>
          <cell r="J550">
            <v>1</v>
          </cell>
          <cell r="O550">
            <v>0</v>
          </cell>
          <cell r="Q550">
            <v>5402</v>
          </cell>
        </row>
        <row r="551">
          <cell r="D551" t="str">
            <v>+—————————</v>
          </cell>
          <cell r="E551" t="str">
            <v>Bielle de suspension réducteur</v>
          </cell>
          <cell r="G551" t="str">
            <v>LHB</v>
          </cell>
          <cell r="H551" t="str">
            <v>BM</v>
          </cell>
          <cell r="J551">
            <v>2</v>
          </cell>
          <cell r="K551">
            <v>0.01</v>
          </cell>
          <cell r="O551">
            <v>0</v>
          </cell>
          <cell r="Q551">
            <v>1210</v>
          </cell>
        </row>
        <row r="552">
          <cell r="D552" t="str">
            <v>+—————————</v>
          </cell>
          <cell r="E552" t="str">
            <v>Guide d'essieu</v>
          </cell>
          <cell r="G552" t="str">
            <v>LHB</v>
          </cell>
          <cell r="H552" t="str">
            <v>BM</v>
          </cell>
          <cell r="J552">
            <v>4</v>
          </cell>
          <cell r="O552">
            <v>0</v>
          </cell>
          <cell r="Q552">
            <v>1202</v>
          </cell>
        </row>
        <row r="553">
          <cell r="D553" t="str">
            <v>+—————————</v>
          </cell>
          <cell r="E553" t="str">
            <v>Butée (sur boîte d'essieu- suspension primaire)</v>
          </cell>
          <cell r="G553" t="str">
            <v>LHB</v>
          </cell>
          <cell r="H553" t="str">
            <v>BM</v>
          </cell>
          <cell r="J553">
            <v>4</v>
          </cell>
          <cell r="K553">
            <v>1E-3</v>
          </cell>
          <cell r="L553">
            <v>0.5</v>
          </cell>
          <cell r="M553">
            <v>3</v>
          </cell>
          <cell r="O553">
            <v>3.5</v>
          </cell>
          <cell r="P553">
            <v>1.5</v>
          </cell>
          <cell r="Q553">
            <v>1204</v>
          </cell>
        </row>
        <row r="554">
          <cell r="D554" t="str">
            <v>+—————————</v>
          </cell>
          <cell r="E554" t="str">
            <v>Butée de rotation (sur boîte à sable)</v>
          </cell>
          <cell r="G554" t="str">
            <v>LHB</v>
          </cell>
          <cell r="H554" t="str">
            <v>BM</v>
          </cell>
          <cell r="J554">
            <v>4</v>
          </cell>
          <cell r="K554">
            <v>1E-3</v>
          </cell>
          <cell r="O554">
            <v>0</v>
          </cell>
          <cell r="Q554">
            <v>1204</v>
          </cell>
        </row>
        <row r="555">
          <cell r="D555" t="str">
            <v>+—————————</v>
          </cell>
          <cell r="E555" t="str">
            <v>Barre d'entrainement</v>
          </cell>
          <cell r="G555" t="str">
            <v>LHB</v>
          </cell>
          <cell r="H555" t="str">
            <v>BM</v>
          </cell>
          <cell r="J555">
            <v>2</v>
          </cell>
          <cell r="K555">
            <v>1E-3</v>
          </cell>
          <cell r="L555">
            <v>0.5</v>
          </cell>
          <cell r="M555">
            <v>2</v>
          </cell>
          <cell r="O555">
            <v>2.5</v>
          </cell>
          <cell r="Q555">
            <v>1201</v>
          </cell>
        </row>
        <row r="556">
          <cell r="D556" t="str">
            <v>+—————————</v>
          </cell>
          <cell r="E556" t="str">
            <v>Cale de suspension secondaire</v>
          </cell>
          <cell r="G556" t="str">
            <v>LHB</v>
          </cell>
          <cell r="H556" t="str">
            <v>BM</v>
          </cell>
          <cell r="J556">
            <v>4</v>
          </cell>
          <cell r="O556">
            <v>0</v>
          </cell>
          <cell r="Q556">
            <v>1204</v>
          </cell>
        </row>
        <row r="557">
          <cell r="D557" t="str">
            <v>+—————————</v>
          </cell>
          <cell r="E557" t="str">
            <v>Câble de terre sur jante D16</v>
          </cell>
          <cell r="G557" t="str">
            <v>LHB</v>
          </cell>
          <cell r="H557" t="str">
            <v>BM</v>
          </cell>
          <cell r="J557">
            <v>8</v>
          </cell>
          <cell r="O557">
            <v>0</v>
          </cell>
          <cell r="Q557">
            <v>1209</v>
          </cell>
        </row>
        <row r="558">
          <cell r="D558" t="str">
            <v>+—————————</v>
          </cell>
          <cell r="E558" t="str">
            <v>Capteur de vitesse</v>
          </cell>
          <cell r="G558" t="str">
            <v>FTR</v>
          </cell>
          <cell r="H558" t="str">
            <v>T</v>
          </cell>
          <cell r="I558" t="str">
            <v>09B1</v>
          </cell>
          <cell r="J558">
            <v>2</v>
          </cell>
          <cell r="K558">
            <v>5.5E-2</v>
          </cell>
          <cell r="L558">
            <v>0.16</v>
          </cell>
          <cell r="M558">
            <v>0.33</v>
          </cell>
          <cell r="N558">
            <v>0.16</v>
          </cell>
          <cell r="O558">
            <v>0.65</v>
          </cell>
          <cell r="P558">
            <v>1</v>
          </cell>
          <cell r="Q558">
            <v>2003</v>
          </cell>
        </row>
        <row r="559">
          <cell r="D559" t="str">
            <v>+—————————</v>
          </cell>
          <cell r="E559" t="str">
            <v>Centrale hydraulique des freins</v>
          </cell>
          <cell r="G559" t="str">
            <v>LHB</v>
          </cell>
          <cell r="H559" t="str">
            <v>FBM</v>
          </cell>
          <cell r="I559" t="str">
            <v>25A1</v>
          </cell>
          <cell r="J559">
            <v>1</v>
          </cell>
          <cell r="K559">
            <v>2.9308000000000001</v>
          </cell>
          <cell r="L559">
            <v>0.5</v>
          </cell>
          <cell r="M559">
            <v>1.5</v>
          </cell>
          <cell r="O559">
            <v>2</v>
          </cell>
          <cell r="P559">
            <v>1</v>
          </cell>
          <cell r="Q559">
            <v>1207</v>
          </cell>
        </row>
        <row r="560">
          <cell r="D560" t="str">
            <v>+—————————</v>
          </cell>
          <cell r="E560" t="str">
            <v>+—————————</v>
          </cell>
          <cell r="F560" t="str">
            <v>Filtre d'huile (rep. 11 et 6)</v>
          </cell>
          <cell r="G560" t="str">
            <v>LHB</v>
          </cell>
          <cell r="H560" t="str">
            <v>FBM</v>
          </cell>
          <cell r="J560">
            <v>2</v>
          </cell>
          <cell r="O560">
            <v>0</v>
          </cell>
          <cell r="Q560">
            <v>1207</v>
          </cell>
        </row>
        <row r="561">
          <cell r="D561" t="str">
            <v>+—————————</v>
          </cell>
          <cell r="E561" t="str">
            <v>Accumulateur hydraulique</v>
          </cell>
          <cell r="G561" t="str">
            <v>LHB</v>
          </cell>
          <cell r="H561" t="str">
            <v>FBM</v>
          </cell>
          <cell r="J561">
            <v>1</v>
          </cell>
          <cell r="K561">
            <v>0.2046</v>
          </cell>
          <cell r="L561">
            <v>0.5</v>
          </cell>
          <cell r="M561">
            <v>0.8</v>
          </cell>
          <cell r="O561">
            <v>1.3</v>
          </cell>
          <cell r="P561">
            <v>1</v>
          </cell>
          <cell r="Q561">
            <v>1207</v>
          </cell>
        </row>
        <row r="562">
          <cell r="D562" t="str">
            <v>+—————————</v>
          </cell>
          <cell r="E562" t="str">
            <v>+—————————</v>
          </cell>
          <cell r="F562" t="str">
            <v>Joint remplissage d'huile</v>
          </cell>
          <cell r="G562" t="str">
            <v>LHB</v>
          </cell>
          <cell r="H562" t="str">
            <v>FBM</v>
          </cell>
          <cell r="O562">
            <v>0</v>
          </cell>
          <cell r="Q562">
            <v>1207</v>
          </cell>
        </row>
        <row r="563">
          <cell r="D563" t="str">
            <v>+—————————</v>
          </cell>
          <cell r="E563" t="str">
            <v>Disque de frein segmenté</v>
          </cell>
          <cell r="G563" t="str">
            <v>LHB</v>
          </cell>
          <cell r="H563" t="str">
            <v>FBM</v>
          </cell>
          <cell r="J563">
            <v>2</v>
          </cell>
          <cell r="K563">
            <v>3.3000000000000002E-2</v>
          </cell>
          <cell r="L563">
            <v>0.5</v>
          </cell>
          <cell r="M563">
            <v>3</v>
          </cell>
          <cell r="O563">
            <v>3.5</v>
          </cell>
          <cell r="P563">
            <v>1</v>
          </cell>
          <cell r="Q563">
            <v>1207</v>
          </cell>
        </row>
        <row r="564">
          <cell r="D564" t="str">
            <v>+—————————</v>
          </cell>
          <cell r="E564" t="str">
            <v>Etrier de frein</v>
          </cell>
          <cell r="G564" t="str">
            <v>LHB</v>
          </cell>
          <cell r="H564" t="str">
            <v>FBM</v>
          </cell>
          <cell r="J564">
            <v>2</v>
          </cell>
          <cell r="K564">
            <v>0.61539999999999995</v>
          </cell>
          <cell r="L564">
            <v>0.5</v>
          </cell>
          <cell r="M564">
            <v>0.8</v>
          </cell>
          <cell r="O564">
            <v>1.3</v>
          </cell>
          <cell r="P564">
            <v>1</v>
          </cell>
          <cell r="Q564">
            <v>1207</v>
          </cell>
        </row>
        <row r="565">
          <cell r="D565" t="str">
            <v>+—————————</v>
          </cell>
          <cell r="E565" t="str">
            <v>Garniture de frein gauche</v>
          </cell>
          <cell r="G565" t="str">
            <v>LHB</v>
          </cell>
          <cell r="H565" t="str">
            <v>FBM</v>
          </cell>
          <cell r="J565">
            <v>2</v>
          </cell>
          <cell r="K565">
            <v>0.1</v>
          </cell>
          <cell r="L565">
            <v>0.5</v>
          </cell>
          <cell r="M565">
            <v>0.5</v>
          </cell>
          <cell r="O565">
            <v>1</v>
          </cell>
          <cell r="P565">
            <v>1</v>
          </cell>
          <cell r="Q565">
            <v>1207</v>
          </cell>
        </row>
        <row r="566">
          <cell r="D566" t="str">
            <v>+—————————</v>
          </cell>
          <cell r="E566" t="str">
            <v>Garniture de frein droit</v>
          </cell>
          <cell r="G566" t="str">
            <v>LHB</v>
          </cell>
          <cell r="H566" t="str">
            <v>FBM</v>
          </cell>
          <cell r="J566">
            <v>2</v>
          </cell>
          <cell r="K566">
            <v>0.1</v>
          </cell>
          <cell r="L566">
            <v>0.5</v>
          </cell>
          <cell r="M566">
            <v>0.5</v>
          </cell>
          <cell r="O566">
            <v>1</v>
          </cell>
          <cell r="P566">
            <v>1</v>
          </cell>
          <cell r="Q566">
            <v>1207</v>
          </cell>
        </row>
        <row r="567">
          <cell r="D567" t="str">
            <v>+—————————</v>
          </cell>
          <cell r="E567" t="str">
            <v>Flexible équipé (avec connecteur rapide)</v>
          </cell>
          <cell r="G567" t="str">
            <v>LHB</v>
          </cell>
          <cell r="H567" t="str">
            <v>FBM</v>
          </cell>
          <cell r="J567">
            <v>6</v>
          </cell>
          <cell r="K567">
            <v>0.3</v>
          </cell>
          <cell r="L567">
            <v>0.5</v>
          </cell>
          <cell r="M567">
            <v>2.7</v>
          </cell>
          <cell r="O567">
            <v>3.2</v>
          </cell>
          <cell r="P567">
            <v>2</v>
          </cell>
          <cell r="Q567">
            <v>1207</v>
          </cell>
        </row>
        <row r="568">
          <cell r="D568" t="str">
            <v>+—————————</v>
          </cell>
          <cell r="E568" t="str">
            <v>Patin magnétique</v>
          </cell>
          <cell r="G568" t="str">
            <v>LHB</v>
          </cell>
          <cell r="H568" t="str">
            <v>BM</v>
          </cell>
          <cell r="I568" t="str">
            <v>26Y1</v>
          </cell>
          <cell r="J568">
            <v>2</v>
          </cell>
          <cell r="K568">
            <v>8.9999999999999993E-3</v>
          </cell>
          <cell r="L568">
            <v>0.5</v>
          </cell>
          <cell r="M568">
            <v>1.25</v>
          </cell>
          <cell r="O568">
            <v>1.75</v>
          </cell>
          <cell r="P568">
            <v>2</v>
          </cell>
          <cell r="Q568">
            <v>1208</v>
          </cell>
        </row>
        <row r="569">
          <cell r="D569" t="str">
            <v>+—————————</v>
          </cell>
          <cell r="E569" t="str">
            <v>+—————————</v>
          </cell>
          <cell r="F569" t="str">
            <v>Suspension patin magnétique</v>
          </cell>
          <cell r="G569" t="str">
            <v>LHB</v>
          </cell>
          <cell r="H569" t="str">
            <v>BM</v>
          </cell>
          <cell r="J569">
            <v>2</v>
          </cell>
          <cell r="K569">
            <v>0.02</v>
          </cell>
          <cell r="L569">
            <v>0.5</v>
          </cell>
          <cell r="M569">
            <v>4.5</v>
          </cell>
          <cell r="O569">
            <v>5</v>
          </cell>
          <cell r="P569">
            <v>2</v>
          </cell>
          <cell r="Q569">
            <v>1208</v>
          </cell>
        </row>
        <row r="570">
          <cell r="D570" t="str">
            <v>+—————————</v>
          </cell>
          <cell r="E570" t="str">
            <v>+—————————</v>
          </cell>
          <cell r="F570" t="str">
            <v>Semelle des patins magnétiques</v>
          </cell>
          <cell r="G570" t="str">
            <v>LHB</v>
          </cell>
          <cell r="H570" t="str">
            <v>BM</v>
          </cell>
          <cell r="J570">
            <v>2</v>
          </cell>
          <cell r="O570">
            <v>0</v>
          </cell>
          <cell r="Q570">
            <v>1208</v>
          </cell>
        </row>
        <row r="571">
          <cell r="D571" t="str">
            <v>+—————————</v>
          </cell>
          <cell r="E571" t="str">
            <v>Centrale de desserrage des freins (secours)</v>
          </cell>
          <cell r="G571" t="str">
            <v>LHB</v>
          </cell>
          <cell r="H571" t="str">
            <v>FBM</v>
          </cell>
          <cell r="I571" t="str">
            <v>25A5</v>
          </cell>
          <cell r="J571">
            <v>1</v>
          </cell>
          <cell r="K571">
            <v>0.1</v>
          </cell>
          <cell r="L571">
            <v>0.5</v>
          </cell>
          <cell r="M571">
            <v>1.7</v>
          </cell>
          <cell r="O571">
            <v>2.2000000000000002</v>
          </cell>
          <cell r="P571">
            <v>1</v>
          </cell>
          <cell r="Q571">
            <v>1207</v>
          </cell>
        </row>
        <row r="572">
          <cell r="D572" t="str">
            <v>+—————————</v>
          </cell>
          <cell r="E572" t="str">
            <v>+—————————</v>
          </cell>
          <cell r="F572" t="str">
            <v>Joint remplissage d'huile</v>
          </cell>
          <cell r="G572" t="str">
            <v>LHB</v>
          </cell>
          <cell r="H572" t="str">
            <v>FBM</v>
          </cell>
          <cell r="O572">
            <v>0</v>
          </cell>
          <cell r="Q572">
            <v>1207</v>
          </cell>
        </row>
        <row r="573">
          <cell r="D573" t="str">
            <v>+—————————</v>
          </cell>
          <cell r="E573" t="str">
            <v>+—————————</v>
          </cell>
          <cell r="F573" t="str">
            <v>Valve de connexion de la pompe manuelle de secours</v>
          </cell>
          <cell r="G573" t="str">
            <v>LHB</v>
          </cell>
          <cell r="H573" t="str">
            <v>FBM</v>
          </cell>
          <cell r="J573">
            <v>1</v>
          </cell>
          <cell r="O573">
            <v>0</v>
          </cell>
          <cell r="Q573">
            <v>1207</v>
          </cell>
        </row>
        <row r="574">
          <cell r="D574" t="str">
            <v>+—————————</v>
          </cell>
          <cell r="E574" t="str">
            <v>Compresseur de sablage</v>
          </cell>
          <cell r="G574" t="str">
            <v>LHB</v>
          </cell>
          <cell r="H574" t="str">
            <v>SAB</v>
          </cell>
          <cell r="I574" t="str">
            <v>37M1</v>
          </cell>
          <cell r="J574">
            <v>2</v>
          </cell>
          <cell r="K574">
            <v>2.5</v>
          </cell>
          <cell r="L574">
            <v>0.5</v>
          </cell>
          <cell r="M574">
            <v>0.8</v>
          </cell>
          <cell r="O574">
            <v>1.3</v>
          </cell>
          <cell r="P574">
            <v>1</v>
          </cell>
          <cell r="Q574">
            <v>1205</v>
          </cell>
        </row>
        <row r="575">
          <cell r="D575" t="str">
            <v>+—————————</v>
          </cell>
          <cell r="E575" t="str">
            <v>+—————————</v>
          </cell>
          <cell r="F575" t="str">
            <v>Filtre à air</v>
          </cell>
          <cell r="G575" t="str">
            <v>LHB</v>
          </cell>
          <cell r="H575" t="str">
            <v>SAB</v>
          </cell>
          <cell r="J575">
            <v>4</v>
          </cell>
          <cell r="K575">
            <v>1</v>
          </cell>
          <cell r="L575">
            <v>0.5</v>
          </cell>
          <cell r="M575">
            <v>0.2</v>
          </cell>
          <cell r="O575">
            <v>0.7</v>
          </cell>
          <cell r="P575">
            <v>1</v>
          </cell>
          <cell r="Q575">
            <v>1205</v>
          </cell>
        </row>
        <row r="576">
          <cell r="D576" t="str">
            <v>+—————————</v>
          </cell>
          <cell r="E576" t="str">
            <v>+—————————</v>
          </cell>
          <cell r="F576" t="str">
            <v>Balai de charbon</v>
          </cell>
          <cell r="G576" t="str">
            <v>LHB</v>
          </cell>
          <cell r="H576" t="str">
            <v>SAB</v>
          </cell>
          <cell r="J576">
            <v>4</v>
          </cell>
          <cell r="K576">
            <v>0.2</v>
          </cell>
          <cell r="L576">
            <v>0.5</v>
          </cell>
          <cell r="M576">
            <v>0.8</v>
          </cell>
          <cell r="O576">
            <v>1.3</v>
          </cell>
          <cell r="P576">
            <v>1</v>
          </cell>
          <cell r="Q576">
            <v>1205</v>
          </cell>
        </row>
        <row r="577">
          <cell r="D577" t="str">
            <v>+—————————</v>
          </cell>
          <cell r="E577" t="str">
            <v>Electrovalve sens de marche</v>
          </cell>
          <cell r="G577" t="str">
            <v>LHB</v>
          </cell>
          <cell r="H577" t="str">
            <v>SAB</v>
          </cell>
          <cell r="I577" t="str">
            <v>37Y3</v>
          </cell>
          <cell r="J577">
            <v>2</v>
          </cell>
          <cell r="K577">
            <v>0.5</v>
          </cell>
          <cell r="L577">
            <v>0.5</v>
          </cell>
          <cell r="M577">
            <v>0.8</v>
          </cell>
          <cell r="O577">
            <v>1.3</v>
          </cell>
          <cell r="P577">
            <v>1</v>
          </cell>
          <cell r="Q577">
            <v>1205</v>
          </cell>
        </row>
        <row r="578">
          <cell r="D578" t="str">
            <v>+—————————</v>
          </cell>
          <cell r="E578" t="str">
            <v>Ejecteurs de sablage</v>
          </cell>
          <cell r="G578" t="str">
            <v>LHB</v>
          </cell>
          <cell r="H578" t="str">
            <v>SAB</v>
          </cell>
          <cell r="I578" t="str">
            <v>37Y1-37Y2</v>
          </cell>
          <cell r="J578">
            <v>4</v>
          </cell>
          <cell r="O578">
            <v>0</v>
          </cell>
          <cell r="Q578">
            <v>1205</v>
          </cell>
        </row>
        <row r="579">
          <cell r="D579" t="str">
            <v>+—————————</v>
          </cell>
          <cell r="E579" t="str">
            <v>Buses chauffantes</v>
          </cell>
          <cell r="G579" t="str">
            <v>LHB</v>
          </cell>
          <cell r="H579" t="str">
            <v>SAB</v>
          </cell>
          <cell r="I579" t="str">
            <v>37R1</v>
          </cell>
          <cell r="J579">
            <v>4</v>
          </cell>
          <cell r="O579">
            <v>0</v>
          </cell>
          <cell r="Q579">
            <v>1205</v>
          </cell>
        </row>
        <row r="580">
          <cell r="D580" t="str">
            <v>+—————————</v>
          </cell>
          <cell r="E580" t="str">
            <v>Doseur de  sable</v>
          </cell>
          <cell r="G580" t="str">
            <v>LHB</v>
          </cell>
          <cell r="H580" t="str">
            <v>SAB</v>
          </cell>
          <cell r="J580">
            <v>2</v>
          </cell>
          <cell r="Q580">
            <v>1205</v>
          </cell>
        </row>
        <row r="581">
          <cell r="D581" t="str">
            <v>+—————————</v>
          </cell>
          <cell r="E581" t="str">
            <v xml:space="preserve">Tuyau flexible d'air </v>
          </cell>
          <cell r="G581" t="str">
            <v>LHB</v>
          </cell>
          <cell r="H581" t="str">
            <v>SAB</v>
          </cell>
          <cell r="J581">
            <v>4</v>
          </cell>
          <cell r="K581">
            <v>0.2</v>
          </cell>
          <cell r="L581">
            <v>0.5</v>
          </cell>
          <cell r="M581">
            <v>1</v>
          </cell>
          <cell r="O581">
            <v>1.5</v>
          </cell>
          <cell r="P581">
            <v>1</v>
          </cell>
          <cell r="Q581">
            <v>1205</v>
          </cell>
        </row>
        <row r="582">
          <cell r="D582" t="str">
            <v>+—————————</v>
          </cell>
          <cell r="E582" t="str">
            <v>Sablière</v>
          </cell>
          <cell r="G582" t="str">
            <v>LHB</v>
          </cell>
          <cell r="H582" t="str">
            <v>SAB</v>
          </cell>
          <cell r="J582">
            <v>4</v>
          </cell>
          <cell r="O582">
            <v>0</v>
          </cell>
          <cell r="Q582">
            <v>1205</v>
          </cell>
        </row>
        <row r="583">
          <cell r="D583" t="str">
            <v>+—————————</v>
          </cell>
          <cell r="E583" t="str">
            <v>+—————————</v>
          </cell>
          <cell r="F583" t="str">
            <v>Trappe de remplissage du sable</v>
          </cell>
          <cell r="G583" t="str">
            <v>LHB</v>
          </cell>
          <cell r="H583" t="str">
            <v>SAB</v>
          </cell>
          <cell r="J583">
            <v>4</v>
          </cell>
          <cell r="O583">
            <v>0</v>
          </cell>
          <cell r="Q583">
            <v>1205</v>
          </cell>
        </row>
        <row r="584">
          <cell r="D584" t="str">
            <v>+—————————</v>
          </cell>
          <cell r="E584" t="str">
            <v>+—————————</v>
          </cell>
          <cell r="F584" t="str">
            <v>Tuyau de remplissage</v>
          </cell>
          <cell r="G584" t="str">
            <v>LHB</v>
          </cell>
          <cell r="H584" t="str">
            <v>SAB</v>
          </cell>
          <cell r="J584">
            <v>4</v>
          </cell>
          <cell r="O584">
            <v>0</v>
          </cell>
          <cell r="Q584">
            <v>1205</v>
          </cell>
        </row>
        <row r="585">
          <cell r="D585" t="str">
            <v>+—————————</v>
          </cell>
          <cell r="E585" t="str">
            <v>+—————————</v>
          </cell>
          <cell r="F585" t="str">
            <v>Voyant niveau de sablage</v>
          </cell>
          <cell r="G585" t="str">
            <v>LHB</v>
          </cell>
          <cell r="H585" t="str">
            <v>SAB</v>
          </cell>
          <cell r="J585">
            <v>4</v>
          </cell>
          <cell r="O585">
            <v>0</v>
          </cell>
          <cell r="Q585">
            <v>1205</v>
          </cell>
        </row>
        <row r="586">
          <cell r="D586" t="str">
            <v>+—————————</v>
          </cell>
          <cell r="E586" t="str">
            <v>+—————————</v>
          </cell>
          <cell r="F586" t="str">
            <v>Bouchon accés de secours de la sablière</v>
          </cell>
          <cell r="G586" t="str">
            <v>LHB</v>
          </cell>
          <cell r="H586" t="str">
            <v>SAB</v>
          </cell>
          <cell r="J586">
            <v>4</v>
          </cell>
          <cell r="O586">
            <v>0</v>
          </cell>
          <cell r="Q586">
            <v>1205</v>
          </cell>
        </row>
        <row r="587">
          <cell r="D587" t="str">
            <v>+—————————</v>
          </cell>
          <cell r="E587" t="str">
            <v>Boîte de mise à la terre</v>
          </cell>
          <cell r="G587" t="str">
            <v>LHB</v>
          </cell>
          <cell r="H587" t="str">
            <v>BM</v>
          </cell>
          <cell r="J587">
            <v>1</v>
          </cell>
          <cell r="O587">
            <v>0</v>
          </cell>
          <cell r="Q587">
            <v>1209</v>
          </cell>
        </row>
        <row r="588">
          <cell r="D588" t="str">
            <v>+—————————</v>
          </cell>
          <cell r="E588" t="str">
            <v>+—————————</v>
          </cell>
          <cell r="F588" t="str">
            <v>Contacts de terre</v>
          </cell>
          <cell r="G588" t="str">
            <v>LHB</v>
          </cell>
          <cell r="H588" t="str">
            <v>BM</v>
          </cell>
          <cell r="J588">
            <v>2</v>
          </cell>
          <cell r="K588">
            <v>0.01</v>
          </cell>
          <cell r="L588">
            <v>0.5</v>
          </cell>
          <cell r="M588">
            <v>0.85</v>
          </cell>
          <cell r="O588">
            <v>1.35</v>
          </cell>
          <cell r="P588">
            <v>1</v>
          </cell>
          <cell r="Q588">
            <v>1209</v>
          </cell>
        </row>
        <row r="589">
          <cell r="D589" t="str">
            <v>+—————————</v>
          </cell>
          <cell r="E589" t="str">
            <v>+—————————</v>
          </cell>
          <cell r="F589" t="str">
            <v xml:space="preserve"> Balai de charbon des contacts de terre</v>
          </cell>
          <cell r="G589" t="str">
            <v>LHB</v>
          </cell>
          <cell r="H589" t="str">
            <v>BM</v>
          </cell>
          <cell r="J589">
            <v>2</v>
          </cell>
          <cell r="K589">
            <v>0.01</v>
          </cell>
          <cell r="L589">
            <v>0.5</v>
          </cell>
          <cell r="M589">
            <v>0.85</v>
          </cell>
          <cell r="O589">
            <v>1.35</v>
          </cell>
          <cell r="P589">
            <v>1</v>
          </cell>
          <cell r="Q589">
            <v>1209</v>
          </cell>
        </row>
        <row r="590">
          <cell r="D590" t="str">
            <v>+—————————</v>
          </cell>
          <cell r="E590" t="str">
            <v>+—————————</v>
          </cell>
          <cell r="F590" t="str">
            <v>Surfaces abrasives des contacts</v>
          </cell>
          <cell r="G590" t="str">
            <v>LHB</v>
          </cell>
          <cell r="H590" t="str">
            <v>BM</v>
          </cell>
          <cell r="J590">
            <v>2</v>
          </cell>
          <cell r="K590">
            <v>0.01</v>
          </cell>
          <cell r="L590">
            <v>0.5</v>
          </cell>
          <cell r="M590">
            <v>0.85</v>
          </cell>
          <cell r="O590">
            <v>1.35</v>
          </cell>
          <cell r="P590">
            <v>1</v>
          </cell>
          <cell r="Q590">
            <v>1209</v>
          </cell>
        </row>
        <row r="591">
          <cell r="D591" t="str">
            <v>+—————————</v>
          </cell>
          <cell r="E591" t="str">
            <v>Câble de terre entre châssis et traverse danseuse</v>
          </cell>
          <cell r="G591" t="str">
            <v>LHB</v>
          </cell>
          <cell r="H591" t="str">
            <v>BM</v>
          </cell>
          <cell r="J591">
            <v>1</v>
          </cell>
          <cell r="O591">
            <v>0</v>
          </cell>
          <cell r="Q591">
            <v>1209</v>
          </cell>
        </row>
        <row r="592">
          <cell r="D592" t="str">
            <v>Couronne à billes (liaison entre caisse et la traverse danseuse)</v>
          </cell>
          <cell r="G592" t="str">
            <v>LHB</v>
          </cell>
          <cell r="H592" t="str">
            <v>BM</v>
          </cell>
          <cell r="J592">
            <v>1</v>
          </cell>
          <cell r="K592">
            <v>0.01</v>
          </cell>
          <cell r="L592">
            <v>0.5</v>
          </cell>
          <cell r="M592">
            <v>4</v>
          </cell>
          <cell r="O592">
            <v>4.5</v>
          </cell>
          <cell r="P592">
            <v>1.5</v>
          </cell>
          <cell r="Q592">
            <v>1201</v>
          </cell>
        </row>
        <row r="593">
          <cell r="D593" t="str">
            <v>Diode 26V2</v>
          </cell>
          <cell r="G593" t="str">
            <v>FLV</v>
          </cell>
          <cell r="H593" t="str">
            <v>C</v>
          </cell>
          <cell r="I593" t="str">
            <v>26V2</v>
          </cell>
          <cell r="J593">
            <v>1</v>
          </cell>
          <cell r="K593">
            <v>1.1999999999999999E-3</v>
          </cell>
          <cell r="M593">
            <v>0.3</v>
          </cell>
          <cell r="N593">
            <v>0.1</v>
          </cell>
          <cell r="O593">
            <v>0.4</v>
          </cell>
          <cell r="P593">
            <v>1</v>
          </cell>
          <cell r="Q593">
            <v>1208</v>
          </cell>
          <cell r="R593" t="str">
            <v>Calcul</v>
          </cell>
        </row>
        <row r="594">
          <cell r="B594" t="str">
            <v>NP</v>
          </cell>
          <cell r="O594" t="str">
            <v/>
          </cell>
        </row>
        <row r="595">
          <cell r="D595" t="str">
            <v>Bogie porteur</v>
          </cell>
          <cell r="G595" t="str">
            <v>FBO</v>
          </cell>
          <cell r="H595" t="str">
            <v>BP</v>
          </cell>
          <cell r="J595">
            <v>1</v>
          </cell>
          <cell r="K595">
            <v>0.71390000000000009</v>
          </cell>
          <cell r="L595">
            <v>0.5</v>
          </cell>
          <cell r="M595">
            <v>1.5</v>
          </cell>
          <cell r="O595">
            <v>2</v>
          </cell>
          <cell r="P595">
            <v>2</v>
          </cell>
          <cell r="Q595">
            <v>1300</v>
          </cell>
        </row>
        <row r="596">
          <cell r="D596" t="str">
            <v>+—————————</v>
          </cell>
          <cell r="E596" t="str">
            <v>Amortisseur transversal</v>
          </cell>
          <cell r="G596" t="str">
            <v>FBO</v>
          </cell>
          <cell r="H596" t="str">
            <v>BP</v>
          </cell>
          <cell r="I596">
            <v>70388</v>
          </cell>
          <cell r="J596">
            <v>1</v>
          </cell>
          <cell r="K596">
            <v>0.18</v>
          </cell>
          <cell r="L596">
            <v>0.5</v>
          </cell>
          <cell r="M596">
            <v>0.25</v>
          </cell>
          <cell r="O596">
            <v>0.75</v>
          </cell>
          <cell r="P596">
            <v>1</v>
          </cell>
          <cell r="Q596">
            <v>1304</v>
          </cell>
        </row>
        <row r="597">
          <cell r="D597" t="str">
            <v>+—————————</v>
          </cell>
          <cell r="E597" t="str">
            <v>Amortisseur vertical</v>
          </cell>
          <cell r="G597" t="str">
            <v>FBO</v>
          </cell>
          <cell r="H597" t="str">
            <v>BP</v>
          </cell>
          <cell r="I597">
            <v>70385</v>
          </cell>
          <cell r="J597">
            <v>2</v>
          </cell>
          <cell r="K597">
            <v>0.18</v>
          </cell>
          <cell r="L597">
            <v>0.5</v>
          </cell>
          <cell r="M597">
            <v>0.25</v>
          </cell>
          <cell r="O597">
            <v>0.75</v>
          </cell>
          <cell r="P597">
            <v>1</v>
          </cell>
          <cell r="Q597">
            <v>1304</v>
          </cell>
        </row>
        <row r="598">
          <cell r="D598" t="str">
            <v>+—————————</v>
          </cell>
          <cell r="E598" t="str">
            <v>Balise Balogh</v>
          </cell>
          <cell r="G598" t="str">
            <v>Client</v>
          </cell>
          <cell r="H598" t="str">
            <v>Client</v>
          </cell>
          <cell r="I598" t="str">
            <v>34B1 ou 70441</v>
          </cell>
          <cell r="J598">
            <v>1</v>
          </cell>
          <cell r="K598">
            <v>0</v>
          </cell>
          <cell r="L598">
            <v>0.5</v>
          </cell>
          <cell r="M598">
            <v>0.25</v>
          </cell>
          <cell r="O598">
            <v>0.75</v>
          </cell>
          <cell r="P598">
            <v>1</v>
          </cell>
          <cell r="Q598">
            <v>1310</v>
          </cell>
        </row>
        <row r="599">
          <cell r="D599" t="str">
            <v>+—————————</v>
          </cell>
          <cell r="E599" t="str">
            <v>Barre anti-roulis et paliers</v>
          </cell>
          <cell r="G599" t="str">
            <v>FBO</v>
          </cell>
          <cell r="H599" t="str">
            <v>BP</v>
          </cell>
          <cell r="I599">
            <v>70128</v>
          </cell>
          <cell r="J599">
            <v>1</v>
          </cell>
          <cell r="K599">
            <v>4.4600000000000001E-2</v>
          </cell>
          <cell r="L599">
            <v>0.5</v>
          </cell>
          <cell r="M599">
            <v>0.25</v>
          </cell>
          <cell r="O599">
            <v>0.75</v>
          </cell>
          <cell r="P599">
            <v>1</v>
          </cell>
          <cell r="Q599">
            <v>1302</v>
          </cell>
        </row>
        <row r="600">
          <cell r="D600" t="str">
            <v>+—————————</v>
          </cell>
          <cell r="E600" t="str">
            <v>Bielle d'entraînement</v>
          </cell>
          <cell r="G600" t="str">
            <v>FBO</v>
          </cell>
          <cell r="H600" t="str">
            <v>BP</v>
          </cell>
          <cell r="I600">
            <v>70134</v>
          </cell>
          <cell r="J600">
            <v>1</v>
          </cell>
          <cell r="K600">
            <v>0</v>
          </cell>
          <cell r="L600">
            <v>0.5</v>
          </cell>
          <cell r="M600">
            <v>0.25</v>
          </cell>
          <cell r="O600">
            <v>0.75</v>
          </cell>
          <cell r="P600">
            <v>1</v>
          </cell>
          <cell r="Q600">
            <v>1303</v>
          </cell>
        </row>
        <row r="601">
          <cell r="D601" t="str">
            <v>+—————————</v>
          </cell>
          <cell r="E601" t="str">
            <v>Butée transversale</v>
          </cell>
          <cell r="G601" t="str">
            <v>FBO</v>
          </cell>
          <cell r="H601" t="str">
            <v>BP</v>
          </cell>
          <cell r="I601">
            <v>70543</v>
          </cell>
          <cell r="J601">
            <v>4</v>
          </cell>
          <cell r="K601">
            <v>0</v>
          </cell>
          <cell r="L601">
            <v>0.5</v>
          </cell>
          <cell r="M601">
            <v>0.2</v>
          </cell>
          <cell r="O601">
            <v>0.7</v>
          </cell>
          <cell r="P601">
            <v>1</v>
          </cell>
          <cell r="Q601">
            <v>1303</v>
          </cell>
        </row>
        <row r="602">
          <cell r="D602" t="str">
            <v>+—————————</v>
          </cell>
          <cell r="E602" t="str">
            <v>Câble de masse pont longeron</v>
          </cell>
          <cell r="G602" t="str">
            <v>FBO</v>
          </cell>
          <cell r="H602" t="str">
            <v>BP</v>
          </cell>
          <cell r="J602">
            <v>4</v>
          </cell>
          <cell r="K602">
            <v>0</v>
          </cell>
          <cell r="L602">
            <v>0.5</v>
          </cell>
          <cell r="M602">
            <v>0.1</v>
          </cell>
          <cell r="O602">
            <v>0.6</v>
          </cell>
          <cell r="P602">
            <v>1</v>
          </cell>
          <cell r="Q602">
            <v>1308</v>
          </cell>
        </row>
        <row r="603">
          <cell r="D603" t="str">
            <v>+—————————</v>
          </cell>
          <cell r="E603" t="str">
            <v>Câble de masse caisse bogie</v>
          </cell>
          <cell r="G603" t="str">
            <v>FBO</v>
          </cell>
          <cell r="H603" t="str">
            <v>BP</v>
          </cell>
          <cell r="J603">
            <v>2</v>
          </cell>
          <cell r="K603">
            <v>0</v>
          </cell>
          <cell r="L603">
            <v>0.5</v>
          </cell>
          <cell r="M603">
            <v>0.1</v>
          </cell>
          <cell r="O603">
            <v>0.6</v>
          </cell>
          <cell r="P603">
            <v>1</v>
          </cell>
          <cell r="Q603">
            <v>1308</v>
          </cell>
        </row>
        <row r="604">
          <cell r="D604" t="str">
            <v>+—————————</v>
          </cell>
          <cell r="E604" t="str">
            <v>Cale de suspension secondaire</v>
          </cell>
          <cell r="G604" t="str">
            <v>FBO</v>
          </cell>
          <cell r="H604" t="str">
            <v>BP</v>
          </cell>
          <cell r="J604">
            <v>4</v>
          </cell>
          <cell r="O604">
            <v>0</v>
          </cell>
          <cell r="Q604">
            <v>1304</v>
          </cell>
        </row>
        <row r="605">
          <cell r="D605" t="str">
            <v>+—————————</v>
          </cell>
          <cell r="E605" t="str">
            <v>Capteur de vitesse roue</v>
          </cell>
          <cell r="G605" t="str">
            <v>FBO</v>
          </cell>
          <cell r="H605" t="str">
            <v>BP</v>
          </cell>
          <cell r="I605" t="str">
            <v>25B1 ou 70996</v>
          </cell>
          <cell r="J605">
            <v>6</v>
          </cell>
          <cell r="K605">
            <v>0.32700000000000001</v>
          </cell>
          <cell r="L605">
            <v>0.16</v>
          </cell>
          <cell r="M605">
            <v>0.33</v>
          </cell>
          <cell r="N605">
            <v>0.16</v>
          </cell>
          <cell r="O605">
            <v>0.65</v>
          </cell>
          <cell r="P605">
            <v>1</v>
          </cell>
          <cell r="Q605">
            <v>1309</v>
          </cell>
        </row>
        <row r="606">
          <cell r="D606" t="str">
            <v>+—————————</v>
          </cell>
          <cell r="E606" t="str">
            <v>Disque de frein</v>
          </cell>
          <cell r="G606" t="str">
            <v>FBO</v>
          </cell>
          <cell r="H606" t="str">
            <v>FBP</v>
          </cell>
          <cell r="I606">
            <v>70123</v>
          </cell>
          <cell r="J606">
            <v>4</v>
          </cell>
          <cell r="K606">
            <v>3.3000000000000002E-2</v>
          </cell>
          <cell r="L606">
            <v>0.5</v>
          </cell>
          <cell r="M606">
            <v>0.2</v>
          </cell>
          <cell r="O606">
            <v>0.7</v>
          </cell>
          <cell r="P606">
            <v>1</v>
          </cell>
          <cell r="Q606">
            <v>1305</v>
          </cell>
        </row>
        <row r="607">
          <cell r="D607" t="str">
            <v>+—————————</v>
          </cell>
          <cell r="E607" t="str">
            <v>Ensemble roue</v>
          </cell>
          <cell r="G607" t="str">
            <v>FBO</v>
          </cell>
          <cell r="H607" t="str">
            <v>BP</v>
          </cell>
          <cell r="I607">
            <v>70099</v>
          </cell>
          <cell r="J607">
            <v>4</v>
          </cell>
          <cell r="K607">
            <v>1.1599999999999999E-2</v>
          </cell>
          <cell r="L607">
            <v>0.5</v>
          </cell>
          <cell r="M607">
            <v>1</v>
          </cell>
          <cell r="O607">
            <v>1.5</v>
          </cell>
          <cell r="P607">
            <v>2</v>
          </cell>
          <cell r="Q607">
            <v>1302</v>
          </cell>
        </row>
        <row r="608">
          <cell r="D608" t="str">
            <v>+—————————</v>
          </cell>
          <cell r="E608" t="str">
            <v>+—————————</v>
          </cell>
          <cell r="F608" t="str">
            <v>Bandage</v>
          </cell>
          <cell r="G608" t="str">
            <v>FBO</v>
          </cell>
          <cell r="H608" t="str">
            <v>BP</v>
          </cell>
          <cell r="J608">
            <v>4</v>
          </cell>
          <cell r="K608">
            <v>0</v>
          </cell>
          <cell r="O608">
            <v>0</v>
          </cell>
          <cell r="Q608">
            <v>1302</v>
          </cell>
        </row>
        <row r="609">
          <cell r="D609" t="str">
            <v>+—————————</v>
          </cell>
          <cell r="E609" t="str">
            <v>+—————————</v>
          </cell>
          <cell r="F609" t="str">
            <v>Couronne de pression</v>
          </cell>
          <cell r="G609" t="str">
            <v>FBO</v>
          </cell>
          <cell r="H609" t="str">
            <v>BP</v>
          </cell>
          <cell r="J609">
            <v>4</v>
          </cell>
          <cell r="K609">
            <v>0</v>
          </cell>
          <cell r="O609">
            <v>0</v>
          </cell>
          <cell r="Q609">
            <v>1302</v>
          </cell>
        </row>
        <row r="610">
          <cell r="D610" t="str">
            <v>+—————————</v>
          </cell>
          <cell r="E610" t="str">
            <v>+—————————</v>
          </cell>
          <cell r="F610" t="str">
            <v>Element élastique (2 anneaux caoutchouc)</v>
          </cell>
          <cell r="G610" t="str">
            <v>FBO</v>
          </cell>
          <cell r="H610" t="str">
            <v>BP</v>
          </cell>
          <cell r="J610">
            <v>8</v>
          </cell>
          <cell r="K610">
            <v>0</v>
          </cell>
          <cell r="O610">
            <v>0</v>
          </cell>
          <cell r="Q610">
            <v>1302</v>
          </cell>
        </row>
        <row r="611">
          <cell r="D611" t="str">
            <v>+—————————</v>
          </cell>
          <cell r="E611" t="str">
            <v>+—————————</v>
          </cell>
          <cell r="F611" t="str">
            <v>Jante</v>
          </cell>
          <cell r="G611" t="str">
            <v>FBO</v>
          </cell>
          <cell r="H611" t="str">
            <v>BP</v>
          </cell>
          <cell r="J611">
            <v>4</v>
          </cell>
          <cell r="O611">
            <v>0</v>
          </cell>
          <cell r="Q611">
            <v>1302</v>
          </cell>
        </row>
        <row r="612">
          <cell r="D612" t="str">
            <v>+—————————</v>
          </cell>
          <cell r="E612" t="str">
            <v>Etrier de frein</v>
          </cell>
          <cell r="G612" t="str">
            <v>FBO</v>
          </cell>
          <cell r="H612" t="str">
            <v>FBP</v>
          </cell>
          <cell r="I612">
            <v>70124</v>
          </cell>
          <cell r="J612">
            <v>4</v>
          </cell>
          <cell r="K612">
            <v>0.61499999999999999</v>
          </cell>
          <cell r="L612">
            <v>0.5</v>
          </cell>
          <cell r="M612">
            <v>0.3</v>
          </cell>
          <cell r="O612">
            <v>0.8</v>
          </cell>
          <cell r="P612">
            <v>1</v>
          </cell>
          <cell r="Q612">
            <v>1305</v>
          </cell>
        </row>
        <row r="613">
          <cell r="D613" t="str">
            <v>+—————————</v>
          </cell>
          <cell r="E613" t="str">
            <v>Flexible équipé (avec connecteur rapide)</v>
          </cell>
          <cell r="G613" t="str">
            <v>FBO</v>
          </cell>
          <cell r="H613" t="str">
            <v>FBP</v>
          </cell>
          <cell r="J613">
            <v>4</v>
          </cell>
          <cell r="O613">
            <v>0</v>
          </cell>
          <cell r="Q613">
            <v>1305</v>
          </cell>
        </row>
        <row r="614">
          <cell r="D614" t="str">
            <v>+—————————</v>
          </cell>
          <cell r="E614" t="str">
            <v>Garniture de frein</v>
          </cell>
          <cell r="G614" t="str">
            <v>FBO</v>
          </cell>
          <cell r="H614" t="str">
            <v>BP</v>
          </cell>
          <cell r="J614">
            <v>4</v>
          </cell>
          <cell r="K614">
            <v>5.8200000000000002E-2</v>
          </cell>
          <cell r="O614">
            <v>0</v>
          </cell>
          <cell r="Q614">
            <v>1305</v>
          </cell>
        </row>
        <row r="615">
          <cell r="D615" t="str">
            <v>+—————————</v>
          </cell>
          <cell r="E615" t="str">
            <v>Patin magnétique</v>
          </cell>
          <cell r="G615" t="str">
            <v>FBO</v>
          </cell>
          <cell r="H615" t="str">
            <v>BP</v>
          </cell>
          <cell r="I615" t="str">
            <v>26Y1
ou 70152
ou M01</v>
          </cell>
          <cell r="J615">
            <v>2</v>
          </cell>
          <cell r="K615">
            <v>8.9999999999999993E-3</v>
          </cell>
          <cell r="L615">
            <v>0.5</v>
          </cell>
          <cell r="M615">
            <v>0.75</v>
          </cell>
          <cell r="O615">
            <v>1.25</v>
          </cell>
          <cell r="P615">
            <v>2</v>
          </cell>
          <cell r="Q615">
            <v>1306</v>
          </cell>
        </row>
        <row r="616">
          <cell r="D616" t="str">
            <v>+—————————</v>
          </cell>
          <cell r="E616" t="str">
            <v>+—————————</v>
          </cell>
          <cell r="F616" t="str">
            <v>Suspension patin magnétique</v>
          </cell>
          <cell r="G616" t="str">
            <v>FBO</v>
          </cell>
          <cell r="H616" t="str">
            <v>BP</v>
          </cell>
          <cell r="I616">
            <v>70085</v>
          </cell>
          <cell r="J616">
            <v>4</v>
          </cell>
          <cell r="K616">
            <v>0</v>
          </cell>
          <cell r="L616">
            <v>0.5</v>
          </cell>
          <cell r="M616">
            <v>0</v>
          </cell>
          <cell r="O616">
            <v>0.5</v>
          </cell>
          <cell r="P616">
            <v>2</v>
          </cell>
          <cell r="Q616">
            <v>1306</v>
          </cell>
        </row>
        <row r="617">
          <cell r="D617" t="str">
            <v>+—————————</v>
          </cell>
          <cell r="E617" t="str">
            <v>Distributeur de graisseur de boudins</v>
          </cell>
          <cell r="G617" t="str">
            <v>FBO</v>
          </cell>
          <cell r="H617" t="str">
            <v>GR</v>
          </cell>
          <cell r="I617" t="str">
            <v>39Y1-39Y2</v>
          </cell>
          <cell r="J617">
            <v>2</v>
          </cell>
          <cell r="K617">
            <v>1.96</v>
          </cell>
          <cell r="L617">
            <v>0.5</v>
          </cell>
          <cell r="M617">
            <v>0.5</v>
          </cell>
          <cell r="O617">
            <v>1</v>
          </cell>
          <cell r="P617">
            <v>1</v>
          </cell>
          <cell r="Q617">
            <v>1311</v>
          </cell>
        </row>
        <row r="618">
          <cell r="D618" t="str">
            <v>+—————————</v>
          </cell>
          <cell r="E618" t="str">
            <v>Réservoir de graisseur de boudins</v>
          </cell>
          <cell r="G618" t="str">
            <v>FBO</v>
          </cell>
          <cell r="H618" t="str">
            <v>GR</v>
          </cell>
          <cell r="J618">
            <v>1</v>
          </cell>
          <cell r="K618">
            <v>0</v>
          </cell>
          <cell r="L618">
            <v>0.5</v>
          </cell>
          <cell r="M618">
            <v>0.5</v>
          </cell>
          <cell r="O618">
            <v>1</v>
          </cell>
          <cell r="P618">
            <v>1</v>
          </cell>
          <cell r="Q618">
            <v>1311</v>
          </cell>
        </row>
        <row r="619">
          <cell r="D619" t="str">
            <v>+—————————</v>
          </cell>
          <cell r="E619" t="str">
            <v>+—————————</v>
          </cell>
          <cell r="F619" t="str">
            <v>Filtre à huile</v>
          </cell>
          <cell r="G619" t="str">
            <v>FBO</v>
          </cell>
          <cell r="H619" t="str">
            <v>GR</v>
          </cell>
          <cell r="J619">
            <v>1</v>
          </cell>
          <cell r="O619">
            <v>0</v>
          </cell>
          <cell r="Q619">
            <v>1311</v>
          </cell>
        </row>
        <row r="620">
          <cell r="D620" t="str">
            <v>+—————————</v>
          </cell>
          <cell r="E620" t="str">
            <v>Flexibles réservoir/distributeur de graisseur de boudins</v>
          </cell>
          <cell r="G620" t="str">
            <v>FBO</v>
          </cell>
          <cell r="H620" t="str">
            <v>GR</v>
          </cell>
          <cell r="J620">
            <v>2</v>
          </cell>
          <cell r="K620">
            <v>0</v>
          </cell>
          <cell r="L620">
            <v>0.5</v>
          </cell>
          <cell r="M620">
            <v>0.1</v>
          </cell>
          <cell r="O620">
            <v>0.6</v>
          </cell>
          <cell r="P620">
            <v>1</v>
          </cell>
          <cell r="Q620">
            <v>1311</v>
          </cell>
        </row>
        <row r="621">
          <cell r="D621" t="str">
            <v>+—————————</v>
          </cell>
          <cell r="E621" t="str">
            <v>Flexibles distributeur-gicleurs de graisseur de boudins</v>
          </cell>
          <cell r="G621" t="str">
            <v>FBO</v>
          </cell>
          <cell r="H621" t="str">
            <v>GR</v>
          </cell>
          <cell r="J621">
            <v>4</v>
          </cell>
          <cell r="K621">
            <v>0</v>
          </cell>
          <cell r="L621">
            <v>0.5</v>
          </cell>
          <cell r="M621">
            <v>0.1</v>
          </cell>
          <cell r="O621">
            <v>0.6</v>
          </cell>
          <cell r="P621">
            <v>1</v>
          </cell>
          <cell r="Q621">
            <v>1311</v>
          </cell>
        </row>
        <row r="622">
          <cell r="D622" t="str">
            <v>+—————————</v>
          </cell>
          <cell r="E622" t="str">
            <v>Gicleurs de graisseur de boudins</v>
          </cell>
          <cell r="G622" t="str">
            <v>FBO</v>
          </cell>
          <cell r="H622" t="str">
            <v>GR</v>
          </cell>
          <cell r="J622">
            <v>4</v>
          </cell>
          <cell r="K622">
            <v>1.96</v>
          </cell>
          <cell r="L622">
            <v>0.5</v>
          </cell>
          <cell r="M622">
            <v>0.25</v>
          </cell>
          <cell r="O622">
            <v>0.75</v>
          </cell>
          <cell r="P622">
            <v>1</v>
          </cell>
          <cell r="Q622">
            <v>1311</v>
          </cell>
        </row>
        <row r="623">
          <cell r="D623" t="str">
            <v>Bouton poussoir isolement local de frein</v>
          </cell>
          <cell r="G623" t="str">
            <v>FLV</v>
          </cell>
          <cell r="H623" t="str">
            <v>C</v>
          </cell>
          <cell r="I623" t="str">
            <v>25S1</v>
          </cell>
          <cell r="J623">
            <v>2</v>
          </cell>
          <cell r="K623">
            <v>4.0000000000000001E-3</v>
          </cell>
          <cell r="M623">
            <v>0.3</v>
          </cell>
          <cell r="N623">
            <v>0.1</v>
          </cell>
          <cell r="O623">
            <v>0.4</v>
          </cell>
          <cell r="P623">
            <v>1</v>
          </cell>
          <cell r="Q623">
            <v>3005</v>
          </cell>
          <cell r="R623" t="str">
            <v>Calcul</v>
          </cell>
        </row>
        <row r="624">
          <cell r="D624" t="str">
            <v>Bloc hydaulique de frein BP</v>
          </cell>
          <cell r="G624" t="str">
            <v>FLV</v>
          </cell>
          <cell r="H624" t="str">
            <v>FC</v>
          </cell>
          <cell r="J624">
            <v>1</v>
          </cell>
          <cell r="K624">
            <v>5.2460000000000004</v>
          </cell>
          <cell r="M624">
            <v>0.8</v>
          </cell>
          <cell r="N624">
            <v>0.3</v>
          </cell>
          <cell r="O624">
            <v>1.1000000000000001</v>
          </cell>
          <cell r="P624">
            <v>1</v>
          </cell>
          <cell r="Q624">
            <v>1305</v>
          </cell>
        </row>
        <row r="625">
          <cell r="D625" t="str">
            <v>+—————————</v>
          </cell>
          <cell r="E625" t="str">
            <v>Filtre d'huile</v>
          </cell>
          <cell r="G625" t="str">
            <v>FLV</v>
          </cell>
          <cell r="H625" t="str">
            <v>FC</v>
          </cell>
          <cell r="I625" t="str">
            <v>UP</v>
          </cell>
          <cell r="J625">
            <v>1</v>
          </cell>
          <cell r="O625">
            <v>0</v>
          </cell>
          <cell r="Q625">
            <v>1305</v>
          </cell>
          <cell r="R625" t="str">
            <v>Knorr</v>
          </cell>
        </row>
        <row r="626">
          <cell r="D626" t="str">
            <v>+—————————</v>
          </cell>
          <cell r="E626" t="str">
            <v>Accumulateur hydraulique</v>
          </cell>
          <cell r="G626" t="str">
            <v>FLV</v>
          </cell>
          <cell r="H626" t="str">
            <v>FC</v>
          </cell>
          <cell r="J626">
            <v>1</v>
          </cell>
          <cell r="K626">
            <v>0.20499999999999999</v>
          </cell>
          <cell r="M626">
            <v>0.5</v>
          </cell>
          <cell r="N626">
            <v>0.1</v>
          </cell>
          <cell r="O626">
            <v>0.6</v>
          </cell>
          <cell r="P626">
            <v>1</v>
          </cell>
          <cell r="Q626">
            <v>1305</v>
          </cell>
          <cell r="R626" t="str">
            <v>Knorr</v>
          </cell>
        </row>
        <row r="627">
          <cell r="D627" t="str">
            <v>+—————————</v>
          </cell>
          <cell r="E627" t="str">
            <v>Plot élastique</v>
          </cell>
          <cell r="G627" t="str">
            <v>FLV</v>
          </cell>
          <cell r="H627" t="str">
            <v>FC</v>
          </cell>
          <cell r="J627">
            <v>4</v>
          </cell>
          <cell r="O627">
            <v>0</v>
          </cell>
          <cell r="Q627">
            <v>1305</v>
          </cell>
          <cell r="R627" t="str">
            <v>Knorr</v>
          </cell>
        </row>
        <row r="628">
          <cell r="D628" t="str">
            <v>+—————————</v>
          </cell>
          <cell r="E628" t="str">
            <v>Flexible</v>
          </cell>
          <cell r="G628" t="str">
            <v>FLV</v>
          </cell>
          <cell r="H628" t="str">
            <v>FC</v>
          </cell>
          <cell r="J628">
            <v>1</v>
          </cell>
          <cell r="O628">
            <v>0</v>
          </cell>
          <cell r="Q628">
            <v>1305</v>
          </cell>
          <cell r="R628" t="str">
            <v>Knorr</v>
          </cell>
        </row>
        <row r="629">
          <cell r="D629" t="str">
            <v>+—————————</v>
          </cell>
          <cell r="E629" t="str">
            <v>Filtre d'air</v>
          </cell>
          <cell r="G629" t="str">
            <v>FLV</v>
          </cell>
          <cell r="H629" t="str">
            <v>FC</v>
          </cell>
          <cell r="I629" t="str">
            <v>UL</v>
          </cell>
          <cell r="J629">
            <v>1</v>
          </cell>
          <cell r="O629">
            <v>0</v>
          </cell>
          <cell r="Q629">
            <v>1305</v>
          </cell>
          <cell r="R629" t="str">
            <v>Knorr</v>
          </cell>
        </row>
        <row r="630">
          <cell r="D630" t="str">
            <v>Flexible liaison centrale/tuyauterie</v>
          </cell>
          <cell r="G630" t="str">
            <v>FLV</v>
          </cell>
          <cell r="H630" t="str">
            <v>FC</v>
          </cell>
          <cell r="J630">
            <v>1</v>
          </cell>
          <cell r="Q630">
            <v>1305</v>
          </cell>
          <cell r="R630" t="str">
            <v>ESPA</v>
          </cell>
        </row>
        <row r="631">
          <cell r="D631" t="str">
            <v>Flexible liaison tuyauterie/étrier</v>
          </cell>
          <cell r="G631" t="str">
            <v>FLV</v>
          </cell>
          <cell r="H631" t="str">
            <v>FC</v>
          </cell>
          <cell r="J631">
            <v>4</v>
          </cell>
          <cell r="Q631">
            <v>1305</v>
          </cell>
          <cell r="R631" t="str">
            <v>ESPA</v>
          </cell>
        </row>
        <row r="632">
          <cell r="D632" t="str">
            <v>Flexible liaison accumulateur/centrale</v>
          </cell>
          <cell r="G632" t="str">
            <v>FLV</v>
          </cell>
          <cell r="H632" t="str">
            <v>FC</v>
          </cell>
          <cell r="J632">
            <v>1</v>
          </cell>
          <cell r="Q632">
            <v>1305</v>
          </cell>
          <cell r="R632" t="str">
            <v>ESPA</v>
          </cell>
        </row>
        <row r="633">
          <cell r="D633" t="str">
            <v>Jupe bogie</v>
          </cell>
          <cell r="G633" t="str">
            <v>FLV</v>
          </cell>
          <cell r="H633" t="str">
            <v>C</v>
          </cell>
          <cell r="J633">
            <v>2</v>
          </cell>
          <cell r="Q633">
            <v>4306</v>
          </cell>
        </row>
        <row r="634">
          <cell r="D634" t="str">
            <v>Plot élastique jupe bogie</v>
          </cell>
          <cell r="G634" t="str">
            <v>FLV</v>
          </cell>
          <cell r="H634" t="str">
            <v>C</v>
          </cell>
          <cell r="J634">
            <v>4</v>
          </cell>
          <cell r="Q634">
            <v>4306</v>
          </cell>
        </row>
        <row r="635">
          <cell r="D635" t="str">
            <v>Vérin gaz jupe bogie</v>
          </cell>
          <cell r="G635" t="str">
            <v>FLV</v>
          </cell>
          <cell r="H635" t="str">
            <v>C</v>
          </cell>
          <cell r="J635">
            <v>4</v>
          </cell>
          <cell r="Q635">
            <v>4306</v>
          </cell>
        </row>
        <row r="636">
          <cell r="D636" t="str">
            <v>Régulateur de tension 24V/12V</v>
          </cell>
          <cell r="G636" t="str">
            <v>FLV</v>
          </cell>
          <cell r="H636" t="str">
            <v>C</v>
          </cell>
          <cell r="I636" t="str">
            <v>25T1</v>
          </cell>
          <cell r="J636">
            <v>1</v>
          </cell>
          <cell r="K636">
            <v>0.187</v>
          </cell>
          <cell r="M636">
            <v>0.3</v>
          </cell>
          <cell r="N636">
            <v>0.1</v>
          </cell>
          <cell r="O636">
            <v>0.4</v>
          </cell>
          <cell r="P636">
            <v>1</v>
          </cell>
          <cell r="Q636">
            <v>1305</v>
          </cell>
          <cell r="R636" t="str">
            <v>Knorr</v>
          </cell>
        </row>
        <row r="637">
          <cell r="D637" t="str">
            <v>Régulateur de tension 24V/12V</v>
          </cell>
          <cell r="G637" t="str">
            <v>FLV</v>
          </cell>
          <cell r="H637" t="str">
            <v>C</v>
          </cell>
          <cell r="I637" t="str">
            <v>25T2</v>
          </cell>
          <cell r="J637">
            <v>1</v>
          </cell>
          <cell r="K637">
            <v>0.187</v>
          </cell>
          <cell r="M637">
            <v>0.3</v>
          </cell>
          <cell r="N637">
            <v>0.1</v>
          </cell>
          <cell r="O637">
            <v>0.4</v>
          </cell>
          <cell r="P637">
            <v>1</v>
          </cell>
          <cell r="Q637">
            <v>1305</v>
          </cell>
          <cell r="R637" t="str">
            <v>Knorr</v>
          </cell>
        </row>
        <row r="638">
          <cell r="D638" t="str">
            <v>Diode 26V2</v>
          </cell>
          <cell r="G638" t="str">
            <v>FLV</v>
          </cell>
          <cell r="H638" t="str">
            <v>C</v>
          </cell>
          <cell r="I638" t="str">
            <v>26V2</v>
          </cell>
          <cell r="J638">
            <v>1</v>
          </cell>
          <cell r="K638">
            <v>1.1999999999999999E-3</v>
          </cell>
          <cell r="M638">
            <v>0.3</v>
          </cell>
          <cell r="N638">
            <v>0.1</v>
          </cell>
          <cell r="O638">
            <v>0.4</v>
          </cell>
          <cell r="P638">
            <v>1</v>
          </cell>
          <cell r="Q638">
            <v>1208</v>
          </cell>
          <cell r="R638" t="str">
            <v>Calcul</v>
          </cell>
        </row>
        <row r="639">
          <cell r="D639" t="str">
            <v>Capteur de charge</v>
          </cell>
          <cell r="G639" t="str">
            <v>FLV</v>
          </cell>
          <cell r="H639" t="str">
            <v>C</v>
          </cell>
          <cell r="I639" t="str">
            <v>25B2.1</v>
          </cell>
          <cell r="J639">
            <v>1</v>
          </cell>
          <cell r="K639">
            <v>2.1000000000000001E-2</v>
          </cell>
          <cell r="M639">
            <v>0.5</v>
          </cell>
          <cell r="N639">
            <v>0.1</v>
          </cell>
          <cell r="O639">
            <v>0.6</v>
          </cell>
          <cell r="P639">
            <v>1</v>
          </cell>
          <cell r="Q639">
            <v>1307</v>
          </cell>
        </row>
        <row r="640">
          <cell r="D640" t="str">
            <v>Capteur de charge</v>
          </cell>
          <cell r="G640" t="str">
            <v>FLV</v>
          </cell>
          <cell r="H640" t="str">
            <v>C</v>
          </cell>
          <cell r="I640" t="str">
            <v>25B2.2</v>
          </cell>
          <cell r="J640">
            <v>1</v>
          </cell>
          <cell r="K640">
            <v>2.1000000000000001E-2</v>
          </cell>
          <cell r="M640">
            <v>0.5</v>
          </cell>
          <cell r="N640">
            <v>0.1</v>
          </cell>
          <cell r="O640">
            <v>0.6</v>
          </cell>
          <cell r="P640">
            <v>1</v>
          </cell>
          <cell r="Q640">
            <v>1307</v>
          </cell>
        </row>
        <row r="641">
          <cell r="B641" t="str">
            <v>M2</v>
          </cell>
          <cell r="O641" t="str">
            <v/>
          </cell>
        </row>
        <row r="642">
          <cell r="D642" t="str">
            <v>Bogie moteur</v>
          </cell>
          <cell r="G642" t="str">
            <v>LHB</v>
          </cell>
          <cell r="H642" t="str">
            <v>BM</v>
          </cell>
          <cell r="J642">
            <v>1</v>
          </cell>
          <cell r="M642">
            <v>1.5</v>
          </cell>
          <cell r="N642">
            <v>0.3</v>
          </cell>
          <cell r="O642">
            <v>1.8</v>
          </cell>
          <cell r="Q642">
            <v>1201</v>
          </cell>
        </row>
        <row r="643">
          <cell r="D643" t="str">
            <v>+—————————</v>
          </cell>
          <cell r="E643" t="str">
            <v xml:space="preserve">Jupe </v>
          </cell>
          <cell r="G643" t="str">
            <v>FLV</v>
          </cell>
          <cell r="H643" t="str">
            <v>C</v>
          </cell>
          <cell r="J643">
            <v>2</v>
          </cell>
          <cell r="O643">
            <v>0</v>
          </cell>
          <cell r="Q643">
            <v>1201</v>
          </cell>
        </row>
        <row r="644">
          <cell r="D644" t="str">
            <v>+—————————</v>
          </cell>
          <cell r="E644" t="str">
            <v>Garnissage jupe</v>
          </cell>
          <cell r="G644" t="str">
            <v>FLV</v>
          </cell>
          <cell r="H644" t="str">
            <v>C</v>
          </cell>
          <cell r="O644">
            <v>0</v>
          </cell>
          <cell r="Q644">
            <v>1201</v>
          </cell>
        </row>
        <row r="645">
          <cell r="D645" t="str">
            <v>+—————————</v>
          </cell>
          <cell r="E645" t="str">
            <v>Traverse danseuse</v>
          </cell>
          <cell r="G645" t="str">
            <v>LHB</v>
          </cell>
          <cell r="H645" t="str">
            <v>BM</v>
          </cell>
          <cell r="J645">
            <v>1</v>
          </cell>
          <cell r="O645">
            <v>0</v>
          </cell>
          <cell r="Q645">
            <v>1201</v>
          </cell>
        </row>
        <row r="646">
          <cell r="D646" t="str">
            <v>+—————————</v>
          </cell>
          <cell r="E646" t="str">
            <v>Amortisseur vertical</v>
          </cell>
          <cell r="G646" t="str">
            <v>LHB</v>
          </cell>
          <cell r="H646" t="str">
            <v>BM</v>
          </cell>
          <cell r="J646">
            <v>2</v>
          </cell>
          <cell r="K646">
            <v>0.1</v>
          </cell>
          <cell r="L646">
            <v>0.5</v>
          </cell>
          <cell r="M646">
            <v>0.8</v>
          </cell>
          <cell r="O646">
            <v>1.3</v>
          </cell>
          <cell r="P646">
            <v>1</v>
          </cell>
          <cell r="Q646">
            <v>1204</v>
          </cell>
        </row>
        <row r="647">
          <cell r="D647" t="str">
            <v>+—————————</v>
          </cell>
          <cell r="E647" t="str">
            <v>Amortisseur horizontal</v>
          </cell>
          <cell r="G647" t="str">
            <v>LHB</v>
          </cell>
          <cell r="H647" t="str">
            <v>BM</v>
          </cell>
          <cell r="J647">
            <v>2</v>
          </cell>
          <cell r="K647">
            <v>0.1</v>
          </cell>
          <cell r="L647">
            <v>0.5</v>
          </cell>
          <cell r="M647">
            <v>0.8</v>
          </cell>
          <cell r="O647">
            <v>1.3</v>
          </cell>
          <cell r="P647">
            <v>1</v>
          </cell>
          <cell r="Q647">
            <v>1204</v>
          </cell>
        </row>
        <row r="648">
          <cell r="D648" t="str">
            <v>+—————————</v>
          </cell>
          <cell r="E648" t="str">
            <v>Antenne télécommande d'aiguille</v>
          </cell>
          <cell r="G648" t="str">
            <v>Client</v>
          </cell>
          <cell r="H648" t="str">
            <v>Client</v>
          </cell>
          <cell r="I648" t="str">
            <v>38W1</v>
          </cell>
          <cell r="J648">
            <v>1</v>
          </cell>
          <cell r="O648">
            <v>0</v>
          </cell>
          <cell r="Q648">
            <v>5402</v>
          </cell>
        </row>
        <row r="649">
          <cell r="D649" t="str">
            <v>+—————————</v>
          </cell>
          <cell r="E649" t="str">
            <v>Bielle de suspension réducteur</v>
          </cell>
          <cell r="G649" t="str">
            <v>LHB</v>
          </cell>
          <cell r="H649" t="str">
            <v>BM</v>
          </cell>
          <cell r="J649">
            <v>2</v>
          </cell>
          <cell r="K649">
            <v>0.01</v>
          </cell>
          <cell r="O649">
            <v>0</v>
          </cell>
          <cell r="Q649">
            <v>1210</v>
          </cell>
        </row>
        <row r="650">
          <cell r="D650" t="str">
            <v>+—————————</v>
          </cell>
          <cell r="E650" t="str">
            <v>Guide d'essieu</v>
          </cell>
          <cell r="G650" t="str">
            <v>LHB</v>
          </cell>
          <cell r="H650" t="str">
            <v>BM</v>
          </cell>
          <cell r="J650">
            <v>4</v>
          </cell>
          <cell r="O650">
            <v>0</v>
          </cell>
          <cell r="Q650">
            <v>1202</v>
          </cell>
        </row>
        <row r="651">
          <cell r="D651" t="str">
            <v>+—————————</v>
          </cell>
          <cell r="E651" t="str">
            <v>Butée (sur boîte d'essieu- suspension primaire)</v>
          </cell>
          <cell r="G651" t="str">
            <v>LHB</v>
          </cell>
          <cell r="H651" t="str">
            <v>BM</v>
          </cell>
          <cell r="J651">
            <v>4</v>
          </cell>
          <cell r="K651">
            <v>1E-3</v>
          </cell>
          <cell r="L651">
            <v>0.5</v>
          </cell>
          <cell r="M651">
            <v>3</v>
          </cell>
          <cell r="O651">
            <v>3.5</v>
          </cell>
          <cell r="P651">
            <v>1.5</v>
          </cell>
          <cell r="Q651">
            <v>1204</v>
          </cell>
        </row>
        <row r="652">
          <cell r="D652" t="str">
            <v>+—————————</v>
          </cell>
          <cell r="E652" t="str">
            <v>Butée de rotation (sur boîte à sable)</v>
          </cell>
          <cell r="G652" t="str">
            <v>LHB</v>
          </cell>
          <cell r="H652" t="str">
            <v>BM</v>
          </cell>
          <cell r="J652">
            <v>4</v>
          </cell>
          <cell r="K652">
            <v>1E-3</v>
          </cell>
          <cell r="O652">
            <v>0</v>
          </cell>
          <cell r="Q652">
            <v>1204</v>
          </cell>
        </row>
        <row r="653">
          <cell r="D653" t="str">
            <v>+—————————</v>
          </cell>
          <cell r="E653" t="str">
            <v>Barre d'entrainement</v>
          </cell>
          <cell r="G653" t="str">
            <v>LHB</v>
          </cell>
          <cell r="H653" t="str">
            <v>BM</v>
          </cell>
          <cell r="J653">
            <v>2</v>
          </cell>
          <cell r="K653">
            <v>1E-3</v>
          </cell>
          <cell r="L653">
            <v>0.5</v>
          </cell>
          <cell r="M653">
            <v>2</v>
          </cell>
          <cell r="O653">
            <v>2.5</v>
          </cell>
          <cell r="Q653">
            <v>1201</v>
          </cell>
        </row>
        <row r="654">
          <cell r="D654" t="str">
            <v>+—————————</v>
          </cell>
          <cell r="E654" t="str">
            <v>Cale de suspension secondaire</v>
          </cell>
          <cell r="G654" t="str">
            <v>LHB</v>
          </cell>
          <cell r="H654" t="str">
            <v>BM</v>
          </cell>
          <cell r="J654">
            <v>4</v>
          </cell>
          <cell r="O654">
            <v>0</v>
          </cell>
          <cell r="Q654">
            <v>1204</v>
          </cell>
        </row>
        <row r="655">
          <cell r="D655" t="str">
            <v>+—————————</v>
          </cell>
          <cell r="E655" t="str">
            <v>Câble de terre sur jante D16</v>
          </cell>
          <cell r="G655" t="str">
            <v>LHB</v>
          </cell>
          <cell r="H655" t="str">
            <v>BM</v>
          </cell>
          <cell r="J655">
            <v>8</v>
          </cell>
          <cell r="O655">
            <v>0</v>
          </cell>
          <cell r="Q655">
            <v>1209</v>
          </cell>
        </row>
        <row r="656">
          <cell r="D656" t="str">
            <v>+—————————</v>
          </cell>
          <cell r="E656" t="str">
            <v>Capteur de vitesse</v>
          </cell>
          <cell r="G656" t="str">
            <v>FTR</v>
          </cell>
          <cell r="H656" t="str">
            <v>T</v>
          </cell>
          <cell r="I656" t="str">
            <v>09B1</v>
          </cell>
          <cell r="J656">
            <v>2</v>
          </cell>
          <cell r="K656">
            <v>5.5E-2</v>
          </cell>
          <cell r="L656">
            <v>0.16</v>
          </cell>
          <cell r="M656">
            <v>0.33</v>
          </cell>
          <cell r="N656">
            <v>0.16</v>
          </cell>
          <cell r="O656">
            <v>0.65</v>
          </cell>
          <cell r="P656">
            <v>1</v>
          </cell>
          <cell r="Q656">
            <v>2003</v>
          </cell>
        </row>
        <row r="657">
          <cell r="D657" t="str">
            <v>+—————————</v>
          </cell>
          <cell r="E657" t="str">
            <v>Centrale hydraulique des freins</v>
          </cell>
          <cell r="G657" t="str">
            <v>LHB</v>
          </cell>
          <cell r="H657" t="str">
            <v>FBM</v>
          </cell>
          <cell r="I657" t="str">
            <v>25A1</v>
          </cell>
          <cell r="J657">
            <v>1</v>
          </cell>
          <cell r="K657">
            <v>2.9308000000000001</v>
          </cell>
          <cell r="L657">
            <v>0.5</v>
          </cell>
          <cell r="M657">
            <v>1.5</v>
          </cell>
          <cell r="O657">
            <v>2</v>
          </cell>
          <cell r="P657">
            <v>1</v>
          </cell>
          <cell r="Q657">
            <v>1207</v>
          </cell>
        </row>
        <row r="658">
          <cell r="D658" t="str">
            <v>+—————————</v>
          </cell>
          <cell r="E658" t="str">
            <v>+—————————</v>
          </cell>
          <cell r="F658" t="str">
            <v>Filtre d'huile (rep. 11 et 6)</v>
          </cell>
          <cell r="G658" t="str">
            <v>LHB</v>
          </cell>
          <cell r="H658" t="str">
            <v>FBM</v>
          </cell>
          <cell r="J658">
            <v>2</v>
          </cell>
          <cell r="O658">
            <v>0</v>
          </cell>
          <cell r="Q658">
            <v>1207</v>
          </cell>
        </row>
        <row r="659">
          <cell r="D659" t="str">
            <v>+—————————</v>
          </cell>
          <cell r="E659" t="str">
            <v>Accumulateur hydraulique</v>
          </cell>
          <cell r="G659" t="str">
            <v>LHB</v>
          </cell>
          <cell r="H659" t="str">
            <v>FBM</v>
          </cell>
          <cell r="J659">
            <v>1</v>
          </cell>
          <cell r="K659">
            <v>0.2046</v>
          </cell>
          <cell r="L659">
            <v>0.5</v>
          </cell>
          <cell r="M659">
            <v>0.8</v>
          </cell>
          <cell r="O659">
            <v>1.3</v>
          </cell>
          <cell r="P659">
            <v>1</v>
          </cell>
          <cell r="Q659">
            <v>1207</v>
          </cell>
        </row>
        <row r="660">
          <cell r="D660" t="str">
            <v>+—————————</v>
          </cell>
          <cell r="E660" t="str">
            <v>+—————————</v>
          </cell>
          <cell r="F660" t="str">
            <v>Joint remplissage d'huile</v>
          </cell>
          <cell r="G660" t="str">
            <v>LHB</v>
          </cell>
          <cell r="H660" t="str">
            <v>FBM</v>
          </cell>
          <cell r="O660">
            <v>0</v>
          </cell>
          <cell r="Q660">
            <v>1207</v>
          </cell>
        </row>
        <row r="661">
          <cell r="D661" t="str">
            <v>+—————————</v>
          </cell>
          <cell r="E661" t="str">
            <v>Disque de frein segmenté</v>
          </cell>
          <cell r="G661" t="str">
            <v>LHB</v>
          </cell>
          <cell r="H661" t="str">
            <v>FBM</v>
          </cell>
          <cell r="J661">
            <v>2</v>
          </cell>
          <cell r="K661">
            <v>3.3000000000000002E-2</v>
          </cell>
          <cell r="L661">
            <v>0.5</v>
          </cell>
          <cell r="M661">
            <v>3</v>
          </cell>
          <cell r="O661">
            <v>3.5</v>
          </cell>
          <cell r="P661">
            <v>1</v>
          </cell>
          <cell r="Q661">
            <v>1207</v>
          </cell>
        </row>
        <row r="662">
          <cell r="D662" t="str">
            <v>+—————————</v>
          </cell>
          <cell r="E662" t="str">
            <v>Etrier de frein</v>
          </cell>
          <cell r="G662" t="str">
            <v>LHB</v>
          </cell>
          <cell r="H662" t="str">
            <v>FBM</v>
          </cell>
          <cell r="J662">
            <v>2</v>
          </cell>
          <cell r="K662">
            <v>0.61539999999999995</v>
          </cell>
          <cell r="L662">
            <v>0.5</v>
          </cell>
          <cell r="M662">
            <v>0.8</v>
          </cell>
          <cell r="O662">
            <v>1.3</v>
          </cell>
          <cell r="P662">
            <v>1</v>
          </cell>
          <cell r="Q662">
            <v>1207</v>
          </cell>
        </row>
        <row r="663">
          <cell r="D663" t="str">
            <v>+—————————</v>
          </cell>
          <cell r="E663" t="str">
            <v>Garniture de frein gauche</v>
          </cell>
          <cell r="G663" t="str">
            <v>LHB</v>
          </cell>
          <cell r="H663" t="str">
            <v>FBM</v>
          </cell>
          <cell r="J663">
            <v>2</v>
          </cell>
          <cell r="K663">
            <v>0.1</v>
          </cell>
          <cell r="L663">
            <v>0.5</v>
          </cell>
          <cell r="M663">
            <v>0.5</v>
          </cell>
          <cell r="O663">
            <v>1</v>
          </cell>
          <cell r="P663">
            <v>1</v>
          </cell>
          <cell r="Q663">
            <v>1207</v>
          </cell>
        </row>
        <row r="664">
          <cell r="D664" t="str">
            <v>+—————————</v>
          </cell>
          <cell r="E664" t="str">
            <v>Garniture de frein droit</v>
          </cell>
          <cell r="G664" t="str">
            <v>LHB</v>
          </cell>
          <cell r="H664" t="str">
            <v>FBM</v>
          </cell>
          <cell r="J664">
            <v>2</v>
          </cell>
          <cell r="K664">
            <v>0.1</v>
          </cell>
          <cell r="L664">
            <v>0.5</v>
          </cell>
          <cell r="M664">
            <v>0.5</v>
          </cell>
          <cell r="O664">
            <v>1</v>
          </cell>
          <cell r="P664">
            <v>1</v>
          </cell>
          <cell r="Q664">
            <v>1207</v>
          </cell>
        </row>
        <row r="665">
          <cell r="D665" t="str">
            <v>+—————————</v>
          </cell>
          <cell r="E665" t="str">
            <v>Flexible équipé (avec connecteur rapide)</v>
          </cell>
          <cell r="G665" t="str">
            <v>LHB</v>
          </cell>
          <cell r="H665" t="str">
            <v>FBM</v>
          </cell>
          <cell r="J665">
            <v>6</v>
          </cell>
          <cell r="K665">
            <v>0.3</v>
          </cell>
          <cell r="L665">
            <v>0.5</v>
          </cell>
          <cell r="M665">
            <v>2.7</v>
          </cell>
          <cell r="O665">
            <v>3.2</v>
          </cell>
          <cell r="P665">
            <v>2</v>
          </cell>
          <cell r="Q665">
            <v>1207</v>
          </cell>
        </row>
        <row r="666">
          <cell r="D666" t="str">
            <v>+—————————</v>
          </cell>
          <cell r="E666" t="str">
            <v>Patin magnétique</v>
          </cell>
          <cell r="G666" t="str">
            <v>LHB</v>
          </cell>
          <cell r="H666" t="str">
            <v>BM</v>
          </cell>
          <cell r="I666" t="str">
            <v>26Y1</v>
          </cell>
          <cell r="J666">
            <v>2</v>
          </cell>
          <cell r="K666">
            <v>8.9999999999999993E-3</v>
          </cell>
          <cell r="L666">
            <v>0.5</v>
          </cell>
          <cell r="M666">
            <v>1.25</v>
          </cell>
          <cell r="O666">
            <v>1.75</v>
          </cell>
          <cell r="P666">
            <v>2</v>
          </cell>
          <cell r="Q666">
            <v>1208</v>
          </cell>
        </row>
        <row r="667">
          <cell r="D667" t="str">
            <v>+—————————</v>
          </cell>
          <cell r="E667" t="str">
            <v>+—————————</v>
          </cell>
          <cell r="F667" t="str">
            <v>Suspension patin magnétique</v>
          </cell>
          <cell r="G667" t="str">
            <v>LHB</v>
          </cell>
          <cell r="H667" t="str">
            <v>BM</v>
          </cell>
          <cell r="J667">
            <v>2</v>
          </cell>
          <cell r="K667">
            <v>0.02</v>
          </cell>
          <cell r="L667">
            <v>0.5</v>
          </cell>
          <cell r="M667">
            <v>4.5</v>
          </cell>
          <cell r="O667">
            <v>5</v>
          </cell>
          <cell r="P667">
            <v>2</v>
          </cell>
          <cell r="Q667">
            <v>1208</v>
          </cell>
        </row>
        <row r="668">
          <cell r="D668" t="str">
            <v>+—————————</v>
          </cell>
          <cell r="E668" t="str">
            <v>+—————————</v>
          </cell>
          <cell r="F668" t="str">
            <v>Semelle des patins magnétiques</v>
          </cell>
          <cell r="G668" t="str">
            <v>LHB</v>
          </cell>
          <cell r="H668" t="str">
            <v>BM</v>
          </cell>
          <cell r="J668">
            <v>2</v>
          </cell>
          <cell r="O668">
            <v>0</v>
          </cell>
          <cell r="Q668">
            <v>1208</v>
          </cell>
        </row>
        <row r="669">
          <cell r="D669" t="str">
            <v>+—————————</v>
          </cell>
          <cell r="E669" t="str">
            <v>Centrale de desserrage des freins (secours)</v>
          </cell>
          <cell r="G669" t="str">
            <v>LHB</v>
          </cell>
          <cell r="H669" t="str">
            <v>FBM</v>
          </cell>
          <cell r="I669" t="str">
            <v>25A5</v>
          </cell>
          <cell r="J669">
            <v>1</v>
          </cell>
          <cell r="K669">
            <v>0.1</v>
          </cell>
          <cell r="L669">
            <v>0.5</v>
          </cell>
          <cell r="M669">
            <v>1.7</v>
          </cell>
          <cell r="O669">
            <v>2.2000000000000002</v>
          </cell>
          <cell r="P669">
            <v>1</v>
          </cell>
          <cell r="Q669">
            <v>1207</v>
          </cell>
        </row>
        <row r="670">
          <cell r="D670" t="str">
            <v>+—————————</v>
          </cell>
          <cell r="E670" t="str">
            <v>+—————————</v>
          </cell>
          <cell r="F670" t="str">
            <v>Joint remplissage d'huile</v>
          </cell>
          <cell r="G670" t="str">
            <v>LHB</v>
          </cell>
          <cell r="H670" t="str">
            <v>FBM</v>
          </cell>
          <cell r="O670">
            <v>0</v>
          </cell>
          <cell r="Q670">
            <v>1207</v>
          </cell>
        </row>
        <row r="671">
          <cell r="D671" t="str">
            <v>+—————————</v>
          </cell>
          <cell r="E671" t="str">
            <v>+—————————</v>
          </cell>
          <cell r="F671" t="str">
            <v>Valve de connexion de la pompe manuelle de secours</v>
          </cell>
          <cell r="G671" t="str">
            <v>LHB</v>
          </cell>
          <cell r="H671" t="str">
            <v>FBM</v>
          </cell>
          <cell r="J671">
            <v>1</v>
          </cell>
          <cell r="O671">
            <v>0</v>
          </cell>
          <cell r="Q671">
            <v>1207</v>
          </cell>
        </row>
        <row r="672">
          <cell r="D672" t="str">
            <v>+—————————</v>
          </cell>
          <cell r="E672" t="str">
            <v>Compresseur de sablage</v>
          </cell>
          <cell r="G672" t="str">
            <v>LHB</v>
          </cell>
          <cell r="H672" t="str">
            <v>SAB</v>
          </cell>
          <cell r="I672" t="str">
            <v>37M1</v>
          </cell>
          <cell r="J672">
            <v>2</v>
          </cell>
          <cell r="K672">
            <v>2.5</v>
          </cell>
          <cell r="L672">
            <v>0.5</v>
          </cell>
          <cell r="M672">
            <v>0.8</v>
          </cell>
          <cell r="O672">
            <v>1.3</v>
          </cell>
          <cell r="P672">
            <v>1</v>
          </cell>
          <cell r="Q672">
            <v>1205</v>
          </cell>
        </row>
        <row r="673">
          <cell r="D673" t="str">
            <v>+—————————</v>
          </cell>
          <cell r="E673" t="str">
            <v>+—————————</v>
          </cell>
          <cell r="F673" t="str">
            <v>Filtre à air</v>
          </cell>
          <cell r="G673" t="str">
            <v>LHB</v>
          </cell>
          <cell r="H673" t="str">
            <v>SAB</v>
          </cell>
          <cell r="J673">
            <v>4</v>
          </cell>
          <cell r="K673">
            <v>1</v>
          </cell>
          <cell r="L673">
            <v>0.5</v>
          </cell>
          <cell r="M673">
            <v>0.2</v>
          </cell>
          <cell r="O673">
            <v>0.7</v>
          </cell>
          <cell r="P673">
            <v>1</v>
          </cell>
          <cell r="Q673">
            <v>1205</v>
          </cell>
        </row>
        <row r="674">
          <cell r="D674" t="str">
            <v>+—————————</v>
          </cell>
          <cell r="E674" t="str">
            <v>+—————————</v>
          </cell>
          <cell r="F674" t="str">
            <v>Balai de charbon</v>
          </cell>
          <cell r="G674" t="str">
            <v>LHB</v>
          </cell>
          <cell r="H674" t="str">
            <v>SAB</v>
          </cell>
          <cell r="J674">
            <v>4</v>
          </cell>
          <cell r="K674">
            <v>0.2</v>
          </cell>
          <cell r="L674">
            <v>0.5</v>
          </cell>
          <cell r="M674">
            <v>0.8</v>
          </cell>
          <cell r="O674">
            <v>1.3</v>
          </cell>
          <cell r="P674">
            <v>1</v>
          </cell>
          <cell r="Q674">
            <v>1205</v>
          </cell>
        </row>
        <row r="675">
          <cell r="D675" t="str">
            <v>+—————————</v>
          </cell>
          <cell r="E675" t="str">
            <v>Electrovalve sens de marche</v>
          </cell>
          <cell r="G675" t="str">
            <v>LHB</v>
          </cell>
          <cell r="H675" t="str">
            <v>SAB</v>
          </cell>
          <cell r="I675" t="str">
            <v>37Y3</v>
          </cell>
          <cell r="J675">
            <v>2</v>
          </cell>
          <cell r="K675">
            <v>0.5</v>
          </cell>
          <cell r="L675">
            <v>0.5</v>
          </cell>
          <cell r="M675">
            <v>0.8</v>
          </cell>
          <cell r="O675">
            <v>1.3</v>
          </cell>
          <cell r="P675">
            <v>1</v>
          </cell>
          <cell r="Q675">
            <v>1205</v>
          </cell>
        </row>
        <row r="676">
          <cell r="D676" t="str">
            <v>+—————————</v>
          </cell>
          <cell r="E676" t="str">
            <v>Ejecteurs de sablage</v>
          </cell>
          <cell r="G676" t="str">
            <v>LHB</v>
          </cell>
          <cell r="H676" t="str">
            <v>SAB</v>
          </cell>
          <cell r="I676" t="str">
            <v>37Y1-37Y2</v>
          </cell>
          <cell r="J676">
            <v>4</v>
          </cell>
          <cell r="O676">
            <v>0</v>
          </cell>
          <cell r="Q676">
            <v>1205</v>
          </cell>
        </row>
        <row r="677">
          <cell r="D677" t="str">
            <v>+—————————</v>
          </cell>
          <cell r="E677" t="str">
            <v>Buses chauffantes</v>
          </cell>
          <cell r="G677" t="str">
            <v>LHB</v>
          </cell>
          <cell r="H677" t="str">
            <v>SAB</v>
          </cell>
          <cell r="I677" t="str">
            <v>37R1</v>
          </cell>
          <cell r="J677">
            <v>4</v>
          </cell>
          <cell r="O677">
            <v>0</v>
          </cell>
          <cell r="Q677">
            <v>1205</v>
          </cell>
        </row>
        <row r="678">
          <cell r="D678" t="str">
            <v>+—————————</v>
          </cell>
          <cell r="E678" t="str">
            <v>Doseur de  sable</v>
          </cell>
          <cell r="G678" t="str">
            <v>LHB</v>
          </cell>
          <cell r="H678" t="str">
            <v>SAB</v>
          </cell>
          <cell r="J678">
            <v>2</v>
          </cell>
          <cell r="Q678">
            <v>1205</v>
          </cell>
        </row>
        <row r="679">
          <cell r="D679" t="str">
            <v>+—————————</v>
          </cell>
          <cell r="E679" t="str">
            <v xml:space="preserve">Tuyau flexible d'air </v>
          </cell>
          <cell r="G679" t="str">
            <v>LHB</v>
          </cell>
          <cell r="H679" t="str">
            <v>SAB</v>
          </cell>
          <cell r="J679">
            <v>4</v>
          </cell>
          <cell r="K679">
            <v>0.2</v>
          </cell>
          <cell r="L679">
            <v>0.5</v>
          </cell>
          <cell r="M679">
            <v>1</v>
          </cell>
          <cell r="O679">
            <v>1.5</v>
          </cell>
          <cell r="P679">
            <v>1</v>
          </cell>
          <cell r="Q679">
            <v>1205</v>
          </cell>
        </row>
        <row r="680">
          <cell r="D680" t="str">
            <v>+—————————</v>
          </cell>
          <cell r="E680" t="str">
            <v>Sablière</v>
          </cell>
          <cell r="G680" t="str">
            <v>LHB</v>
          </cell>
          <cell r="H680" t="str">
            <v>SAB</v>
          </cell>
          <cell r="J680">
            <v>4</v>
          </cell>
          <cell r="O680">
            <v>0</v>
          </cell>
          <cell r="Q680">
            <v>1205</v>
          </cell>
        </row>
        <row r="681">
          <cell r="D681" t="str">
            <v>+—————————</v>
          </cell>
          <cell r="E681" t="str">
            <v>+—————————</v>
          </cell>
          <cell r="F681" t="str">
            <v>Trappe de remplissage du sable</v>
          </cell>
          <cell r="G681" t="str">
            <v>LHB</v>
          </cell>
          <cell r="H681" t="str">
            <v>SAB</v>
          </cell>
          <cell r="J681">
            <v>4</v>
          </cell>
          <cell r="O681">
            <v>0</v>
          </cell>
          <cell r="Q681">
            <v>1205</v>
          </cell>
        </row>
        <row r="682">
          <cell r="D682" t="str">
            <v>+—————————</v>
          </cell>
          <cell r="E682" t="str">
            <v>+—————————</v>
          </cell>
          <cell r="F682" t="str">
            <v>Tuyau de remplissage</v>
          </cell>
          <cell r="G682" t="str">
            <v>LHB</v>
          </cell>
          <cell r="H682" t="str">
            <v>SAB</v>
          </cell>
          <cell r="J682">
            <v>4</v>
          </cell>
          <cell r="O682">
            <v>0</v>
          </cell>
          <cell r="Q682">
            <v>1205</v>
          </cell>
        </row>
        <row r="683">
          <cell r="D683" t="str">
            <v>+—————————</v>
          </cell>
          <cell r="E683" t="str">
            <v>+—————————</v>
          </cell>
          <cell r="F683" t="str">
            <v>Voyant niveau de sablage</v>
          </cell>
          <cell r="G683" t="str">
            <v>LHB</v>
          </cell>
          <cell r="H683" t="str">
            <v>SAB</v>
          </cell>
          <cell r="J683">
            <v>4</v>
          </cell>
          <cell r="O683">
            <v>0</v>
          </cell>
          <cell r="Q683">
            <v>1205</v>
          </cell>
        </row>
        <row r="684">
          <cell r="D684" t="str">
            <v>+—————————</v>
          </cell>
          <cell r="E684" t="str">
            <v>+—————————</v>
          </cell>
          <cell r="F684" t="str">
            <v>Bouchon accés de secours de la sablière</v>
          </cell>
          <cell r="G684" t="str">
            <v>LHB</v>
          </cell>
          <cell r="H684" t="str">
            <v>SAB</v>
          </cell>
          <cell r="J684">
            <v>4</v>
          </cell>
          <cell r="O684">
            <v>0</v>
          </cell>
          <cell r="Q684">
            <v>1205</v>
          </cell>
        </row>
        <row r="685">
          <cell r="D685" t="str">
            <v>+—————————</v>
          </cell>
          <cell r="E685" t="str">
            <v>Boîte de mise à la terre</v>
          </cell>
          <cell r="G685" t="str">
            <v>LHB</v>
          </cell>
          <cell r="H685" t="str">
            <v>BM</v>
          </cell>
          <cell r="J685">
            <v>1</v>
          </cell>
          <cell r="O685">
            <v>0</v>
          </cell>
          <cell r="Q685">
            <v>1209</v>
          </cell>
        </row>
        <row r="686">
          <cell r="D686" t="str">
            <v>+—————————</v>
          </cell>
          <cell r="E686" t="str">
            <v>+—————————</v>
          </cell>
          <cell r="F686" t="str">
            <v>Contacts de terre</v>
          </cell>
          <cell r="G686" t="str">
            <v>LHB</v>
          </cell>
          <cell r="H686" t="str">
            <v>BM</v>
          </cell>
          <cell r="J686">
            <v>2</v>
          </cell>
          <cell r="K686">
            <v>0.01</v>
          </cell>
          <cell r="L686">
            <v>0.5</v>
          </cell>
          <cell r="M686">
            <v>0.85</v>
          </cell>
          <cell r="O686">
            <v>1.35</v>
          </cell>
          <cell r="P686">
            <v>1</v>
          </cell>
          <cell r="Q686">
            <v>1209</v>
          </cell>
        </row>
        <row r="687">
          <cell r="D687" t="str">
            <v>+—————————</v>
          </cell>
          <cell r="E687" t="str">
            <v>+—————————</v>
          </cell>
          <cell r="F687" t="str">
            <v xml:space="preserve"> Balai de charbon des contacts de terre</v>
          </cell>
          <cell r="G687" t="str">
            <v>LHB</v>
          </cell>
          <cell r="H687" t="str">
            <v>BM</v>
          </cell>
          <cell r="J687">
            <v>2</v>
          </cell>
          <cell r="K687">
            <v>0.01</v>
          </cell>
          <cell r="L687">
            <v>0.5</v>
          </cell>
          <cell r="M687">
            <v>0.85</v>
          </cell>
          <cell r="O687">
            <v>1.35</v>
          </cell>
          <cell r="P687">
            <v>1</v>
          </cell>
          <cell r="Q687">
            <v>1209</v>
          </cell>
        </row>
        <row r="688">
          <cell r="D688" t="str">
            <v>+—————————</v>
          </cell>
          <cell r="E688" t="str">
            <v>+—————————</v>
          </cell>
          <cell r="F688" t="str">
            <v>Surfaces abrasives des contacts</v>
          </cell>
          <cell r="G688" t="str">
            <v>LHB</v>
          </cell>
          <cell r="H688" t="str">
            <v>BM</v>
          </cell>
          <cell r="J688">
            <v>2</v>
          </cell>
          <cell r="K688">
            <v>0.01</v>
          </cell>
          <cell r="L688">
            <v>0.5</v>
          </cell>
          <cell r="M688">
            <v>0.85</v>
          </cell>
          <cell r="O688">
            <v>1.35</v>
          </cell>
          <cell r="P688">
            <v>1</v>
          </cell>
          <cell r="Q688">
            <v>1209</v>
          </cell>
        </row>
        <row r="689">
          <cell r="D689" t="str">
            <v>+—————————</v>
          </cell>
          <cell r="E689" t="str">
            <v>Câble de terre entre châssis et traverse danseuse</v>
          </cell>
          <cell r="G689" t="str">
            <v>LHB</v>
          </cell>
          <cell r="H689" t="str">
            <v>BM</v>
          </cell>
          <cell r="J689">
            <v>1</v>
          </cell>
          <cell r="O689">
            <v>0</v>
          </cell>
          <cell r="Q689">
            <v>1209</v>
          </cell>
        </row>
        <row r="690">
          <cell r="D690" t="str">
            <v>Couronne à billes (liaison entre caisse et la traverse danseuse)</v>
          </cell>
          <cell r="G690" t="str">
            <v>LHB</v>
          </cell>
          <cell r="H690" t="str">
            <v>BM</v>
          </cell>
          <cell r="J690">
            <v>1</v>
          </cell>
          <cell r="K690">
            <v>0.01</v>
          </cell>
          <cell r="L690">
            <v>0.5</v>
          </cell>
          <cell r="M690">
            <v>4</v>
          </cell>
          <cell r="O690">
            <v>4.5</v>
          </cell>
          <cell r="P690">
            <v>1.5</v>
          </cell>
          <cell r="Q690">
            <v>1201</v>
          </cell>
        </row>
        <row r="691">
          <cell r="D691" t="str">
            <v>Diode 26V2</v>
          </cell>
          <cell r="G691" t="str">
            <v>FLV</v>
          </cell>
          <cell r="H691" t="str">
            <v>C</v>
          </cell>
          <cell r="I691" t="str">
            <v>26V2</v>
          </cell>
          <cell r="J691">
            <v>1</v>
          </cell>
          <cell r="K691">
            <v>1.1999999999999999E-3</v>
          </cell>
          <cell r="M691">
            <v>0.3</v>
          </cell>
          <cell r="N691">
            <v>0.1</v>
          </cell>
          <cell r="O691">
            <v>0.4</v>
          </cell>
          <cell r="P691">
            <v>1</v>
          </cell>
          <cell r="Q691">
            <v>1208</v>
          </cell>
          <cell r="R691" t="str">
            <v>Calcul</v>
          </cell>
        </row>
        <row r="692">
          <cell r="D692" t="str">
            <v>Nez de marche escamotable motorisé</v>
          </cell>
          <cell r="G692" t="str">
            <v>FLV</v>
          </cell>
          <cell r="H692" t="str">
            <v>C</v>
          </cell>
          <cell r="J692">
            <v>4</v>
          </cell>
          <cell r="K692">
            <v>0.38500000000000001</v>
          </cell>
          <cell r="M692">
            <v>0.5</v>
          </cell>
          <cell r="N692">
            <v>0.1</v>
          </cell>
          <cell r="O692">
            <v>0.6</v>
          </cell>
          <cell r="P692">
            <v>1</v>
          </cell>
          <cell r="Q692">
            <v>5107</v>
          </cell>
          <cell r="R692" t="str">
            <v>Allocation</v>
          </cell>
        </row>
        <row r="693">
          <cell r="A693" t="str">
            <v>Toiture</v>
          </cell>
          <cell r="O693" t="str">
            <v/>
          </cell>
        </row>
        <row r="694">
          <cell r="B694" t="str">
            <v>M1</v>
          </cell>
          <cell r="O694" t="str">
            <v/>
          </cell>
        </row>
        <row r="695">
          <cell r="D695" t="str">
            <v>Acrotère 1330 mm</v>
          </cell>
          <cell r="G695" t="str">
            <v>FLV</v>
          </cell>
          <cell r="H695" t="str">
            <v>C</v>
          </cell>
          <cell r="J695">
            <v>1</v>
          </cell>
          <cell r="O695">
            <v>0</v>
          </cell>
          <cell r="Q695">
            <v>4306</v>
          </cell>
        </row>
        <row r="696">
          <cell r="D696" t="str">
            <v>Acrotère 1330 mm</v>
          </cell>
          <cell r="G696" t="str">
            <v>FLV</v>
          </cell>
          <cell r="H696" t="str">
            <v>C</v>
          </cell>
          <cell r="J696">
            <v>1</v>
          </cell>
          <cell r="O696">
            <v>0</v>
          </cell>
          <cell r="Q696">
            <v>4306</v>
          </cell>
        </row>
        <row r="697">
          <cell r="D697" t="str">
            <v>Acrotère 1580 mm</v>
          </cell>
          <cell r="G697" t="str">
            <v>FLV</v>
          </cell>
          <cell r="H697" t="str">
            <v>C</v>
          </cell>
          <cell r="J697">
            <v>5</v>
          </cell>
          <cell r="O697">
            <v>0</v>
          </cell>
          <cell r="Q697">
            <v>4306</v>
          </cell>
        </row>
        <row r="698">
          <cell r="D698" t="str">
            <v>Acrotère 1580 mm</v>
          </cell>
          <cell r="G698" t="str">
            <v>FLV</v>
          </cell>
          <cell r="H698" t="str">
            <v>C</v>
          </cell>
          <cell r="J698">
            <v>1</v>
          </cell>
          <cell r="O698">
            <v>0</v>
          </cell>
          <cell r="Q698">
            <v>4306</v>
          </cell>
        </row>
        <row r="699">
          <cell r="D699" t="str">
            <v>Acrotère 1920 mm</v>
          </cell>
          <cell r="G699" t="str">
            <v>FLV</v>
          </cell>
          <cell r="H699" t="str">
            <v>C</v>
          </cell>
          <cell r="J699">
            <v>2</v>
          </cell>
          <cell r="O699">
            <v>0</v>
          </cell>
          <cell r="Q699">
            <v>4306</v>
          </cell>
        </row>
        <row r="700">
          <cell r="D700" t="str">
            <v>Acrotère 1920 mm</v>
          </cell>
          <cell r="G700" t="str">
            <v>FLV</v>
          </cell>
          <cell r="H700" t="str">
            <v>C</v>
          </cell>
          <cell r="J700">
            <v>2</v>
          </cell>
          <cell r="O700">
            <v>0</v>
          </cell>
          <cell r="Q700">
            <v>4306</v>
          </cell>
        </row>
        <row r="701">
          <cell r="D701" t="str">
            <v>Antenne radio téléphone</v>
          </cell>
          <cell r="G701" t="str">
            <v>Client</v>
          </cell>
          <cell r="H701" t="str">
            <v>Client</v>
          </cell>
          <cell r="I701" t="str">
            <v>42W1</v>
          </cell>
          <cell r="J701">
            <v>1</v>
          </cell>
          <cell r="M701">
            <v>0.3</v>
          </cell>
          <cell r="N701">
            <v>0.1</v>
          </cell>
          <cell r="O701">
            <v>0.4</v>
          </cell>
          <cell r="P701">
            <v>1</v>
          </cell>
          <cell r="Q701">
            <v>5302</v>
          </cell>
        </row>
        <row r="702">
          <cell r="D702" t="str">
            <v>Antenne TDTD</v>
          </cell>
          <cell r="G702" t="str">
            <v>Client</v>
          </cell>
          <cell r="H702" t="str">
            <v>Client</v>
          </cell>
          <cell r="I702" t="str">
            <v>34W2</v>
          </cell>
          <cell r="J702">
            <v>1</v>
          </cell>
          <cell r="M702">
            <v>0.3</v>
          </cell>
          <cell r="N702">
            <v>0.1</v>
          </cell>
          <cell r="O702">
            <v>0.4</v>
          </cell>
          <cell r="P702">
            <v>1</v>
          </cell>
          <cell r="Q702">
            <v>5302</v>
          </cell>
        </row>
        <row r="703">
          <cell r="D703" t="str">
            <v>Antenne TDTR</v>
          </cell>
          <cell r="G703" t="str">
            <v>Client</v>
          </cell>
          <cell r="H703" t="str">
            <v>Client</v>
          </cell>
          <cell r="I703" t="str">
            <v>34W1</v>
          </cell>
          <cell r="J703">
            <v>1</v>
          </cell>
          <cell r="M703">
            <v>0.3</v>
          </cell>
          <cell r="N703">
            <v>0.1</v>
          </cell>
          <cell r="O703">
            <v>0.4</v>
          </cell>
          <cell r="P703">
            <v>1</v>
          </cell>
          <cell r="Q703">
            <v>5302</v>
          </cell>
        </row>
        <row r="704">
          <cell r="D704" t="str">
            <v>Coffre AEL BT</v>
          </cell>
          <cell r="G704" t="str">
            <v>FLV</v>
          </cell>
          <cell r="H704" t="str">
            <v>C</v>
          </cell>
          <cell r="J704">
            <v>1</v>
          </cell>
          <cell r="O704">
            <v>0</v>
          </cell>
        </row>
        <row r="705">
          <cell r="D705" t="str">
            <v>+—————————</v>
          </cell>
          <cell r="E705" t="str">
            <v>Alimentation à potentiel flottant</v>
          </cell>
          <cell r="G705" t="str">
            <v>FLV</v>
          </cell>
          <cell r="H705" t="str">
            <v>C</v>
          </cell>
          <cell r="I705" t="str">
            <v>23A1</v>
          </cell>
          <cell r="J705">
            <v>1</v>
          </cell>
          <cell r="K705">
            <v>1.145</v>
          </cell>
          <cell r="M705">
            <v>0.5</v>
          </cell>
          <cell r="N705">
            <v>0.1</v>
          </cell>
          <cell r="O705">
            <v>0.6</v>
          </cell>
          <cell r="P705">
            <v>1</v>
          </cell>
          <cell r="Q705">
            <v>5112</v>
          </cell>
          <cell r="R705" t="str">
            <v>SCIE</v>
          </cell>
        </row>
        <row r="706">
          <cell r="D706" t="str">
            <v>+—————————</v>
          </cell>
          <cell r="E706" t="str">
            <v>Boitier de commande répartiteur (rétrovision)</v>
          </cell>
          <cell r="G706" t="str">
            <v>FLV</v>
          </cell>
          <cell r="H706" t="str">
            <v>C</v>
          </cell>
          <cell r="I706" t="str">
            <v>31A1</v>
          </cell>
          <cell r="J706">
            <v>1</v>
          </cell>
          <cell r="K706">
            <v>1.3440000000000001</v>
          </cell>
          <cell r="M706">
            <v>0.4</v>
          </cell>
          <cell r="N706">
            <v>0.1</v>
          </cell>
          <cell r="O706">
            <v>0.5</v>
          </cell>
          <cell r="P706">
            <v>1</v>
          </cell>
          <cell r="Q706">
            <v>5109</v>
          </cell>
          <cell r="R706" t="str">
            <v>AVR</v>
          </cell>
        </row>
        <row r="707">
          <cell r="D707" t="str">
            <v>+—————————</v>
          </cell>
          <cell r="E707" t="str">
            <v>Cadenceur avertisseur sonore</v>
          </cell>
          <cell r="G707" t="str">
            <v>FLV</v>
          </cell>
          <cell r="H707" t="str">
            <v>C</v>
          </cell>
          <cell r="I707" t="str">
            <v>27K9</v>
          </cell>
          <cell r="J707">
            <v>1</v>
          </cell>
          <cell r="K707">
            <v>0.2404</v>
          </cell>
          <cell r="M707">
            <v>0.5</v>
          </cell>
          <cell r="N707">
            <v>0.1</v>
          </cell>
          <cell r="O707">
            <v>0.6</v>
          </cell>
          <cell r="P707">
            <v>1</v>
          </cell>
          <cell r="Q707">
            <v>5107</v>
          </cell>
          <cell r="R707" t="str">
            <v>Expérience</v>
          </cell>
        </row>
        <row r="708">
          <cell r="D708" t="str">
            <v>+—————————</v>
          </cell>
          <cell r="E708" t="str">
            <v>Capteur de courant des patins</v>
          </cell>
          <cell r="G708" t="str">
            <v>FLV</v>
          </cell>
          <cell r="H708" t="str">
            <v>C</v>
          </cell>
          <cell r="I708" t="str">
            <v>26A1</v>
          </cell>
          <cell r="J708">
            <v>1</v>
          </cell>
          <cell r="K708">
            <v>0.63170000000000004</v>
          </cell>
          <cell r="M708">
            <v>0.4</v>
          </cell>
          <cell r="N708">
            <v>0.1</v>
          </cell>
          <cell r="O708">
            <v>0.5</v>
          </cell>
          <cell r="P708">
            <v>1</v>
          </cell>
          <cell r="Q708">
            <v>3000</v>
          </cell>
          <cell r="R708" t="str">
            <v>Allocation</v>
          </cell>
        </row>
        <row r="709">
          <cell r="D709" t="str">
            <v>+—————————</v>
          </cell>
          <cell r="E709" t="str">
            <v>Centrale clignotante</v>
          </cell>
          <cell r="G709" t="str">
            <v>FLV</v>
          </cell>
          <cell r="H709" t="str">
            <v>C</v>
          </cell>
          <cell r="I709" t="str">
            <v>27D2</v>
          </cell>
          <cell r="J709">
            <v>1</v>
          </cell>
          <cell r="K709">
            <v>0.2404</v>
          </cell>
          <cell r="M709">
            <v>0.4</v>
          </cell>
          <cell r="N709">
            <v>0.1</v>
          </cell>
          <cell r="O709">
            <v>0.5</v>
          </cell>
          <cell r="P709">
            <v>1</v>
          </cell>
          <cell r="Q709">
            <v>5106</v>
          </cell>
          <cell r="R709" t="str">
            <v>Expérience</v>
          </cell>
        </row>
        <row r="710">
          <cell r="D710" t="str">
            <v>+—————————</v>
          </cell>
          <cell r="E710" t="str">
            <v>Coffret d'émission réception télécommande d'aiguilles</v>
          </cell>
          <cell r="G710" t="str">
            <v>Client</v>
          </cell>
          <cell r="H710" t="str">
            <v>Client</v>
          </cell>
          <cell r="I710" t="str">
            <v>38A1</v>
          </cell>
          <cell r="J710">
            <v>1</v>
          </cell>
          <cell r="M710">
            <v>0.5</v>
          </cell>
          <cell r="N710">
            <v>0.1</v>
          </cell>
          <cell r="O710">
            <v>0.6</v>
          </cell>
          <cell r="P710">
            <v>1</v>
          </cell>
          <cell r="Q710">
            <v>5402</v>
          </cell>
        </row>
        <row r="711">
          <cell r="D711" t="str">
            <v>+—————————</v>
          </cell>
          <cell r="E711" t="str">
            <v>Coffret de sonorisation</v>
          </cell>
          <cell r="G711" t="str">
            <v>FLV</v>
          </cell>
          <cell r="H711" t="str">
            <v>C</v>
          </cell>
          <cell r="I711" t="str">
            <v>33A1</v>
          </cell>
          <cell r="J711">
            <v>1</v>
          </cell>
          <cell r="K711">
            <v>1.0819000000000001</v>
          </cell>
          <cell r="M711">
            <v>0.5</v>
          </cell>
          <cell r="N711">
            <v>0.1</v>
          </cell>
          <cell r="O711">
            <v>0.6</v>
          </cell>
          <cell r="P711">
            <v>1</v>
          </cell>
          <cell r="Q711">
            <v>4402</v>
          </cell>
          <cell r="R711" t="str">
            <v>EES</v>
          </cell>
        </row>
        <row r="712">
          <cell r="D712" t="str">
            <v>+—————————</v>
          </cell>
          <cell r="E712" t="str">
            <v>Contacteur 22K3</v>
          </cell>
          <cell r="G712" t="str">
            <v>FLV</v>
          </cell>
          <cell r="H712" t="str">
            <v>C</v>
          </cell>
          <cell r="I712" t="str">
            <v>22K3</v>
          </cell>
          <cell r="J712">
            <v>1</v>
          </cell>
          <cell r="K712">
            <v>2.4500000000000001E-2</v>
          </cell>
          <cell r="M712">
            <v>0.4</v>
          </cell>
          <cell r="N712">
            <v>0.1</v>
          </cell>
          <cell r="O712">
            <v>0.5</v>
          </cell>
          <cell r="P712">
            <v>1</v>
          </cell>
          <cell r="Q712">
            <v>5401</v>
          </cell>
          <cell r="R712" t="str">
            <v>Calcul</v>
          </cell>
        </row>
        <row r="713">
          <cell r="D713" t="str">
            <v>+—————————</v>
          </cell>
          <cell r="E713" t="str">
            <v>Contacteur 22K7</v>
          </cell>
          <cell r="G713" t="str">
            <v>FLV</v>
          </cell>
          <cell r="H713" t="str">
            <v>C</v>
          </cell>
          <cell r="I713" t="str">
            <v>22K7</v>
          </cell>
          <cell r="J713">
            <v>1</v>
          </cell>
          <cell r="K713">
            <v>4.3200000000000002E-2</v>
          </cell>
          <cell r="M713">
            <v>0.4</v>
          </cell>
          <cell r="N713">
            <v>0.1</v>
          </cell>
          <cell r="O713">
            <v>0.5</v>
          </cell>
          <cell r="P713">
            <v>1</v>
          </cell>
          <cell r="Q713">
            <v>5401</v>
          </cell>
          <cell r="R713" t="str">
            <v>Calcul</v>
          </cell>
        </row>
        <row r="714">
          <cell r="D714" t="str">
            <v>+—————————</v>
          </cell>
          <cell r="E714" t="str">
            <v>Contacteur 23K1.2</v>
          </cell>
          <cell r="G714" t="str">
            <v>FLV</v>
          </cell>
          <cell r="H714" t="str">
            <v>C</v>
          </cell>
          <cell r="I714" t="str">
            <v>23K1.2</v>
          </cell>
          <cell r="J714">
            <v>1</v>
          </cell>
          <cell r="K714">
            <v>4.3200000000000002E-2</v>
          </cell>
          <cell r="M714">
            <v>0.4</v>
          </cell>
          <cell r="N714">
            <v>0.1</v>
          </cell>
          <cell r="O714">
            <v>0.5</v>
          </cell>
          <cell r="P714">
            <v>1</v>
          </cell>
          <cell r="Q714">
            <v>5112</v>
          </cell>
          <cell r="R714" t="str">
            <v>Calcul</v>
          </cell>
        </row>
        <row r="715">
          <cell r="D715" t="str">
            <v>+—————————</v>
          </cell>
          <cell r="E715" t="str">
            <v>Contacteur 25K2</v>
          </cell>
          <cell r="G715" t="str">
            <v>FLV</v>
          </cell>
          <cell r="H715" t="str">
            <v>C</v>
          </cell>
          <cell r="I715" t="str">
            <v>25K2</v>
          </cell>
          <cell r="J715">
            <v>1</v>
          </cell>
          <cell r="K715">
            <v>4.3200000000000002E-2</v>
          </cell>
          <cell r="M715">
            <v>0.4</v>
          </cell>
          <cell r="N715">
            <v>0.1</v>
          </cell>
          <cell r="O715">
            <v>0.5</v>
          </cell>
          <cell r="P715">
            <v>1</v>
          </cell>
          <cell r="Q715">
            <v>3000</v>
          </cell>
          <cell r="R715" t="str">
            <v>Calcul</v>
          </cell>
        </row>
        <row r="716">
          <cell r="D716" t="str">
            <v>+—————————</v>
          </cell>
          <cell r="E716" t="str">
            <v>Contacteur 26K2</v>
          </cell>
          <cell r="G716" t="str">
            <v>FLV</v>
          </cell>
          <cell r="H716" t="str">
            <v>C</v>
          </cell>
          <cell r="I716" t="str">
            <v>26K2</v>
          </cell>
          <cell r="J716">
            <v>1</v>
          </cell>
          <cell r="K716">
            <v>3.5099999999999999E-2</v>
          </cell>
          <cell r="M716">
            <v>0.4</v>
          </cell>
          <cell r="N716">
            <v>0.1</v>
          </cell>
          <cell r="O716">
            <v>0.5</v>
          </cell>
          <cell r="P716">
            <v>1</v>
          </cell>
          <cell r="Q716">
            <v>3000</v>
          </cell>
          <cell r="R716" t="str">
            <v>Calcul</v>
          </cell>
        </row>
        <row r="717">
          <cell r="D717" t="str">
            <v>+—————————</v>
          </cell>
          <cell r="E717" t="str">
            <v>Contacteur 27K2</v>
          </cell>
          <cell r="G717" t="str">
            <v>FLV</v>
          </cell>
          <cell r="H717" t="str">
            <v>C</v>
          </cell>
          <cell r="I717" t="str">
            <v>27K2</v>
          </cell>
          <cell r="J717">
            <v>1</v>
          </cell>
          <cell r="K717">
            <v>4.3200000000000002E-2</v>
          </cell>
          <cell r="M717">
            <v>0.4</v>
          </cell>
          <cell r="N717">
            <v>0.1</v>
          </cell>
          <cell r="O717">
            <v>0.5</v>
          </cell>
          <cell r="P717">
            <v>1</v>
          </cell>
          <cell r="Q717">
            <v>5106</v>
          </cell>
          <cell r="R717" t="str">
            <v>Calcul</v>
          </cell>
        </row>
        <row r="718">
          <cell r="D718" t="str">
            <v>+—————————</v>
          </cell>
          <cell r="E718" t="str">
            <v>Contacteur 27K3</v>
          </cell>
          <cell r="G718" t="str">
            <v>FLV</v>
          </cell>
          <cell r="H718" t="str">
            <v>C</v>
          </cell>
          <cell r="I718" t="str">
            <v>27K3</v>
          </cell>
          <cell r="J718">
            <v>1</v>
          </cell>
          <cell r="K718">
            <v>4.3200000000000002E-2</v>
          </cell>
          <cell r="M718">
            <v>0.4</v>
          </cell>
          <cell r="N718">
            <v>0.1</v>
          </cell>
          <cell r="O718">
            <v>0.5</v>
          </cell>
          <cell r="P718">
            <v>1</v>
          </cell>
          <cell r="Q718">
            <v>5106</v>
          </cell>
          <cell r="R718" t="str">
            <v>Calcul</v>
          </cell>
        </row>
        <row r="719">
          <cell r="D719" t="str">
            <v>+—————————</v>
          </cell>
          <cell r="E719" t="str">
            <v>Contacteur 27K5</v>
          </cell>
          <cell r="G719" t="str">
            <v>FLV</v>
          </cell>
          <cell r="H719" t="str">
            <v>C</v>
          </cell>
          <cell r="I719" t="str">
            <v>27K5</v>
          </cell>
          <cell r="J719">
            <v>1</v>
          </cell>
          <cell r="K719">
            <v>4.3200000000000002E-2</v>
          </cell>
          <cell r="M719">
            <v>0.4</v>
          </cell>
          <cell r="N719">
            <v>0.1</v>
          </cell>
          <cell r="O719">
            <v>0.5</v>
          </cell>
          <cell r="P719">
            <v>1</v>
          </cell>
          <cell r="Q719">
            <v>5106</v>
          </cell>
          <cell r="R719" t="str">
            <v>Calcul</v>
          </cell>
        </row>
        <row r="720">
          <cell r="D720" t="str">
            <v>+—————————</v>
          </cell>
          <cell r="E720" t="str">
            <v>Contacteur 27K6</v>
          </cell>
          <cell r="G720" t="str">
            <v>FLV</v>
          </cell>
          <cell r="H720" t="str">
            <v>C</v>
          </cell>
          <cell r="I720" t="str">
            <v>27K6</v>
          </cell>
          <cell r="J720">
            <v>1</v>
          </cell>
          <cell r="K720">
            <v>8.6499999999999994E-2</v>
          </cell>
          <cell r="M720">
            <v>0.4</v>
          </cell>
          <cell r="N720">
            <v>0.1</v>
          </cell>
          <cell r="O720">
            <v>0.5</v>
          </cell>
          <cell r="P720">
            <v>1</v>
          </cell>
          <cell r="Q720">
            <v>5106</v>
          </cell>
          <cell r="R720" t="str">
            <v>Calcul</v>
          </cell>
        </row>
        <row r="721">
          <cell r="D721" t="str">
            <v>+—————————</v>
          </cell>
          <cell r="E721" t="str">
            <v>Contacteur 28K1</v>
          </cell>
          <cell r="G721" t="str">
            <v>FLV</v>
          </cell>
          <cell r="H721" t="str">
            <v>C</v>
          </cell>
          <cell r="I721" t="str">
            <v>28K1</v>
          </cell>
          <cell r="J721">
            <v>1</v>
          </cell>
          <cell r="K721">
            <v>4.4900000000000002E-2</v>
          </cell>
          <cell r="M721">
            <v>0.4</v>
          </cell>
          <cell r="N721">
            <v>0.1</v>
          </cell>
          <cell r="O721">
            <v>0.5</v>
          </cell>
          <cell r="P721">
            <v>1</v>
          </cell>
          <cell r="Q721">
            <v>4301</v>
          </cell>
          <cell r="R721" t="str">
            <v>Calcul</v>
          </cell>
        </row>
        <row r="722">
          <cell r="D722" t="str">
            <v>+—————————</v>
          </cell>
          <cell r="E722" t="str">
            <v>Contacteur 28K2</v>
          </cell>
          <cell r="G722" t="str">
            <v>FLV</v>
          </cell>
          <cell r="H722" t="str">
            <v>C</v>
          </cell>
          <cell r="I722" t="str">
            <v>28K2</v>
          </cell>
          <cell r="J722">
            <v>1</v>
          </cell>
          <cell r="K722">
            <v>4.4900000000000002E-2</v>
          </cell>
          <cell r="M722">
            <v>0.4</v>
          </cell>
          <cell r="N722">
            <v>0.1</v>
          </cell>
          <cell r="O722">
            <v>0.5</v>
          </cell>
          <cell r="P722">
            <v>1</v>
          </cell>
          <cell r="Q722">
            <v>4301</v>
          </cell>
          <cell r="R722" t="str">
            <v>Calcul</v>
          </cell>
        </row>
        <row r="723">
          <cell r="D723" t="str">
            <v>+—————————</v>
          </cell>
          <cell r="E723" t="str">
            <v>Contacteur 36K1</v>
          </cell>
          <cell r="G723" t="str">
            <v>FLV</v>
          </cell>
          <cell r="H723" t="str">
            <v>C</v>
          </cell>
          <cell r="I723" t="str">
            <v>36K1</v>
          </cell>
          <cell r="J723">
            <v>1</v>
          </cell>
          <cell r="K723">
            <v>4.4900000000000002E-2</v>
          </cell>
          <cell r="M723">
            <v>0.4</v>
          </cell>
          <cell r="N723">
            <v>0.1</v>
          </cell>
          <cell r="O723">
            <v>0.5</v>
          </cell>
          <cell r="P723">
            <v>1</v>
          </cell>
          <cell r="Q723">
            <v>5108</v>
          </cell>
          <cell r="R723" t="str">
            <v>Calcul</v>
          </cell>
        </row>
        <row r="724">
          <cell r="D724" t="str">
            <v>+—————————</v>
          </cell>
          <cell r="E724" t="str">
            <v>Contacteur 36K2</v>
          </cell>
          <cell r="G724" t="str">
            <v>FLV</v>
          </cell>
          <cell r="H724" t="str">
            <v>C</v>
          </cell>
          <cell r="I724" t="str">
            <v>36K2</v>
          </cell>
          <cell r="J724">
            <v>1</v>
          </cell>
          <cell r="K724">
            <v>4.4900000000000002E-2</v>
          </cell>
          <cell r="M724">
            <v>0.4</v>
          </cell>
          <cell r="N724">
            <v>0.1</v>
          </cell>
          <cell r="O724">
            <v>0.5</v>
          </cell>
          <cell r="P724">
            <v>1</v>
          </cell>
          <cell r="Q724">
            <v>5108</v>
          </cell>
          <cell r="R724" t="str">
            <v>Calcul</v>
          </cell>
        </row>
        <row r="725">
          <cell r="D725" t="str">
            <v>+—————————</v>
          </cell>
          <cell r="E725" t="str">
            <v>Contacteur 37K1</v>
          </cell>
          <cell r="G725" t="str">
            <v>FLV</v>
          </cell>
          <cell r="H725" t="str">
            <v>C</v>
          </cell>
          <cell r="I725" t="str">
            <v>37K1</v>
          </cell>
          <cell r="J725">
            <v>1</v>
          </cell>
          <cell r="K725">
            <v>4.3200000000000002E-2</v>
          </cell>
          <cell r="M725">
            <v>0.4</v>
          </cell>
          <cell r="N725">
            <v>0.1</v>
          </cell>
          <cell r="O725">
            <v>0.5</v>
          </cell>
          <cell r="P725">
            <v>1</v>
          </cell>
          <cell r="Q725">
            <v>1205</v>
          </cell>
          <cell r="R725" t="str">
            <v>Calcul</v>
          </cell>
        </row>
        <row r="726">
          <cell r="D726" t="str">
            <v>+—————————</v>
          </cell>
          <cell r="E726" t="str">
            <v>Contacteur 37K2</v>
          </cell>
          <cell r="G726" t="str">
            <v>FLV</v>
          </cell>
          <cell r="H726" t="str">
            <v>C</v>
          </cell>
          <cell r="I726" t="str">
            <v>37K2</v>
          </cell>
          <cell r="J726">
            <v>1</v>
          </cell>
          <cell r="K726">
            <v>8.6499999999999994E-2</v>
          </cell>
          <cell r="M726">
            <v>0.4</v>
          </cell>
          <cell r="N726">
            <v>0.1</v>
          </cell>
          <cell r="O726">
            <v>0.5</v>
          </cell>
          <cell r="P726">
            <v>1</v>
          </cell>
          <cell r="Q726">
            <v>1205</v>
          </cell>
          <cell r="R726" t="str">
            <v>Calcul</v>
          </cell>
        </row>
        <row r="727">
          <cell r="D727" t="str">
            <v>+—————————</v>
          </cell>
          <cell r="E727" t="str">
            <v>Contacteur 37K3</v>
          </cell>
          <cell r="G727" t="str">
            <v>FLV</v>
          </cell>
          <cell r="H727" t="str">
            <v>C</v>
          </cell>
          <cell r="I727" t="str">
            <v>37K3</v>
          </cell>
          <cell r="J727">
            <v>1</v>
          </cell>
          <cell r="K727">
            <v>8.6499999999999994E-2</v>
          </cell>
          <cell r="M727">
            <v>0.4</v>
          </cell>
          <cell r="N727">
            <v>0.1</v>
          </cell>
          <cell r="O727">
            <v>0.5</v>
          </cell>
          <cell r="P727">
            <v>1</v>
          </cell>
          <cell r="Q727">
            <v>1205</v>
          </cell>
          <cell r="R727" t="str">
            <v>Calcul</v>
          </cell>
        </row>
        <row r="728">
          <cell r="D728" t="str">
            <v>+—————————</v>
          </cell>
          <cell r="E728" t="str">
            <v>Contacteur 37K4</v>
          </cell>
          <cell r="G728" t="str">
            <v>FLV</v>
          </cell>
          <cell r="H728" t="str">
            <v>C</v>
          </cell>
          <cell r="I728" t="str">
            <v>37K4</v>
          </cell>
          <cell r="J728">
            <v>1</v>
          </cell>
          <cell r="K728">
            <v>8.6499999999999994E-2</v>
          </cell>
          <cell r="M728">
            <v>0.4</v>
          </cell>
          <cell r="N728">
            <v>0.1</v>
          </cell>
          <cell r="O728">
            <v>0.5</v>
          </cell>
          <cell r="P728">
            <v>1</v>
          </cell>
          <cell r="Q728">
            <v>1205</v>
          </cell>
          <cell r="R728" t="str">
            <v>Calcul</v>
          </cell>
        </row>
        <row r="729">
          <cell r="D729" t="str">
            <v>+—————————</v>
          </cell>
          <cell r="E729" t="str">
            <v>Contacteur 39K1</v>
          </cell>
          <cell r="G729" t="str">
            <v>FLV</v>
          </cell>
          <cell r="H729" t="str">
            <v>C</v>
          </cell>
          <cell r="I729" t="str">
            <v>39K1</v>
          </cell>
          <cell r="J729">
            <v>1</v>
          </cell>
          <cell r="K729">
            <v>9.6699999999999994E-2</v>
          </cell>
          <cell r="M729">
            <v>0.4</v>
          </cell>
          <cell r="N729">
            <v>0.1</v>
          </cell>
          <cell r="O729">
            <v>0.5</v>
          </cell>
          <cell r="P729">
            <v>1</v>
          </cell>
          <cell r="Q729">
            <v>1206</v>
          </cell>
          <cell r="R729" t="str">
            <v>Calcul</v>
          </cell>
        </row>
        <row r="730">
          <cell r="D730" t="str">
            <v>+—————————</v>
          </cell>
          <cell r="E730" t="str">
            <v>Diode 03V1</v>
          </cell>
          <cell r="G730" t="str">
            <v>FLV</v>
          </cell>
          <cell r="H730" t="str">
            <v>C</v>
          </cell>
          <cell r="I730" t="str">
            <v>03V1</v>
          </cell>
          <cell r="J730">
            <v>1</v>
          </cell>
          <cell r="K730">
            <v>1.1999999999999999E-3</v>
          </cell>
          <cell r="M730">
            <v>0.3</v>
          </cell>
          <cell r="N730">
            <v>0.1</v>
          </cell>
          <cell r="O730">
            <v>0.4</v>
          </cell>
          <cell r="P730">
            <v>1</v>
          </cell>
          <cell r="Q730">
            <v>2001</v>
          </cell>
          <cell r="R730" t="str">
            <v>Calcul</v>
          </cell>
        </row>
        <row r="731">
          <cell r="D731" t="str">
            <v>+—————————</v>
          </cell>
          <cell r="E731" t="str">
            <v>Diode 07V1</v>
          </cell>
          <cell r="G731" t="str">
            <v>FLV</v>
          </cell>
          <cell r="H731" t="str">
            <v>C</v>
          </cell>
          <cell r="I731" t="str">
            <v>07V1</v>
          </cell>
          <cell r="J731">
            <v>1</v>
          </cell>
          <cell r="K731">
            <v>1.1999999999999999E-3</v>
          </cell>
          <cell r="M731">
            <v>0.3</v>
          </cell>
          <cell r="N731">
            <v>0.1</v>
          </cell>
          <cell r="O731">
            <v>0.4</v>
          </cell>
          <cell r="P731">
            <v>1</v>
          </cell>
          <cell r="Q731">
            <v>2001</v>
          </cell>
          <cell r="R731" t="str">
            <v>Calcul</v>
          </cell>
        </row>
        <row r="732">
          <cell r="D732" t="str">
            <v>+—————————</v>
          </cell>
          <cell r="E732" t="str">
            <v>Diode 07V2</v>
          </cell>
          <cell r="G732" t="str">
            <v>FLV</v>
          </cell>
          <cell r="H732" t="str">
            <v>C</v>
          </cell>
          <cell r="I732" t="str">
            <v>07V2</v>
          </cell>
          <cell r="J732">
            <v>1</v>
          </cell>
          <cell r="K732">
            <v>1.1999999999999999E-3</v>
          </cell>
          <cell r="M732">
            <v>0.3</v>
          </cell>
          <cell r="N732">
            <v>0.1</v>
          </cell>
          <cell r="O732">
            <v>0.4</v>
          </cell>
          <cell r="P732">
            <v>1</v>
          </cell>
          <cell r="Q732">
            <v>2001</v>
          </cell>
          <cell r="R732" t="str">
            <v>Calcul</v>
          </cell>
        </row>
        <row r="733">
          <cell r="D733" t="str">
            <v>+—————————</v>
          </cell>
          <cell r="E733" t="str">
            <v>Diode 08V1</v>
          </cell>
          <cell r="G733" t="str">
            <v>FLV</v>
          </cell>
          <cell r="H733" t="str">
            <v>C</v>
          </cell>
          <cell r="I733" t="str">
            <v>08V1</v>
          </cell>
          <cell r="J733">
            <v>1</v>
          </cell>
          <cell r="K733">
            <v>1.1999999999999999E-3</v>
          </cell>
          <cell r="M733">
            <v>0.3</v>
          </cell>
          <cell r="N733">
            <v>0.1</v>
          </cell>
          <cell r="O733">
            <v>0.4</v>
          </cell>
          <cell r="P733">
            <v>1</v>
          </cell>
          <cell r="Q733">
            <v>2001</v>
          </cell>
          <cell r="R733" t="str">
            <v>Calcul</v>
          </cell>
        </row>
        <row r="734">
          <cell r="D734" t="str">
            <v>+—————————</v>
          </cell>
          <cell r="E734" t="str">
            <v>Diode 08V3</v>
          </cell>
          <cell r="G734" t="str">
            <v>FLV</v>
          </cell>
          <cell r="H734" t="str">
            <v>C</v>
          </cell>
          <cell r="I734" t="str">
            <v>08V3</v>
          </cell>
          <cell r="J734">
            <v>1</v>
          </cell>
          <cell r="K734">
            <v>1.1999999999999999E-3</v>
          </cell>
          <cell r="M734">
            <v>0.3</v>
          </cell>
          <cell r="N734">
            <v>0.1</v>
          </cell>
          <cell r="O734">
            <v>0.4</v>
          </cell>
          <cell r="P734">
            <v>1</v>
          </cell>
          <cell r="Q734">
            <v>2001</v>
          </cell>
          <cell r="R734" t="str">
            <v>Calcul</v>
          </cell>
        </row>
        <row r="735">
          <cell r="D735" t="str">
            <v>+—————————</v>
          </cell>
          <cell r="E735" t="str">
            <v>Diode 21V1</v>
          </cell>
          <cell r="G735" t="str">
            <v>FLV</v>
          </cell>
          <cell r="H735" t="str">
            <v>C</v>
          </cell>
          <cell r="I735" t="str">
            <v>21V1</v>
          </cell>
          <cell r="J735">
            <v>1</v>
          </cell>
          <cell r="K735">
            <v>1.1999999999999999E-3</v>
          </cell>
          <cell r="M735">
            <v>0.3</v>
          </cell>
          <cell r="N735">
            <v>0.1</v>
          </cell>
          <cell r="O735">
            <v>0.4</v>
          </cell>
          <cell r="P735">
            <v>1</v>
          </cell>
          <cell r="Q735">
            <v>5401</v>
          </cell>
          <cell r="R735" t="str">
            <v>Calcul</v>
          </cell>
        </row>
        <row r="736">
          <cell r="D736" t="str">
            <v>+—————————</v>
          </cell>
          <cell r="E736" t="str">
            <v>Diode 22V1</v>
          </cell>
          <cell r="G736" t="str">
            <v>FLV</v>
          </cell>
          <cell r="H736" t="str">
            <v>C</v>
          </cell>
          <cell r="I736" t="str">
            <v>22V1</v>
          </cell>
          <cell r="J736">
            <v>1</v>
          </cell>
          <cell r="K736">
            <v>1.1999999999999999E-3</v>
          </cell>
          <cell r="M736">
            <v>0.3</v>
          </cell>
          <cell r="N736">
            <v>0.1</v>
          </cell>
          <cell r="O736">
            <v>0.4</v>
          </cell>
          <cell r="P736">
            <v>1</v>
          </cell>
          <cell r="Q736">
            <v>5401</v>
          </cell>
          <cell r="R736" t="str">
            <v>Calcul</v>
          </cell>
        </row>
        <row r="737">
          <cell r="D737" t="str">
            <v>+—————————</v>
          </cell>
          <cell r="E737" t="str">
            <v>Diode 22V2</v>
          </cell>
          <cell r="G737" t="str">
            <v>FLV</v>
          </cell>
          <cell r="H737" t="str">
            <v>C</v>
          </cell>
          <cell r="I737" t="str">
            <v>22V2</v>
          </cell>
          <cell r="J737">
            <v>1</v>
          </cell>
          <cell r="K737">
            <v>1.1999999999999999E-3</v>
          </cell>
          <cell r="M737">
            <v>0.3</v>
          </cell>
          <cell r="N737">
            <v>0.1</v>
          </cell>
          <cell r="O737">
            <v>0.4</v>
          </cell>
          <cell r="P737">
            <v>1</v>
          </cell>
          <cell r="Q737">
            <v>5401</v>
          </cell>
          <cell r="R737" t="str">
            <v>Calcul</v>
          </cell>
        </row>
        <row r="738">
          <cell r="D738" t="str">
            <v>+—————————</v>
          </cell>
          <cell r="E738" t="str">
            <v>Diode 22V3</v>
          </cell>
          <cell r="G738" t="str">
            <v>FLV</v>
          </cell>
          <cell r="H738" t="str">
            <v>C</v>
          </cell>
          <cell r="I738" t="str">
            <v>22V3</v>
          </cell>
          <cell r="J738">
            <v>1</v>
          </cell>
          <cell r="K738">
            <v>1.1999999999999999E-3</v>
          </cell>
          <cell r="M738">
            <v>0.3</v>
          </cell>
          <cell r="N738">
            <v>0.1</v>
          </cell>
          <cell r="O738">
            <v>0.4</v>
          </cell>
          <cell r="P738">
            <v>1</v>
          </cell>
          <cell r="Q738">
            <v>5401</v>
          </cell>
          <cell r="R738" t="str">
            <v>Calcul</v>
          </cell>
        </row>
        <row r="739">
          <cell r="D739" t="str">
            <v>+—————————</v>
          </cell>
          <cell r="E739" t="str">
            <v>Diode 22V4</v>
          </cell>
          <cell r="G739" t="str">
            <v>FLV</v>
          </cell>
          <cell r="H739" t="str">
            <v>C</v>
          </cell>
          <cell r="I739" t="str">
            <v>22V4</v>
          </cell>
          <cell r="J739">
            <v>1</v>
          </cell>
          <cell r="K739">
            <v>1.1999999999999999E-3</v>
          </cell>
          <cell r="M739">
            <v>0.3</v>
          </cell>
          <cell r="N739">
            <v>0.1</v>
          </cell>
          <cell r="O739">
            <v>0.4</v>
          </cell>
          <cell r="P739">
            <v>1</v>
          </cell>
          <cell r="Q739">
            <v>5401</v>
          </cell>
          <cell r="R739" t="str">
            <v>Calcul</v>
          </cell>
        </row>
        <row r="740">
          <cell r="D740" t="str">
            <v>+—————————</v>
          </cell>
          <cell r="E740" t="str">
            <v>Diode 23V1</v>
          </cell>
          <cell r="G740" t="str">
            <v>FLV</v>
          </cell>
          <cell r="H740" t="str">
            <v>C</v>
          </cell>
          <cell r="I740" t="str">
            <v>23V1</v>
          </cell>
          <cell r="J740">
            <v>1</v>
          </cell>
          <cell r="K740">
            <v>1.1999999999999999E-3</v>
          </cell>
          <cell r="M740">
            <v>0.3</v>
          </cell>
          <cell r="N740">
            <v>0.1</v>
          </cell>
          <cell r="O740">
            <v>0.4</v>
          </cell>
          <cell r="P740">
            <v>1</v>
          </cell>
          <cell r="Q740">
            <v>5112</v>
          </cell>
          <cell r="R740" t="str">
            <v>Calcul</v>
          </cell>
        </row>
        <row r="741">
          <cell r="D741" t="str">
            <v>+—————————</v>
          </cell>
          <cell r="E741" t="str">
            <v>Diode 23V2</v>
          </cell>
          <cell r="G741" t="str">
            <v>FLV</v>
          </cell>
          <cell r="H741" t="str">
            <v>C</v>
          </cell>
          <cell r="I741" t="str">
            <v>23V2</v>
          </cell>
          <cell r="J741">
            <v>1</v>
          </cell>
          <cell r="K741">
            <v>1.1999999999999999E-3</v>
          </cell>
          <cell r="M741">
            <v>0.3</v>
          </cell>
          <cell r="N741">
            <v>0.1</v>
          </cell>
          <cell r="O741">
            <v>0.4</v>
          </cell>
          <cell r="P741">
            <v>1</v>
          </cell>
          <cell r="Q741">
            <v>5112</v>
          </cell>
          <cell r="R741" t="str">
            <v>Calcul</v>
          </cell>
        </row>
        <row r="742">
          <cell r="D742" t="str">
            <v>+—————————</v>
          </cell>
          <cell r="E742" t="str">
            <v>Diode 23V3-1</v>
          </cell>
          <cell r="G742" t="str">
            <v>FLV</v>
          </cell>
          <cell r="H742" t="str">
            <v>C</v>
          </cell>
          <cell r="I742" t="str">
            <v>23V3-1</v>
          </cell>
          <cell r="J742">
            <v>1</v>
          </cell>
          <cell r="K742">
            <v>1.1999999999999999E-3</v>
          </cell>
          <cell r="M742">
            <v>0.3</v>
          </cell>
          <cell r="N742">
            <v>0.1</v>
          </cell>
          <cell r="O742">
            <v>0.4</v>
          </cell>
          <cell r="P742">
            <v>1</v>
          </cell>
          <cell r="Q742">
            <v>5112</v>
          </cell>
          <cell r="R742" t="str">
            <v>Calcul</v>
          </cell>
        </row>
        <row r="743">
          <cell r="D743" t="str">
            <v>+—————————</v>
          </cell>
          <cell r="E743" t="str">
            <v>Diode 23V3-2</v>
          </cell>
          <cell r="G743" t="str">
            <v>FLV</v>
          </cell>
          <cell r="H743" t="str">
            <v>C</v>
          </cell>
          <cell r="I743" t="str">
            <v>23V3-2</v>
          </cell>
          <cell r="J743">
            <v>1</v>
          </cell>
          <cell r="K743">
            <v>1.1999999999999999E-3</v>
          </cell>
          <cell r="M743">
            <v>0.3</v>
          </cell>
          <cell r="N743">
            <v>0.1</v>
          </cell>
          <cell r="O743">
            <v>0.4</v>
          </cell>
          <cell r="P743">
            <v>1</v>
          </cell>
          <cell r="Q743">
            <v>5112</v>
          </cell>
          <cell r="R743" t="str">
            <v>Calcul</v>
          </cell>
        </row>
        <row r="744">
          <cell r="D744" t="str">
            <v>+—————————</v>
          </cell>
          <cell r="E744" t="str">
            <v>Diode 23V3-4</v>
          </cell>
          <cell r="G744" t="str">
            <v>FLV</v>
          </cell>
          <cell r="H744" t="str">
            <v>C</v>
          </cell>
          <cell r="I744" t="str">
            <v>23V3-4</v>
          </cell>
          <cell r="J744">
            <v>1</v>
          </cell>
          <cell r="K744">
            <v>1.1999999999999999E-3</v>
          </cell>
          <cell r="M744">
            <v>0.3</v>
          </cell>
          <cell r="N744">
            <v>0.1</v>
          </cell>
          <cell r="O744">
            <v>0.4</v>
          </cell>
          <cell r="P744">
            <v>1</v>
          </cell>
          <cell r="Q744">
            <v>5112</v>
          </cell>
          <cell r="R744" t="str">
            <v>Calcul</v>
          </cell>
        </row>
        <row r="745">
          <cell r="D745" t="str">
            <v>+—————————</v>
          </cell>
          <cell r="E745" t="str">
            <v>Diode 23V3-5</v>
          </cell>
          <cell r="G745" t="str">
            <v>FLV</v>
          </cell>
          <cell r="H745" t="str">
            <v>C</v>
          </cell>
          <cell r="I745" t="str">
            <v>23V3-5</v>
          </cell>
          <cell r="J745">
            <v>1</v>
          </cell>
          <cell r="K745">
            <v>1.1999999999999999E-3</v>
          </cell>
          <cell r="M745">
            <v>0.3</v>
          </cell>
          <cell r="N745">
            <v>0.1</v>
          </cell>
          <cell r="O745">
            <v>0.4</v>
          </cell>
          <cell r="P745">
            <v>1</v>
          </cell>
          <cell r="Q745">
            <v>5112</v>
          </cell>
          <cell r="R745" t="str">
            <v>Calcul</v>
          </cell>
        </row>
        <row r="746">
          <cell r="D746" t="str">
            <v>+—————————</v>
          </cell>
          <cell r="E746" t="str">
            <v>Diode 23V3-6</v>
          </cell>
          <cell r="G746" t="str">
            <v>FLV</v>
          </cell>
          <cell r="H746" t="str">
            <v>C</v>
          </cell>
          <cell r="I746" t="str">
            <v>23V3-6</v>
          </cell>
          <cell r="J746">
            <v>1</v>
          </cell>
          <cell r="K746">
            <v>1.1999999999999999E-3</v>
          </cell>
          <cell r="M746">
            <v>0.3</v>
          </cell>
          <cell r="N746">
            <v>0.1</v>
          </cell>
          <cell r="O746">
            <v>0.4</v>
          </cell>
          <cell r="P746">
            <v>1</v>
          </cell>
          <cell r="Q746">
            <v>5112</v>
          </cell>
          <cell r="R746" t="str">
            <v>Calcul</v>
          </cell>
        </row>
        <row r="747">
          <cell r="D747" t="str">
            <v>+—————————</v>
          </cell>
          <cell r="E747" t="str">
            <v>Diode 23V3-7</v>
          </cell>
          <cell r="G747" t="str">
            <v>FLV</v>
          </cell>
          <cell r="H747" t="str">
            <v>C</v>
          </cell>
          <cell r="I747" t="str">
            <v>23V3-7</v>
          </cell>
          <cell r="J747">
            <v>1</v>
          </cell>
          <cell r="K747">
            <v>1.1999999999999999E-3</v>
          </cell>
          <cell r="M747">
            <v>0.3</v>
          </cell>
          <cell r="N747">
            <v>0.1</v>
          </cell>
          <cell r="O747">
            <v>0.4</v>
          </cell>
          <cell r="P747">
            <v>1</v>
          </cell>
          <cell r="Q747">
            <v>5112</v>
          </cell>
          <cell r="R747" t="str">
            <v>Calcul</v>
          </cell>
        </row>
        <row r="748">
          <cell r="D748" t="str">
            <v>+—————————</v>
          </cell>
          <cell r="E748" t="str">
            <v>Diode 23V7</v>
          </cell>
          <cell r="G748" t="str">
            <v>FLV</v>
          </cell>
          <cell r="H748" t="str">
            <v>C</v>
          </cell>
          <cell r="I748" t="str">
            <v>23V7</v>
          </cell>
          <cell r="J748">
            <v>1</v>
          </cell>
          <cell r="K748">
            <v>1.1999999999999999E-3</v>
          </cell>
          <cell r="M748">
            <v>0.3</v>
          </cell>
          <cell r="N748">
            <v>0.1</v>
          </cell>
          <cell r="O748">
            <v>0.4</v>
          </cell>
          <cell r="P748">
            <v>1</v>
          </cell>
          <cell r="Q748">
            <v>5112</v>
          </cell>
          <cell r="R748" t="str">
            <v>Calcul</v>
          </cell>
        </row>
        <row r="749">
          <cell r="D749" t="str">
            <v>+—————————</v>
          </cell>
          <cell r="E749" t="str">
            <v>Diode 24V1</v>
          </cell>
          <cell r="G749" t="str">
            <v>FLV</v>
          </cell>
          <cell r="H749" t="str">
            <v>C</v>
          </cell>
          <cell r="I749" t="str">
            <v>24V1</v>
          </cell>
          <cell r="J749">
            <v>1</v>
          </cell>
          <cell r="K749">
            <v>1.1999999999999999E-3</v>
          </cell>
          <cell r="M749">
            <v>0.3</v>
          </cell>
          <cell r="N749">
            <v>0.1</v>
          </cell>
          <cell r="O749">
            <v>0.4</v>
          </cell>
          <cell r="P749">
            <v>1</v>
          </cell>
          <cell r="Q749">
            <v>5105</v>
          </cell>
          <cell r="R749" t="str">
            <v>Calcul</v>
          </cell>
        </row>
        <row r="750">
          <cell r="D750" t="str">
            <v>+—————————</v>
          </cell>
          <cell r="E750" t="str">
            <v>Diode 24V2</v>
          </cell>
          <cell r="G750" t="str">
            <v>FLV</v>
          </cell>
          <cell r="H750" t="str">
            <v>C</v>
          </cell>
          <cell r="I750" t="str">
            <v>24V2</v>
          </cell>
          <cell r="J750">
            <v>1</v>
          </cell>
          <cell r="K750">
            <v>1.1999999999999999E-3</v>
          </cell>
          <cell r="M750">
            <v>0.3</v>
          </cell>
          <cell r="N750">
            <v>0.1</v>
          </cell>
          <cell r="O750">
            <v>0.4</v>
          </cell>
          <cell r="P750">
            <v>1</v>
          </cell>
          <cell r="Q750">
            <v>5105</v>
          </cell>
          <cell r="R750" t="str">
            <v>Calcul</v>
          </cell>
        </row>
        <row r="751">
          <cell r="D751" t="str">
            <v>+—————————</v>
          </cell>
          <cell r="E751" t="str">
            <v>Diode 24V3</v>
          </cell>
          <cell r="G751" t="str">
            <v>FLV</v>
          </cell>
          <cell r="H751" t="str">
            <v>C</v>
          </cell>
          <cell r="I751" t="str">
            <v>24V3</v>
          </cell>
          <cell r="J751">
            <v>1</v>
          </cell>
          <cell r="K751">
            <v>1.1999999999999999E-3</v>
          </cell>
          <cell r="M751">
            <v>0.3</v>
          </cell>
          <cell r="N751">
            <v>0.1</v>
          </cell>
          <cell r="O751">
            <v>0.4</v>
          </cell>
          <cell r="P751">
            <v>1</v>
          </cell>
          <cell r="Q751">
            <v>5105</v>
          </cell>
          <cell r="R751" t="str">
            <v>Calcul</v>
          </cell>
        </row>
        <row r="752">
          <cell r="D752" t="str">
            <v>+—————————</v>
          </cell>
          <cell r="E752" t="str">
            <v>Diode 25V1</v>
          </cell>
          <cell r="G752" t="str">
            <v>FLV</v>
          </cell>
          <cell r="H752" t="str">
            <v>C</v>
          </cell>
          <cell r="I752" t="str">
            <v>25V1</v>
          </cell>
          <cell r="J752">
            <v>1</v>
          </cell>
          <cell r="K752">
            <v>1.1999999999999999E-3</v>
          </cell>
          <cell r="M752">
            <v>0.3</v>
          </cell>
          <cell r="N752">
            <v>0.1</v>
          </cell>
          <cell r="O752">
            <v>0.4</v>
          </cell>
          <cell r="P752">
            <v>1</v>
          </cell>
          <cell r="Q752">
            <v>1207</v>
          </cell>
          <cell r="R752" t="str">
            <v>Calcul</v>
          </cell>
        </row>
        <row r="753">
          <cell r="D753" t="str">
            <v>+—————————</v>
          </cell>
          <cell r="E753" t="str">
            <v>Diode 25V3</v>
          </cell>
          <cell r="G753" t="str">
            <v>FLV</v>
          </cell>
          <cell r="H753" t="str">
            <v>C</v>
          </cell>
          <cell r="I753" t="str">
            <v>25V3</v>
          </cell>
          <cell r="J753">
            <v>1</v>
          </cell>
          <cell r="K753">
            <v>1.1999999999999999E-3</v>
          </cell>
          <cell r="M753">
            <v>0.3</v>
          </cell>
          <cell r="N753">
            <v>0.1</v>
          </cell>
          <cell r="O753">
            <v>0.4</v>
          </cell>
          <cell r="P753">
            <v>1</v>
          </cell>
          <cell r="Q753">
            <v>1207</v>
          </cell>
          <cell r="R753" t="str">
            <v>Calcul</v>
          </cell>
        </row>
        <row r="754">
          <cell r="D754" t="str">
            <v>+—————————</v>
          </cell>
          <cell r="E754" t="str">
            <v>Diode 25V4</v>
          </cell>
          <cell r="G754" t="str">
            <v>FLV</v>
          </cell>
          <cell r="H754" t="str">
            <v>C</v>
          </cell>
          <cell r="I754" t="str">
            <v>25V4</v>
          </cell>
          <cell r="J754">
            <v>1</v>
          </cell>
          <cell r="K754">
            <v>1.1999999999999999E-3</v>
          </cell>
          <cell r="M754">
            <v>0.3</v>
          </cell>
          <cell r="N754">
            <v>0.1</v>
          </cell>
          <cell r="O754">
            <v>0.4</v>
          </cell>
          <cell r="P754">
            <v>1</v>
          </cell>
          <cell r="Q754">
            <v>1207</v>
          </cell>
          <cell r="R754" t="str">
            <v>Calcul</v>
          </cell>
        </row>
        <row r="755">
          <cell r="D755" t="str">
            <v>+—————————</v>
          </cell>
          <cell r="E755" t="str">
            <v>Diode 25V6</v>
          </cell>
          <cell r="G755" t="str">
            <v>FLV</v>
          </cell>
          <cell r="H755" t="str">
            <v>C</v>
          </cell>
          <cell r="I755" t="str">
            <v>25V6</v>
          </cell>
          <cell r="J755">
            <v>1</v>
          </cell>
          <cell r="K755">
            <v>1.1999999999999999E-3</v>
          </cell>
          <cell r="M755">
            <v>0.3</v>
          </cell>
          <cell r="N755">
            <v>0.1</v>
          </cell>
          <cell r="O755">
            <v>0.4</v>
          </cell>
          <cell r="P755">
            <v>1</v>
          </cell>
          <cell r="Q755">
            <v>1207</v>
          </cell>
          <cell r="R755" t="str">
            <v>Calcul</v>
          </cell>
        </row>
        <row r="756">
          <cell r="D756" t="str">
            <v>+—————————</v>
          </cell>
          <cell r="E756" t="str">
            <v>Diode 26V1</v>
          </cell>
          <cell r="G756" t="str">
            <v>FLV</v>
          </cell>
          <cell r="H756" t="str">
            <v>C</v>
          </cell>
          <cell r="I756" t="str">
            <v>26V1</v>
          </cell>
          <cell r="J756">
            <v>1</v>
          </cell>
          <cell r="K756">
            <v>1.1999999999999999E-3</v>
          </cell>
          <cell r="M756">
            <v>0.3</v>
          </cell>
          <cell r="N756">
            <v>0.1</v>
          </cell>
          <cell r="O756">
            <v>0.4</v>
          </cell>
          <cell r="P756">
            <v>1</v>
          </cell>
          <cell r="Q756">
            <v>1208</v>
          </cell>
          <cell r="R756" t="str">
            <v>Calcul</v>
          </cell>
        </row>
        <row r="757">
          <cell r="D757" t="str">
            <v>+—————————</v>
          </cell>
          <cell r="E757" t="str">
            <v>Diode 27V1</v>
          </cell>
          <cell r="G757" t="str">
            <v>FLV</v>
          </cell>
          <cell r="H757" t="str">
            <v>C</v>
          </cell>
          <cell r="I757" t="str">
            <v>27V1</v>
          </cell>
          <cell r="J757">
            <v>1</v>
          </cell>
          <cell r="K757">
            <v>1.1999999999999999E-3</v>
          </cell>
          <cell r="M757">
            <v>0.3</v>
          </cell>
          <cell r="N757">
            <v>0.1</v>
          </cell>
          <cell r="O757">
            <v>0.4</v>
          </cell>
          <cell r="P757">
            <v>1</v>
          </cell>
          <cell r="Q757">
            <v>5106</v>
          </cell>
          <cell r="R757" t="str">
            <v>Calcul</v>
          </cell>
        </row>
        <row r="758">
          <cell r="D758" t="str">
            <v>+—————————</v>
          </cell>
          <cell r="E758" t="str">
            <v>Diode 27V2</v>
          </cell>
          <cell r="G758" t="str">
            <v>FLV</v>
          </cell>
          <cell r="H758" t="str">
            <v>C</v>
          </cell>
          <cell r="I758" t="str">
            <v>27V2</v>
          </cell>
          <cell r="J758">
            <v>1</v>
          </cell>
          <cell r="K758">
            <v>1.1999999999999999E-3</v>
          </cell>
          <cell r="M758">
            <v>0.3</v>
          </cell>
          <cell r="N758">
            <v>0.1</v>
          </cell>
          <cell r="O758">
            <v>0.4</v>
          </cell>
          <cell r="P758">
            <v>1</v>
          </cell>
          <cell r="Q758">
            <v>5106</v>
          </cell>
          <cell r="R758" t="str">
            <v>Calcul</v>
          </cell>
        </row>
        <row r="759">
          <cell r="D759" t="str">
            <v>+—————————</v>
          </cell>
          <cell r="E759" t="str">
            <v>Diode 27V3</v>
          </cell>
          <cell r="G759" t="str">
            <v>FLV</v>
          </cell>
          <cell r="H759" t="str">
            <v>C</v>
          </cell>
          <cell r="I759" t="str">
            <v>27V3</v>
          </cell>
          <cell r="J759">
            <v>1</v>
          </cell>
          <cell r="K759">
            <v>1.1999999999999999E-3</v>
          </cell>
          <cell r="M759">
            <v>0.3</v>
          </cell>
          <cell r="N759">
            <v>0.1</v>
          </cell>
          <cell r="O759">
            <v>0.4</v>
          </cell>
          <cell r="P759">
            <v>1</v>
          </cell>
          <cell r="Q759">
            <v>5106</v>
          </cell>
          <cell r="R759" t="str">
            <v>Calcul</v>
          </cell>
        </row>
        <row r="760">
          <cell r="D760" t="str">
            <v>+—————————</v>
          </cell>
          <cell r="E760" t="str">
            <v>Diode 27V4</v>
          </cell>
          <cell r="G760" t="str">
            <v>FLV</v>
          </cell>
          <cell r="H760" t="str">
            <v>C</v>
          </cell>
          <cell r="I760" t="str">
            <v>27V4</v>
          </cell>
          <cell r="J760">
            <v>1</v>
          </cell>
          <cell r="K760">
            <v>1.1999999999999999E-3</v>
          </cell>
          <cell r="M760">
            <v>0.3</v>
          </cell>
          <cell r="N760">
            <v>0.1</v>
          </cell>
          <cell r="O760">
            <v>0.4</v>
          </cell>
          <cell r="P760">
            <v>1</v>
          </cell>
          <cell r="Q760">
            <v>5106</v>
          </cell>
          <cell r="R760" t="str">
            <v>Calcul</v>
          </cell>
        </row>
        <row r="761">
          <cell r="D761" t="str">
            <v>+—————————</v>
          </cell>
          <cell r="E761" t="str">
            <v>Diode 27V5</v>
          </cell>
          <cell r="G761" t="str">
            <v>FLV</v>
          </cell>
          <cell r="H761" t="str">
            <v>C</v>
          </cell>
          <cell r="I761" t="str">
            <v>27V5</v>
          </cell>
          <cell r="J761">
            <v>1</v>
          </cell>
          <cell r="K761">
            <v>1.1999999999999999E-3</v>
          </cell>
          <cell r="M761">
            <v>0.3</v>
          </cell>
          <cell r="N761">
            <v>0.1</v>
          </cell>
          <cell r="O761">
            <v>0.4</v>
          </cell>
          <cell r="P761">
            <v>1</v>
          </cell>
          <cell r="Q761">
            <v>5106</v>
          </cell>
          <cell r="R761" t="str">
            <v>Calcul</v>
          </cell>
        </row>
        <row r="762">
          <cell r="D762" t="str">
            <v>+—————————</v>
          </cell>
          <cell r="E762" t="str">
            <v>Diode 30V1-1</v>
          </cell>
          <cell r="G762" t="str">
            <v>FLV</v>
          </cell>
          <cell r="H762" t="str">
            <v>C</v>
          </cell>
          <cell r="I762" t="str">
            <v>30V1-1</v>
          </cell>
          <cell r="J762">
            <v>1</v>
          </cell>
          <cell r="K762">
            <v>1.1999999999999999E-3</v>
          </cell>
          <cell r="M762">
            <v>0.3</v>
          </cell>
          <cell r="N762">
            <v>0.1</v>
          </cell>
          <cell r="O762">
            <v>0.4</v>
          </cell>
          <cell r="P762">
            <v>1</v>
          </cell>
          <cell r="Q762">
            <v>4202</v>
          </cell>
          <cell r="R762" t="str">
            <v>Calcul</v>
          </cell>
        </row>
        <row r="763">
          <cell r="D763" t="str">
            <v>+—————————</v>
          </cell>
          <cell r="E763" t="str">
            <v>Diode 30V1-2</v>
          </cell>
          <cell r="G763" t="str">
            <v>FLV</v>
          </cell>
          <cell r="H763" t="str">
            <v>C</v>
          </cell>
          <cell r="I763" t="str">
            <v>30V1-2</v>
          </cell>
          <cell r="J763">
            <v>1</v>
          </cell>
          <cell r="K763">
            <v>1.1999999999999999E-3</v>
          </cell>
          <cell r="M763">
            <v>0.3</v>
          </cell>
          <cell r="N763">
            <v>0.1</v>
          </cell>
          <cell r="O763">
            <v>0.4</v>
          </cell>
          <cell r="P763">
            <v>1</v>
          </cell>
          <cell r="Q763">
            <v>4202</v>
          </cell>
          <cell r="R763" t="str">
            <v>Calcul</v>
          </cell>
        </row>
        <row r="764">
          <cell r="D764" t="str">
            <v>+—————————</v>
          </cell>
          <cell r="E764" t="str">
            <v>Diode 30V3</v>
          </cell>
          <cell r="G764" t="str">
            <v>FLV</v>
          </cell>
          <cell r="H764" t="str">
            <v>C</v>
          </cell>
          <cell r="I764" t="str">
            <v>30V3</v>
          </cell>
          <cell r="J764">
            <v>1</v>
          </cell>
          <cell r="K764">
            <v>1.1999999999999999E-3</v>
          </cell>
          <cell r="M764">
            <v>0.3</v>
          </cell>
          <cell r="N764">
            <v>0.1</v>
          </cell>
          <cell r="O764">
            <v>0.4</v>
          </cell>
          <cell r="P764">
            <v>1</v>
          </cell>
          <cell r="Q764">
            <v>4202</v>
          </cell>
          <cell r="R764" t="str">
            <v>Calcul</v>
          </cell>
        </row>
        <row r="765">
          <cell r="D765" t="str">
            <v>+—————————</v>
          </cell>
          <cell r="E765" t="str">
            <v>Diode 30V5</v>
          </cell>
          <cell r="G765" t="str">
            <v>FLV</v>
          </cell>
          <cell r="H765" t="str">
            <v>C</v>
          </cell>
          <cell r="I765" t="str">
            <v>30V5</v>
          </cell>
          <cell r="J765">
            <v>1</v>
          </cell>
          <cell r="K765">
            <v>1.1999999999999999E-3</v>
          </cell>
          <cell r="M765">
            <v>0.3</v>
          </cell>
          <cell r="N765">
            <v>0.1</v>
          </cell>
          <cell r="O765">
            <v>0.4</v>
          </cell>
          <cell r="P765">
            <v>1</v>
          </cell>
          <cell r="Q765">
            <v>4202</v>
          </cell>
          <cell r="R765" t="str">
            <v>Calcul</v>
          </cell>
        </row>
        <row r="766">
          <cell r="D766" t="str">
            <v>+—————————</v>
          </cell>
          <cell r="E766" t="str">
            <v>Diode 33V1</v>
          </cell>
          <cell r="G766" t="str">
            <v>FLV</v>
          </cell>
          <cell r="H766" t="str">
            <v>C</v>
          </cell>
          <cell r="I766" t="str">
            <v>33V1</v>
          </cell>
          <cell r="J766">
            <v>1</v>
          </cell>
          <cell r="K766">
            <v>1.1999999999999999E-3</v>
          </cell>
          <cell r="M766">
            <v>0.3</v>
          </cell>
          <cell r="N766">
            <v>0.1</v>
          </cell>
          <cell r="O766">
            <v>0.4</v>
          </cell>
          <cell r="P766">
            <v>1</v>
          </cell>
          <cell r="Q766">
            <v>4402</v>
          </cell>
          <cell r="R766" t="str">
            <v>Calcul</v>
          </cell>
        </row>
        <row r="767">
          <cell r="D767" t="str">
            <v>+—————————</v>
          </cell>
          <cell r="E767" t="str">
            <v>Diode 37V1</v>
          </cell>
          <cell r="G767" t="str">
            <v>FLV</v>
          </cell>
          <cell r="H767" t="str">
            <v>C</v>
          </cell>
          <cell r="I767" t="str">
            <v>37V1</v>
          </cell>
          <cell r="J767">
            <v>1</v>
          </cell>
          <cell r="K767">
            <v>1.1999999999999999E-3</v>
          </cell>
          <cell r="M767">
            <v>0.3</v>
          </cell>
          <cell r="N767">
            <v>0.1</v>
          </cell>
          <cell r="O767">
            <v>0.4</v>
          </cell>
          <cell r="P767">
            <v>1</v>
          </cell>
          <cell r="Q767">
            <v>1205</v>
          </cell>
          <cell r="R767" t="str">
            <v>Calcul</v>
          </cell>
        </row>
        <row r="768">
          <cell r="D768" t="str">
            <v>+—————————</v>
          </cell>
          <cell r="E768" t="str">
            <v>Diode 37V2</v>
          </cell>
          <cell r="G768" t="str">
            <v>FLV</v>
          </cell>
          <cell r="H768" t="str">
            <v>C</v>
          </cell>
          <cell r="I768" t="str">
            <v>37V2</v>
          </cell>
          <cell r="J768">
            <v>1</v>
          </cell>
          <cell r="K768">
            <v>1.1999999999999999E-3</v>
          </cell>
          <cell r="M768">
            <v>0.3</v>
          </cell>
          <cell r="N768">
            <v>0.1</v>
          </cell>
          <cell r="O768">
            <v>0.4</v>
          </cell>
          <cell r="P768">
            <v>1</v>
          </cell>
          <cell r="Q768">
            <v>1205</v>
          </cell>
          <cell r="R768" t="str">
            <v>Calcul</v>
          </cell>
        </row>
        <row r="769">
          <cell r="D769" t="str">
            <v>+—————————</v>
          </cell>
          <cell r="E769" t="str">
            <v>Diode 38V1</v>
          </cell>
          <cell r="G769" t="str">
            <v>FLV</v>
          </cell>
          <cell r="H769" t="str">
            <v>C</v>
          </cell>
          <cell r="I769" t="str">
            <v>38V1</v>
          </cell>
          <cell r="J769">
            <v>1</v>
          </cell>
          <cell r="K769">
            <v>1.1999999999999999E-3</v>
          </cell>
          <cell r="M769">
            <v>0.3</v>
          </cell>
          <cell r="N769">
            <v>0.1</v>
          </cell>
          <cell r="O769">
            <v>0.4</v>
          </cell>
          <cell r="P769">
            <v>1</v>
          </cell>
          <cell r="Q769">
            <v>5402</v>
          </cell>
          <cell r="R769" t="str">
            <v>Calcul</v>
          </cell>
        </row>
        <row r="770">
          <cell r="D770" t="str">
            <v>+—————————</v>
          </cell>
          <cell r="E770" t="str">
            <v>Diode 44V1</v>
          </cell>
          <cell r="G770" t="str">
            <v>FLV</v>
          </cell>
          <cell r="H770" t="str">
            <v>C</v>
          </cell>
          <cell r="I770" t="str">
            <v>44V1</v>
          </cell>
          <cell r="J770">
            <v>1</v>
          </cell>
          <cell r="K770">
            <v>1.1999999999999999E-3</v>
          </cell>
          <cell r="M770">
            <v>0.3</v>
          </cell>
          <cell r="N770">
            <v>0.1</v>
          </cell>
          <cell r="O770">
            <v>0.4</v>
          </cell>
          <cell r="P770">
            <v>1</v>
          </cell>
          <cell r="Q770">
            <v>5404</v>
          </cell>
          <cell r="R770" t="str">
            <v>Calcul</v>
          </cell>
        </row>
        <row r="771">
          <cell r="D771" t="str">
            <v>+—————————</v>
          </cell>
          <cell r="E771" t="str">
            <v>Bloc écrêteur contacteur TBC</v>
          </cell>
          <cell r="G771" t="str">
            <v>FLV</v>
          </cell>
          <cell r="H771" t="str">
            <v>C</v>
          </cell>
          <cell r="J771">
            <v>20</v>
          </cell>
          <cell r="K771">
            <v>1.06E-2</v>
          </cell>
          <cell r="M771">
            <v>0.3</v>
          </cell>
          <cell r="N771">
            <v>0.1</v>
          </cell>
          <cell r="O771">
            <v>0.4</v>
          </cell>
          <cell r="P771">
            <v>1</v>
          </cell>
          <cell r="R771" t="str">
            <v>Calcul</v>
          </cell>
        </row>
        <row r="772">
          <cell r="D772" t="str">
            <v>+—————————</v>
          </cell>
          <cell r="E772" t="str">
            <v>Bloc écrêteur + signalisation relais 24V</v>
          </cell>
          <cell r="G772" t="str">
            <v>FLV</v>
          </cell>
          <cell r="H772" t="str">
            <v>C</v>
          </cell>
          <cell r="J772">
            <v>27</v>
          </cell>
          <cell r="K772">
            <v>1.06E-2</v>
          </cell>
          <cell r="M772">
            <v>0.3</v>
          </cell>
          <cell r="N772">
            <v>0.1</v>
          </cell>
          <cell r="O772">
            <v>0.4</v>
          </cell>
          <cell r="P772">
            <v>1</v>
          </cell>
          <cell r="R772" t="str">
            <v>Calcul</v>
          </cell>
        </row>
        <row r="773">
          <cell r="D773" t="str">
            <v>+—————————</v>
          </cell>
          <cell r="E773" t="str">
            <v>Bloc écrêteur + signalisation relais 12V</v>
          </cell>
          <cell r="G773" t="str">
            <v>FLV</v>
          </cell>
          <cell r="H773" t="str">
            <v>C</v>
          </cell>
          <cell r="J773">
            <v>14</v>
          </cell>
          <cell r="K773">
            <v>1.06E-2</v>
          </cell>
          <cell r="M773">
            <v>0.3</v>
          </cell>
          <cell r="N773">
            <v>0.1</v>
          </cell>
          <cell r="O773">
            <v>0.4</v>
          </cell>
          <cell r="P773">
            <v>1</v>
          </cell>
          <cell r="R773" t="str">
            <v>Calcul</v>
          </cell>
        </row>
        <row r="774">
          <cell r="D774" t="str">
            <v>+—————————</v>
          </cell>
          <cell r="E774" t="str">
            <v>Emetteur récepteur radio téléphone</v>
          </cell>
          <cell r="G774" t="str">
            <v>Client</v>
          </cell>
          <cell r="H774" t="str">
            <v>Client</v>
          </cell>
          <cell r="I774" t="str">
            <v>42A1</v>
          </cell>
          <cell r="J774">
            <v>1</v>
          </cell>
          <cell r="M774">
            <v>0.4</v>
          </cell>
          <cell r="N774">
            <v>0.1</v>
          </cell>
          <cell r="O774">
            <v>0.5</v>
          </cell>
          <cell r="P774">
            <v>1</v>
          </cell>
          <cell r="Q774">
            <v>5302</v>
          </cell>
        </row>
        <row r="775">
          <cell r="D775" t="str">
            <v>+—————————</v>
          </cell>
          <cell r="E775" t="str">
            <v>Emetteur récepteur SAE</v>
          </cell>
          <cell r="G775" t="str">
            <v>Client</v>
          </cell>
          <cell r="H775" t="str">
            <v>Client</v>
          </cell>
          <cell r="I775" t="str">
            <v>34A3</v>
          </cell>
          <cell r="J775">
            <v>1</v>
          </cell>
          <cell r="M775">
            <v>0.4</v>
          </cell>
          <cell r="N775">
            <v>0.1</v>
          </cell>
          <cell r="O775">
            <v>0.5</v>
          </cell>
          <cell r="P775">
            <v>1</v>
          </cell>
          <cell r="Q775">
            <v>5403</v>
          </cell>
        </row>
        <row r="776">
          <cell r="D776" t="str">
            <v>+—————————</v>
          </cell>
          <cell r="E776" t="str">
            <v>Fusible 10F2</v>
          </cell>
          <cell r="G776" t="str">
            <v>FLV</v>
          </cell>
          <cell r="H776" t="str">
            <v>C</v>
          </cell>
          <cell r="I776" t="str">
            <v>10F2</v>
          </cell>
          <cell r="J776">
            <v>1</v>
          </cell>
          <cell r="K776">
            <v>3.0000000000000001E-3</v>
          </cell>
          <cell r="M776">
            <v>0.3</v>
          </cell>
          <cell r="N776">
            <v>0.1</v>
          </cell>
          <cell r="O776">
            <v>0.4</v>
          </cell>
          <cell r="P776">
            <v>1</v>
          </cell>
          <cell r="Q776">
            <v>6102</v>
          </cell>
          <cell r="R776" t="str">
            <v>Calcul</v>
          </cell>
        </row>
        <row r="777">
          <cell r="D777" t="str">
            <v>+—————————</v>
          </cell>
          <cell r="E777" t="str">
            <v>Fusible 11F1</v>
          </cell>
          <cell r="G777" t="str">
            <v>FLV</v>
          </cell>
          <cell r="H777" t="str">
            <v>C</v>
          </cell>
          <cell r="I777" t="str">
            <v>11F1</v>
          </cell>
          <cell r="J777">
            <v>1</v>
          </cell>
          <cell r="K777">
            <v>3.0000000000000001E-3</v>
          </cell>
          <cell r="M777">
            <v>0.3</v>
          </cell>
          <cell r="N777">
            <v>0.1</v>
          </cell>
          <cell r="O777">
            <v>0.4</v>
          </cell>
          <cell r="P777">
            <v>1</v>
          </cell>
          <cell r="Q777">
            <v>2006</v>
          </cell>
          <cell r="R777" t="str">
            <v>Calcul</v>
          </cell>
        </row>
        <row r="778">
          <cell r="D778" t="str">
            <v>+—————————</v>
          </cell>
          <cell r="E778" t="str">
            <v>Fusible 21F2</v>
          </cell>
          <cell r="G778" t="str">
            <v>FLV</v>
          </cell>
          <cell r="H778" t="str">
            <v>C</v>
          </cell>
          <cell r="I778" t="str">
            <v>21F2</v>
          </cell>
          <cell r="J778">
            <v>1</v>
          </cell>
          <cell r="K778">
            <v>3.0000000000000001E-3</v>
          </cell>
          <cell r="M778">
            <v>0.3</v>
          </cell>
          <cell r="N778">
            <v>0.1</v>
          </cell>
          <cell r="O778">
            <v>0.4</v>
          </cell>
          <cell r="P778">
            <v>1</v>
          </cell>
          <cell r="Q778">
            <v>5401</v>
          </cell>
          <cell r="R778" t="str">
            <v>Calcul</v>
          </cell>
        </row>
        <row r="779">
          <cell r="D779" t="str">
            <v>+—————————</v>
          </cell>
          <cell r="E779" t="str">
            <v>Fusible 21F3</v>
          </cell>
          <cell r="G779" t="str">
            <v>FLV</v>
          </cell>
          <cell r="H779" t="str">
            <v>C</v>
          </cell>
          <cell r="I779" t="str">
            <v>21F3</v>
          </cell>
          <cell r="J779">
            <v>1</v>
          </cell>
          <cell r="K779">
            <v>3.0000000000000001E-3</v>
          </cell>
          <cell r="M779">
            <v>0.3</v>
          </cell>
          <cell r="N779">
            <v>0.1</v>
          </cell>
          <cell r="O779">
            <v>0.4</v>
          </cell>
          <cell r="P779">
            <v>1</v>
          </cell>
          <cell r="Q779">
            <v>5401</v>
          </cell>
          <cell r="R779" t="str">
            <v>Calcul</v>
          </cell>
        </row>
        <row r="780">
          <cell r="D780" t="str">
            <v>+—————————</v>
          </cell>
          <cell r="E780" t="str">
            <v>Fusible 21F4</v>
          </cell>
          <cell r="G780" t="str">
            <v>FLV</v>
          </cell>
          <cell r="H780" t="str">
            <v>C</v>
          </cell>
          <cell r="I780" t="str">
            <v>21F4</v>
          </cell>
          <cell r="J780">
            <v>1</v>
          </cell>
          <cell r="K780">
            <v>3.0000000000000001E-3</v>
          </cell>
          <cell r="M780">
            <v>0.3</v>
          </cell>
          <cell r="N780">
            <v>0.1</v>
          </cell>
          <cell r="O780">
            <v>0.4</v>
          </cell>
          <cell r="P780">
            <v>1</v>
          </cell>
          <cell r="Q780">
            <v>5401</v>
          </cell>
          <cell r="R780" t="str">
            <v>Calcul</v>
          </cell>
        </row>
        <row r="781">
          <cell r="D781" t="str">
            <v>+—————————</v>
          </cell>
          <cell r="E781" t="str">
            <v>Fusible 21F5</v>
          </cell>
          <cell r="G781" t="str">
            <v>FLV</v>
          </cell>
          <cell r="H781" t="str">
            <v>C</v>
          </cell>
          <cell r="I781" t="str">
            <v>21F5</v>
          </cell>
          <cell r="J781">
            <v>1</v>
          </cell>
          <cell r="K781">
            <v>3.0000000000000001E-3</v>
          </cell>
          <cell r="M781">
            <v>0.3</v>
          </cell>
          <cell r="N781">
            <v>0.1</v>
          </cell>
          <cell r="O781">
            <v>0.4</v>
          </cell>
          <cell r="P781">
            <v>1</v>
          </cell>
          <cell r="Q781">
            <v>5401</v>
          </cell>
          <cell r="R781" t="str">
            <v>Calcul</v>
          </cell>
        </row>
        <row r="782">
          <cell r="D782" t="str">
            <v>+—————————</v>
          </cell>
          <cell r="E782" t="str">
            <v>Fusible 25F2</v>
          </cell>
          <cell r="G782" t="str">
            <v>FLV</v>
          </cell>
          <cell r="H782" t="str">
            <v>C</v>
          </cell>
          <cell r="I782" t="str">
            <v>25F2</v>
          </cell>
          <cell r="J782">
            <v>1</v>
          </cell>
          <cell r="K782">
            <v>3.0000000000000001E-3</v>
          </cell>
          <cell r="M782">
            <v>0.3</v>
          </cell>
          <cell r="N782">
            <v>0.1</v>
          </cell>
          <cell r="O782">
            <v>0.4</v>
          </cell>
          <cell r="P782">
            <v>1</v>
          </cell>
          <cell r="Q782">
            <v>1207</v>
          </cell>
          <cell r="R782" t="str">
            <v>Calcul</v>
          </cell>
        </row>
        <row r="783">
          <cell r="D783" t="str">
            <v>+—————————</v>
          </cell>
          <cell r="E783" t="str">
            <v>Fusible 26F3</v>
          </cell>
          <cell r="G783" t="str">
            <v>FLV</v>
          </cell>
          <cell r="H783" t="str">
            <v>C</v>
          </cell>
          <cell r="I783" t="str">
            <v>26F3</v>
          </cell>
          <cell r="J783">
            <v>1</v>
          </cell>
          <cell r="K783">
            <v>3.0000000000000001E-3</v>
          </cell>
          <cell r="M783">
            <v>0.3</v>
          </cell>
          <cell r="N783">
            <v>0.1</v>
          </cell>
          <cell r="O783">
            <v>0.4</v>
          </cell>
          <cell r="P783">
            <v>1</v>
          </cell>
          <cell r="Q783">
            <v>1208</v>
          </cell>
          <cell r="R783" t="str">
            <v>Calcul</v>
          </cell>
        </row>
        <row r="784">
          <cell r="D784" t="str">
            <v>+—————————</v>
          </cell>
          <cell r="E784" t="str">
            <v>Fusible 28F4</v>
          </cell>
          <cell r="G784" t="str">
            <v>FLV</v>
          </cell>
          <cell r="H784" t="str">
            <v>C</v>
          </cell>
          <cell r="I784" t="str">
            <v>28F4</v>
          </cell>
          <cell r="J784">
            <v>1</v>
          </cell>
          <cell r="K784">
            <v>3.0000000000000001E-3</v>
          </cell>
          <cell r="M784">
            <v>0.3</v>
          </cell>
          <cell r="N784">
            <v>0.1</v>
          </cell>
          <cell r="O784">
            <v>0.4</v>
          </cell>
          <cell r="P784">
            <v>1</v>
          </cell>
          <cell r="Q784">
            <v>4301</v>
          </cell>
          <cell r="R784" t="str">
            <v>Calcul</v>
          </cell>
        </row>
        <row r="785">
          <cell r="D785" t="str">
            <v>+—————————</v>
          </cell>
          <cell r="E785" t="str">
            <v>Fusible 30F1.1</v>
          </cell>
          <cell r="G785" t="str">
            <v>FLV</v>
          </cell>
          <cell r="H785" t="str">
            <v>C</v>
          </cell>
          <cell r="I785" t="str">
            <v>30F1.1</v>
          </cell>
          <cell r="J785">
            <v>1</v>
          </cell>
          <cell r="K785">
            <v>3.0000000000000001E-3</v>
          </cell>
          <cell r="M785">
            <v>0.3</v>
          </cell>
          <cell r="N785">
            <v>0.1</v>
          </cell>
          <cell r="O785">
            <v>0.4</v>
          </cell>
          <cell r="P785">
            <v>1</v>
          </cell>
          <cell r="Q785">
            <v>4202</v>
          </cell>
          <cell r="R785" t="str">
            <v>Calcul</v>
          </cell>
        </row>
        <row r="786">
          <cell r="D786" t="str">
            <v>+—————————</v>
          </cell>
          <cell r="E786" t="str">
            <v>Fusible 30F1.2</v>
          </cell>
          <cell r="G786" t="str">
            <v>FLV</v>
          </cell>
          <cell r="H786" t="str">
            <v>C</v>
          </cell>
          <cell r="I786" t="str">
            <v>30F1.2</v>
          </cell>
          <cell r="J786">
            <v>1</v>
          </cell>
          <cell r="K786">
            <v>3.0000000000000001E-3</v>
          </cell>
          <cell r="M786">
            <v>0.3</v>
          </cell>
          <cell r="N786">
            <v>0.1</v>
          </cell>
          <cell r="O786">
            <v>0.4</v>
          </cell>
          <cell r="P786">
            <v>1</v>
          </cell>
          <cell r="Q786">
            <v>4202</v>
          </cell>
          <cell r="R786" t="str">
            <v>Calcul</v>
          </cell>
        </row>
        <row r="787">
          <cell r="D787" t="str">
            <v>+—————————</v>
          </cell>
          <cell r="E787" t="str">
            <v>Fusible 36F4</v>
          </cell>
          <cell r="G787" t="str">
            <v>FLV</v>
          </cell>
          <cell r="H787" t="str">
            <v>C</v>
          </cell>
          <cell r="I787" t="str">
            <v>36F4</v>
          </cell>
          <cell r="J787">
            <v>1</v>
          </cell>
          <cell r="K787">
            <v>3.0000000000000001E-3</v>
          </cell>
          <cell r="M787">
            <v>0.3</v>
          </cell>
          <cell r="N787">
            <v>0.1</v>
          </cell>
          <cell r="O787">
            <v>0.4</v>
          </cell>
          <cell r="P787">
            <v>1</v>
          </cell>
          <cell r="Q787">
            <v>5108</v>
          </cell>
          <cell r="R787" t="str">
            <v>Calcul</v>
          </cell>
        </row>
        <row r="788">
          <cell r="D788" t="str">
            <v>+—————————</v>
          </cell>
          <cell r="E788" t="str">
            <v>Fusible 37F3</v>
          </cell>
          <cell r="G788" t="str">
            <v>FLV</v>
          </cell>
          <cell r="H788" t="str">
            <v>C</v>
          </cell>
          <cell r="I788" t="str">
            <v>37F3</v>
          </cell>
          <cell r="J788">
            <v>1</v>
          </cell>
          <cell r="K788">
            <v>3.0000000000000001E-3</v>
          </cell>
          <cell r="M788">
            <v>0.3</v>
          </cell>
          <cell r="N788">
            <v>0.1</v>
          </cell>
          <cell r="O788">
            <v>0.4</v>
          </cell>
          <cell r="P788">
            <v>1</v>
          </cell>
          <cell r="Q788">
            <v>1205</v>
          </cell>
          <cell r="R788" t="str">
            <v>Calcul</v>
          </cell>
        </row>
        <row r="789">
          <cell r="D789" t="str">
            <v>+—————————</v>
          </cell>
          <cell r="E789" t="str">
            <v>Fusible 37F4</v>
          </cell>
          <cell r="G789" t="str">
            <v>FLV</v>
          </cell>
          <cell r="H789" t="str">
            <v>C</v>
          </cell>
          <cell r="I789" t="str">
            <v>37F4</v>
          </cell>
          <cell r="J789">
            <v>1</v>
          </cell>
          <cell r="K789">
            <v>3.0000000000000001E-3</v>
          </cell>
          <cell r="M789">
            <v>0.3</v>
          </cell>
          <cell r="N789">
            <v>0.1</v>
          </cell>
          <cell r="O789">
            <v>0.4</v>
          </cell>
          <cell r="P789">
            <v>1</v>
          </cell>
          <cell r="Q789">
            <v>1205</v>
          </cell>
          <cell r="R789" t="str">
            <v>Calcul</v>
          </cell>
        </row>
        <row r="790">
          <cell r="D790" t="str">
            <v>+—————————</v>
          </cell>
          <cell r="E790" t="str">
            <v>Fusible 37F5</v>
          </cell>
          <cell r="G790" t="str">
            <v>FLV</v>
          </cell>
          <cell r="H790" t="str">
            <v>C</v>
          </cell>
          <cell r="I790" t="str">
            <v>37F5</v>
          </cell>
          <cell r="J790">
            <v>1</v>
          </cell>
          <cell r="K790">
            <v>3.0000000000000001E-3</v>
          </cell>
          <cell r="M790">
            <v>0.3</v>
          </cell>
          <cell r="N790">
            <v>0.1</v>
          </cell>
          <cell r="O790">
            <v>0.4</v>
          </cell>
          <cell r="P790">
            <v>1</v>
          </cell>
          <cell r="Q790">
            <v>1205</v>
          </cell>
          <cell r="R790" t="str">
            <v>Calcul</v>
          </cell>
        </row>
        <row r="791">
          <cell r="D791" t="str">
            <v>+—————————</v>
          </cell>
          <cell r="E791" t="str">
            <v>Interface balise</v>
          </cell>
          <cell r="G791" t="str">
            <v>Client</v>
          </cell>
          <cell r="H791" t="str">
            <v>Client</v>
          </cell>
          <cell r="I791" t="str">
            <v>34A4</v>
          </cell>
          <cell r="J791">
            <v>1</v>
          </cell>
          <cell r="M791">
            <v>0.4</v>
          </cell>
          <cell r="N791">
            <v>0.1</v>
          </cell>
          <cell r="O791">
            <v>0.5</v>
          </cell>
          <cell r="P791">
            <v>1</v>
          </cell>
          <cell r="Q791">
            <v>5403</v>
          </cell>
        </row>
        <row r="792">
          <cell r="D792" t="str">
            <v>+—————————</v>
          </cell>
          <cell r="E792" t="str">
            <v>Microdisjoncteur 02Q1</v>
          </cell>
          <cell r="G792" t="str">
            <v>FLV</v>
          </cell>
          <cell r="H792" t="str">
            <v>C</v>
          </cell>
          <cell r="I792" t="str">
            <v>02Q1</v>
          </cell>
          <cell r="J792">
            <v>1</v>
          </cell>
          <cell r="K792">
            <v>4.7999999999999996E-3</v>
          </cell>
          <cell r="M792">
            <v>0.3</v>
          </cell>
          <cell r="N792">
            <v>0.1</v>
          </cell>
          <cell r="O792">
            <v>0.4</v>
          </cell>
          <cell r="P792">
            <v>1</v>
          </cell>
          <cell r="Q792">
            <v>2001</v>
          </cell>
          <cell r="R792" t="str">
            <v>Calcul</v>
          </cell>
        </row>
        <row r="793">
          <cell r="D793" t="str">
            <v>+—————————</v>
          </cell>
          <cell r="E793" t="str">
            <v>Microdisjoncteur 03Q1</v>
          </cell>
          <cell r="G793" t="str">
            <v>FLV</v>
          </cell>
          <cell r="H793" t="str">
            <v>C</v>
          </cell>
          <cell r="I793" t="str">
            <v>03Q1</v>
          </cell>
          <cell r="J793">
            <v>1</v>
          </cell>
          <cell r="K793">
            <v>4.7999999999999996E-3</v>
          </cell>
          <cell r="M793">
            <v>0.3</v>
          </cell>
          <cell r="N793">
            <v>0.1</v>
          </cell>
          <cell r="O793">
            <v>0.4</v>
          </cell>
          <cell r="P793">
            <v>1</v>
          </cell>
          <cell r="Q793">
            <v>2001</v>
          </cell>
          <cell r="R793" t="str">
            <v>Calcul</v>
          </cell>
        </row>
        <row r="794">
          <cell r="D794" t="str">
            <v>+—————————</v>
          </cell>
          <cell r="E794" t="str">
            <v>Microdisjoncteur 07Q1</v>
          </cell>
          <cell r="G794" t="str">
            <v>FLV</v>
          </cell>
          <cell r="H794" t="str">
            <v>C</v>
          </cell>
          <cell r="I794" t="str">
            <v>07Q1</v>
          </cell>
          <cell r="J794">
            <v>1</v>
          </cell>
          <cell r="K794">
            <v>4.7999999999999996E-3</v>
          </cell>
          <cell r="M794">
            <v>0.3</v>
          </cell>
          <cell r="N794">
            <v>0.1</v>
          </cell>
          <cell r="O794">
            <v>0.4</v>
          </cell>
          <cell r="P794">
            <v>1</v>
          </cell>
          <cell r="Q794">
            <v>2001</v>
          </cell>
          <cell r="R794" t="str">
            <v>Calcul</v>
          </cell>
        </row>
        <row r="795">
          <cell r="D795" t="str">
            <v>+—————————</v>
          </cell>
          <cell r="E795" t="str">
            <v>Microdisjoncteur 07Q2</v>
          </cell>
          <cell r="G795" t="str">
            <v>FLV</v>
          </cell>
          <cell r="H795" t="str">
            <v>C</v>
          </cell>
          <cell r="I795" t="str">
            <v>07Q2</v>
          </cell>
          <cell r="J795">
            <v>1</v>
          </cell>
          <cell r="K795">
            <v>4.7999999999999996E-3</v>
          </cell>
          <cell r="M795">
            <v>0.3</v>
          </cell>
          <cell r="N795">
            <v>0.1</v>
          </cell>
          <cell r="O795">
            <v>0.4</v>
          </cell>
          <cell r="P795">
            <v>1</v>
          </cell>
          <cell r="Q795">
            <v>2001</v>
          </cell>
          <cell r="R795" t="str">
            <v>Calcul</v>
          </cell>
        </row>
        <row r="796">
          <cell r="D796" t="str">
            <v>+—————————</v>
          </cell>
          <cell r="E796" t="str">
            <v>Microdisjoncteur 08Q1</v>
          </cell>
          <cell r="G796" t="str">
            <v>FLV</v>
          </cell>
          <cell r="H796" t="str">
            <v>C</v>
          </cell>
          <cell r="I796" t="str">
            <v>08Q1</v>
          </cell>
          <cell r="J796">
            <v>1</v>
          </cell>
          <cell r="K796">
            <v>4.7999999999999996E-3</v>
          </cell>
          <cell r="M796">
            <v>0.3</v>
          </cell>
          <cell r="N796">
            <v>0.1</v>
          </cell>
          <cell r="O796">
            <v>0.4</v>
          </cell>
          <cell r="P796">
            <v>1</v>
          </cell>
          <cell r="Q796">
            <v>2001</v>
          </cell>
          <cell r="R796" t="str">
            <v>Calcul</v>
          </cell>
        </row>
        <row r="797">
          <cell r="D797" t="str">
            <v>+—————————</v>
          </cell>
          <cell r="E797" t="str">
            <v>Microdisjoncteur 08Q2</v>
          </cell>
          <cell r="G797" t="str">
            <v>FLV</v>
          </cell>
          <cell r="H797" t="str">
            <v>C</v>
          </cell>
          <cell r="I797" t="str">
            <v>08Q2</v>
          </cell>
          <cell r="J797">
            <v>1</v>
          </cell>
          <cell r="K797">
            <v>4.7999999999999996E-3</v>
          </cell>
          <cell r="M797">
            <v>0.3</v>
          </cell>
          <cell r="N797">
            <v>0.1</v>
          </cell>
          <cell r="O797">
            <v>0.4</v>
          </cell>
          <cell r="P797">
            <v>1</v>
          </cell>
          <cell r="Q797">
            <v>2001</v>
          </cell>
          <cell r="R797" t="str">
            <v>Calcul</v>
          </cell>
        </row>
        <row r="798">
          <cell r="D798" t="str">
            <v>+—————————</v>
          </cell>
          <cell r="E798" t="str">
            <v>Microdisjoncteur 11Q2</v>
          </cell>
          <cell r="G798" t="str">
            <v>FLV</v>
          </cell>
          <cell r="H798" t="str">
            <v>C</v>
          </cell>
          <cell r="I798" t="str">
            <v>11Q2</v>
          </cell>
          <cell r="J798">
            <v>1</v>
          </cell>
          <cell r="K798">
            <v>4.7999999999999996E-3</v>
          </cell>
          <cell r="M798">
            <v>0.3</v>
          </cell>
          <cell r="N798">
            <v>0.1</v>
          </cell>
          <cell r="O798">
            <v>0.4</v>
          </cell>
          <cell r="P798">
            <v>1</v>
          </cell>
          <cell r="Q798">
            <v>2006</v>
          </cell>
          <cell r="R798" t="str">
            <v>Calcul</v>
          </cell>
        </row>
        <row r="799">
          <cell r="D799" t="str">
            <v>+—————————</v>
          </cell>
          <cell r="E799" t="str">
            <v>Microdisjoncteur 22Q1</v>
          </cell>
          <cell r="G799" t="str">
            <v>FLV</v>
          </cell>
          <cell r="H799" t="str">
            <v>C</v>
          </cell>
          <cell r="I799" t="str">
            <v>22Q1</v>
          </cell>
          <cell r="J799">
            <v>1</v>
          </cell>
          <cell r="K799">
            <v>4.7999999999999996E-3</v>
          </cell>
          <cell r="M799">
            <v>0.3</v>
          </cell>
          <cell r="N799">
            <v>0.1</v>
          </cell>
          <cell r="O799">
            <v>0.4</v>
          </cell>
          <cell r="P799">
            <v>1</v>
          </cell>
          <cell r="Q799">
            <v>5401</v>
          </cell>
          <cell r="R799" t="str">
            <v>Calcul</v>
          </cell>
        </row>
        <row r="800">
          <cell r="D800" t="str">
            <v>+—————————</v>
          </cell>
          <cell r="E800" t="str">
            <v>Microdisjoncteur 22Q11</v>
          </cell>
          <cell r="G800" t="str">
            <v>FLV</v>
          </cell>
          <cell r="H800" t="str">
            <v>C</v>
          </cell>
          <cell r="I800" t="str">
            <v>22Q11</v>
          </cell>
          <cell r="J800">
            <v>1</v>
          </cell>
          <cell r="K800">
            <v>4.7999999999999996E-3</v>
          </cell>
          <cell r="M800">
            <v>0.3</v>
          </cell>
          <cell r="N800">
            <v>0.1</v>
          </cell>
          <cell r="O800">
            <v>0.4</v>
          </cell>
          <cell r="P800">
            <v>1</v>
          </cell>
          <cell r="Q800" t="str">
            <v>SIE</v>
          </cell>
          <cell r="R800" t="str">
            <v>Calcul</v>
          </cell>
        </row>
        <row r="801">
          <cell r="D801" t="str">
            <v>+—————————</v>
          </cell>
          <cell r="E801" t="str">
            <v>Microdisjoncteur 22Q12</v>
          </cell>
          <cell r="G801" t="str">
            <v>FLV</v>
          </cell>
          <cell r="H801" t="str">
            <v>C</v>
          </cell>
          <cell r="I801" t="str">
            <v>22Q12</v>
          </cell>
          <cell r="J801">
            <v>1</v>
          </cell>
          <cell r="K801">
            <v>4.7999999999999996E-3</v>
          </cell>
          <cell r="M801">
            <v>0.3</v>
          </cell>
          <cell r="N801">
            <v>0.1</v>
          </cell>
          <cell r="O801">
            <v>0.4</v>
          </cell>
          <cell r="P801">
            <v>1</v>
          </cell>
          <cell r="Q801" t="str">
            <v>SIE</v>
          </cell>
          <cell r="R801" t="str">
            <v>Calcul</v>
          </cell>
        </row>
        <row r="802">
          <cell r="D802" t="str">
            <v>+—————————</v>
          </cell>
          <cell r="E802" t="str">
            <v>Microdisjoncteur 22Q14</v>
          </cell>
          <cell r="G802" t="str">
            <v>FLV</v>
          </cell>
          <cell r="H802" t="str">
            <v>C</v>
          </cell>
          <cell r="I802" t="str">
            <v>22Q14</v>
          </cell>
          <cell r="J802">
            <v>1</v>
          </cell>
          <cell r="K802">
            <v>4.7999999999999996E-3</v>
          </cell>
          <cell r="M802">
            <v>0.3</v>
          </cell>
          <cell r="N802">
            <v>0.1</v>
          </cell>
          <cell r="O802">
            <v>0.4</v>
          </cell>
          <cell r="P802">
            <v>1</v>
          </cell>
          <cell r="Q802" t="str">
            <v>SIE</v>
          </cell>
          <cell r="R802" t="str">
            <v>Calcul</v>
          </cell>
        </row>
        <row r="803">
          <cell r="D803" t="str">
            <v>+—————————</v>
          </cell>
          <cell r="E803" t="str">
            <v>Microdisjoncteur 22Q16</v>
          </cell>
          <cell r="G803" t="str">
            <v>FLV</v>
          </cell>
          <cell r="H803" t="str">
            <v>C</v>
          </cell>
          <cell r="I803" t="str">
            <v>22Q16</v>
          </cell>
          <cell r="J803">
            <v>1</v>
          </cell>
          <cell r="K803">
            <v>4.7999999999999996E-3</v>
          </cell>
          <cell r="M803">
            <v>0.3</v>
          </cell>
          <cell r="N803">
            <v>0.1</v>
          </cell>
          <cell r="O803">
            <v>0.4</v>
          </cell>
          <cell r="P803">
            <v>1</v>
          </cell>
          <cell r="Q803" t="str">
            <v>SIE</v>
          </cell>
          <cell r="R803" t="str">
            <v>Calcul</v>
          </cell>
        </row>
        <row r="804">
          <cell r="D804" t="str">
            <v>+—————————</v>
          </cell>
          <cell r="E804" t="str">
            <v>Microdisjoncteur 22Q18</v>
          </cell>
          <cell r="G804" t="str">
            <v>FLV</v>
          </cell>
          <cell r="H804" t="str">
            <v>C</v>
          </cell>
          <cell r="I804" t="str">
            <v>22Q18</v>
          </cell>
          <cell r="J804">
            <v>1</v>
          </cell>
          <cell r="K804">
            <v>4.7999999999999996E-3</v>
          </cell>
          <cell r="M804">
            <v>0.3</v>
          </cell>
          <cell r="N804">
            <v>0.1</v>
          </cell>
          <cell r="O804">
            <v>0.4</v>
          </cell>
          <cell r="P804">
            <v>1</v>
          </cell>
          <cell r="Q804" t="str">
            <v>SIE</v>
          </cell>
          <cell r="R804" t="str">
            <v>Calcul</v>
          </cell>
        </row>
        <row r="805">
          <cell r="D805" t="str">
            <v>+—————————</v>
          </cell>
          <cell r="E805" t="str">
            <v>Microdisjoncteur 22Q2</v>
          </cell>
          <cell r="G805" t="str">
            <v>FLV</v>
          </cell>
          <cell r="H805" t="str">
            <v>C</v>
          </cell>
          <cell r="I805" t="str">
            <v>22Q2</v>
          </cell>
          <cell r="J805">
            <v>1</v>
          </cell>
          <cell r="K805">
            <v>4.7999999999999996E-3</v>
          </cell>
          <cell r="M805">
            <v>0.3</v>
          </cell>
          <cell r="N805">
            <v>0.1</v>
          </cell>
          <cell r="O805">
            <v>0.4</v>
          </cell>
          <cell r="P805">
            <v>1</v>
          </cell>
          <cell r="Q805">
            <v>5401</v>
          </cell>
          <cell r="R805" t="str">
            <v>Calcul</v>
          </cell>
        </row>
        <row r="806">
          <cell r="D806" t="str">
            <v>+—————————</v>
          </cell>
          <cell r="E806" t="str">
            <v>Microdisjoncteur 22Q3</v>
          </cell>
          <cell r="G806" t="str">
            <v>FLV</v>
          </cell>
          <cell r="H806" t="str">
            <v>C</v>
          </cell>
          <cell r="I806" t="str">
            <v>22Q3</v>
          </cell>
          <cell r="J806">
            <v>1</v>
          </cell>
          <cell r="K806">
            <v>4.7999999999999996E-3</v>
          </cell>
          <cell r="M806">
            <v>0.3</v>
          </cell>
          <cell r="N806">
            <v>0.1</v>
          </cell>
          <cell r="O806">
            <v>0.4</v>
          </cell>
          <cell r="P806">
            <v>1</v>
          </cell>
          <cell r="Q806">
            <v>5401</v>
          </cell>
          <cell r="R806" t="str">
            <v>Calcul</v>
          </cell>
        </row>
        <row r="807">
          <cell r="D807" t="str">
            <v>+—————————</v>
          </cell>
          <cell r="E807" t="str">
            <v>Microdisjoncteur 23Q1</v>
          </cell>
          <cell r="G807" t="str">
            <v>FLV</v>
          </cell>
          <cell r="H807" t="str">
            <v>C</v>
          </cell>
          <cell r="I807" t="str">
            <v>23Q1</v>
          </cell>
          <cell r="J807">
            <v>1</v>
          </cell>
          <cell r="K807">
            <v>4.7999999999999996E-3</v>
          </cell>
          <cell r="M807">
            <v>0.3</v>
          </cell>
          <cell r="N807">
            <v>0.1</v>
          </cell>
          <cell r="O807">
            <v>0.4</v>
          </cell>
          <cell r="P807">
            <v>1</v>
          </cell>
          <cell r="Q807">
            <v>5112</v>
          </cell>
          <cell r="R807" t="str">
            <v>Calcul</v>
          </cell>
        </row>
        <row r="808">
          <cell r="D808" t="str">
            <v>+—————————</v>
          </cell>
          <cell r="E808" t="str">
            <v>Microdisjoncteur 23Q2</v>
          </cell>
          <cell r="G808" t="str">
            <v>FLV</v>
          </cell>
          <cell r="H808" t="str">
            <v>C</v>
          </cell>
          <cell r="I808" t="str">
            <v>23Q2</v>
          </cell>
          <cell r="J808">
            <v>1</v>
          </cell>
          <cell r="K808">
            <v>4.7999999999999996E-3</v>
          </cell>
          <cell r="M808">
            <v>0.3</v>
          </cell>
          <cell r="N808">
            <v>0.1</v>
          </cell>
          <cell r="O808">
            <v>0.4</v>
          </cell>
          <cell r="P808">
            <v>1</v>
          </cell>
          <cell r="Q808">
            <v>5112</v>
          </cell>
          <cell r="R808" t="str">
            <v>Calcul</v>
          </cell>
        </row>
        <row r="809">
          <cell r="D809" t="str">
            <v>+—————————</v>
          </cell>
          <cell r="E809" t="str">
            <v>Microdisjoncteur 23Q3</v>
          </cell>
          <cell r="G809" t="str">
            <v>FLV</v>
          </cell>
          <cell r="H809" t="str">
            <v>C</v>
          </cell>
          <cell r="I809" t="str">
            <v>23Q3</v>
          </cell>
          <cell r="J809">
            <v>1</v>
          </cell>
          <cell r="K809">
            <v>4.7999999999999996E-3</v>
          </cell>
          <cell r="M809">
            <v>0.3</v>
          </cell>
          <cell r="N809">
            <v>0.1</v>
          </cell>
          <cell r="O809">
            <v>0.4</v>
          </cell>
          <cell r="P809">
            <v>1</v>
          </cell>
          <cell r="Q809">
            <v>5112</v>
          </cell>
          <cell r="R809" t="str">
            <v>Calcul</v>
          </cell>
        </row>
        <row r="810">
          <cell r="D810" t="str">
            <v>+—————————</v>
          </cell>
          <cell r="E810" t="str">
            <v>Microdisjoncteur 23Q4</v>
          </cell>
          <cell r="G810" t="str">
            <v>FLV</v>
          </cell>
          <cell r="H810" t="str">
            <v>C</v>
          </cell>
          <cell r="I810" t="str">
            <v>23Q4</v>
          </cell>
          <cell r="J810">
            <v>1</v>
          </cell>
          <cell r="K810">
            <v>4.7999999999999996E-3</v>
          </cell>
          <cell r="M810">
            <v>0.3</v>
          </cell>
          <cell r="N810">
            <v>0.1</v>
          </cell>
          <cell r="O810">
            <v>0.4</v>
          </cell>
          <cell r="P810">
            <v>1</v>
          </cell>
          <cell r="Q810">
            <v>5112</v>
          </cell>
          <cell r="R810" t="str">
            <v>Calcul</v>
          </cell>
        </row>
        <row r="811">
          <cell r="D811" t="str">
            <v>+—————————</v>
          </cell>
          <cell r="E811" t="str">
            <v>Microdisjoncteur 23Q5</v>
          </cell>
          <cell r="G811" t="str">
            <v>FLV</v>
          </cell>
          <cell r="H811" t="str">
            <v>C</v>
          </cell>
          <cell r="I811" t="str">
            <v>23Q5</v>
          </cell>
          <cell r="J811">
            <v>1</v>
          </cell>
          <cell r="K811">
            <v>4.7999999999999996E-3</v>
          </cell>
          <cell r="M811">
            <v>0.3</v>
          </cell>
          <cell r="N811">
            <v>0.1</v>
          </cell>
          <cell r="O811">
            <v>0.4</v>
          </cell>
          <cell r="P811">
            <v>1</v>
          </cell>
          <cell r="Q811">
            <v>5112</v>
          </cell>
          <cell r="R811" t="str">
            <v>Calcul</v>
          </cell>
        </row>
        <row r="812">
          <cell r="D812" t="str">
            <v>+—————————</v>
          </cell>
          <cell r="E812" t="str">
            <v>Microdisjoncteur 24Q1</v>
          </cell>
          <cell r="G812" t="str">
            <v>FLV</v>
          </cell>
          <cell r="H812" t="str">
            <v>C</v>
          </cell>
          <cell r="I812" t="str">
            <v>24Q1</v>
          </cell>
          <cell r="J812">
            <v>1</v>
          </cell>
          <cell r="K812">
            <v>4.7999999999999996E-3</v>
          </cell>
          <cell r="M812">
            <v>0.3</v>
          </cell>
          <cell r="N812">
            <v>0.1</v>
          </cell>
          <cell r="O812">
            <v>0.4</v>
          </cell>
          <cell r="P812">
            <v>1</v>
          </cell>
          <cell r="Q812">
            <v>5105</v>
          </cell>
          <cell r="R812" t="str">
            <v>Calcul</v>
          </cell>
        </row>
        <row r="813">
          <cell r="D813" t="str">
            <v>+—————————</v>
          </cell>
          <cell r="E813" t="str">
            <v>Microdisjoncteur 24Q2</v>
          </cell>
          <cell r="G813" t="str">
            <v>FLV</v>
          </cell>
          <cell r="H813" t="str">
            <v>C</v>
          </cell>
          <cell r="I813" t="str">
            <v>24Q2</v>
          </cell>
          <cell r="J813">
            <v>1</v>
          </cell>
          <cell r="K813">
            <v>4.7999999999999996E-3</v>
          </cell>
          <cell r="M813">
            <v>0.3</v>
          </cell>
          <cell r="N813">
            <v>0.1</v>
          </cell>
          <cell r="O813">
            <v>0.4</v>
          </cell>
          <cell r="P813">
            <v>1</v>
          </cell>
          <cell r="Q813">
            <v>5105</v>
          </cell>
          <cell r="R813" t="str">
            <v>Calcul</v>
          </cell>
        </row>
        <row r="814">
          <cell r="D814" t="str">
            <v>+—————————</v>
          </cell>
          <cell r="E814" t="str">
            <v>Microdisjoncteur 24Q3</v>
          </cell>
          <cell r="G814" t="str">
            <v>FLV</v>
          </cell>
          <cell r="H814" t="str">
            <v>C</v>
          </cell>
          <cell r="I814" t="str">
            <v>24Q3</v>
          </cell>
          <cell r="J814">
            <v>1</v>
          </cell>
          <cell r="K814">
            <v>4.7999999999999996E-3</v>
          </cell>
          <cell r="M814">
            <v>0.3</v>
          </cell>
          <cell r="N814">
            <v>0.1</v>
          </cell>
          <cell r="O814">
            <v>0.4</v>
          </cell>
          <cell r="P814">
            <v>1</v>
          </cell>
          <cell r="Q814">
            <v>5105</v>
          </cell>
          <cell r="R814" t="str">
            <v>Calcul</v>
          </cell>
        </row>
        <row r="815">
          <cell r="D815" t="str">
            <v>+—————————</v>
          </cell>
          <cell r="E815" t="str">
            <v>Microdisjoncteur 25Q1</v>
          </cell>
          <cell r="G815" t="str">
            <v>FLV</v>
          </cell>
          <cell r="H815" t="str">
            <v>C</v>
          </cell>
          <cell r="I815" t="str">
            <v>25Q1</v>
          </cell>
          <cell r="J815">
            <v>1</v>
          </cell>
          <cell r="K815">
            <v>4.7999999999999996E-3</v>
          </cell>
          <cell r="M815">
            <v>0.3</v>
          </cell>
          <cell r="N815">
            <v>0.1</v>
          </cell>
          <cell r="O815">
            <v>0.4</v>
          </cell>
          <cell r="P815">
            <v>1</v>
          </cell>
          <cell r="Q815">
            <v>1207</v>
          </cell>
          <cell r="R815" t="str">
            <v>Calcul</v>
          </cell>
        </row>
        <row r="816">
          <cell r="D816" t="str">
            <v>+—————————</v>
          </cell>
          <cell r="E816" t="str">
            <v>Microdisjoncteur 25Q5</v>
          </cell>
          <cell r="G816" t="str">
            <v>FLV</v>
          </cell>
          <cell r="H816" t="str">
            <v>C</v>
          </cell>
          <cell r="I816" t="str">
            <v>25Q5</v>
          </cell>
          <cell r="J816">
            <v>1</v>
          </cell>
          <cell r="K816">
            <v>4.7999999999999996E-3</v>
          </cell>
          <cell r="M816">
            <v>0.3</v>
          </cell>
          <cell r="N816">
            <v>0.1</v>
          </cell>
          <cell r="O816">
            <v>0.4</v>
          </cell>
          <cell r="P816">
            <v>1</v>
          </cell>
          <cell r="Q816">
            <v>1207</v>
          </cell>
          <cell r="R816" t="str">
            <v>Calcul</v>
          </cell>
        </row>
        <row r="817">
          <cell r="D817" t="str">
            <v>+—————————</v>
          </cell>
          <cell r="E817" t="str">
            <v>Microdisjoncteur 25Q6</v>
          </cell>
          <cell r="G817" t="str">
            <v>FLV</v>
          </cell>
          <cell r="H817" t="str">
            <v>C</v>
          </cell>
          <cell r="I817" t="str">
            <v>25Q6</v>
          </cell>
          <cell r="J817">
            <v>1</v>
          </cell>
          <cell r="K817">
            <v>4.7999999999999996E-3</v>
          </cell>
          <cell r="M817">
            <v>0.3</v>
          </cell>
          <cell r="N817">
            <v>0.1</v>
          </cell>
          <cell r="O817">
            <v>0.4</v>
          </cell>
          <cell r="P817">
            <v>1</v>
          </cell>
          <cell r="Q817">
            <v>1207</v>
          </cell>
          <cell r="R817" t="str">
            <v>Calcul</v>
          </cell>
        </row>
        <row r="818">
          <cell r="D818" t="str">
            <v>+—————————</v>
          </cell>
          <cell r="E818" t="str">
            <v>Microdisjoncteur 25Q7</v>
          </cell>
          <cell r="G818" t="str">
            <v>FLV</v>
          </cell>
          <cell r="H818" t="str">
            <v>C</v>
          </cell>
          <cell r="I818" t="str">
            <v>25Q7</v>
          </cell>
          <cell r="J818">
            <v>1</v>
          </cell>
          <cell r="K818">
            <v>4.7999999999999996E-3</v>
          </cell>
          <cell r="M818">
            <v>0.3</v>
          </cell>
          <cell r="N818">
            <v>0.1</v>
          </cell>
          <cell r="O818">
            <v>0.4</v>
          </cell>
          <cell r="P818">
            <v>1</v>
          </cell>
          <cell r="Q818">
            <v>1207</v>
          </cell>
          <cell r="R818" t="str">
            <v>Calcul</v>
          </cell>
        </row>
        <row r="819">
          <cell r="D819" t="str">
            <v>+—————————</v>
          </cell>
          <cell r="E819" t="str">
            <v>Microdisjoncteur 25Q8</v>
          </cell>
          <cell r="G819" t="str">
            <v>FLV</v>
          </cell>
          <cell r="H819" t="str">
            <v>C</v>
          </cell>
          <cell r="I819" t="str">
            <v>25Q8</v>
          </cell>
          <cell r="J819">
            <v>1</v>
          </cell>
          <cell r="K819">
            <v>4.7999999999999996E-3</v>
          </cell>
          <cell r="M819">
            <v>0.3</v>
          </cell>
          <cell r="N819">
            <v>0.1</v>
          </cell>
          <cell r="O819">
            <v>0.4</v>
          </cell>
          <cell r="P819">
            <v>1</v>
          </cell>
          <cell r="Q819">
            <v>1207</v>
          </cell>
          <cell r="R819" t="str">
            <v>Calcul</v>
          </cell>
        </row>
        <row r="820">
          <cell r="D820" t="str">
            <v>+—————————</v>
          </cell>
          <cell r="E820" t="str">
            <v>Microdisjoncteur 26Q1</v>
          </cell>
          <cell r="G820" t="str">
            <v>FLV</v>
          </cell>
          <cell r="H820" t="str">
            <v>C</v>
          </cell>
          <cell r="I820" t="str">
            <v>26Q1</v>
          </cell>
          <cell r="J820">
            <v>1</v>
          </cell>
          <cell r="K820">
            <v>4.7999999999999996E-3</v>
          </cell>
          <cell r="M820">
            <v>0.3</v>
          </cell>
          <cell r="N820">
            <v>0.1</v>
          </cell>
          <cell r="O820">
            <v>0.4</v>
          </cell>
          <cell r="P820">
            <v>1</v>
          </cell>
          <cell r="Q820">
            <v>1208</v>
          </cell>
          <cell r="R820" t="str">
            <v>Calcul</v>
          </cell>
        </row>
        <row r="821">
          <cell r="D821" t="str">
            <v>+—————————</v>
          </cell>
          <cell r="E821" t="str">
            <v>Microdisjoncteur 26Q2</v>
          </cell>
          <cell r="G821" t="str">
            <v>FLV</v>
          </cell>
          <cell r="H821" t="str">
            <v>C</v>
          </cell>
          <cell r="I821" t="str">
            <v>26Q2</v>
          </cell>
          <cell r="J821">
            <v>1</v>
          </cell>
          <cell r="K821">
            <v>4.7999999999999996E-3</v>
          </cell>
          <cell r="M821">
            <v>0.3</v>
          </cell>
          <cell r="N821">
            <v>0.1</v>
          </cell>
          <cell r="O821">
            <v>0.4</v>
          </cell>
          <cell r="P821">
            <v>1</v>
          </cell>
          <cell r="Q821">
            <v>1208</v>
          </cell>
          <cell r="R821" t="str">
            <v>Calcul</v>
          </cell>
        </row>
        <row r="822">
          <cell r="D822" t="str">
            <v>+—————————</v>
          </cell>
          <cell r="E822" t="str">
            <v>Microdisjoncteur 27Q1</v>
          </cell>
          <cell r="G822" t="str">
            <v>FLV</v>
          </cell>
          <cell r="H822" t="str">
            <v>C</v>
          </cell>
          <cell r="I822" t="str">
            <v>27Q1</v>
          </cell>
          <cell r="J822">
            <v>1</v>
          </cell>
          <cell r="K822">
            <v>4.7999999999999996E-3</v>
          </cell>
          <cell r="M822">
            <v>0.3</v>
          </cell>
          <cell r="N822">
            <v>0.1</v>
          </cell>
          <cell r="O822">
            <v>0.4</v>
          </cell>
          <cell r="P822">
            <v>1</v>
          </cell>
          <cell r="Q822">
            <v>5106</v>
          </cell>
          <cell r="R822" t="str">
            <v>Calcul</v>
          </cell>
        </row>
        <row r="823">
          <cell r="D823" t="str">
            <v>+—————————</v>
          </cell>
          <cell r="E823" t="str">
            <v>Microdisjoncteur 27Q2</v>
          </cell>
          <cell r="G823" t="str">
            <v>FLV</v>
          </cell>
          <cell r="H823" t="str">
            <v>C</v>
          </cell>
          <cell r="I823" t="str">
            <v>27Q2</v>
          </cell>
          <cell r="J823">
            <v>1</v>
          </cell>
          <cell r="K823">
            <v>4.7999999999999996E-3</v>
          </cell>
          <cell r="M823">
            <v>0.3</v>
          </cell>
          <cell r="N823">
            <v>0.1</v>
          </cell>
          <cell r="O823">
            <v>0.4</v>
          </cell>
          <cell r="P823">
            <v>1</v>
          </cell>
          <cell r="Q823">
            <v>5106</v>
          </cell>
          <cell r="R823" t="str">
            <v>Calcul</v>
          </cell>
        </row>
        <row r="824">
          <cell r="D824" t="str">
            <v>+—————————</v>
          </cell>
          <cell r="E824" t="str">
            <v>Microdisjoncteur 27Q3</v>
          </cell>
          <cell r="G824" t="str">
            <v>FLV</v>
          </cell>
          <cell r="H824" t="str">
            <v>C</v>
          </cell>
          <cell r="I824" t="str">
            <v>27Q3</v>
          </cell>
          <cell r="J824">
            <v>1</v>
          </cell>
          <cell r="K824">
            <v>4.7999999999999996E-3</v>
          </cell>
          <cell r="M824">
            <v>0.3</v>
          </cell>
          <cell r="N824">
            <v>0.1</v>
          </cell>
          <cell r="O824">
            <v>0.4</v>
          </cell>
          <cell r="P824">
            <v>1</v>
          </cell>
          <cell r="Q824">
            <v>5106</v>
          </cell>
          <cell r="R824" t="str">
            <v>Calcul</v>
          </cell>
        </row>
        <row r="825">
          <cell r="D825" t="str">
            <v>+—————————</v>
          </cell>
          <cell r="E825" t="str">
            <v>Microdisjoncteur 27Q4</v>
          </cell>
          <cell r="G825" t="str">
            <v>FLV</v>
          </cell>
          <cell r="H825" t="str">
            <v>C</v>
          </cell>
          <cell r="I825" t="str">
            <v>27Q4</v>
          </cell>
          <cell r="J825">
            <v>1</v>
          </cell>
          <cell r="K825">
            <v>4.7999999999999996E-3</v>
          </cell>
          <cell r="M825">
            <v>0.3</v>
          </cell>
          <cell r="N825">
            <v>0.1</v>
          </cell>
          <cell r="O825">
            <v>0.4</v>
          </cell>
          <cell r="P825">
            <v>1</v>
          </cell>
          <cell r="Q825">
            <v>5106</v>
          </cell>
          <cell r="R825" t="str">
            <v>Calcul</v>
          </cell>
        </row>
        <row r="826">
          <cell r="D826" t="str">
            <v>+—————————</v>
          </cell>
          <cell r="E826" t="str">
            <v>Microdisjoncteur 27Q5</v>
          </cell>
          <cell r="G826" t="str">
            <v>FLV</v>
          </cell>
          <cell r="H826" t="str">
            <v>C</v>
          </cell>
          <cell r="I826" t="str">
            <v>27Q5</v>
          </cell>
          <cell r="J826">
            <v>1</v>
          </cell>
          <cell r="K826">
            <v>4.7999999999999996E-3</v>
          </cell>
          <cell r="M826">
            <v>0.3</v>
          </cell>
          <cell r="N826">
            <v>0.1</v>
          </cell>
          <cell r="O826">
            <v>0.4</v>
          </cell>
          <cell r="P826">
            <v>1</v>
          </cell>
          <cell r="Q826">
            <v>5106</v>
          </cell>
          <cell r="R826" t="str">
            <v>Calcul</v>
          </cell>
        </row>
        <row r="827">
          <cell r="D827" t="str">
            <v>+—————————</v>
          </cell>
          <cell r="E827" t="str">
            <v>Microdisjoncteur 27Q6</v>
          </cell>
          <cell r="G827" t="str">
            <v>FLV</v>
          </cell>
          <cell r="H827" t="str">
            <v>C</v>
          </cell>
          <cell r="I827" t="str">
            <v>27Q6</v>
          </cell>
          <cell r="J827">
            <v>1</v>
          </cell>
          <cell r="K827">
            <v>4.7999999999999996E-3</v>
          </cell>
          <cell r="M827">
            <v>0.3</v>
          </cell>
          <cell r="N827">
            <v>0.1</v>
          </cell>
          <cell r="O827">
            <v>0.4</v>
          </cell>
          <cell r="P827">
            <v>1</v>
          </cell>
          <cell r="Q827">
            <v>5106</v>
          </cell>
          <cell r="R827" t="str">
            <v>Calcul</v>
          </cell>
        </row>
        <row r="828">
          <cell r="D828" t="str">
            <v>+—————————</v>
          </cell>
          <cell r="E828" t="str">
            <v>Microdisjoncteur 27Q7</v>
          </cell>
          <cell r="G828" t="str">
            <v>FLV</v>
          </cell>
          <cell r="H828" t="str">
            <v>C</v>
          </cell>
          <cell r="I828" t="str">
            <v>27Q7</v>
          </cell>
          <cell r="J828">
            <v>1</v>
          </cell>
          <cell r="K828">
            <v>4.7999999999999996E-3</v>
          </cell>
          <cell r="M828">
            <v>0.3</v>
          </cell>
          <cell r="N828">
            <v>0.1</v>
          </cell>
          <cell r="O828">
            <v>0.4</v>
          </cell>
          <cell r="P828">
            <v>1</v>
          </cell>
          <cell r="Q828">
            <v>5106</v>
          </cell>
          <cell r="R828" t="str">
            <v>Calcul</v>
          </cell>
        </row>
        <row r="829">
          <cell r="D829" t="str">
            <v>+—————————</v>
          </cell>
          <cell r="E829" t="str">
            <v>Microdisjoncteur 28Q1</v>
          </cell>
          <cell r="G829" t="str">
            <v>FLV</v>
          </cell>
          <cell r="H829" t="str">
            <v>C</v>
          </cell>
          <cell r="I829" t="str">
            <v>28Q1</v>
          </cell>
          <cell r="J829">
            <v>1</v>
          </cell>
          <cell r="K829">
            <v>4.7999999999999996E-3</v>
          </cell>
          <cell r="M829">
            <v>0.3</v>
          </cell>
          <cell r="N829">
            <v>0.1</v>
          </cell>
          <cell r="O829">
            <v>0.4</v>
          </cell>
          <cell r="P829">
            <v>1</v>
          </cell>
          <cell r="Q829">
            <v>4301</v>
          </cell>
          <cell r="R829" t="str">
            <v>Calcul</v>
          </cell>
        </row>
        <row r="830">
          <cell r="D830" t="str">
            <v>+—————————</v>
          </cell>
          <cell r="E830" t="str">
            <v>Microdisjoncteur 28Q2</v>
          </cell>
          <cell r="G830" t="str">
            <v>FLV</v>
          </cell>
          <cell r="H830" t="str">
            <v>C</v>
          </cell>
          <cell r="I830" t="str">
            <v>28Q2</v>
          </cell>
          <cell r="J830">
            <v>1</v>
          </cell>
          <cell r="K830">
            <v>4.7999999999999996E-3</v>
          </cell>
          <cell r="M830">
            <v>0.3</v>
          </cell>
          <cell r="N830">
            <v>0.1</v>
          </cell>
          <cell r="O830">
            <v>0.4</v>
          </cell>
          <cell r="P830">
            <v>1</v>
          </cell>
          <cell r="Q830">
            <v>4301</v>
          </cell>
          <cell r="R830" t="str">
            <v>Calcul</v>
          </cell>
        </row>
        <row r="831">
          <cell r="D831" t="str">
            <v>+—————————</v>
          </cell>
          <cell r="E831" t="str">
            <v>Microdisjoncteur 28Q3</v>
          </cell>
          <cell r="G831" t="str">
            <v>FLV</v>
          </cell>
          <cell r="H831" t="str">
            <v>C</v>
          </cell>
          <cell r="I831" t="str">
            <v>28Q3</v>
          </cell>
          <cell r="J831">
            <v>1</v>
          </cell>
          <cell r="K831">
            <v>4.7999999999999996E-3</v>
          </cell>
          <cell r="M831">
            <v>0.3</v>
          </cell>
          <cell r="N831">
            <v>0.1</v>
          </cell>
          <cell r="O831">
            <v>0.4</v>
          </cell>
          <cell r="P831">
            <v>1</v>
          </cell>
          <cell r="Q831">
            <v>4301</v>
          </cell>
          <cell r="R831" t="str">
            <v>Calcul</v>
          </cell>
        </row>
        <row r="832">
          <cell r="D832" t="str">
            <v>+—————————</v>
          </cell>
          <cell r="E832" t="str">
            <v>Microdisjoncteur 28Q5</v>
          </cell>
          <cell r="G832" t="str">
            <v>FLV</v>
          </cell>
          <cell r="H832" t="str">
            <v>C</v>
          </cell>
          <cell r="I832" t="str">
            <v>28Q5</v>
          </cell>
          <cell r="J832">
            <v>1</v>
          </cell>
          <cell r="K832">
            <v>4.7999999999999996E-3</v>
          </cell>
          <cell r="M832">
            <v>0.3</v>
          </cell>
          <cell r="N832">
            <v>0.1</v>
          </cell>
          <cell r="O832">
            <v>0.4</v>
          </cell>
          <cell r="P832">
            <v>1</v>
          </cell>
          <cell r="Q832">
            <v>4301</v>
          </cell>
          <cell r="R832" t="str">
            <v>Calcul</v>
          </cell>
        </row>
        <row r="833">
          <cell r="D833" t="str">
            <v>+—————————</v>
          </cell>
          <cell r="E833" t="str">
            <v>Microdisjoncteur 29Q1</v>
          </cell>
          <cell r="G833" t="str">
            <v>FLV</v>
          </cell>
          <cell r="H833" t="str">
            <v>C</v>
          </cell>
          <cell r="I833" t="str">
            <v>29Q1</v>
          </cell>
          <cell r="J833">
            <v>1</v>
          </cell>
          <cell r="K833">
            <v>4.7999999999999996E-3</v>
          </cell>
          <cell r="M833">
            <v>0.3</v>
          </cell>
          <cell r="N833">
            <v>0.1</v>
          </cell>
          <cell r="O833">
            <v>0.4</v>
          </cell>
          <cell r="P833">
            <v>1</v>
          </cell>
          <cell r="Q833">
            <v>1311</v>
          </cell>
          <cell r="R833" t="str">
            <v>Calcul</v>
          </cell>
        </row>
        <row r="834">
          <cell r="D834" t="str">
            <v>+—————————</v>
          </cell>
          <cell r="E834" t="str">
            <v>Microdisjoncteur 30Q10</v>
          </cell>
          <cell r="G834" t="str">
            <v>FLV</v>
          </cell>
          <cell r="H834" t="str">
            <v>C</v>
          </cell>
          <cell r="I834" t="str">
            <v>30Q10</v>
          </cell>
          <cell r="J834">
            <v>1</v>
          </cell>
          <cell r="K834">
            <v>4.7999999999999996E-3</v>
          </cell>
          <cell r="M834">
            <v>0.3</v>
          </cell>
          <cell r="N834">
            <v>0.1</v>
          </cell>
          <cell r="O834">
            <v>0.4</v>
          </cell>
          <cell r="P834">
            <v>1</v>
          </cell>
          <cell r="Q834">
            <v>4202</v>
          </cell>
          <cell r="R834" t="str">
            <v>Calcul</v>
          </cell>
        </row>
        <row r="835">
          <cell r="D835" t="str">
            <v>+—————————</v>
          </cell>
          <cell r="E835" t="str">
            <v>Microdisjoncteur 30Q3</v>
          </cell>
          <cell r="G835" t="str">
            <v>FLV</v>
          </cell>
          <cell r="H835" t="str">
            <v>C</v>
          </cell>
          <cell r="I835" t="str">
            <v>30Q3</v>
          </cell>
          <cell r="J835">
            <v>1</v>
          </cell>
          <cell r="K835">
            <v>4.7999999999999996E-3</v>
          </cell>
          <cell r="M835">
            <v>0.3</v>
          </cell>
          <cell r="N835">
            <v>0.1</v>
          </cell>
          <cell r="O835">
            <v>0.4</v>
          </cell>
          <cell r="P835">
            <v>1</v>
          </cell>
          <cell r="Q835">
            <v>4202</v>
          </cell>
          <cell r="R835" t="str">
            <v>Calcul</v>
          </cell>
        </row>
        <row r="836">
          <cell r="D836" t="str">
            <v>+—————————</v>
          </cell>
          <cell r="E836" t="str">
            <v>Microdisjoncteur 30Q4</v>
          </cell>
          <cell r="G836" t="str">
            <v>FLV</v>
          </cell>
          <cell r="H836" t="str">
            <v>C</v>
          </cell>
          <cell r="I836" t="str">
            <v>30Q4</v>
          </cell>
          <cell r="J836">
            <v>1</v>
          </cell>
          <cell r="K836">
            <v>4.7999999999999996E-3</v>
          </cell>
          <cell r="M836">
            <v>0.3</v>
          </cell>
          <cell r="N836">
            <v>0.1</v>
          </cell>
          <cell r="O836">
            <v>0.4</v>
          </cell>
          <cell r="P836">
            <v>1</v>
          </cell>
          <cell r="Q836">
            <v>4202</v>
          </cell>
          <cell r="R836" t="str">
            <v>Calcul</v>
          </cell>
        </row>
        <row r="837">
          <cell r="D837" t="str">
            <v>+—————————</v>
          </cell>
          <cell r="E837" t="str">
            <v>Microdisjoncteur 30Q5</v>
          </cell>
          <cell r="G837" t="str">
            <v>FLV</v>
          </cell>
          <cell r="H837" t="str">
            <v>C</v>
          </cell>
          <cell r="I837" t="str">
            <v>30Q5</v>
          </cell>
          <cell r="J837">
            <v>1</v>
          </cell>
          <cell r="K837">
            <v>4.7999999999999996E-3</v>
          </cell>
          <cell r="M837">
            <v>0.3</v>
          </cell>
          <cell r="N837">
            <v>0.1</v>
          </cell>
          <cell r="O837">
            <v>0.4</v>
          </cell>
          <cell r="P837">
            <v>1</v>
          </cell>
          <cell r="Q837">
            <v>4202</v>
          </cell>
          <cell r="R837" t="str">
            <v>Calcul</v>
          </cell>
        </row>
        <row r="838">
          <cell r="D838" t="str">
            <v>+—————————</v>
          </cell>
          <cell r="E838" t="str">
            <v>Microdisjoncteur 31Q1</v>
          </cell>
          <cell r="G838" t="str">
            <v>FLV</v>
          </cell>
          <cell r="H838" t="str">
            <v>C</v>
          </cell>
          <cell r="I838" t="str">
            <v>31Q1</v>
          </cell>
          <cell r="J838">
            <v>1</v>
          </cell>
          <cell r="K838">
            <v>4.7999999999999996E-3</v>
          </cell>
          <cell r="M838">
            <v>0.3</v>
          </cell>
          <cell r="N838">
            <v>0.1</v>
          </cell>
          <cell r="O838">
            <v>0.4</v>
          </cell>
          <cell r="P838">
            <v>1</v>
          </cell>
          <cell r="Q838">
            <v>5109</v>
          </cell>
          <cell r="R838" t="str">
            <v>Calcul</v>
          </cell>
        </row>
        <row r="839">
          <cell r="D839" t="str">
            <v>+—————————</v>
          </cell>
          <cell r="E839" t="str">
            <v>Microdisjoncteur 33Q1</v>
          </cell>
          <cell r="G839" t="str">
            <v>FLV</v>
          </cell>
          <cell r="H839" t="str">
            <v>C</v>
          </cell>
          <cell r="I839" t="str">
            <v>33Q1</v>
          </cell>
          <cell r="J839">
            <v>1</v>
          </cell>
          <cell r="K839">
            <v>4.7999999999999996E-3</v>
          </cell>
          <cell r="M839">
            <v>0.3</v>
          </cell>
          <cell r="N839">
            <v>0.1</v>
          </cell>
          <cell r="O839">
            <v>0.4</v>
          </cell>
          <cell r="P839">
            <v>1</v>
          </cell>
          <cell r="Q839">
            <v>4402</v>
          </cell>
          <cell r="R839" t="str">
            <v>Calcul</v>
          </cell>
        </row>
        <row r="840">
          <cell r="D840" t="str">
            <v>+—————————</v>
          </cell>
          <cell r="E840" t="str">
            <v>Microdisjoncteur 33Q2</v>
          </cell>
          <cell r="G840" t="str">
            <v>FLV</v>
          </cell>
          <cell r="H840" t="str">
            <v>C</v>
          </cell>
          <cell r="I840" t="str">
            <v>33Q2</v>
          </cell>
          <cell r="J840">
            <v>1</v>
          </cell>
          <cell r="K840">
            <v>4.7999999999999996E-3</v>
          </cell>
          <cell r="M840">
            <v>0.3</v>
          </cell>
          <cell r="N840">
            <v>0.1</v>
          </cell>
          <cell r="O840">
            <v>0.4</v>
          </cell>
          <cell r="P840">
            <v>1</v>
          </cell>
          <cell r="Q840">
            <v>4402</v>
          </cell>
          <cell r="R840" t="str">
            <v>Calcul</v>
          </cell>
        </row>
        <row r="841">
          <cell r="D841" t="str">
            <v>+—————————</v>
          </cell>
          <cell r="E841" t="str">
            <v>Microdisjoncteur 33Q3</v>
          </cell>
          <cell r="G841" t="str">
            <v>FLV</v>
          </cell>
          <cell r="H841" t="str">
            <v>C</v>
          </cell>
          <cell r="I841" t="str">
            <v>33Q3</v>
          </cell>
          <cell r="J841">
            <v>1</v>
          </cell>
          <cell r="K841">
            <v>4.7999999999999996E-3</v>
          </cell>
          <cell r="M841">
            <v>0.3</v>
          </cell>
          <cell r="N841">
            <v>0.1</v>
          </cell>
          <cell r="O841">
            <v>0.4</v>
          </cell>
          <cell r="P841">
            <v>1</v>
          </cell>
          <cell r="Q841">
            <v>4402</v>
          </cell>
          <cell r="R841" t="str">
            <v>Calcul</v>
          </cell>
        </row>
        <row r="842">
          <cell r="D842" t="str">
            <v>+—————————</v>
          </cell>
          <cell r="E842" t="str">
            <v>Microdisjoncteur 34Q1</v>
          </cell>
          <cell r="G842" t="str">
            <v>FLV</v>
          </cell>
          <cell r="H842" t="str">
            <v>C</v>
          </cell>
          <cell r="I842" t="str">
            <v>34Q1</v>
          </cell>
          <cell r="J842">
            <v>1</v>
          </cell>
          <cell r="K842">
            <v>4.7999999999999996E-3</v>
          </cell>
          <cell r="M842">
            <v>0.3</v>
          </cell>
          <cell r="N842">
            <v>0.1</v>
          </cell>
          <cell r="O842">
            <v>0.4</v>
          </cell>
          <cell r="P842">
            <v>1</v>
          </cell>
          <cell r="Q842">
            <v>5403</v>
          </cell>
          <cell r="R842" t="str">
            <v>Calcul</v>
          </cell>
        </row>
        <row r="843">
          <cell r="D843" t="str">
            <v>+—————————</v>
          </cell>
          <cell r="E843" t="str">
            <v>Microdisjoncteur 34Q2</v>
          </cell>
          <cell r="G843" t="str">
            <v>FLV</v>
          </cell>
          <cell r="H843" t="str">
            <v>C</v>
          </cell>
          <cell r="I843" t="str">
            <v>34Q2</v>
          </cell>
          <cell r="J843">
            <v>1</v>
          </cell>
          <cell r="K843">
            <v>4.7999999999999996E-3</v>
          </cell>
          <cell r="M843">
            <v>0.3</v>
          </cell>
          <cell r="N843">
            <v>0.1</v>
          </cell>
          <cell r="O843">
            <v>0.4</v>
          </cell>
          <cell r="P843">
            <v>1</v>
          </cell>
          <cell r="Q843">
            <v>5403</v>
          </cell>
          <cell r="R843" t="str">
            <v>Calcul</v>
          </cell>
        </row>
        <row r="844">
          <cell r="D844" t="str">
            <v>+—————————</v>
          </cell>
          <cell r="E844" t="str">
            <v>Microdisjoncteur 35Q1</v>
          </cell>
          <cell r="G844" t="str">
            <v>FLV</v>
          </cell>
          <cell r="H844" t="str">
            <v>C</v>
          </cell>
          <cell r="I844" t="str">
            <v>35Q1</v>
          </cell>
          <cell r="J844">
            <v>1</v>
          </cell>
          <cell r="K844">
            <v>4.7999999999999996E-3</v>
          </cell>
          <cell r="M844">
            <v>0.3</v>
          </cell>
          <cell r="N844">
            <v>0.1</v>
          </cell>
          <cell r="O844">
            <v>0.4</v>
          </cell>
          <cell r="P844">
            <v>1</v>
          </cell>
          <cell r="Q844">
            <v>4303</v>
          </cell>
          <cell r="R844" t="str">
            <v>Calcul</v>
          </cell>
        </row>
        <row r="845">
          <cell r="D845" t="str">
            <v>+—————————</v>
          </cell>
          <cell r="E845" t="str">
            <v>Microdisjoncteur 35Q2</v>
          </cell>
          <cell r="G845" t="str">
            <v>FLV</v>
          </cell>
          <cell r="H845" t="str">
            <v>C</v>
          </cell>
          <cell r="I845" t="str">
            <v>35Q2</v>
          </cell>
          <cell r="J845">
            <v>1</v>
          </cell>
          <cell r="K845">
            <v>4.7999999999999996E-3</v>
          </cell>
          <cell r="M845">
            <v>0.3</v>
          </cell>
          <cell r="N845">
            <v>0.1</v>
          </cell>
          <cell r="O845">
            <v>0.4</v>
          </cell>
          <cell r="P845">
            <v>1</v>
          </cell>
          <cell r="Q845">
            <v>4303</v>
          </cell>
          <cell r="R845" t="str">
            <v>Calcul</v>
          </cell>
        </row>
        <row r="846">
          <cell r="D846" t="str">
            <v>+—————————</v>
          </cell>
          <cell r="E846" t="str">
            <v>Microdisjoncteur 35Q5</v>
          </cell>
          <cell r="G846" t="str">
            <v>FLV</v>
          </cell>
          <cell r="H846" t="str">
            <v>C</v>
          </cell>
          <cell r="I846" t="str">
            <v>35Q5</v>
          </cell>
          <cell r="J846">
            <v>1</v>
          </cell>
          <cell r="K846">
            <v>4.7999999999999996E-3</v>
          </cell>
          <cell r="M846">
            <v>0.3</v>
          </cell>
          <cell r="N846">
            <v>0.1</v>
          </cell>
          <cell r="O846">
            <v>0.4</v>
          </cell>
          <cell r="P846">
            <v>1</v>
          </cell>
          <cell r="Q846">
            <v>4303</v>
          </cell>
          <cell r="R846" t="str">
            <v>Calcul</v>
          </cell>
        </row>
        <row r="847">
          <cell r="D847" t="str">
            <v>+—————————</v>
          </cell>
          <cell r="E847" t="str">
            <v>Microdisjoncteur 36Q1</v>
          </cell>
          <cell r="G847" t="str">
            <v>FLV</v>
          </cell>
          <cell r="H847" t="str">
            <v>C</v>
          </cell>
          <cell r="I847" t="str">
            <v>36Q1</v>
          </cell>
          <cell r="J847">
            <v>1</v>
          </cell>
          <cell r="K847">
            <v>4.7999999999999996E-3</v>
          </cell>
          <cell r="M847">
            <v>0.3</v>
          </cell>
          <cell r="N847">
            <v>0.1</v>
          </cell>
          <cell r="O847">
            <v>0.4</v>
          </cell>
          <cell r="P847">
            <v>1</v>
          </cell>
          <cell r="Q847">
            <v>5108</v>
          </cell>
          <cell r="R847" t="str">
            <v>Calcul</v>
          </cell>
        </row>
        <row r="848">
          <cell r="D848" t="str">
            <v>+—————————</v>
          </cell>
          <cell r="E848" t="str">
            <v>Microdisjoncteur 36Q2</v>
          </cell>
          <cell r="G848" t="str">
            <v>FLV</v>
          </cell>
          <cell r="H848" t="str">
            <v>C</v>
          </cell>
          <cell r="I848" t="str">
            <v>36Q2</v>
          </cell>
          <cell r="J848">
            <v>1</v>
          </cell>
          <cell r="K848">
            <v>4.7999999999999996E-3</v>
          </cell>
          <cell r="M848">
            <v>0.3</v>
          </cell>
          <cell r="N848">
            <v>0.1</v>
          </cell>
          <cell r="O848">
            <v>0.4</v>
          </cell>
          <cell r="P848">
            <v>1</v>
          </cell>
          <cell r="Q848">
            <v>5108</v>
          </cell>
          <cell r="R848" t="str">
            <v>Calcul</v>
          </cell>
        </row>
        <row r="849">
          <cell r="D849" t="str">
            <v>+—————————</v>
          </cell>
          <cell r="E849" t="str">
            <v>Microdisjoncteur 36Q3</v>
          </cell>
          <cell r="G849" t="str">
            <v>FLV</v>
          </cell>
          <cell r="H849" t="str">
            <v>C</v>
          </cell>
          <cell r="I849" t="str">
            <v>36Q3</v>
          </cell>
          <cell r="J849">
            <v>1</v>
          </cell>
          <cell r="K849">
            <v>4.7999999999999996E-3</v>
          </cell>
          <cell r="M849">
            <v>0.3</v>
          </cell>
          <cell r="N849">
            <v>0.1</v>
          </cell>
          <cell r="O849">
            <v>0.4</v>
          </cell>
          <cell r="P849">
            <v>1</v>
          </cell>
          <cell r="Q849">
            <v>5108</v>
          </cell>
          <cell r="R849" t="str">
            <v>Calcul</v>
          </cell>
        </row>
        <row r="850">
          <cell r="D850" t="str">
            <v>+—————————</v>
          </cell>
          <cell r="E850" t="str">
            <v>Microdisjoncteur 36Q5</v>
          </cell>
          <cell r="G850" t="str">
            <v>FLV</v>
          </cell>
          <cell r="H850" t="str">
            <v>C</v>
          </cell>
          <cell r="I850" t="str">
            <v>36Q5</v>
          </cell>
          <cell r="J850">
            <v>1</v>
          </cell>
          <cell r="K850">
            <v>4.7999999999999996E-3</v>
          </cell>
          <cell r="M850">
            <v>0.3</v>
          </cell>
          <cell r="N850">
            <v>0.1</v>
          </cell>
          <cell r="O850">
            <v>0.4</v>
          </cell>
          <cell r="P850">
            <v>1</v>
          </cell>
          <cell r="Q850">
            <v>5108</v>
          </cell>
          <cell r="R850" t="str">
            <v>Calcul</v>
          </cell>
        </row>
        <row r="851">
          <cell r="D851" t="str">
            <v>+—————————</v>
          </cell>
          <cell r="E851" t="str">
            <v>Microdisjoncteur 37Q1</v>
          </cell>
          <cell r="G851" t="str">
            <v>FLV</v>
          </cell>
          <cell r="H851" t="str">
            <v>C</v>
          </cell>
          <cell r="I851" t="str">
            <v>37Q1</v>
          </cell>
          <cell r="J851">
            <v>1</v>
          </cell>
          <cell r="K851">
            <v>4.7999999999999996E-3</v>
          </cell>
          <cell r="M851">
            <v>0.3</v>
          </cell>
          <cell r="N851">
            <v>0.1</v>
          </cell>
          <cell r="O851">
            <v>0.4</v>
          </cell>
          <cell r="P851">
            <v>1</v>
          </cell>
          <cell r="Q851">
            <v>1205</v>
          </cell>
          <cell r="R851" t="str">
            <v>Calcul</v>
          </cell>
        </row>
        <row r="852">
          <cell r="D852" t="str">
            <v>+—————————</v>
          </cell>
          <cell r="E852" t="str">
            <v>Microdisjoncteur 37Q2</v>
          </cell>
          <cell r="G852" t="str">
            <v>FLV</v>
          </cell>
          <cell r="H852" t="str">
            <v>C</v>
          </cell>
          <cell r="I852" t="str">
            <v>37Q2</v>
          </cell>
          <cell r="J852">
            <v>1</v>
          </cell>
          <cell r="K852">
            <v>4.7999999999999996E-3</v>
          </cell>
          <cell r="M852">
            <v>0.3</v>
          </cell>
          <cell r="N852">
            <v>0.1</v>
          </cell>
          <cell r="O852">
            <v>0.4</v>
          </cell>
          <cell r="P852">
            <v>1</v>
          </cell>
          <cell r="Q852">
            <v>1205</v>
          </cell>
          <cell r="R852" t="str">
            <v>Calcul</v>
          </cell>
        </row>
        <row r="853">
          <cell r="D853" t="str">
            <v>+—————————</v>
          </cell>
          <cell r="E853" t="str">
            <v>Microdisjoncteur 39Q1</v>
          </cell>
          <cell r="G853" t="str">
            <v>FLV</v>
          </cell>
          <cell r="H853" t="str">
            <v>C</v>
          </cell>
          <cell r="I853" t="str">
            <v>39Q1</v>
          </cell>
          <cell r="J853">
            <v>1</v>
          </cell>
          <cell r="K853">
            <v>4.7999999999999996E-3</v>
          </cell>
          <cell r="M853">
            <v>0.3</v>
          </cell>
          <cell r="N853">
            <v>0.1</v>
          </cell>
          <cell r="O853">
            <v>0.4</v>
          </cell>
          <cell r="P853">
            <v>1</v>
          </cell>
          <cell r="Q853">
            <v>1311</v>
          </cell>
          <cell r="R853" t="str">
            <v>Calcul</v>
          </cell>
        </row>
        <row r="854">
          <cell r="D854" t="str">
            <v>+—————————</v>
          </cell>
          <cell r="E854" t="str">
            <v>Microdisjoncteur 40Q1</v>
          </cell>
          <cell r="G854" t="str">
            <v>FLV</v>
          </cell>
          <cell r="H854" t="str">
            <v>C</v>
          </cell>
          <cell r="I854" t="str">
            <v>40Q1</v>
          </cell>
          <cell r="J854">
            <v>1</v>
          </cell>
          <cell r="K854">
            <v>4.7999999999999996E-3</v>
          </cell>
          <cell r="M854">
            <v>0.3</v>
          </cell>
          <cell r="N854">
            <v>0.1</v>
          </cell>
          <cell r="O854">
            <v>0.4</v>
          </cell>
          <cell r="P854">
            <v>1</v>
          </cell>
          <cell r="Q854">
            <v>4401</v>
          </cell>
          <cell r="R854" t="str">
            <v>Calcul</v>
          </cell>
        </row>
        <row r="855">
          <cell r="D855" t="str">
            <v>+—————————</v>
          </cell>
          <cell r="E855" t="str">
            <v>Microdisjoncteur 40Q2</v>
          </cell>
          <cell r="G855" t="str">
            <v>FLV</v>
          </cell>
          <cell r="H855" t="str">
            <v>C</v>
          </cell>
          <cell r="I855" t="str">
            <v>40Q2</v>
          </cell>
          <cell r="J855">
            <v>1</v>
          </cell>
          <cell r="K855">
            <v>4.7999999999999996E-3</v>
          </cell>
          <cell r="M855">
            <v>0.3</v>
          </cell>
          <cell r="N855">
            <v>0.1</v>
          </cell>
          <cell r="O855">
            <v>0.4</v>
          </cell>
          <cell r="P855">
            <v>1</v>
          </cell>
          <cell r="Q855">
            <v>4401</v>
          </cell>
          <cell r="R855" t="str">
            <v>Calcul</v>
          </cell>
        </row>
        <row r="856">
          <cell r="D856" t="str">
            <v>+—————————</v>
          </cell>
          <cell r="E856" t="str">
            <v>Microdisjoncteur 40Q3</v>
          </cell>
          <cell r="G856" t="str">
            <v>FLV</v>
          </cell>
          <cell r="H856" t="str">
            <v>C</v>
          </cell>
          <cell r="I856" t="str">
            <v>40Q3</v>
          </cell>
          <cell r="J856">
            <v>1</v>
          </cell>
          <cell r="K856">
            <v>4.7999999999999996E-3</v>
          </cell>
          <cell r="M856">
            <v>0.3</v>
          </cell>
          <cell r="N856">
            <v>0.1</v>
          </cell>
          <cell r="O856">
            <v>0.4</v>
          </cell>
          <cell r="P856">
            <v>1</v>
          </cell>
          <cell r="Q856">
            <v>4401</v>
          </cell>
          <cell r="R856" t="str">
            <v>Calcul</v>
          </cell>
        </row>
        <row r="857">
          <cell r="D857" t="str">
            <v>+—————————</v>
          </cell>
          <cell r="E857" t="str">
            <v>Microdisjoncteur 43Q1</v>
          </cell>
          <cell r="G857" t="str">
            <v>FLV</v>
          </cell>
          <cell r="H857" t="str">
            <v>C</v>
          </cell>
          <cell r="I857" t="str">
            <v>43Q1</v>
          </cell>
          <cell r="J857">
            <v>1</v>
          </cell>
          <cell r="K857">
            <v>4.7999999999999996E-3</v>
          </cell>
          <cell r="M857">
            <v>0.3</v>
          </cell>
          <cell r="N857">
            <v>0.1</v>
          </cell>
          <cell r="O857">
            <v>0.4</v>
          </cell>
          <cell r="P857">
            <v>1</v>
          </cell>
          <cell r="Q857">
            <v>5110</v>
          </cell>
          <cell r="R857" t="str">
            <v>Calcul</v>
          </cell>
        </row>
        <row r="858">
          <cell r="D858" t="str">
            <v>+—————————</v>
          </cell>
          <cell r="E858" t="str">
            <v>Module entrée/sortie coffreAEL BT</v>
          </cell>
          <cell r="G858" t="str">
            <v>FLV</v>
          </cell>
          <cell r="H858" t="str">
            <v>C</v>
          </cell>
          <cell r="I858" t="str">
            <v>22A2</v>
          </cell>
          <cell r="J858">
            <v>1</v>
          </cell>
          <cell r="K858">
            <v>1.41</v>
          </cell>
          <cell r="M858">
            <v>0.5</v>
          </cell>
          <cell r="N858">
            <v>0.1</v>
          </cell>
          <cell r="O858">
            <v>0.6</v>
          </cell>
          <cell r="P858">
            <v>1</v>
          </cell>
          <cell r="Q858" t="str">
            <v>SIE</v>
          </cell>
          <cell r="R858" t="str">
            <v>EES</v>
          </cell>
        </row>
        <row r="859">
          <cell r="D859" t="str">
            <v>+—————————</v>
          </cell>
          <cell r="E859" t="str">
            <v>Relais 03K1</v>
          </cell>
          <cell r="G859" t="str">
            <v>FLV</v>
          </cell>
          <cell r="H859" t="str">
            <v>C</v>
          </cell>
          <cell r="I859" t="str">
            <v>03K1</v>
          </cell>
          <cell r="J859">
            <v>1</v>
          </cell>
          <cell r="K859">
            <v>1.0800000000000001E-2</v>
          </cell>
          <cell r="M859">
            <v>0.4</v>
          </cell>
          <cell r="N859">
            <v>0.1</v>
          </cell>
          <cell r="O859">
            <v>0.5</v>
          </cell>
          <cell r="P859">
            <v>1</v>
          </cell>
          <cell r="Q859">
            <v>2001</v>
          </cell>
          <cell r="R859" t="str">
            <v>Calcul</v>
          </cell>
        </row>
        <row r="860">
          <cell r="D860" t="str">
            <v>+—————————</v>
          </cell>
          <cell r="E860" t="str">
            <v>Relais 03K2.1</v>
          </cell>
          <cell r="G860" t="str">
            <v>FLV</v>
          </cell>
          <cell r="H860" t="str">
            <v>C</v>
          </cell>
          <cell r="I860" t="str">
            <v>03K2.1</v>
          </cell>
          <cell r="J860">
            <v>1</v>
          </cell>
          <cell r="K860">
            <v>1.0800000000000001E-2</v>
          </cell>
          <cell r="M860">
            <v>0.4</v>
          </cell>
          <cell r="N860">
            <v>0.1</v>
          </cell>
          <cell r="O860">
            <v>0.5</v>
          </cell>
          <cell r="P860">
            <v>1</v>
          </cell>
          <cell r="Q860">
            <v>2001</v>
          </cell>
          <cell r="R860" t="str">
            <v>Calcul</v>
          </cell>
        </row>
        <row r="861">
          <cell r="D861" t="str">
            <v>+—————————</v>
          </cell>
          <cell r="E861" t="str">
            <v>Relais 03K2.2</v>
          </cell>
          <cell r="G861" t="str">
            <v>FLV</v>
          </cell>
          <cell r="H861" t="str">
            <v>C</v>
          </cell>
          <cell r="I861" t="str">
            <v>03K2.2</v>
          </cell>
          <cell r="J861">
            <v>1</v>
          </cell>
          <cell r="K861">
            <v>1.0800000000000001E-2</v>
          </cell>
          <cell r="M861">
            <v>0.4</v>
          </cell>
          <cell r="N861">
            <v>0.1</v>
          </cell>
          <cell r="O861">
            <v>0.5</v>
          </cell>
          <cell r="P861">
            <v>1</v>
          </cell>
          <cell r="Q861">
            <v>2001</v>
          </cell>
          <cell r="R861" t="str">
            <v>Calcul</v>
          </cell>
        </row>
        <row r="862">
          <cell r="D862" t="str">
            <v>+—————————</v>
          </cell>
          <cell r="E862" t="str">
            <v>Relais 03K3.1</v>
          </cell>
          <cell r="G862" t="str">
            <v>FLV</v>
          </cell>
          <cell r="H862" t="str">
            <v>C</v>
          </cell>
          <cell r="I862" t="str">
            <v>03K3.1</v>
          </cell>
          <cell r="J862">
            <v>1</v>
          </cell>
          <cell r="K862">
            <v>1.0800000000000001E-2</v>
          </cell>
          <cell r="M862">
            <v>0.4</v>
          </cell>
          <cell r="N862">
            <v>0.1</v>
          </cell>
          <cell r="O862">
            <v>0.5</v>
          </cell>
          <cell r="P862">
            <v>1</v>
          </cell>
          <cell r="Q862">
            <v>2001</v>
          </cell>
          <cell r="R862" t="str">
            <v>Calcul</v>
          </cell>
        </row>
        <row r="863">
          <cell r="D863" t="str">
            <v>+—————————</v>
          </cell>
          <cell r="E863" t="str">
            <v>Relais 03K3.2</v>
          </cell>
          <cell r="G863" t="str">
            <v>FLV</v>
          </cell>
          <cell r="H863" t="str">
            <v>C</v>
          </cell>
          <cell r="I863" t="str">
            <v>03K3.2</v>
          </cell>
          <cell r="J863">
            <v>1</v>
          </cell>
          <cell r="K863">
            <v>1.0800000000000001E-2</v>
          </cell>
          <cell r="M863">
            <v>0.4</v>
          </cell>
          <cell r="N863">
            <v>0.1</v>
          </cell>
          <cell r="O863">
            <v>0.5</v>
          </cell>
          <cell r="P863">
            <v>1</v>
          </cell>
          <cell r="Q863">
            <v>2001</v>
          </cell>
          <cell r="R863" t="str">
            <v>Calcul</v>
          </cell>
        </row>
        <row r="864">
          <cell r="D864" t="str">
            <v>+—————————</v>
          </cell>
          <cell r="E864" t="str">
            <v>Relais 07K1</v>
          </cell>
          <cell r="G864" t="str">
            <v>FLV</v>
          </cell>
          <cell r="H864" t="str">
            <v>C</v>
          </cell>
          <cell r="I864" t="str">
            <v>07K1</v>
          </cell>
          <cell r="J864">
            <v>1</v>
          </cell>
          <cell r="K864">
            <v>2.1499999999999998E-2</v>
          </cell>
          <cell r="M864">
            <v>0.4</v>
          </cell>
          <cell r="N864">
            <v>0.1</v>
          </cell>
          <cell r="O864">
            <v>0.5</v>
          </cell>
          <cell r="P864">
            <v>1</v>
          </cell>
          <cell r="Q864">
            <v>2001</v>
          </cell>
          <cell r="R864" t="str">
            <v>Calcul</v>
          </cell>
        </row>
        <row r="865">
          <cell r="D865" t="str">
            <v>+—————————</v>
          </cell>
          <cell r="E865" t="str">
            <v>Relais 07K2</v>
          </cell>
          <cell r="G865" t="str">
            <v>FLV</v>
          </cell>
          <cell r="H865" t="str">
            <v>C</v>
          </cell>
          <cell r="I865" t="str">
            <v>07K2</v>
          </cell>
          <cell r="J865">
            <v>1</v>
          </cell>
          <cell r="K865">
            <v>2.1499999999999998E-2</v>
          </cell>
          <cell r="M865">
            <v>0.4</v>
          </cell>
          <cell r="N865">
            <v>0.1</v>
          </cell>
          <cell r="O865">
            <v>0.5</v>
          </cell>
          <cell r="P865">
            <v>1</v>
          </cell>
          <cell r="Q865">
            <v>2001</v>
          </cell>
          <cell r="R865" t="str">
            <v>Calcul</v>
          </cell>
        </row>
        <row r="866">
          <cell r="D866" t="str">
            <v>+—————————</v>
          </cell>
          <cell r="E866" t="str">
            <v>Relais 08K1</v>
          </cell>
          <cell r="G866" t="str">
            <v>FLV</v>
          </cell>
          <cell r="H866" t="str">
            <v>C</v>
          </cell>
          <cell r="I866" t="str">
            <v>08K1</v>
          </cell>
          <cell r="J866">
            <v>1</v>
          </cell>
          <cell r="K866">
            <v>1.0800000000000001E-2</v>
          </cell>
          <cell r="M866">
            <v>0.4</v>
          </cell>
          <cell r="N866">
            <v>0.1</v>
          </cell>
          <cell r="O866">
            <v>0.5</v>
          </cell>
          <cell r="P866">
            <v>1</v>
          </cell>
          <cell r="Q866">
            <v>2004</v>
          </cell>
          <cell r="R866" t="str">
            <v>Calcul</v>
          </cell>
        </row>
        <row r="867">
          <cell r="D867" t="str">
            <v>+—————————</v>
          </cell>
          <cell r="E867" t="str">
            <v>Relais 08K2</v>
          </cell>
          <cell r="G867" t="str">
            <v>FLV</v>
          </cell>
          <cell r="H867" t="str">
            <v>C</v>
          </cell>
          <cell r="I867" t="str">
            <v>08K2</v>
          </cell>
          <cell r="J867">
            <v>1</v>
          </cell>
          <cell r="K867">
            <v>1.0800000000000001E-2</v>
          </cell>
          <cell r="M867">
            <v>0.4</v>
          </cell>
          <cell r="N867">
            <v>0.1</v>
          </cell>
          <cell r="O867">
            <v>0.5</v>
          </cell>
          <cell r="P867">
            <v>1</v>
          </cell>
          <cell r="Q867">
            <v>2004</v>
          </cell>
          <cell r="R867" t="str">
            <v>Calcul</v>
          </cell>
        </row>
        <row r="868">
          <cell r="D868" t="str">
            <v>+—————————</v>
          </cell>
          <cell r="E868" t="str">
            <v>Relais 08K3</v>
          </cell>
          <cell r="G868" t="str">
            <v>FLV</v>
          </cell>
          <cell r="H868" t="str">
            <v>C</v>
          </cell>
          <cell r="I868" t="str">
            <v>08K3</v>
          </cell>
          <cell r="J868">
            <v>1</v>
          </cell>
          <cell r="K868">
            <v>1.0800000000000001E-2</v>
          </cell>
          <cell r="M868">
            <v>0.4</v>
          </cell>
          <cell r="N868">
            <v>0.1</v>
          </cell>
          <cell r="O868">
            <v>0.5</v>
          </cell>
          <cell r="P868">
            <v>1</v>
          </cell>
          <cell r="Q868">
            <v>2004</v>
          </cell>
          <cell r="R868" t="str">
            <v>Calcul</v>
          </cell>
        </row>
        <row r="869">
          <cell r="D869" t="str">
            <v>+—————————</v>
          </cell>
          <cell r="E869" t="str">
            <v>Relais 08K4</v>
          </cell>
          <cell r="G869" t="str">
            <v>FLV</v>
          </cell>
          <cell r="H869" t="str">
            <v>C</v>
          </cell>
          <cell r="I869" t="str">
            <v>08K4</v>
          </cell>
          <cell r="J869">
            <v>1</v>
          </cell>
          <cell r="K869">
            <v>1.0800000000000001E-2</v>
          </cell>
          <cell r="M869">
            <v>0.4</v>
          </cell>
          <cell r="N869">
            <v>0.1</v>
          </cell>
          <cell r="O869">
            <v>0.5</v>
          </cell>
          <cell r="P869">
            <v>1</v>
          </cell>
          <cell r="Q869">
            <v>2004</v>
          </cell>
          <cell r="R869" t="str">
            <v>Calcul</v>
          </cell>
        </row>
        <row r="870">
          <cell r="D870" t="str">
            <v>+—————————</v>
          </cell>
          <cell r="E870" t="str">
            <v>Relais 22K1</v>
          </cell>
          <cell r="G870" t="str">
            <v>FLV</v>
          </cell>
          <cell r="H870" t="str">
            <v>C</v>
          </cell>
          <cell r="I870" t="str">
            <v>22K1</v>
          </cell>
          <cell r="J870">
            <v>1</v>
          </cell>
          <cell r="K870">
            <v>1.0800000000000001E-2</v>
          </cell>
          <cell r="M870">
            <v>0.4</v>
          </cell>
          <cell r="N870">
            <v>0.1</v>
          </cell>
          <cell r="O870">
            <v>0.5</v>
          </cell>
          <cell r="P870">
            <v>1</v>
          </cell>
          <cell r="Q870">
            <v>5401</v>
          </cell>
          <cell r="R870" t="str">
            <v>Calcul</v>
          </cell>
        </row>
        <row r="871">
          <cell r="D871" t="str">
            <v>+—————————</v>
          </cell>
          <cell r="E871" t="str">
            <v>Relais 22K10</v>
          </cell>
          <cell r="G871" t="str">
            <v>FLV</v>
          </cell>
          <cell r="H871" t="str">
            <v>C</v>
          </cell>
          <cell r="I871" t="str">
            <v>22K10</v>
          </cell>
          <cell r="J871">
            <v>1</v>
          </cell>
          <cell r="K871">
            <v>1.0800000000000001E-2</v>
          </cell>
          <cell r="M871">
            <v>0.4</v>
          </cell>
          <cell r="N871">
            <v>0.1</v>
          </cell>
          <cell r="O871">
            <v>0.5</v>
          </cell>
          <cell r="P871">
            <v>1</v>
          </cell>
          <cell r="Q871">
            <v>5401</v>
          </cell>
          <cell r="R871" t="str">
            <v>Calcul</v>
          </cell>
        </row>
        <row r="872">
          <cell r="D872" t="str">
            <v>+—————————</v>
          </cell>
          <cell r="E872" t="str">
            <v>Relais 22K2</v>
          </cell>
          <cell r="G872" t="str">
            <v>FLV</v>
          </cell>
          <cell r="H872" t="str">
            <v>C</v>
          </cell>
          <cell r="I872" t="str">
            <v>22K2</v>
          </cell>
          <cell r="J872">
            <v>1</v>
          </cell>
          <cell r="K872">
            <v>1.0800000000000001E-2</v>
          </cell>
          <cell r="M872">
            <v>0.4</v>
          </cell>
          <cell r="N872">
            <v>0.1</v>
          </cell>
          <cell r="O872">
            <v>0.5</v>
          </cell>
          <cell r="P872">
            <v>1</v>
          </cell>
          <cell r="Q872">
            <v>5401</v>
          </cell>
          <cell r="R872" t="str">
            <v>Calcul</v>
          </cell>
        </row>
        <row r="873">
          <cell r="D873" t="str">
            <v>+—————————</v>
          </cell>
          <cell r="E873" t="str">
            <v>Relais 22K4</v>
          </cell>
          <cell r="G873" t="str">
            <v>FLV</v>
          </cell>
          <cell r="H873" t="str">
            <v>C</v>
          </cell>
          <cell r="I873" t="str">
            <v>22K4</v>
          </cell>
          <cell r="J873">
            <v>1</v>
          </cell>
          <cell r="K873">
            <v>1.0800000000000001E-2</v>
          </cell>
          <cell r="M873">
            <v>0.4</v>
          </cell>
          <cell r="N873">
            <v>0.1</v>
          </cell>
          <cell r="O873">
            <v>0.5</v>
          </cell>
          <cell r="P873">
            <v>1</v>
          </cell>
          <cell r="Q873">
            <v>5401</v>
          </cell>
          <cell r="R873" t="str">
            <v>Calcul</v>
          </cell>
        </row>
        <row r="874">
          <cell r="D874" t="str">
            <v>+—————————</v>
          </cell>
          <cell r="E874" t="str">
            <v>Relais 22K6.1</v>
          </cell>
          <cell r="G874" t="str">
            <v>FLV</v>
          </cell>
          <cell r="H874" t="str">
            <v>C</v>
          </cell>
          <cell r="I874" t="str">
            <v>22K6.1</v>
          </cell>
          <cell r="J874">
            <v>1</v>
          </cell>
          <cell r="K874">
            <v>1.0800000000000001E-2</v>
          </cell>
          <cell r="M874">
            <v>0.4</v>
          </cell>
          <cell r="N874">
            <v>0.1</v>
          </cell>
          <cell r="O874">
            <v>0.5</v>
          </cell>
          <cell r="P874">
            <v>1</v>
          </cell>
          <cell r="Q874">
            <v>2003</v>
          </cell>
          <cell r="R874" t="str">
            <v>Calcul</v>
          </cell>
        </row>
        <row r="875">
          <cell r="D875" t="str">
            <v>+—————————</v>
          </cell>
          <cell r="E875" t="str">
            <v>Relais 22K6.2</v>
          </cell>
          <cell r="G875" t="str">
            <v>FLV</v>
          </cell>
          <cell r="H875" t="str">
            <v>C</v>
          </cell>
          <cell r="I875" t="str">
            <v>22K6.2</v>
          </cell>
          <cell r="J875">
            <v>1</v>
          </cell>
          <cell r="K875">
            <v>1.0800000000000001E-2</v>
          </cell>
          <cell r="M875">
            <v>0.4</v>
          </cell>
          <cell r="N875">
            <v>0.1</v>
          </cell>
          <cell r="O875">
            <v>0.5</v>
          </cell>
          <cell r="P875">
            <v>1</v>
          </cell>
          <cell r="Q875">
            <v>5401</v>
          </cell>
          <cell r="R875" t="str">
            <v>Calcul</v>
          </cell>
        </row>
        <row r="876">
          <cell r="D876" t="str">
            <v>+—————————</v>
          </cell>
          <cell r="E876" t="str">
            <v>Relais 22K8.1</v>
          </cell>
          <cell r="G876" t="str">
            <v>FLV</v>
          </cell>
          <cell r="H876" t="str">
            <v>C</v>
          </cell>
          <cell r="I876" t="str">
            <v>22K8.1</v>
          </cell>
          <cell r="J876">
            <v>1</v>
          </cell>
          <cell r="K876">
            <v>1.0800000000000001E-2</v>
          </cell>
          <cell r="M876">
            <v>0.4</v>
          </cell>
          <cell r="N876">
            <v>0.1</v>
          </cell>
          <cell r="O876">
            <v>0.5</v>
          </cell>
          <cell r="P876">
            <v>1</v>
          </cell>
          <cell r="Q876">
            <v>5401</v>
          </cell>
          <cell r="R876" t="str">
            <v>Calcul</v>
          </cell>
        </row>
        <row r="877">
          <cell r="D877" t="str">
            <v>+—————————</v>
          </cell>
          <cell r="E877" t="str">
            <v>Relais 22K8.2</v>
          </cell>
          <cell r="G877" t="str">
            <v>FLV</v>
          </cell>
          <cell r="H877" t="str">
            <v>C</v>
          </cell>
          <cell r="I877" t="str">
            <v>22K8.2</v>
          </cell>
          <cell r="J877">
            <v>1</v>
          </cell>
          <cell r="K877">
            <v>1.0800000000000001E-2</v>
          </cell>
          <cell r="M877">
            <v>0.4</v>
          </cell>
          <cell r="N877">
            <v>0.1</v>
          </cell>
          <cell r="O877">
            <v>0.5</v>
          </cell>
          <cell r="P877">
            <v>1</v>
          </cell>
          <cell r="Q877">
            <v>5401</v>
          </cell>
          <cell r="R877" t="str">
            <v>Calcul</v>
          </cell>
        </row>
        <row r="878">
          <cell r="D878" t="str">
            <v>+—————————</v>
          </cell>
          <cell r="E878" t="str">
            <v>Relais 23K1.1</v>
          </cell>
          <cell r="G878" t="str">
            <v>FLV</v>
          </cell>
          <cell r="H878" t="str">
            <v>C</v>
          </cell>
          <cell r="I878" t="str">
            <v>23K1.1</v>
          </cell>
          <cell r="J878">
            <v>1</v>
          </cell>
          <cell r="K878">
            <v>1.0800000000000001E-2</v>
          </cell>
          <cell r="M878">
            <v>0.4</v>
          </cell>
          <cell r="N878">
            <v>0.1</v>
          </cell>
          <cell r="O878">
            <v>0.5</v>
          </cell>
          <cell r="P878">
            <v>1</v>
          </cell>
          <cell r="Q878">
            <v>5112</v>
          </cell>
          <cell r="R878" t="str">
            <v>Calcul</v>
          </cell>
        </row>
        <row r="879">
          <cell r="D879" t="str">
            <v>+—————————</v>
          </cell>
          <cell r="E879" t="str">
            <v>Relais 23K2.1</v>
          </cell>
          <cell r="G879" t="str">
            <v>FLV</v>
          </cell>
          <cell r="H879" t="str">
            <v>C</v>
          </cell>
          <cell r="I879" t="str">
            <v>23K2.1</v>
          </cell>
          <cell r="J879">
            <v>1</v>
          </cell>
          <cell r="K879">
            <v>1.0800000000000001E-2</v>
          </cell>
          <cell r="M879">
            <v>0.4</v>
          </cell>
          <cell r="N879">
            <v>0.1</v>
          </cell>
          <cell r="O879">
            <v>0.5</v>
          </cell>
          <cell r="P879">
            <v>1</v>
          </cell>
          <cell r="Q879">
            <v>5112</v>
          </cell>
          <cell r="R879" t="str">
            <v>Calcul</v>
          </cell>
        </row>
        <row r="880">
          <cell r="D880" t="str">
            <v>+—————————</v>
          </cell>
          <cell r="E880" t="str">
            <v>Relais 23K2.2</v>
          </cell>
          <cell r="G880" t="str">
            <v>FLV</v>
          </cell>
          <cell r="H880" t="str">
            <v>C</v>
          </cell>
          <cell r="I880" t="str">
            <v>23K2.2</v>
          </cell>
          <cell r="J880">
            <v>1</v>
          </cell>
          <cell r="K880">
            <v>1.0800000000000001E-2</v>
          </cell>
          <cell r="M880">
            <v>0.4</v>
          </cell>
          <cell r="N880">
            <v>0.1</v>
          </cell>
          <cell r="O880">
            <v>0.5</v>
          </cell>
          <cell r="P880">
            <v>1</v>
          </cell>
          <cell r="Q880">
            <v>5112</v>
          </cell>
          <cell r="R880" t="str">
            <v>Calcul</v>
          </cell>
        </row>
        <row r="881">
          <cell r="D881" t="str">
            <v>+—————————</v>
          </cell>
          <cell r="E881" t="str">
            <v>Relais 23K4</v>
          </cell>
          <cell r="G881" t="str">
            <v>FLV</v>
          </cell>
          <cell r="H881" t="str">
            <v>C</v>
          </cell>
          <cell r="I881" t="str">
            <v>23K4</v>
          </cell>
          <cell r="J881">
            <v>1</v>
          </cell>
          <cell r="K881">
            <v>1.0800000000000001E-2</v>
          </cell>
          <cell r="M881">
            <v>0.4</v>
          </cell>
          <cell r="N881">
            <v>0.1</v>
          </cell>
          <cell r="O881">
            <v>0.5</v>
          </cell>
          <cell r="P881">
            <v>1</v>
          </cell>
          <cell r="Q881">
            <v>5112</v>
          </cell>
          <cell r="R881" t="str">
            <v>Calcul</v>
          </cell>
        </row>
        <row r="882">
          <cell r="D882" t="str">
            <v>+—————————</v>
          </cell>
          <cell r="E882" t="str">
            <v>Relais 23K7</v>
          </cell>
          <cell r="G882" t="str">
            <v>FLV</v>
          </cell>
          <cell r="H882" t="str">
            <v>C</v>
          </cell>
          <cell r="I882" t="str">
            <v>23K7</v>
          </cell>
          <cell r="J882">
            <v>1</v>
          </cell>
          <cell r="K882">
            <v>1.0800000000000001E-2</v>
          </cell>
          <cell r="M882">
            <v>0.4</v>
          </cell>
          <cell r="N882">
            <v>0.1</v>
          </cell>
          <cell r="O882">
            <v>0.5</v>
          </cell>
          <cell r="P882">
            <v>1</v>
          </cell>
          <cell r="Q882">
            <v>5105</v>
          </cell>
          <cell r="R882" t="str">
            <v>Calcul</v>
          </cell>
        </row>
        <row r="883">
          <cell r="D883" t="str">
            <v>+—————————</v>
          </cell>
          <cell r="E883" t="str">
            <v>Relais 24K1</v>
          </cell>
          <cell r="G883" t="str">
            <v>FLV</v>
          </cell>
          <cell r="H883" t="str">
            <v>C</v>
          </cell>
          <cell r="I883" t="str">
            <v>24K1</v>
          </cell>
          <cell r="J883">
            <v>1</v>
          </cell>
          <cell r="K883">
            <v>1.0800000000000001E-2</v>
          </cell>
          <cell r="M883">
            <v>0.4</v>
          </cell>
          <cell r="N883">
            <v>0.1</v>
          </cell>
          <cell r="O883">
            <v>0.5</v>
          </cell>
          <cell r="P883">
            <v>1</v>
          </cell>
          <cell r="Q883">
            <v>5105</v>
          </cell>
          <cell r="R883" t="str">
            <v>Calcul</v>
          </cell>
        </row>
        <row r="884">
          <cell r="D884" t="str">
            <v>+—————————</v>
          </cell>
          <cell r="E884" t="str">
            <v>Relais 24K2</v>
          </cell>
          <cell r="G884" t="str">
            <v>FLV</v>
          </cell>
          <cell r="H884" t="str">
            <v>C</v>
          </cell>
          <cell r="I884" t="str">
            <v>24K2</v>
          </cell>
          <cell r="J884">
            <v>1</v>
          </cell>
          <cell r="K884">
            <v>2.1499999999999998E-2</v>
          </cell>
          <cell r="M884">
            <v>0.4</v>
          </cell>
          <cell r="N884">
            <v>0.1</v>
          </cell>
          <cell r="O884">
            <v>0.5</v>
          </cell>
          <cell r="P884">
            <v>1</v>
          </cell>
          <cell r="Q884">
            <v>5105</v>
          </cell>
          <cell r="R884" t="str">
            <v>Calcul</v>
          </cell>
        </row>
        <row r="885">
          <cell r="D885" t="str">
            <v>+—————————</v>
          </cell>
          <cell r="E885" t="str">
            <v>Relais 24K3</v>
          </cell>
          <cell r="G885" t="str">
            <v>FLV</v>
          </cell>
          <cell r="H885" t="str">
            <v>C</v>
          </cell>
          <cell r="I885" t="str">
            <v>24K3</v>
          </cell>
          <cell r="J885">
            <v>1</v>
          </cell>
          <cell r="K885">
            <v>1.0800000000000001E-2</v>
          </cell>
          <cell r="M885">
            <v>0.4</v>
          </cell>
          <cell r="N885">
            <v>0.1</v>
          </cell>
          <cell r="O885">
            <v>0.5</v>
          </cell>
          <cell r="P885">
            <v>1</v>
          </cell>
          <cell r="Q885">
            <v>5105</v>
          </cell>
          <cell r="R885" t="str">
            <v>Calcul</v>
          </cell>
        </row>
        <row r="886">
          <cell r="D886" t="str">
            <v>+—————————</v>
          </cell>
          <cell r="E886" t="str">
            <v>Relais 26K1</v>
          </cell>
          <cell r="G886" t="str">
            <v>FLV</v>
          </cell>
          <cell r="H886" t="str">
            <v>C</v>
          </cell>
          <cell r="I886" t="str">
            <v>26K1</v>
          </cell>
          <cell r="J886">
            <v>1</v>
          </cell>
          <cell r="K886">
            <v>1.0800000000000001E-2</v>
          </cell>
          <cell r="M886">
            <v>0.4</v>
          </cell>
          <cell r="N886">
            <v>0.1</v>
          </cell>
          <cell r="O886">
            <v>0.5</v>
          </cell>
          <cell r="P886">
            <v>1</v>
          </cell>
          <cell r="Q886">
            <v>3000</v>
          </cell>
          <cell r="R886" t="str">
            <v>Calcul</v>
          </cell>
        </row>
        <row r="887">
          <cell r="D887" t="str">
            <v>+—————————</v>
          </cell>
          <cell r="E887" t="str">
            <v>Relais 27K1</v>
          </cell>
          <cell r="G887" t="str">
            <v>FLV</v>
          </cell>
          <cell r="H887" t="str">
            <v>C</v>
          </cell>
          <cell r="I887" t="str">
            <v>27K1</v>
          </cell>
          <cell r="J887">
            <v>1</v>
          </cell>
          <cell r="K887">
            <v>1.0800000000000001E-2</v>
          </cell>
          <cell r="M887">
            <v>0.4</v>
          </cell>
          <cell r="N887">
            <v>0.1</v>
          </cell>
          <cell r="O887">
            <v>0.5</v>
          </cell>
          <cell r="P887">
            <v>1</v>
          </cell>
          <cell r="Q887">
            <v>5106</v>
          </cell>
          <cell r="R887" t="str">
            <v>Calcul</v>
          </cell>
        </row>
        <row r="888">
          <cell r="D888" t="str">
            <v>+—————————</v>
          </cell>
          <cell r="E888" t="str">
            <v>Relais 32K1.1</v>
          </cell>
          <cell r="G888" t="str">
            <v>FLV</v>
          </cell>
          <cell r="H888" t="str">
            <v>C</v>
          </cell>
          <cell r="I888" t="str">
            <v>32K1.1</v>
          </cell>
          <cell r="J888">
            <v>1</v>
          </cell>
          <cell r="K888">
            <v>2.1499999999999998E-2</v>
          </cell>
          <cell r="M888">
            <v>0.4</v>
          </cell>
          <cell r="N888">
            <v>0.1</v>
          </cell>
          <cell r="O888">
            <v>0.5</v>
          </cell>
          <cell r="P888">
            <v>1</v>
          </cell>
          <cell r="Q888">
            <v>2003</v>
          </cell>
          <cell r="R888" t="str">
            <v>Calcul</v>
          </cell>
        </row>
        <row r="889">
          <cell r="D889" t="str">
            <v>+—————————</v>
          </cell>
          <cell r="E889" t="str">
            <v>Relais 32K1.2</v>
          </cell>
          <cell r="G889" t="str">
            <v>FLV</v>
          </cell>
          <cell r="H889" t="str">
            <v>C</v>
          </cell>
          <cell r="I889" t="str">
            <v>32K1.2</v>
          </cell>
          <cell r="J889">
            <v>1</v>
          </cell>
          <cell r="K889">
            <v>2.1499999999999998E-2</v>
          </cell>
          <cell r="M889">
            <v>0.4</v>
          </cell>
          <cell r="N889">
            <v>0.1</v>
          </cell>
          <cell r="O889">
            <v>0.5</v>
          </cell>
          <cell r="P889">
            <v>1</v>
          </cell>
          <cell r="Q889">
            <v>2003</v>
          </cell>
          <cell r="R889" t="str">
            <v>Calcul</v>
          </cell>
        </row>
        <row r="890">
          <cell r="D890" t="str">
            <v>+—————————</v>
          </cell>
          <cell r="E890" t="str">
            <v>Relais 32K2.1</v>
          </cell>
          <cell r="G890" t="str">
            <v>FLV</v>
          </cell>
          <cell r="H890" t="str">
            <v>C</v>
          </cell>
          <cell r="I890" t="str">
            <v>32K2.1</v>
          </cell>
          <cell r="J890">
            <v>1</v>
          </cell>
          <cell r="K890">
            <v>2.1499999999999998E-2</v>
          </cell>
          <cell r="M890">
            <v>0.4</v>
          </cell>
          <cell r="N890">
            <v>0.1</v>
          </cell>
          <cell r="O890">
            <v>0.5</v>
          </cell>
          <cell r="P890">
            <v>1</v>
          </cell>
          <cell r="Q890">
            <v>2003</v>
          </cell>
          <cell r="R890" t="str">
            <v>Calcul</v>
          </cell>
        </row>
        <row r="891">
          <cell r="D891" t="str">
            <v>+—————————</v>
          </cell>
          <cell r="E891" t="str">
            <v>Relais 32K2.2</v>
          </cell>
          <cell r="G891" t="str">
            <v>FLV</v>
          </cell>
          <cell r="H891" t="str">
            <v>C</v>
          </cell>
          <cell r="I891" t="str">
            <v>32K2.2</v>
          </cell>
          <cell r="J891">
            <v>1</v>
          </cell>
          <cell r="K891">
            <v>2.1499999999999998E-2</v>
          </cell>
          <cell r="M891">
            <v>0.4</v>
          </cell>
          <cell r="N891">
            <v>0.1</v>
          </cell>
          <cell r="O891">
            <v>0.5</v>
          </cell>
          <cell r="P891">
            <v>1</v>
          </cell>
          <cell r="Q891">
            <v>2003</v>
          </cell>
          <cell r="R891" t="str">
            <v>Calcul</v>
          </cell>
        </row>
        <row r="892">
          <cell r="D892" t="str">
            <v>+—————————</v>
          </cell>
          <cell r="E892" t="str">
            <v>Résistance 22R1</v>
          </cell>
          <cell r="G892" t="str">
            <v>FLV</v>
          </cell>
          <cell r="H892" t="str">
            <v>C</v>
          </cell>
          <cell r="I892" t="str">
            <v>22R1</v>
          </cell>
          <cell r="J892">
            <v>1</v>
          </cell>
          <cell r="K892">
            <v>1.4E-3</v>
          </cell>
          <cell r="M892">
            <v>0.3</v>
          </cell>
          <cell r="N892">
            <v>0.1</v>
          </cell>
          <cell r="O892">
            <v>0.4</v>
          </cell>
          <cell r="P892">
            <v>1</v>
          </cell>
          <cell r="Q892">
            <v>5401</v>
          </cell>
          <cell r="R892" t="str">
            <v>Calcul</v>
          </cell>
        </row>
        <row r="893">
          <cell r="D893" t="str">
            <v>+—————————</v>
          </cell>
          <cell r="E893" t="str">
            <v>Résistance 23R4</v>
          </cell>
          <cell r="G893" t="str">
            <v>FLV</v>
          </cell>
          <cell r="H893" t="str">
            <v>C</v>
          </cell>
          <cell r="I893" t="str">
            <v>23R4</v>
          </cell>
          <cell r="J893">
            <v>1</v>
          </cell>
          <cell r="K893">
            <v>1.4E-3</v>
          </cell>
          <cell r="M893">
            <v>0.3</v>
          </cell>
          <cell r="N893">
            <v>0.1</v>
          </cell>
          <cell r="O893">
            <v>0.4</v>
          </cell>
          <cell r="P893">
            <v>1</v>
          </cell>
          <cell r="Q893">
            <v>5112</v>
          </cell>
          <cell r="R893" t="str">
            <v>Calcul</v>
          </cell>
        </row>
        <row r="894">
          <cell r="D894" t="str">
            <v>+—————————</v>
          </cell>
          <cell r="E894" t="str">
            <v>Résistance 33R1</v>
          </cell>
          <cell r="G894" t="str">
            <v>FLV</v>
          </cell>
          <cell r="H894" t="str">
            <v>C</v>
          </cell>
          <cell r="I894" t="str">
            <v>33R1</v>
          </cell>
          <cell r="J894">
            <v>1</v>
          </cell>
          <cell r="K894">
            <v>1.4E-3</v>
          </cell>
          <cell r="M894">
            <v>0.3</v>
          </cell>
          <cell r="N894">
            <v>0.1</v>
          </cell>
          <cell r="O894">
            <v>0.4</v>
          </cell>
          <cell r="P894">
            <v>1</v>
          </cell>
          <cell r="Q894">
            <v>4402</v>
          </cell>
          <cell r="R894" t="str">
            <v>Calcul</v>
          </cell>
        </row>
        <row r="895">
          <cell r="D895" t="str">
            <v>+—————————</v>
          </cell>
          <cell r="E895" t="str">
            <v>Résistance 33R2</v>
          </cell>
          <cell r="G895" t="str">
            <v>FLV</v>
          </cell>
          <cell r="H895" t="str">
            <v>C</v>
          </cell>
          <cell r="I895" t="str">
            <v>33R2</v>
          </cell>
          <cell r="J895">
            <v>1</v>
          </cell>
          <cell r="K895">
            <v>1.4E-3</v>
          </cell>
          <cell r="M895">
            <v>0.3</v>
          </cell>
          <cell r="N895">
            <v>0.1</v>
          </cell>
          <cell r="O895">
            <v>0.4</v>
          </cell>
          <cell r="P895">
            <v>1</v>
          </cell>
          <cell r="Q895">
            <v>4402</v>
          </cell>
          <cell r="R895" t="str">
            <v>Calcul</v>
          </cell>
        </row>
        <row r="896">
          <cell r="D896" t="str">
            <v>+—————————</v>
          </cell>
          <cell r="E896" t="str">
            <v>Résistance 33R3</v>
          </cell>
          <cell r="G896" t="str">
            <v>FLV</v>
          </cell>
          <cell r="H896" t="str">
            <v>C</v>
          </cell>
          <cell r="I896" t="str">
            <v>33R3</v>
          </cell>
          <cell r="J896">
            <v>1</v>
          </cell>
          <cell r="K896">
            <v>1.4E-3</v>
          </cell>
          <cell r="M896">
            <v>0.3</v>
          </cell>
          <cell r="N896">
            <v>0.1</v>
          </cell>
          <cell r="O896">
            <v>0.4</v>
          </cell>
          <cell r="P896">
            <v>1</v>
          </cell>
          <cell r="Q896">
            <v>4402</v>
          </cell>
          <cell r="R896" t="str">
            <v>Calcul</v>
          </cell>
        </row>
        <row r="897">
          <cell r="D897" t="str">
            <v>+—————————</v>
          </cell>
          <cell r="E897" t="str">
            <v>Résistance 33R6</v>
          </cell>
          <cell r="G897" t="str">
            <v>FLV</v>
          </cell>
          <cell r="H897" t="str">
            <v>C</v>
          </cell>
          <cell r="I897" t="str">
            <v>33R6</v>
          </cell>
          <cell r="J897">
            <v>1</v>
          </cell>
          <cell r="K897">
            <v>1.4E-3</v>
          </cell>
          <cell r="M897">
            <v>0.3</v>
          </cell>
          <cell r="N897">
            <v>0.1</v>
          </cell>
          <cell r="O897">
            <v>0.4</v>
          </cell>
          <cell r="P897">
            <v>1</v>
          </cell>
          <cell r="Q897">
            <v>4402</v>
          </cell>
          <cell r="R897" t="str">
            <v>Calcul</v>
          </cell>
        </row>
        <row r="898">
          <cell r="D898" t="str">
            <v>+—————————</v>
          </cell>
          <cell r="E898" t="str">
            <v>Résistance 36R2</v>
          </cell>
          <cell r="G898" t="str">
            <v>FLV</v>
          </cell>
          <cell r="H898" t="str">
            <v>C</v>
          </cell>
          <cell r="I898" t="str">
            <v>36R2</v>
          </cell>
          <cell r="J898">
            <v>1</v>
          </cell>
          <cell r="K898">
            <v>1.4E-3</v>
          </cell>
          <cell r="M898">
            <v>0.3</v>
          </cell>
          <cell r="N898">
            <v>0.1</v>
          </cell>
          <cell r="O898">
            <v>0.4</v>
          </cell>
          <cell r="P898">
            <v>1</v>
          </cell>
          <cell r="Q898">
            <v>5108</v>
          </cell>
          <cell r="R898" t="str">
            <v>Calcul</v>
          </cell>
        </row>
        <row r="899">
          <cell r="D899" t="str">
            <v>+—————————</v>
          </cell>
          <cell r="E899" t="str">
            <v>Temporisateur 22D1</v>
          </cell>
          <cell r="G899" t="str">
            <v>FLV</v>
          </cell>
          <cell r="H899" t="str">
            <v>C</v>
          </cell>
          <cell r="I899" t="str">
            <v>22D1</v>
          </cell>
          <cell r="J899">
            <v>1</v>
          </cell>
          <cell r="K899">
            <v>0.1</v>
          </cell>
          <cell r="M899">
            <v>0.4</v>
          </cell>
          <cell r="N899">
            <v>0.1</v>
          </cell>
          <cell r="O899">
            <v>0.5</v>
          </cell>
          <cell r="P899">
            <v>1</v>
          </cell>
          <cell r="Q899">
            <v>5401</v>
          </cell>
          <cell r="R899" t="str">
            <v>Calcul</v>
          </cell>
        </row>
        <row r="900">
          <cell r="D900" t="str">
            <v>+—————————</v>
          </cell>
          <cell r="E900" t="str">
            <v>Temporisateur 24D1</v>
          </cell>
          <cell r="G900" t="str">
            <v>FLV</v>
          </cell>
          <cell r="H900" t="str">
            <v>C</v>
          </cell>
          <cell r="I900" t="str">
            <v>24D1</v>
          </cell>
          <cell r="J900">
            <v>1</v>
          </cell>
          <cell r="K900">
            <v>0.1</v>
          </cell>
          <cell r="M900">
            <v>0.4</v>
          </cell>
          <cell r="N900">
            <v>0.1</v>
          </cell>
          <cell r="O900">
            <v>0.5</v>
          </cell>
          <cell r="P900">
            <v>1</v>
          </cell>
          <cell r="Q900">
            <v>5105</v>
          </cell>
          <cell r="R900" t="str">
            <v>Calcul</v>
          </cell>
        </row>
        <row r="901">
          <cell r="D901" t="str">
            <v>+—————————</v>
          </cell>
          <cell r="E901" t="str">
            <v>Temporisateur 24D2</v>
          </cell>
          <cell r="G901" t="str">
            <v>FLV</v>
          </cell>
          <cell r="H901" t="str">
            <v>C</v>
          </cell>
          <cell r="I901" t="str">
            <v>24D2</v>
          </cell>
          <cell r="J901">
            <v>1</v>
          </cell>
          <cell r="K901">
            <v>0.1</v>
          </cell>
          <cell r="M901">
            <v>0.4</v>
          </cell>
          <cell r="N901">
            <v>0.1</v>
          </cell>
          <cell r="O901">
            <v>0.5</v>
          </cell>
          <cell r="P901">
            <v>1</v>
          </cell>
          <cell r="Q901">
            <v>5105</v>
          </cell>
          <cell r="R901" t="str">
            <v>Calcul</v>
          </cell>
        </row>
        <row r="902">
          <cell r="D902" t="str">
            <v>+—————————</v>
          </cell>
          <cell r="E902" t="str">
            <v>Temporisateur 24D3</v>
          </cell>
          <cell r="G902" t="str">
            <v>FLV</v>
          </cell>
          <cell r="H902" t="str">
            <v>C</v>
          </cell>
          <cell r="I902" t="str">
            <v>24D3</v>
          </cell>
          <cell r="J902">
            <v>1</v>
          </cell>
          <cell r="K902">
            <v>0.1</v>
          </cell>
          <cell r="M902">
            <v>0.4</v>
          </cell>
          <cell r="N902">
            <v>0.1</v>
          </cell>
          <cell r="O902">
            <v>0.5</v>
          </cell>
          <cell r="P902">
            <v>1</v>
          </cell>
          <cell r="Q902">
            <v>5105</v>
          </cell>
          <cell r="R902" t="str">
            <v>Calcul</v>
          </cell>
        </row>
        <row r="903">
          <cell r="D903" t="str">
            <v>+—————————</v>
          </cell>
          <cell r="E903" t="str">
            <v>Ventilateur coffre</v>
          </cell>
          <cell r="G903" t="str">
            <v>FLV</v>
          </cell>
          <cell r="H903" t="str">
            <v>C</v>
          </cell>
          <cell r="I903" t="str">
            <v>36M3</v>
          </cell>
          <cell r="J903">
            <v>1</v>
          </cell>
          <cell r="K903">
            <v>0.54900000000000004</v>
          </cell>
          <cell r="M903">
            <v>0.4</v>
          </cell>
          <cell r="N903">
            <v>0</v>
          </cell>
          <cell r="O903">
            <v>0.4</v>
          </cell>
          <cell r="P903">
            <v>1</v>
          </cell>
          <cell r="Q903">
            <v>5108</v>
          </cell>
          <cell r="R903" t="str">
            <v>Expérience</v>
          </cell>
        </row>
        <row r="904">
          <cell r="D904" t="str">
            <v>+—————————</v>
          </cell>
          <cell r="E904" t="str">
            <v>Vigitherme coffre</v>
          </cell>
          <cell r="G904" t="str">
            <v>FLV</v>
          </cell>
          <cell r="H904" t="str">
            <v>C</v>
          </cell>
          <cell r="I904" t="str">
            <v>36B1</v>
          </cell>
          <cell r="J904">
            <v>1</v>
          </cell>
          <cell r="K904">
            <v>0.48</v>
          </cell>
          <cell r="M904">
            <v>0.4</v>
          </cell>
          <cell r="N904">
            <v>0</v>
          </cell>
          <cell r="O904">
            <v>0.4</v>
          </cell>
          <cell r="P904">
            <v>1</v>
          </cell>
          <cell r="Q904">
            <v>5108</v>
          </cell>
          <cell r="R904" t="str">
            <v>Expérience</v>
          </cell>
        </row>
        <row r="905">
          <cell r="D905" t="str">
            <v>+—————————</v>
          </cell>
          <cell r="E905" t="str">
            <v>Ressort à gaz coffre BT</v>
          </cell>
          <cell r="G905" t="str">
            <v>FLV</v>
          </cell>
          <cell r="H905" t="str">
            <v>C</v>
          </cell>
          <cell r="J905">
            <v>4</v>
          </cell>
          <cell r="K905">
            <v>0.15379999999999999</v>
          </cell>
          <cell r="M905">
            <v>0.3</v>
          </cell>
          <cell r="N905">
            <v>0</v>
          </cell>
          <cell r="O905">
            <v>0.3</v>
          </cell>
          <cell r="P905">
            <v>1</v>
          </cell>
          <cell r="R905" t="str">
            <v>Expérience</v>
          </cell>
        </row>
        <row r="906">
          <cell r="D906" t="str">
            <v>+—————————</v>
          </cell>
          <cell r="E906" t="str">
            <v>Unité centrale</v>
          </cell>
          <cell r="G906" t="str">
            <v>FLV</v>
          </cell>
          <cell r="H906" t="str">
            <v>C</v>
          </cell>
          <cell r="I906" t="str">
            <v>22A1</v>
          </cell>
          <cell r="J906">
            <v>1</v>
          </cell>
          <cell r="K906">
            <v>1.41</v>
          </cell>
          <cell r="M906">
            <v>0.5</v>
          </cell>
          <cell r="N906">
            <v>0.1</v>
          </cell>
          <cell r="O906">
            <v>0.6</v>
          </cell>
          <cell r="P906">
            <v>1</v>
          </cell>
          <cell r="Q906" t="str">
            <v>SIE</v>
          </cell>
          <cell r="R906" t="str">
            <v>EES</v>
          </cell>
        </row>
        <row r="907">
          <cell r="D907" t="str">
            <v>Coffre batterie</v>
          </cell>
          <cell r="G907" t="str">
            <v>FLV</v>
          </cell>
          <cell r="H907" t="str">
            <v>C</v>
          </cell>
          <cell r="J907">
            <v>1</v>
          </cell>
          <cell r="M907">
            <v>2</v>
          </cell>
          <cell r="N907">
            <v>0</v>
          </cell>
          <cell r="O907">
            <v>2</v>
          </cell>
          <cell r="P907">
            <v>2</v>
          </cell>
        </row>
        <row r="908">
          <cell r="D908" t="str">
            <v>+—————————</v>
          </cell>
          <cell r="E908" t="str">
            <v>Bac batterie</v>
          </cell>
          <cell r="G908" t="str">
            <v>FLV</v>
          </cell>
          <cell r="H908" t="str">
            <v>C</v>
          </cell>
          <cell r="I908" t="str">
            <v>21G1</v>
          </cell>
          <cell r="J908">
            <v>1</v>
          </cell>
          <cell r="K908">
            <v>0.113</v>
          </cell>
          <cell r="M908">
            <v>0.5</v>
          </cell>
          <cell r="N908">
            <v>0</v>
          </cell>
          <cell r="O908">
            <v>0.5</v>
          </cell>
          <cell r="P908">
            <v>1</v>
          </cell>
          <cell r="Q908">
            <v>6102</v>
          </cell>
          <cell r="R908" t="str">
            <v>Expérience</v>
          </cell>
        </row>
        <row r="909">
          <cell r="D909" t="str">
            <v>+—————————</v>
          </cell>
          <cell r="E909" t="str">
            <v>Capteur de courant charge batterie</v>
          </cell>
          <cell r="G909" t="str">
            <v>FLV</v>
          </cell>
          <cell r="H909" t="str">
            <v>C</v>
          </cell>
          <cell r="I909" t="str">
            <v>21P2</v>
          </cell>
          <cell r="J909">
            <v>1</v>
          </cell>
          <cell r="K909">
            <v>0.48080000000000001</v>
          </cell>
          <cell r="M909">
            <v>0.4</v>
          </cell>
          <cell r="N909">
            <v>0</v>
          </cell>
          <cell r="O909">
            <v>0.4</v>
          </cell>
          <cell r="P909">
            <v>1</v>
          </cell>
          <cell r="Q909">
            <v>6102</v>
          </cell>
          <cell r="R909" t="str">
            <v>Expérience</v>
          </cell>
        </row>
        <row r="910">
          <cell r="D910" t="str">
            <v>+—————————</v>
          </cell>
          <cell r="E910" t="str">
            <v>Fusible 21F1</v>
          </cell>
          <cell r="G910" t="str">
            <v>FLV</v>
          </cell>
          <cell r="H910" t="str">
            <v>C</v>
          </cell>
          <cell r="I910" t="str">
            <v>21F1</v>
          </cell>
          <cell r="J910">
            <v>1</v>
          </cell>
          <cell r="K910">
            <v>3.0000000000000001E-3</v>
          </cell>
          <cell r="M910">
            <v>0.3</v>
          </cell>
          <cell r="N910">
            <v>0.1</v>
          </cell>
          <cell r="O910">
            <v>0.4</v>
          </cell>
          <cell r="P910">
            <v>1</v>
          </cell>
          <cell r="Q910">
            <v>6102</v>
          </cell>
          <cell r="R910" t="str">
            <v>Calcul</v>
          </cell>
        </row>
        <row r="911">
          <cell r="D911" t="str">
            <v>+—————————</v>
          </cell>
          <cell r="E911" t="str">
            <v>Fusible 21F6</v>
          </cell>
          <cell r="G911" t="str">
            <v>FLV</v>
          </cell>
          <cell r="H911" t="str">
            <v>C</v>
          </cell>
          <cell r="I911" t="str">
            <v>21F6</v>
          </cell>
          <cell r="J911">
            <v>1</v>
          </cell>
          <cell r="K911">
            <v>3.0000000000000001E-3</v>
          </cell>
          <cell r="M911">
            <v>0.3</v>
          </cell>
          <cell r="N911">
            <v>0.1</v>
          </cell>
          <cell r="O911">
            <v>0.4</v>
          </cell>
          <cell r="P911">
            <v>1</v>
          </cell>
          <cell r="Q911">
            <v>6102</v>
          </cell>
          <cell r="R911" t="str">
            <v>Calcul</v>
          </cell>
        </row>
        <row r="912">
          <cell r="D912" t="str">
            <v>+—————————</v>
          </cell>
          <cell r="E912" t="str">
            <v>Fusible 21F7</v>
          </cell>
          <cell r="G912" t="str">
            <v>FLV</v>
          </cell>
          <cell r="H912" t="str">
            <v>C</v>
          </cell>
          <cell r="I912" t="str">
            <v>21F7</v>
          </cell>
          <cell r="J912">
            <v>1</v>
          </cell>
          <cell r="K912">
            <v>3.0000000000000001E-3</v>
          </cell>
          <cell r="M912">
            <v>0.3</v>
          </cell>
          <cell r="N912">
            <v>0.1</v>
          </cell>
          <cell r="O912">
            <v>0.4</v>
          </cell>
          <cell r="P912">
            <v>1</v>
          </cell>
          <cell r="Q912">
            <v>6102</v>
          </cell>
          <cell r="R912" t="str">
            <v>Calcul</v>
          </cell>
        </row>
        <row r="913">
          <cell r="D913" t="str">
            <v>+—————————</v>
          </cell>
          <cell r="E913" t="str">
            <v>Fusible 21F8</v>
          </cell>
          <cell r="G913" t="str">
            <v>FLV</v>
          </cell>
          <cell r="H913" t="str">
            <v>C</v>
          </cell>
          <cell r="I913" t="str">
            <v>21F8</v>
          </cell>
          <cell r="J913">
            <v>1</v>
          </cell>
          <cell r="K913">
            <v>3.0000000000000001E-3</v>
          </cell>
          <cell r="M913">
            <v>0.3</v>
          </cell>
          <cell r="N913">
            <v>0.1</v>
          </cell>
          <cell r="O913">
            <v>0.4</v>
          </cell>
          <cell r="P913">
            <v>1</v>
          </cell>
          <cell r="Q913">
            <v>6102</v>
          </cell>
          <cell r="R913" t="str">
            <v>Calcul</v>
          </cell>
        </row>
        <row r="914">
          <cell r="D914" t="str">
            <v>+—————————</v>
          </cell>
          <cell r="E914" t="str">
            <v>Sectionneur motorisé d'isolement batterie</v>
          </cell>
          <cell r="G914" t="str">
            <v>FLV</v>
          </cell>
          <cell r="H914" t="str">
            <v>C</v>
          </cell>
          <cell r="I914" t="str">
            <v>21Q1</v>
          </cell>
          <cell r="J914">
            <v>1</v>
          </cell>
          <cell r="K914">
            <v>3.85E-2</v>
          </cell>
          <cell r="M914">
            <v>0.4</v>
          </cell>
          <cell r="N914">
            <v>0.1</v>
          </cell>
          <cell r="O914">
            <v>0.5</v>
          </cell>
          <cell r="P914">
            <v>1</v>
          </cell>
          <cell r="Q914">
            <v>6102</v>
          </cell>
          <cell r="R914" t="str">
            <v>Expérience</v>
          </cell>
        </row>
        <row r="915">
          <cell r="D915" t="str">
            <v>+—————————</v>
          </cell>
          <cell r="E915" t="str">
            <v>Sonde de température BA</v>
          </cell>
          <cell r="G915" t="str">
            <v>FLV</v>
          </cell>
          <cell r="H915" t="str">
            <v>C</v>
          </cell>
          <cell r="I915" t="str">
            <v>21P1</v>
          </cell>
          <cell r="J915">
            <v>1</v>
          </cell>
          <cell r="K915">
            <v>0.48080000000000001</v>
          </cell>
          <cell r="M915">
            <v>0.3</v>
          </cell>
          <cell r="N915">
            <v>0</v>
          </cell>
          <cell r="O915">
            <v>0.3</v>
          </cell>
          <cell r="P915">
            <v>1</v>
          </cell>
          <cell r="Q915">
            <v>6102</v>
          </cell>
          <cell r="R915" t="str">
            <v>Expérience</v>
          </cell>
        </row>
        <row r="916">
          <cell r="D916" t="str">
            <v>+—————————</v>
          </cell>
          <cell r="E916" t="str">
            <v>Ressort à gaz coffre batterie</v>
          </cell>
          <cell r="G916" t="str">
            <v>FLV</v>
          </cell>
          <cell r="H916" t="str">
            <v>C</v>
          </cell>
          <cell r="J916">
            <v>2</v>
          </cell>
          <cell r="K916">
            <v>0.15379999999999999</v>
          </cell>
          <cell r="M916">
            <v>0.3</v>
          </cell>
          <cell r="N916">
            <v>0</v>
          </cell>
          <cell r="O916">
            <v>0.3</v>
          </cell>
          <cell r="P916">
            <v>1</v>
          </cell>
          <cell r="R916" t="str">
            <v>Expérience</v>
          </cell>
        </row>
        <row r="917">
          <cell r="D917" t="str">
            <v>Coffre onduleur</v>
          </cell>
          <cell r="G917" t="str">
            <v>FTR</v>
          </cell>
          <cell r="H917" t="str">
            <v>T</v>
          </cell>
          <cell r="J917">
            <v>1</v>
          </cell>
          <cell r="M917">
            <v>2</v>
          </cell>
          <cell r="N917">
            <v>0.2</v>
          </cell>
          <cell r="O917">
            <v>2.2000000000000002</v>
          </cell>
          <cell r="P917">
            <v>2</v>
          </cell>
          <cell r="Q917">
            <v>2004</v>
          </cell>
        </row>
        <row r="918">
          <cell r="D918" t="str">
            <v>+—————————</v>
          </cell>
          <cell r="E918" t="str">
            <v>Relais défaut bogie</v>
          </cell>
          <cell r="G918" t="str">
            <v>FTR</v>
          </cell>
          <cell r="H918" t="str">
            <v>T</v>
          </cell>
          <cell r="I918" t="str">
            <v>05K1</v>
          </cell>
          <cell r="J918">
            <v>1</v>
          </cell>
          <cell r="K918">
            <v>0.01</v>
          </cell>
          <cell r="L918">
            <v>0.16</v>
          </cell>
          <cell r="M918">
            <v>0.43</v>
          </cell>
          <cell r="N918">
            <v>0.16</v>
          </cell>
          <cell r="O918">
            <v>0.75</v>
          </cell>
          <cell r="P918">
            <v>1</v>
          </cell>
          <cell r="Q918">
            <v>2004</v>
          </cell>
        </row>
        <row r="919">
          <cell r="D919" t="str">
            <v>+—————————</v>
          </cell>
          <cell r="E919" t="str">
            <v>Relais recopie DJ temporisé</v>
          </cell>
          <cell r="G919" t="str">
            <v>FTR</v>
          </cell>
          <cell r="H919" t="str">
            <v>T</v>
          </cell>
          <cell r="I919" t="str">
            <v>02K5</v>
          </cell>
          <cell r="J919">
            <v>1</v>
          </cell>
          <cell r="K919">
            <v>0.01</v>
          </cell>
          <cell r="L919">
            <v>0.16</v>
          </cell>
          <cell r="M919">
            <v>0.43</v>
          </cell>
          <cell r="N919">
            <v>0.16</v>
          </cell>
          <cell r="O919">
            <v>0.75</v>
          </cell>
          <cell r="P919">
            <v>1</v>
          </cell>
          <cell r="Q919">
            <v>2004</v>
          </cell>
        </row>
        <row r="920">
          <cell r="D920" t="str">
            <v>+—————————</v>
          </cell>
          <cell r="E920" t="str">
            <v>Relais fermeture sectionneur d'isolement</v>
          </cell>
          <cell r="G920" t="str">
            <v>FTR</v>
          </cell>
          <cell r="H920" t="str">
            <v>T</v>
          </cell>
          <cell r="I920" t="str">
            <v>02K3</v>
          </cell>
          <cell r="J920">
            <v>1</v>
          </cell>
          <cell r="K920">
            <v>0.01</v>
          </cell>
          <cell r="L920">
            <v>0.16</v>
          </cell>
          <cell r="M920">
            <v>0.43</v>
          </cell>
          <cell r="N920">
            <v>0.16</v>
          </cell>
          <cell r="O920">
            <v>0.75</v>
          </cell>
          <cell r="P920">
            <v>1</v>
          </cell>
          <cell r="Q920">
            <v>2004</v>
          </cell>
        </row>
        <row r="921">
          <cell r="D921" t="str">
            <v>+—————————</v>
          </cell>
          <cell r="E921" t="str">
            <v>Platine court-circuiteur</v>
          </cell>
          <cell r="G921" t="str">
            <v>FTR</v>
          </cell>
          <cell r="H921" t="str">
            <v>T</v>
          </cell>
          <cell r="I921" t="str">
            <v>15F3</v>
          </cell>
          <cell r="J921">
            <v>1</v>
          </cell>
          <cell r="K921">
            <v>0.125</v>
          </cell>
          <cell r="L921">
            <v>0.16</v>
          </cell>
          <cell r="M921">
            <v>0.96</v>
          </cell>
          <cell r="N921">
            <v>0.16</v>
          </cell>
          <cell r="O921">
            <v>1.28</v>
          </cell>
          <cell r="P921">
            <v>1</v>
          </cell>
          <cell r="Q921">
            <v>2004</v>
          </cell>
        </row>
        <row r="922">
          <cell r="D922" t="str">
            <v>+—————————</v>
          </cell>
          <cell r="E922" t="str">
            <v>Résistance RICC</v>
          </cell>
          <cell r="G922" t="str">
            <v>FTR</v>
          </cell>
          <cell r="H922" t="str">
            <v>T</v>
          </cell>
          <cell r="I922" t="str">
            <v>15R3</v>
          </cell>
          <cell r="J922">
            <v>1</v>
          </cell>
          <cell r="K922">
            <v>2.5000000000000001E-2</v>
          </cell>
          <cell r="L922">
            <v>0.16</v>
          </cell>
          <cell r="M922">
            <v>0.93</v>
          </cell>
          <cell r="N922">
            <v>0.16</v>
          </cell>
          <cell r="O922">
            <v>1.25</v>
          </cell>
          <cell r="P922">
            <v>1</v>
          </cell>
          <cell r="Q922">
            <v>2004</v>
          </cell>
        </row>
        <row r="923">
          <cell r="D923" t="str">
            <v>+—————————</v>
          </cell>
          <cell r="E923" t="str">
            <v>Capacité du filtre LF</v>
          </cell>
          <cell r="G923" t="str">
            <v>FTR</v>
          </cell>
          <cell r="H923" t="str">
            <v>T</v>
          </cell>
          <cell r="I923" t="str">
            <v>15C1-15C2</v>
          </cell>
          <cell r="J923">
            <v>2</v>
          </cell>
          <cell r="K923">
            <v>0.05</v>
          </cell>
          <cell r="L923">
            <v>0.16</v>
          </cell>
          <cell r="M923">
            <v>0.93</v>
          </cell>
          <cell r="N923">
            <v>0.16</v>
          </cell>
          <cell r="O923">
            <v>1.25</v>
          </cell>
          <cell r="P923">
            <v>1</v>
          </cell>
          <cell r="Q923">
            <v>2004</v>
          </cell>
        </row>
        <row r="924">
          <cell r="D924" t="str">
            <v>+—————————</v>
          </cell>
          <cell r="E924" t="str">
            <v>Relais QD</v>
          </cell>
          <cell r="G924" t="str">
            <v>FTR</v>
          </cell>
          <cell r="H924" t="str">
            <v>T</v>
          </cell>
          <cell r="I924" t="str">
            <v>15K2</v>
          </cell>
          <cell r="J924">
            <v>1</v>
          </cell>
          <cell r="K924">
            <v>2.5000000000000001E-2</v>
          </cell>
          <cell r="L924">
            <v>0.16</v>
          </cell>
          <cell r="M924">
            <v>0.93</v>
          </cell>
          <cell r="N924">
            <v>0.16</v>
          </cell>
          <cell r="O924">
            <v>1.25</v>
          </cell>
          <cell r="P924">
            <v>1</v>
          </cell>
          <cell r="Q924">
            <v>2004</v>
          </cell>
        </row>
        <row r="925">
          <cell r="D925" t="str">
            <v>+—————————</v>
          </cell>
          <cell r="E925" t="str">
            <v>Temporisation de recopie DJ</v>
          </cell>
          <cell r="G925" t="str">
            <v>FTR</v>
          </cell>
          <cell r="H925" t="str">
            <v>T</v>
          </cell>
          <cell r="I925" t="str">
            <v>02D1</v>
          </cell>
          <cell r="J925">
            <v>1</v>
          </cell>
          <cell r="K925">
            <v>0.01</v>
          </cell>
          <cell r="L925">
            <v>0.16</v>
          </cell>
          <cell r="M925">
            <v>0.43</v>
          </cell>
          <cell r="N925">
            <v>0.16</v>
          </cell>
          <cell r="O925">
            <v>0.75</v>
          </cell>
          <cell r="P925">
            <v>1</v>
          </cell>
          <cell r="Q925">
            <v>2004</v>
          </cell>
        </row>
        <row r="926">
          <cell r="D926" t="str">
            <v>+—————————</v>
          </cell>
          <cell r="E926" t="str">
            <v>Fusible auxiliaire</v>
          </cell>
          <cell r="G926" t="str">
            <v>FTR</v>
          </cell>
          <cell r="H926" t="str">
            <v>T</v>
          </cell>
          <cell r="I926" t="str">
            <v>15F2</v>
          </cell>
          <cell r="J926">
            <v>1</v>
          </cell>
          <cell r="K926">
            <v>0.05</v>
          </cell>
          <cell r="L926">
            <v>0.16</v>
          </cell>
          <cell r="M926">
            <v>0.1</v>
          </cell>
          <cell r="N926">
            <v>0.16</v>
          </cell>
          <cell r="O926">
            <v>0.42</v>
          </cell>
          <cell r="P926">
            <v>1</v>
          </cell>
          <cell r="Q926">
            <v>2004</v>
          </cell>
        </row>
        <row r="927">
          <cell r="D927" t="str">
            <v>+—————————</v>
          </cell>
          <cell r="E927" t="str">
            <v>Self LF</v>
          </cell>
          <cell r="G927" t="str">
            <v>FTR</v>
          </cell>
          <cell r="H927" t="str">
            <v>T</v>
          </cell>
          <cell r="I927" t="str">
            <v>15L1-15L2</v>
          </cell>
          <cell r="J927">
            <v>2</v>
          </cell>
          <cell r="K927">
            <v>2.5000000000000001E-2</v>
          </cell>
          <cell r="M927">
            <v>1.27</v>
          </cell>
          <cell r="O927">
            <v>1.27</v>
          </cell>
          <cell r="P927">
            <v>1.5</v>
          </cell>
          <cell r="Q927">
            <v>2004</v>
          </cell>
        </row>
        <row r="928">
          <cell r="D928" t="str">
            <v>+—————————</v>
          </cell>
          <cell r="E928" t="str">
            <v>Agate control</v>
          </cell>
          <cell r="G928" t="str">
            <v>FTR</v>
          </cell>
          <cell r="H928" t="str">
            <v>T</v>
          </cell>
          <cell r="I928" t="str">
            <v>BCE</v>
          </cell>
          <cell r="J928">
            <v>1</v>
          </cell>
          <cell r="K928">
            <v>2.538462</v>
          </cell>
          <cell r="M928">
            <v>0.43</v>
          </cell>
          <cell r="O928">
            <v>0.43</v>
          </cell>
          <cell r="P928">
            <v>1</v>
          </cell>
          <cell r="Q928">
            <v>2004</v>
          </cell>
        </row>
        <row r="929">
          <cell r="D929" t="str">
            <v>+—————————</v>
          </cell>
          <cell r="E929" t="str">
            <v>Onduleur ONIX 808</v>
          </cell>
          <cell r="G929" t="str">
            <v>FTR</v>
          </cell>
          <cell r="H929" t="str">
            <v>T</v>
          </cell>
          <cell r="I929" t="str">
            <v>15U1</v>
          </cell>
          <cell r="J929">
            <v>1</v>
          </cell>
          <cell r="K929">
            <v>1.7</v>
          </cell>
          <cell r="L929">
            <v>0.16</v>
          </cell>
          <cell r="M929">
            <v>0.6</v>
          </cell>
          <cell r="N929">
            <v>0.16</v>
          </cell>
          <cell r="O929">
            <v>0.92</v>
          </cell>
          <cell r="P929">
            <v>2</v>
          </cell>
          <cell r="Q929">
            <v>2004</v>
          </cell>
        </row>
        <row r="930">
          <cell r="D930" t="str">
            <v>+—————————</v>
          </cell>
          <cell r="E930" t="str">
            <v>Carte CALIX</v>
          </cell>
          <cell r="G930" t="str">
            <v>FTR</v>
          </cell>
          <cell r="H930" t="str">
            <v>T</v>
          </cell>
          <cell r="I930" t="str">
            <v>10G1</v>
          </cell>
          <cell r="J930">
            <v>1</v>
          </cell>
          <cell r="K930">
            <v>0.15</v>
          </cell>
          <cell r="L930">
            <v>0.16</v>
          </cell>
          <cell r="M930">
            <v>0.6</v>
          </cell>
          <cell r="N930">
            <v>0.16</v>
          </cell>
          <cell r="O930">
            <v>0.92</v>
          </cell>
          <cell r="P930">
            <v>1</v>
          </cell>
          <cell r="Q930">
            <v>2004</v>
          </cell>
        </row>
        <row r="931">
          <cell r="D931" t="str">
            <v>+—————————</v>
          </cell>
          <cell r="E931" t="str">
            <v>Groupe motoventilateur</v>
          </cell>
          <cell r="G931" t="str">
            <v>FTR</v>
          </cell>
          <cell r="H931" t="str">
            <v>T</v>
          </cell>
          <cell r="I931" t="str">
            <v>11M1</v>
          </cell>
          <cell r="J931">
            <v>1</v>
          </cell>
          <cell r="K931">
            <v>0.05</v>
          </cell>
          <cell r="L931">
            <v>0.16</v>
          </cell>
          <cell r="M931">
            <v>1.43</v>
          </cell>
          <cell r="N931">
            <v>0.16</v>
          </cell>
          <cell r="O931">
            <v>1.75</v>
          </cell>
          <cell r="P931">
            <v>1.5</v>
          </cell>
          <cell r="Q931">
            <v>2004</v>
          </cell>
        </row>
        <row r="932">
          <cell r="D932" t="str">
            <v>+—————————</v>
          </cell>
          <cell r="E932" t="str">
            <v>Sectionneur d'isolement onduleur (S)</v>
          </cell>
          <cell r="G932" t="str">
            <v>FTR</v>
          </cell>
          <cell r="H932" t="str">
            <v>T</v>
          </cell>
          <cell r="I932" t="str">
            <v>15Q2</v>
          </cell>
          <cell r="J932">
            <v>1</v>
          </cell>
          <cell r="K932">
            <v>0.1</v>
          </cell>
          <cell r="L932">
            <v>0.16</v>
          </cell>
          <cell r="M932">
            <v>0.77</v>
          </cell>
          <cell r="N932">
            <v>0.16</v>
          </cell>
          <cell r="O932">
            <v>1.0900000000000001</v>
          </cell>
          <cell r="P932">
            <v>1</v>
          </cell>
          <cell r="Q932">
            <v>2004</v>
          </cell>
        </row>
        <row r="933">
          <cell r="D933" t="str">
            <v>+—————————</v>
          </cell>
          <cell r="E933" t="str">
            <v>Capteur de courant phases onduleur</v>
          </cell>
          <cell r="G933" t="str">
            <v>FTR</v>
          </cell>
          <cell r="H933" t="str">
            <v>T</v>
          </cell>
          <cell r="I933" t="str">
            <v>15T2-15T3</v>
          </cell>
          <cell r="J933">
            <v>2</v>
          </cell>
          <cell r="K933">
            <v>2.5000000000000001E-2</v>
          </cell>
          <cell r="L933">
            <v>0.6</v>
          </cell>
          <cell r="M933">
            <v>0.6</v>
          </cell>
          <cell r="N933">
            <v>0.16</v>
          </cell>
          <cell r="O933">
            <v>1.36</v>
          </cell>
          <cell r="P933">
            <v>1</v>
          </cell>
          <cell r="Q933">
            <v>2004</v>
          </cell>
        </row>
        <row r="934">
          <cell r="D934" t="str">
            <v>+—————————</v>
          </cell>
          <cell r="E934" t="str">
            <v>Capteur de tension entre phases onduleur</v>
          </cell>
          <cell r="G934" t="str">
            <v>FTR</v>
          </cell>
          <cell r="H934" t="str">
            <v>T</v>
          </cell>
          <cell r="I934" t="str">
            <v>15T4-15T5</v>
          </cell>
          <cell r="J934">
            <v>2</v>
          </cell>
          <cell r="K934">
            <v>2.5000000000000001E-2</v>
          </cell>
          <cell r="L934">
            <v>0.6</v>
          </cell>
          <cell r="M934">
            <v>0.6</v>
          </cell>
          <cell r="N934">
            <v>0.16</v>
          </cell>
          <cell r="O934">
            <v>1.36</v>
          </cell>
          <cell r="P934">
            <v>1</v>
          </cell>
          <cell r="Q934">
            <v>2004</v>
          </cell>
        </row>
        <row r="935">
          <cell r="D935" t="str">
            <v>+—————————</v>
          </cell>
          <cell r="E935" t="str">
            <v>Capteur de courant filtre</v>
          </cell>
          <cell r="G935" t="str">
            <v>FTR</v>
          </cell>
          <cell r="H935" t="str">
            <v>T</v>
          </cell>
          <cell r="I935" t="str">
            <v>15T1</v>
          </cell>
          <cell r="J935">
            <v>1</v>
          </cell>
          <cell r="K935">
            <v>2.5000000000000001E-2</v>
          </cell>
          <cell r="L935">
            <v>0.6</v>
          </cell>
          <cell r="M935">
            <v>0.6</v>
          </cell>
          <cell r="N935">
            <v>0.16</v>
          </cell>
          <cell r="O935">
            <v>1.36</v>
          </cell>
          <cell r="P935">
            <v>1</v>
          </cell>
          <cell r="Q935">
            <v>2004</v>
          </cell>
        </row>
        <row r="936">
          <cell r="D936" t="str">
            <v>Groupe de ventilation</v>
          </cell>
          <cell r="G936" t="str">
            <v>FLV</v>
          </cell>
          <cell r="J936">
            <v>1</v>
          </cell>
          <cell r="Q936" t="str">
            <v>4303</v>
          </cell>
        </row>
        <row r="937">
          <cell r="D937" t="str">
            <v>Panneaux de toiture coffre BT</v>
          </cell>
          <cell r="G937" t="str">
            <v>FLV</v>
          </cell>
          <cell r="H937" t="str">
            <v>C</v>
          </cell>
          <cell r="J937">
            <v>1</v>
          </cell>
          <cell r="M937">
            <v>0.2</v>
          </cell>
          <cell r="O937">
            <v>0.2</v>
          </cell>
          <cell r="P937">
            <v>1</v>
          </cell>
          <cell r="Q937">
            <v>4306</v>
          </cell>
        </row>
        <row r="938">
          <cell r="D938" t="str">
            <v>Panneaux de toiture coffre BT</v>
          </cell>
          <cell r="G938" t="str">
            <v>FLV</v>
          </cell>
          <cell r="H938" t="str">
            <v>C</v>
          </cell>
          <cell r="J938">
            <v>1</v>
          </cell>
          <cell r="M938">
            <v>0.2</v>
          </cell>
          <cell r="O938">
            <v>0.2</v>
          </cell>
          <cell r="P938">
            <v>1</v>
          </cell>
          <cell r="Q938">
            <v>4306</v>
          </cell>
        </row>
        <row r="939">
          <cell r="D939" t="str">
            <v>Panneaux de toiture coffre traction</v>
          </cell>
          <cell r="G939" t="str">
            <v>FLV</v>
          </cell>
          <cell r="H939" t="str">
            <v>C</v>
          </cell>
          <cell r="J939">
            <v>1</v>
          </cell>
          <cell r="M939">
            <v>0.2</v>
          </cell>
          <cell r="O939">
            <v>0.2</v>
          </cell>
          <cell r="P939">
            <v>1</v>
          </cell>
          <cell r="Q939">
            <v>4306</v>
          </cell>
        </row>
        <row r="940">
          <cell r="D940" t="str">
            <v>Panneaux de toiture coffre traction</v>
          </cell>
          <cell r="G940" t="str">
            <v>FLV</v>
          </cell>
          <cell r="H940" t="str">
            <v>C</v>
          </cell>
          <cell r="J940">
            <v>2</v>
          </cell>
          <cell r="M940">
            <v>0.2</v>
          </cell>
          <cell r="O940">
            <v>0.2</v>
          </cell>
          <cell r="P940">
            <v>1</v>
          </cell>
          <cell r="Q940">
            <v>4306</v>
          </cell>
        </row>
        <row r="941">
          <cell r="D941" t="str">
            <v>Panneaux de toiture coffre traction</v>
          </cell>
          <cell r="G941" t="str">
            <v>FLV</v>
          </cell>
          <cell r="H941" t="str">
            <v>C</v>
          </cell>
          <cell r="J941">
            <v>1</v>
          </cell>
          <cell r="M941">
            <v>0.2</v>
          </cell>
          <cell r="O941">
            <v>0.2</v>
          </cell>
          <cell r="P941">
            <v>1</v>
          </cell>
          <cell r="Q941">
            <v>4306</v>
          </cell>
        </row>
        <row r="942">
          <cell r="D942" t="str">
            <v>Panneaux de toiture rhéostat</v>
          </cell>
          <cell r="G942" t="str">
            <v>FLV</v>
          </cell>
          <cell r="H942" t="str">
            <v>C</v>
          </cell>
          <cell r="J942">
            <v>2</v>
          </cell>
          <cell r="M942">
            <v>0.2</v>
          </cell>
          <cell r="O942">
            <v>0.2</v>
          </cell>
          <cell r="P942">
            <v>1</v>
          </cell>
          <cell r="Q942">
            <v>4306</v>
          </cell>
        </row>
        <row r="943">
          <cell r="D943" t="str">
            <v>Panneaux de toiture batterie</v>
          </cell>
          <cell r="G943" t="str">
            <v>FLV</v>
          </cell>
          <cell r="H943" t="str">
            <v>C</v>
          </cell>
          <cell r="J943">
            <v>1</v>
          </cell>
          <cell r="M943">
            <v>0.2</v>
          </cell>
          <cell r="O943">
            <v>0.2</v>
          </cell>
          <cell r="P943">
            <v>1</v>
          </cell>
          <cell r="Q943">
            <v>4306</v>
          </cell>
        </row>
        <row r="944">
          <cell r="D944" t="str">
            <v>Panneaux de toiture batterie</v>
          </cell>
          <cell r="G944" t="str">
            <v>FLV</v>
          </cell>
          <cell r="H944" t="str">
            <v>C</v>
          </cell>
          <cell r="J944">
            <v>1</v>
          </cell>
          <cell r="M944">
            <v>0.2</v>
          </cell>
          <cell r="O944">
            <v>0.2</v>
          </cell>
          <cell r="P944">
            <v>1</v>
          </cell>
          <cell r="Q944">
            <v>4306</v>
          </cell>
        </row>
        <row r="945">
          <cell r="D945" t="str">
            <v>Panneaux de toiture zone sans coffre</v>
          </cell>
          <cell r="G945" t="str">
            <v>FLV</v>
          </cell>
          <cell r="H945" t="str">
            <v>C</v>
          </cell>
          <cell r="J945">
            <v>1</v>
          </cell>
          <cell r="M945">
            <v>0.2</v>
          </cell>
          <cell r="O945">
            <v>0.2</v>
          </cell>
          <cell r="P945">
            <v>1</v>
          </cell>
          <cell r="Q945">
            <v>4306</v>
          </cell>
        </row>
        <row r="946">
          <cell r="D946" t="str">
            <v>Panneaux de toiture zone sans coffre</v>
          </cell>
          <cell r="G946" t="str">
            <v>FLV</v>
          </cell>
          <cell r="H946" t="str">
            <v>C</v>
          </cell>
          <cell r="J946">
            <v>1</v>
          </cell>
          <cell r="M946">
            <v>0.2</v>
          </cell>
          <cell r="O946">
            <v>0.2</v>
          </cell>
          <cell r="P946">
            <v>1</v>
          </cell>
          <cell r="Q946">
            <v>4306</v>
          </cell>
        </row>
        <row r="947">
          <cell r="D947" t="str">
            <v>Rhéostat de freinage</v>
          </cell>
          <cell r="G947" t="str">
            <v>FTR</v>
          </cell>
          <cell r="H947" t="str">
            <v>T</v>
          </cell>
          <cell r="I947" t="str">
            <v>15R4</v>
          </cell>
          <cell r="J947">
            <v>1</v>
          </cell>
          <cell r="K947">
            <v>0.36</v>
          </cell>
          <cell r="M947">
            <v>0.5</v>
          </cell>
          <cell r="N947">
            <v>0.1</v>
          </cell>
          <cell r="O947">
            <v>0.6</v>
          </cell>
          <cell r="P947">
            <v>1</v>
          </cell>
          <cell r="Q947">
            <v>2004</v>
          </cell>
        </row>
        <row r="948">
          <cell r="B948" t="str">
            <v>NP</v>
          </cell>
        </row>
        <row r="949">
          <cell r="D949" t="str">
            <v>Acrotère 1874 mm</v>
          </cell>
          <cell r="G949" t="str">
            <v>FLV</v>
          </cell>
          <cell r="H949" t="str">
            <v>C</v>
          </cell>
          <cell r="J949">
            <v>1</v>
          </cell>
          <cell r="O949">
            <v>0</v>
          </cell>
          <cell r="Q949">
            <v>4306</v>
          </cell>
        </row>
        <row r="950">
          <cell r="D950" t="str">
            <v>Acrotère 1874 mm</v>
          </cell>
          <cell r="G950" t="str">
            <v>FLV</v>
          </cell>
          <cell r="H950" t="str">
            <v>C</v>
          </cell>
          <cell r="J950">
            <v>1</v>
          </cell>
          <cell r="O950">
            <v>0</v>
          </cell>
          <cell r="Q950">
            <v>4306</v>
          </cell>
        </row>
        <row r="951">
          <cell r="D951" t="str">
            <v>Acrotère 1874 mm</v>
          </cell>
          <cell r="G951" t="str">
            <v>FLV</v>
          </cell>
          <cell r="H951" t="str">
            <v>C</v>
          </cell>
          <cell r="J951">
            <v>1</v>
          </cell>
          <cell r="O951">
            <v>0</v>
          </cell>
          <cell r="Q951">
            <v>4306</v>
          </cell>
        </row>
        <row r="952">
          <cell r="D952" t="str">
            <v>Acrotère 1874 mm</v>
          </cell>
          <cell r="G952" t="str">
            <v>FLV</v>
          </cell>
          <cell r="H952" t="str">
            <v>C</v>
          </cell>
          <cell r="J952">
            <v>1</v>
          </cell>
          <cell r="O952">
            <v>0</v>
          </cell>
          <cell r="Q952">
            <v>4306</v>
          </cell>
        </row>
        <row r="953">
          <cell r="D953" t="str">
            <v>Coffre disjoncteur</v>
          </cell>
          <cell r="G953" t="str">
            <v>FTR</v>
          </cell>
          <cell r="H953" t="str">
            <v>T</v>
          </cell>
          <cell r="J953">
            <v>1</v>
          </cell>
          <cell r="M953">
            <v>1</v>
          </cell>
          <cell r="N953">
            <v>0.1</v>
          </cell>
          <cell r="O953">
            <v>1.1000000000000001</v>
          </cell>
          <cell r="P953">
            <v>1</v>
          </cell>
          <cell r="Q953">
            <v>2002</v>
          </cell>
        </row>
        <row r="954">
          <cell r="D954" t="str">
            <v>+—————————</v>
          </cell>
          <cell r="E954" t="str">
            <v>Capacité CDJ</v>
          </cell>
          <cell r="G954" t="str">
            <v>FTR</v>
          </cell>
          <cell r="H954" t="str">
            <v>T</v>
          </cell>
          <cell r="I954" t="str">
            <v>01C1</v>
          </cell>
          <cell r="J954">
            <v>1</v>
          </cell>
          <cell r="K954">
            <v>0.01</v>
          </cell>
          <cell r="L954">
            <v>0.5</v>
          </cell>
          <cell r="O954">
            <v>0.5</v>
          </cell>
          <cell r="P954">
            <v>1</v>
          </cell>
          <cell r="Q954">
            <v>2002</v>
          </cell>
        </row>
        <row r="955">
          <cell r="D955" t="str">
            <v>+—————————</v>
          </cell>
          <cell r="E955" t="str">
            <v>Capteur de tension ligne MUL</v>
          </cell>
          <cell r="G955" t="str">
            <v>FTR</v>
          </cell>
          <cell r="H955" t="str">
            <v>T</v>
          </cell>
          <cell r="I955" t="str">
            <v>15A1.1-15A1.2</v>
          </cell>
          <cell r="J955">
            <v>2</v>
          </cell>
          <cell r="K955">
            <v>0.01</v>
          </cell>
          <cell r="L955">
            <v>0.16</v>
          </cell>
          <cell r="M955">
            <v>0.77</v>
          </cell>
          <cell r="N955">
            <v>0.16</v>
          </cell>
          <cell r="O955">
            <v>1.0900000000000001</v>
          </cell>
          <cell r="P955">
            <v>1</v>
          </cell>
          <cell r="Q955">
            <v>2002</v>
          </cell>
        </row>
        <row r="956">
          <cell r="D956" t="str">
            <v>+—————————</v>
          </cell>
          <cell r="E956" t="str">
            <v>Contacteur de maintien DJ</v>
          </cell>
          <cell r="G956" t="str">
            <v>FTR</v>
          </cell>
          <cell r="H956" t="str">
            <v>T</v>
          </cell>
          <cell r="I956" t="str">
            <v>01K2</v>
          </cell>
          <cell r="J956">
            <v>1</v>
          </cell>
          <cell r="K956">
            <v>0.01</v>
          </cell>
          <cell r="L956">
            <v>0.16</v>
          </cell>
          <cell r="M956">
            <v>0.27</v>
          </cell>
          <cell r="N956">
            <v>0.16</v>
          </cell>
          <cell r="O956">
            <v>0.59</v>
          </cell>
          <cell r="P956">
            <v>1</v>
          </cell>
          <cell r="Q956">
            <v>2002</v>
          </cell>
        </row>
        <row r="957">
          <cell r="D957" t="str">
            <v>+—————————</v>
          </cell>
          <cell r="E957" t="str">
            <v>Contacteur de précharge</v>
          </cell>
          <cell r="G957" t="str">
            <v>FTR</v>
          </cell>
          <cell r="H957" t="str">
            <v>T</v>
          </cell>
          <cell r="I957" t="str">
            <v>15K1</v>
          </cell>
          <cell r="J957">
            <v>1</v>
          </cell>
          <cell r="K957">
            <v>0.05</v>
          </cell>
          <cell r="L957">
            <v>0.16</v>
          </cell>
          <cell r="M957">
            <v>1.33</v>
          </cell>
          <cell r="N957">
            <v>0.16</v>
          </cell>
          <cell r="O957">
            <v>1.65</v>
          </cell>
          <cell r="P957">
            <v>1</v>
          </cell>
          <cell r="Q957">
            <v>2002</v>
          </cell>
        </row>
        <row r="958">
          <cell r="D958" t="str">
            <v>+—————————</v>
          </cell>
          <cell r="E958" t="str">
            <v>Contacteur enclenchement DJ (CAEDJ)</v>
          </cell>
          <cell r="G958" t="str">
            <v>FTR</v>
          </cell>
          <cell r="H958" t="str">
            <v>T</v>
          </cell>
          <cell r="I958" t="str">
            <v>01K1</v>
          </cell>
          <cell r="J958">
            <v>1</v>
          </cell>
          <cell r="K958">
            <v>0.01</v>
          </cell>
          <cell r="L958">
            <v>0.16</v>
          </cell>
          <cell r="M958">
            <v>0.44</v>
          </cell>
          <cell r="N958">
            <v>0.16</v>
          </cell>
          <cell r="O958">
            <v>0.76</v>
          </cell>
          <cell r="P958">
            <v>1</v>
          </cell>
          <cell r="Q958">
            <v>2002</v>
          </cell>
        </row>
        <row r="959">
          <cell r="D959" t="str">
            <v>+—————————</v>
          </cell>
          <cell r="E959" t="str">
            <v>Disjoncteur principal</v>
          </cell>
          <cell r="G959" t="str">
            <v>FTR</v>
          </cell>
          <cell r="H959" t="str">
            <v>T</v>
          </cell>
          <cell r="I959" t="str">
            <v>15Q1</v>
          </cell>
          <cell r="J959">
            <v>1</v>
          </cell>
          <cell r="K959">
            <v>0.35</v>
          </cell>
          <cell r="L959">
            <v>0.16</v>
          </cell>
          <cell r="M959">
            <v>0.44</v>
          </cell>
          <cell r="N959">
            <v>0.16</v>
          </cell>
          <cell r="O959">
            <v>0.76</v>
          </cell>
          <cell r="P959">
            <v>1</v>
          </cell>
          <cell r="Q959">
            <v>2002</v>
          </cell>
        </row>
        <row r="960">
          <cell r="D960" t="str">
            <v>+—————————</v>
          </cell>
          <cell r="E960" t="str">
            <v>Résistance de maintien DJ (RMTDJ)</v>
          </cell>
          <cell r="G960" t="str">
            <v>FTR</v>
          </cell>
          <cell r="H960" t="str">
            <v>T</v>
          </cell>
          <cell r="I960" t="str">
            <v>01R3</v>
          </cell>
          <cell r="J960">
            <v>1</v>
          </cell>
          <cell r="K960">
            <v>0.01</v>
          </cell>
          <cell r="L960">
            <v>0.16</v>
          </cell>
          <cell r="M960">
            <v>0.44</v>
          </cell>
          <cell r="N960">
            <v>0.16</v>
          </cell>
          <cell r="O960">
            <v>0.76</v>
          </cell>
          <cell r="P960">
            <v>1</v>
          </cell>
          <cell r="Q960">
            <v>2002</v>
          </cell>
        </row>
        <row r="961">
          <cell r="D961" t="str">
            <v>+—————————</v>
          </cell>
          <cell r="E961" t="str">
            <v>Résistance de précharge RPF</v>
          </cell>
          <cell r="G961" t="str">
            <v>FTR</v>
          </cell>
          <cell r="H961" t="str">
            <v>T</v>
          </cell>
          <cell r="I961" t="str">
            <v>15R1-15R2</v>
          </cell>
          <cell r="J961">
            <v>2</v>
          </cell>
          <cell r="K961">
            <v>5.0000000000000001E-3</v>
          </cell>
          <cell r="L961">
            <v>0.16</v>
          </cell>
          <cell r="M961">
            <v>0.43</v>
          </cell>
          <cell r="N961">
            <v>0.16</v>
          </cell>
          <cell r="O961">
            <v>0.75</v>
          </cell>
          <cell r="P961">
            <v>1</v>
          </cell>
          <cell r="Q961">
            <v>2002</v>
          </cell>
        </row>
        <row r="962">
          <cell r="D962" t="str">
            <v>+—————————</v>
          </cell>
          <cell r="E962" t="str">
            <v>Résistance d'enclenchement DJ (RE)</v>
          </cell>
          <cell r="G962" t="str">
            <v>FTR</v>
          </cell>
          <cell r="H962" t="str">
            <v>T</v>
          </cell>
          <cell r="I962" t="str">
            <v>01R1-01R2</v>
          </cell>
          <cell r="J962">
            <v>2</v>
          </cell>
          <cell r="K962">
            <v>0.01</v>
          </cell>
          <cell r="L962">
            <v>0.16</v>
          </cell>
          <cell r="M962">
            <v>0.93</v>
          </cell>
          <cell r="N962">
            <v>0.16</v>
          </cell>
          <cell r="O962">
            <v>1.25</v>
          </cell>
          <cell r="P962">
            <v>1</v>
          </cell>
          <cell r="Q962">
            <v>2002</v>
          </cell>
        </row>
        <row r="963">
          <cell r="D963" t="str">
            <v>Diode 25V1</v>
          </cell>
          <cell r="G963" t="str">
            <v>FLV</v>
          </cell>
          <cell r="H963" t="str">
            <v>C</v>
          </cell>
          <cell r="I963" t="str">
            <v>25V1</v>
          </cell>
          <cell r="J963">
            <v>1</v>
          </cell>
          <cell r="K963">
            <v>1.1999999999999999E-3</v>
          </cell>
          <cell r="M963">
            <v>0.3</v>
          </cell>
          <cell r="N963">
            <v>0.1</v>
          </cell>
          <cell r="O963">
            <v>0.4</v>
          </cell>
          <cell r="P963">
            <v>1</v>
          </cell>
          <cell r="Q963">
            <v>2004</v>
          </cell>
          <cell r="R963" t="str">
            <v>Calcul</v>
          </cell>
        </row>
        <row r="964">
          <cell r="D964" t="str">
            <v>Panneaux de toiture</v>
          </cell>
          <cell r="G964" t="str">
            <v>FLV</v>
          </cell>
          <cell r="H964" t="str">
            <v>C</v>
          </cell>
          <cell r="J964">
            <v>1</v>
          </cell>
          <cell r="M964">
            <v>0.2</v>
          </cell>
          <cell r="O964">
            <v>0.2</v>
          </cell>
          <cell r="P964">
            <v>1</v>
          </cell>
          <cell r="Q964">
            <v>4306</v>
          </cell>
        </row>
        <row r="965">
          <cell r="D965" t="str">
            <v>Pantographe</v>
          </cell>
          <cell r="G965" t="str">
            <v>FLV</v>
          </cell>
          <cell r="H965" t="str">
            <v>C</v>
          </cell>
          <cell r="I965" t="str">
            <v>22A9</v>
          </cell>
          <cell r="J965">
            <v>1</v>
          </cell>
          <cell r="K965">
            <v>0.14199999999999999</v>
          </cell>
          <cell r="M965">
            <v>1</v>
          </cell>
          <cell r="N965">
            <v>0.1</v>
          </cell>
          <cell r="O965">
            <v>1.1000000000000001</v>
          </cell>
          <cell r="P965">
            <v>2</v>
          </cell>
          <cell r="Q965">
            <v>6101</v>
          </cell>
          <cell r="R965" t="str">
            <v>Schunk</v>
          </cell>
        </row>
        <row r="966">
          <cell r="D966" t="str">
            <v>+—————————</v>
          </cell>
          <cell r="E966" t="str">
            <v>Amortisseur</v>
          </cell>
          <cell r="G966" t="str">
            <v>FLV</v>
          </cell>
          <cell r="H966" t="str">
            <v>C</v>
          </cell>
          <cell r="J966">
            <v>1</v>
          </cell>
          <cell r="K966">
            <v>1.09E-2</v>
          </cell>
          <cell r="M966">
            <v>0.2</v>
          </cell>
          <cell r="N966">
            <v>0.1</v>
          </cell>
          <cell r="O966">
            <v>0.3</v>
          </cell>
          <cell r="P966">
            <v>1</v>
          </cell>
          <cell r="Q966">
            <v>6101</v>
          </cell>
          <cell r="R966" t="str">
            <v>Schunk</v>
          </cell>
        </row>
        <row r="967">
          <cell r="D967" t="str">
            <v>+—————————</v>
          </cell>
          <cell r="E967" t="str">
            <v>Biellette de parallèlisme</v>
          </cell>
          <cell r="G967" t="str">
            <v>FLV</v>
          </cell>
          <cell r="H967" t="str">
            <v>C</v>
          </cell>
          <cell r="J967">
            <v>4</v>
          </cell>
          <cell r="K967">
            <v>5.4999999999999997E-3</v>
          </cell>
          <cell r="M967">
            <v>0.3</v>
          </cell>
          <cell r="N967">
            <v>0.1</v>
          </cell>
          <cell r="O967">
            <v>0.4</v>
          </cell>
          <cell r="P967">
            <v>1</v>
          </cell>
          <cell r="Q967">
            <v>6101</v>
          </cell>
          <cell r="R967" t="str">
            <v>Schunk</v>
          </cell>
        </row>
        <row r="968">
          <cell r="D968" t="str">
            <v>+—————————</v>
          </cell>
          <cell r="E968" t="str">
            <v>Butée caoutchouc chassis de base</v>
          </cell>
          <cell r="G968" t="str">
            <v>FLV</v>
          </cell>
          <cell r="H968" t="str">
            <v>C</v>
          </cell>
          <cell r="J968">
            <v>3</v>
          </cell>
          <cell r="M968">
            <v>0.2</v>
          </cell>
          <cell r="N968">
            <v>0.1</v>
          </cell>
          <cell r="O968">
            <v>0.3</v>
          </cell>
          <cell r="P968">
            <v>1</v>
          </cell>
          <cell r="Q968">
            <v>6101</v>
          </cell>
          <cell r="R968" t="str">
            <v>Schunk</v>
          </cell>
        </row>
        <row r="969">
          <cell r="D969" t="str">
            <v>+—————————</v>
          </cell>
          <cell r="E969" t="str">
            <v>Tendeur</v>
          </cell>
          <cell r="G969" t="str">
            <v>FLV</v>
          </cell>
          <cell r="H969" t="str">
            <v>C</v>
          </cell>
          <cell r="J969">
            <v>1</v>
          </cell>
          <cell r="K969">
            <v>4.3799999999999999E-2</v>
          </cell>
          <cell r="M969">
            <v>1</v>
          </cell>
          <cell r="N969">
            <v>0.1</v>
          </cell>
          <cell r="O969">
            <v>1.1000000000000001</v>
          </cell>
          <cell r="P969">
            <v>1</v>
          </cell>
          <cell r="Q969">
            <v>6101</v>
          </cell>
          <cell r="R969" t="str">
            <v>Schunk</v>
          </cell>
        </row>
        <row r="970">
          <cell r="D970" t="str">
            <v>+—————————</v>
          </cell>
          <cell r="E970" t="str">
            <v>Bande carbone</v>
          </cell>
          <cell r="G970" t="str">
            <v>FLV</v>
          </cell>
          <cell r="H970" t="str">
            <v>C</v>
          </cell>
          <cell r="J970">
            <v>2</v>
          </cell>
          <cell r="K970">
            <v>1.09E-2</v>
          </cell>
          <cell r="M970">
            <v>0.3</v>
          </cell>
          <cell r="N970">
            <v>0.1</v>
          </cell>
          <cell r="O970">
            <v>0.4</v>
          </cell>
          <cell r="P970">
            <v>1</v>
          </cell>
          <cell r="Q970">
            <v>6101</v>
          </cell>
          <cell r="R970" t="str">
            <v>Schunk</v>
          </cell>
        </row>
        <row r="971">
          <cell r="D971" t="str">
            <v>+—————————</v>
          </cell>
          <cell r="E971" t="str">
            <v>Corne</v>
          </cell>
          <cell r="G971" t="str">
            <v>FLV</v>
          </cell>
          <cell r="H971" t="str">
            <v>C</v>
          </cell>
          <cell r="J971">
            <v>4</v>
          </cell>
          <cell r="M971">
            <v>0.1</v>
          </cell>
          <cell r="N971">
            <v>0.1</v>
          </cell>
          <cell r="O971">
            <v>0.2</v>
          </cell>
          <cell r="P971">
            <v>1</v>
          </cell>
          <cell r="Q971">
            <v>6101</v>
          </cell>
          <cell r="R971" t="str">
            <v>Schunk</v>
          </cell>
        </row>
        <row r="972">
          <cell r="D972" t="str">
            <v>+—————————</v>
          </cell>
          <cell r="E972" t="str">
            <v>Dispositif d'entrainement électrique</v>
          </cell>
          <cell r="G972" t="str">
            <v>FLV</v>
          </cell>
          <cell r="H972" t="str">
            <v>C</v>
          </cell>
          <cell r="J972">
            <v>1</v>
          </cell>
          <cell r="K972">
            <v>4.3700000000000003E-2</v>
          </cell>
          <cell r="M972">
            <v>0.5</v>
          </cell>
          <cell r="N972">
            <v>0.1</v>
          </cell>
          <cell r="O972">
            <v>0.6</v>
          </cell>
          <cell r="P972">
            <v>1</v>
          </cell>
          <cell r="Q972">
            <v>6101</v>
          </cell>
          <cell r="R972" t="str">
            <v>Schunk</v>
          </cell>
        </row>
        <row r="973">
          <cell r="D973" t="str">
            <v>+—————————</v>
          </cell>
          <cell r="E973" t="str">
            <v>Shunt ossature supérieure / archet</v>
          </cell>
          <cell r="G973" t="str">
            <v>FLV</v>
          </cell>
          <cell r="H973" t="str">
            <v>C</v>
          </cell>
          <cell r="J973">
            <v>4</v>
          </cell>
          <cell r="K973">
            <v>2.8E-3</v>
          </cell>
          <cell r="M973">
            <v>0.1</v>
          </cell>
          <cell r="N973">
            <v>0.1</v>
          </cell>
          <cell r="O973">
            <v>0.2</v>
          </cell>
          <cell r="P973">
            <v>1</v>
          </cell>
          <cell r="Q973">
            <v>6101</v>
          </cell>
          <cell r="R973" t="str">
            <v>Schunk</v>
          </cell>
        </row>
        <row r="974">
          <cell r="D974" t="str">
            <v>+—————————</v>
          </cell>
          <cell r="E974" t="str">
            <v>Shunt chassis de base / ossature inférieure</v>
          </cell>
          <cell r="G974" t="str">
            <v>FLV</v>
          </cell>
          <cell r="H974" t="str">
            <v>C</v>
          </cell>
          <cell r="J974">
            <v>4</v>
          </cell>
          <cell r="K974">
            <v>2.8E-3</v>
          </cell>
          <cell r="M974">
            <v>0.1</v>
          </cell>
          <cell r="N974">
            <v>0.1</v>
          </cell>
          <cell r="O974">
            <v>0.2</v>
          </cell>
          <cell r="P974">
            <v>1</v>
          </cell>
          <cell r="Q974">
            <v>6101</v>
          </cell>
          <cell r="R974" t="str">
            <v>Schunk</v>
          </cell>
        </row>
        <row r="975">
          <cell r="D975" t="str">
            <v>+—————————</v>
          </cell>
          <cell r="E975" t="str">
            <v>Shunt ossature inférieure / ossature supérieure</v>
          </cell>
          <cell r="G975" t="str">
            <v>FLV</v>
          </cell>
          <cell r="H975" t="str">
            <v>C</v>
          </cell>
          <cell r="J975">
            <v>4</v>
          </cell>
          <cell r="K975">
            <v>2.8E-3</v>
          </cell>
          <cell r="M975">
            <v>0.1</v>
          </cell>
          <cell r="N975">
            <v>0.1</v>
          </cell>
          <cell r="O975">
            <v>0.2</v>
          </cell>
          <cell r="P975">
            <v>1</v>
          </cell>
          <cell r="Q975">
            <v>6101</v>
          </cell>
          <cell r="R975" t="str">
            <v>Schunk</v>
          </cell>
        </row>
        <row r="976">
          <cell r="D976" t="str">
            <v>+—————————</v>
          </cell>
          <cell r="E976" t="str">
            <v>Rotule barre de guidage parallèle</v>
          </cell>
          <cell r="G976" t="str">
            <v>FLV</v>
          </cell>
          <cell r="H976" t="str">
            <v>C</v>
          </cell>
          <cell r="J976">
            <v>1</v>
          </cell>
          <cell r="K976">
            <v>1.09E-2</v>
          </cell>
          <cell r="M976">
            <v>0.5</v>
          </cell>
          <cell r="N976">
            <v>0.1</v>
          </cell>
          <cell r="O976">
            <v>0.6</v>
          </cell>
          <cell r="P976">
            <v>1</v>
          </cell>
          <cell r="Q976">
            <v>6101</v>
          </cell>
          <cell r="R976" t="str">
            <v>Schunk</v>
          </cell>
        </row>
        <row r="977">
          <cell r="D977" t="str">
            <v>+—————————</v>
          </cell>
          <cell r="E977" t="str">
            <v>Rotule bielle d'accouplement / chassis de base</v>
          </cell>
          <cell r="G977" t="str">
            <v>FLV</v>
          </cell>
          <cell r="H977" t="str">
            <v>C</v>
          </cell>
          <cell r="J977">
            <v>1</v>
          </cell>
          <cell r="K977">
            <v>1.09E-2</v>
          </cell>
          <cell r="M977">
            <v>0.5</v>
          </cell>
          <cell r="N977">
            <v>0.1</v>
          </cell>
          <cell r="O977">
            <v>0.6</v>
          </cell>
          <cell r="P977">
            <v>1</v>
          </cell>
          <cell r="Q977">
            <v>6101</v>
          </cell>
          <cell r="R977" t="str">
            <v>Schunk</v>
          </cell>
        </row>
        <row r="978">
          <cell r="D978" t="str">
            <v>+—————————</v>
          </cell>
          <cell r="E978" t="str">
            <v>Rotule bielle d'accouplement / ossature supérieure</v>
          </cell>
          <cell r="G978" t="str">
            <v>FLV</v>
          </cell>
          <cell r="H978" t="str">
            <v>C</v>
          </cell>
          <cell r="J978">
            <v>1</v>
          </cell>
          <cell r="K978">
            <v>1.09E-2</v>
          </cell>
          <cell r="M978">
            <v>0.5</v>
          </cell>
          <cell r="N978">
            <v>0.1</v>
          </cell>
          <cell r="O978">
            <v>0.6</v>
          </cell>
          <cell r="P978">
            <v>1</v>
          </cell>
          <cell r="Q978">
            <v>6101</v>
          </cell>
          <cell r="R978" t="str">
            <v>Schunk</v>
          </cell>
        </row>
        <row r="979">
          <cell r="D979" t="str">
            <v>Parafoudre</v>
          </cell>
          <cell r="G979" t="str">
            <v>FTR</v>
          </cell>
          <cell r="H979" t="str">
            <v>T</v>
          </cell>
          <cell r="I979" t="str">
            <v>15F1</v>
          </cell>
          <cell r="J979">
            <v>1</v>
          </cell>
          <cell r="K979">
            <v>0.05</v>
          </cell>
          <cell r="M979">
            <v>0.3</v>
          </cell>
          <cell r="N979">
            <v>0.1</v>
          </cell>
          <cell r="O979">
            <v>0.4</v>
          </cell>
          <cell r="P979">
            <v>1</v>
          </cell>
          <cell r="Q979">
            <v>6101</v>
          </cell>
        </row>
        <row r="980">
          <cell r="B980" t="str">
            <v>M2</v>
          </cell>
          <cell r="O980" t="str">
            <v/>
          </cell>
        </row>
        <row r="981">
          <cell r="D981" t="str">
            <v>Acrotère 1330 mm</v>
          </cell>
          <cell r="G981" t="str">
            <v>FLV</v>
          </cell>
          <cell r="H981" t="str">
            <v>C</v>
          </cell>
          <cell r="J981">
            <v>1</v>
          </cell>
          <cell r="O981">
            <v>0</v>
          </cell>
          <cell r="Q981">
            <v>4306</v>
          </cell>
        </row>
        <row r="982">
          <cell r="D982" t="str">
            <v>Acrotère 1330 mm</v>
          </cell>
          <cell r="G982" t="str">
            <v>FLV</v>
          </cell>
          <cell r="H982" t="str">
            <v>C</v>
          </cell>
          <cell r="J982">
            <v>1</v>
          </cell>
          <cell r="O982">
            <v>0</v>
          </cell>
          <cell r="Q982">
            <v>4306</v>
          </cell>
        </row>
        <row r="983">
          <cell r="D983" t="str">
            <v>Acrotère 1580 mm</v>
          </cell>
          <cell r="G983" t="str">
            <v>FLV</v>
          </cell>
          <cell r="H983" t="str">
            <v>C</v>
          </cell>
          <cell r="J983">
            <v>5</v>
          </cell>
          <cell r="O983">
            <v>0</v>
          </cell>
          <cell r="Q983">
            <v>4306</v>
          </cell>
        </row>
        <row r="984">
          <cell r="D984" t="str">
            <v>Acrotère 1580 mm</v>
          </cell>
          <cell r="G984" t="str">
            <v>FLV</v>
          </cell>
          <cell r="H984" t="str">
            <v>C</v>
          </cell>
          <cell r="J984">
            <v>1</v>
          </cell>
          <cell r="O984">
            <v>0</v>
          </cell>
          <cell r="Q984">
            <v>4306</v>
          </cell>
        </row>
        <row r="985">
          <cell r="D985" t="str">
            <v>Acrotère 1920 mm</v>
          </cell>
          <cell r="G985" t="str">
            <v>FLV</v>
          </cell>
          <cell r="H985" t="str">
            <v>C</v>
          </cell>
          <cell r="J985">
            <v>2</v>
          </cell>
          <cell r="O985">
            <v>0</v>
          </cell>
          <cell r="Q985">
            <v>4306</v>
          </cell>
        </row>
        <row r="986">
          <cell r="D986" t="str">
            <v>Acrotère 1920 mm</v>
          </cell>
          <cell r="G986" t="str">
            <v>FLV</v>
          </cell>
          <cell r="H986" t="str">
            <v>C</v>
          </cell>
          <cell r="J986">
            <v>2</v>
          </cell>
          <cell r="O986">
            <v>0</v>
          </cell>
          <cell r="Q986">
            <v>4306</v>
          </cell>
        </row>
        <row r="987">
          <cell r="D987" t="str">
            <v>Coffre AEL BT</v>
          </cell>
          <cell r="G987" t="str">
            <v>FLV</v>
          </cell>
          <cell r="H987" t="str">
            <v>C</v>
          </cell>
          <cell r="J987">
            <v>1</v>
          </cell>
          <cell r="O987">
            <v>0</v>
          </cell>
        </row>
        <row r="988">
          <cell r="D988" t="str">
            <v>+—————————</v>
          </cell>
          <cell r="E988" t="str">
            <v>Boitier de commande répartiteur (rétrovision)</v>
          </cell>
          <cell r="G988" t="str">
            <v>FLV</v>
          </cell>
          <cell r="H988" t="str">
            <v>C</v>
          </cell>
          <cell r="I988" t="str">
            <v>31A1</v>
          </cell>
          <cell r="J988">
            <v>1</v>
          </cell>
          <cell r="K988">
            <v>1.3440000000000001</v>
          </cell>
          <cell r="M988">
            <v>0.4</v>
          </cell>
          <cell r="N988">
            <v>0.1</v>
          </cell>
          <cell r="O988">
            <v>0.5</v>
          </cell>
          <cell r="P988">
            <v>1</v>
          </cell>
          <cell r="Q988">
            <v>5109</v>
          </cell>
          <cell r="R988" t="str">
            <v>AVR</v>
          </cell>
        </row>
        <row r="989">
          <cell r="D989" t="str">
            <v>+—————————</v>
          </cell>
          <cell r="E989" t="str">
            <v>Cadenceur avertisseur sonore</v>
          </cell>
          <cell r="G989" t="str">
            <v>FLV</v>
          </cell>
          <cell r="H989" t="str">
            <v>C</v>
          </cell>
          <cell r="I989" t="str">
            <v>27K9</v>
          </cell>
          <cell r="J989">
            <v>1</v>
          </cell>
          <cell r="K989">
            <v>0.2404</v>
          </cell>
          <cell r="M989">
            <v>0.5</v>
          </cell>
          <cell r="N989">
            <v>0.1</v>
          </cell>
          <cell r="O989">
            <v>0.6</v>
          </cell>
          <cell r="P989">
            <v>1</v>
          </cell>
          <cell r="Q989">
            <v>5107</v>
          </cell>
          <cell r="R989" t="str">
            <v>Expérience</v>
          </cell>
        </row>
        <row r="990">
          <cell r="D990" t="str">
            <v>+—————————</v>
          </cell>
          <cell r="E990" t="str">
            <v>Capteur de courant des patins</v>
          </cell>
          <cell r="G990" t="str">
            <v>FLV</v>
          </cell>
          <cell r="H990" t="str">
            <v>C</v>
          </cell>
          <cell r="I990" t="str">
            <v>26A1</v>
          </cell>
          <cell r="J990">
            <v>2</v>
          </cell>
          <cell r="K990">
            <v>0.63170000000000004</v>
          </cell>
          <cell r="M990">
            <v>0.4</v>
          </cell>
          <cell r="N990">
            <v>0.1</v>
          </cell>
          <cell r="O990">
            <v>0.5</v>
          </cell>
          <cell r="P990">
            <v>1</v>
          </cell>
          <cell r="Q990">
            <v>3000</v>
          </cell>
          <cell r="R990" t="str">
            <v>Allocation</v>
          </cell>
        </row>
        <row r="991">
          <cell r="D991" t="str">
            <v>+—————————</v>
          </cell>
          <cell r="E991" t="str">
            <v>Centrale clignotante</v>
          </cell>
          <cell r="G991" t="str">
            <v>FLV</v>
          </cell>
          <cell r="H991" t="str">
            <v>C</v>
          </cell>
          <cell r="I991" t="str">
            <v>27D2</v>
          </cell>
          <cell r="J991">
            <v>1</v>
          </cell>
          <cell r="K991">
            <v>0.2404</v>
          </cell>
          <cell r="M991">
            <v>0.4</v>
          </cell>
          <cell r="N991">
            <v>0.1</v>
          </cell>
          <cell r="O991">
            <v>0.5</v>
          </cell>
          <cell r="P991">
            <v>1</v>
          </cell>
          <cell r="Q991">
            <v>5106</v>
          </cell>
          <cell r="R991" t="str">
            <v>Expérience</v>
          </cell>
        </row>
        <row r="992">
          <cell r="D992" t="str">
            <v>+—————————</v>
          </cell>
          <cell r="E992" t="str">
            <v>Coffret d'émission réception télécommande d'aiguilles</v>
          </cell>
          <cell r="G992" t="str">
            <v>Client</v>
          </cell>
          <cell r="H992" t="str">
            <v>Client</v>
          </cell>
          <cell r="I992" t="str">
            <v>38A1</v>
          </cell>
          <cell r="J992">
            <v>1</v>
          </cell>
          <cell r="M992">
            <v>0.5</v>
          </cell>
          <cell r="N992">
            <v>0.1</v>
          </cell>
          <cell r="O992">
            <v>0.6</v>
          </cell>
          <cell r="P992">
            <v>1</v>
          </cell>
          <cell r="Q992">
            <v>5402</v>
          </cell>
        </row>
        <row r="993">
          <cell r="D993" t="str">
            <v>+—————————</v>
          </cell>
          <cell r="E993" t="str">
            <v>Coffret de sonorisation</v>
          </cell>
          <cell r="G993" t="str">
            <v>FLV</v>
          </cell>
          <cell r="H993" t="str">
            <v>C</v>
          </cell>
          <cell r="I993" t="str">
            <v>33A1</v>
          </cell>
          <cell r="J993">
            <v>1</v>
          </cell>
          <cell r="K993">
            <v>1.0819000000000001</v>
          </cell>
          <cell r="M993">
            <v>0.5</v>
          </cell>
          <cell r="N993">
            <v>0.1</v>
          </cell>
          <cell r="O993">
            <v>0.6</v>
          </cell>
          <cell r="P993">
            <v>1</v>
          </cell>
          <cell r="Q993">
            <v>4402</v>
          </cell>
          <cell r="R993" t="str">
            <v>EES</v>
          </cell>
        </row>
        <row r="994">
          <cell r="D994" t="str">
            <v>+—————————</v>
          </cell>
          <cell r="E994" t="str">
            <v>Contacteur 22K3</v>
          </cell>
          <cell r="G994" t="str">
            <v>FLV</v>
          </cell>
          <cell r="H994" t="str">
            <v>C</v>
          </cell>
          <cell r="I994" t="str">
            <v>22K3</v>
          </cell>
          <cell r="J994">
            <v>1</v>
          </cell>
          <cell r="K994">
            <v>2.4500000000000001E-2</v>
          </cell>
          <cell r="M994">
            <v>0.4</v>
          </cell>
          <cell r="N994">
            <v>0.1</v>
          </cell>
          <cell r="O994">
            <v>0.5</v>
          </cell>
          <cell r="P994">
            <v>1</v>
          </cell>
          <cell r="Q994">
            <v>5401</v>
          </cell>
          <cell r="R994" t="str">
            <v>Calcul</v>
          </cell>
        </row>
        <row r="995">
          <cell r="D995" t="str">
            <v>+—————————</v>
          </cell>
          <cell r="E995" t="str">
            <v>Contacteur 22K7</v>
          </cell>
          <cell r="G995" t="str">
            <v>FLV</v>
          </cell>
          <cell r="H995" t="str">
            <v>C</v>
          </cell>
          <cell r="I995" t="str">
            <v>22K7</v>
          </cell>
          <cell r="J995">
            <v>1</v>
          </cell>
          <cell r="K995">
            <v>4.3200000000000002E-2</v>
          </cell>
          <cell r="M995">
            <v>0.4</v>
          </cell>
          <cell r="N995">
            <v>0.1</v>
          </cell>
          <cell r="O995">
            <v>0.5</v>
          </cell>
          <cell r="P995">
            <v>1</v>
          </cell>
          <cell r="Q995">
            <v>5401</v>
          </cell>
          <cell r="R995" t="str">
            <v>Calcul</v>
          </cell>
        </row>
        <row r="996">
          <cell r="D996" t="str">
            <v>+—————————</v>
          </cell>
          <cell r="E996" t="str">
            <v>Contacteur 23K1.2</v>
          </cell>
          <cell r="G996" t="str">
            <v>FLV</v>
          </cell>
          <cell r="H996" t="str">
            <v>C</v>
          </cell>
          <cell r="I996" t="str">
            <v>23K1.2</v>
          </cell>
          <cell r="J996">
            <v>1</v>
          </cell>
          <cell r="K996">
            <v>4.3200000000000002E-2</v>
          </cell>
          <cell r="M996">
            <v>0.4</v>
          </cell>
          <cell r="N996">
            <v>0.1</v>
          </cell>
          <cell r="O996">
            <v>0.5</v>
          </cell>
          <cell r="P996">
            <v>1</v>
          </cell>
          <cell r="Q996">
            <v>5112</v>
          </cell>
          <cell r="R996" t="str">
            <v>Calcul</v>
          </cell>
        </row>
        <row r="997">
          <cell r="D997" t="str">
            <v>+—————————</v>
          </cell>
          <cell r="E997" t="str">
            <v>Contacteur 25K1</v>
          </cell>
          <cell r="G997" t="str">
            <v>FLV</v>
          </cell>
          <cell r="H997" t="str">
            <v>C</v>
          </cell>
          <cell r="I997" t="str">
            <v>25K1</v>
          </cell>
          <cell r="J997">
            <v>1</v>
          </cell>
          <cell r="K997">
            <v>4.9000000000000002E-2</v>
          </cell>
          <cell r="M997">
            <v>0.4</v>
          </cell>
          <cell r="N997">
            <v>0.1</v>
          </cell>
          <cell r="O997">
            <v>0.5</v>
          </cell>
          <cell r="P997">
            <v>1</v>
          </cell>
          <cell r="Q997">
            <v>3000</v>
          </cell>
          <cell r="R997" t="str">
            <v>Calcul</v>
          </cell>
        </row>
        <row r="998">
          <cell r="D998" t="str">
            <v>+—————————</v>
          </cell>
          <cell r="E998" t="str">
            <v>Contacteur 25K2</v>
          </cell>
          <cell r="G998" t="str">
            <v>FLV</v>
          </cell>
          <cell r="H998" t="str">
            <v>C</v>
          </cell>
          <cell r="I998" t="str">
            <v>25K2</v>
          </cell>
          <cell r="J998">
            <v>1</v>
          </cell>
          <cell r="K998">
            <v>4.3200000000000002E-2</v>
          </cell>
          <cell r="M998">
            <v>0.4</v>
          </cell>
          <cell r="N998">
            <v>0.1</v>
          </cell>
          <cell r="O998">
            <v>0.5</v>
          </cell>
          <cell r="P998">
            <v>1</v>
          </cell>
          <cell r="Q998">
            <v>3000</v>
          </cell>
          <cell r="R998" t="str">
            <v>Calcul</v>
          </cell>
        </row>
        <row r="999">
          <cell r="D999" t="str">
            <v>+—————————</v>
          </cell>
          <cell r="E999" t="str">
            <v>Contacteur 26K2</v>
          </cell>
          <cell r="G999" t="str">
            <v>FLV</v>
          </cell>
          <cell r="H999" t="str">
            <v>C</v>
          </cell>
          <cell r="I999" t="str">
            <v>26K2</v>
          </cell>
          <cell r="J999">
            <v>1</v>
          </cell>
          <cell r="K999">
            <v>3.5099999999999999E-2</v>
          </cell>
          <cell r="M999">
            <v>0.4</v>
          </cell>
          <cell r="N999">
            <v>0.1</v>
          </cell>
          <cell r="O999">
            <v>0.5</v>
          </cell>
          <cell r="P999">
            <v>1</v>
          </cell>
          <cell r="Q999">
            <v>3000</v>
          </cell>
          <cell r="R999" t="str">
            <v>Calcul</v>
          </cell>
        </row>
        <row r="1000">
          <cell r="D1000" t="str">
            <v>+—————————</v>
          </cell>
          <cell r="E1000" t="str">
            <v>Contacteur 26K3</v>
          </cell>
          <cell r="G1000" t="str">
            <v>FLV</v>
          </cell>
          <cell r="H1000" t="str">
            <v>C</v>
          </cell>
          <cell r="I1000" t="str">
            <v>26K3</v>
          </cell>
          <cell r="J1000">
            <v>1</v>
          </cell>
          <cell r="K1000">
            <v>3.5099999999999999E-2</v>
          </cell>
          <cell r="M1000">
            <v>0.4</v>
          </cell>
          <cell r="N1000">
            <v>0.1</v>
          </cell>
          <cell r="O1000">
            <v>0.5</v>
          </cell>
          <cell r="P1000">
            <v>1</v>
          </cell>
          <cell r="Q1000">
            <v>3000</v>
          </cell>
          <cell r="R1000" t="str">
            <v>Calcul</v>
          </cell>
        </row>
        <row r="1001">
          <cell r="D1001" t="str">
            <v>+—————————</v>
          </cell>
          <cell r="E1001" t="str">
            <v>Contacteur 27K2</v>
          </cell>
          <cell r="G1001" t="str">
            <v>FLV</v>
          </cell>
          <cell r="H1001" t="str">
            <v>C</v>
          </cell>
          <cell r="I1001" t="str">
            <v>27K2</v>
          </cell>
          <cell r="J1001">
            <v>1</v>
          </cell>
          <cell r="K1001">
            <v>4.3200000000000002E-2</v>
          </cell>
          <cell r="M1001">
            <v>0.4</v>
          </cell>
          <cell r="N1001">
            <v>0.1</v>
          </cell>
          <cell r="O1001">
            <v>0.5</v>
          </cell>
          <cell r="P1001">
            <v>1</v>
          </cell>
          <cell r="Q1001">
            <v>5106</v>
          </cell>
          <cell r="R1001" t="str">
            <v>Calcul</v>
          </cell>
        </row>
        <row r="1002">
          <cell r="D1002" t="str">
            <v>+—————————</v>
          </cell>
          <cell r="E1002" t="str">
            <v>Contacteur 27K3</v>
          </cell>
          <cell r="G1002" t="str">
            <v>FLV</v>
          </cell>
          <cell r="H1002" t="str">
            <v>C</v>
          </cell>
          <cell r="I1002" t="str">
            <v>27K3</v>
          </cell>
          <cell r="J1002">
            <v>1</v>
          </cell>
          <cell r="K1002">
            <v>4.3200000000000002E-2</v>
          </cell>
          <cell r="M1002">
            <v>0.4</v>
          </cell>
          <cell r="N1002">
            <v>0.1</v>
          </cell>
          <cell r="O1002">
            <v>0.5</v>
          </cell>
          <cell r="P1002">
            <v>1</v>
          </cell>
          <cell r="Q1002">
            <v>5106</v>
          </cell>
          <cell r="R1002" t="str">
            <v>Calcul</v>
          </cell>
        </row>
        <row r="1003">
          <cell r="D1003" t="str">
            <v>+—————————</v>
          </cell>
          <cell r="E1003" t="str">
            <v>Contacteur 27K5</v>
          </cell>
          <cell r="G1003" t="str">
            <v>FLV</v>
          </cell>
          <cell r="H1003" t="str">
            <v>C</v>
          </cell>
          <cell r="I1003" t="str">
            <v>27K5</v>
          </cell>
          <cell r="J1003">
            <v>1</v>
          </cell>
          <cell r="K1003">
            <v>4.3200000000000002E-2</v>
          </cell>
          <cell r="M1003">
            <v>0.4</v>
          </cell>
          <cell r="N1003">
            <v>0.1</v>
          </cell>
          <cell r="O1003">
            <v>0.5</v>
          </cell>
          <cell r="P1003">
            <v>1</v>
          </cell>
          <cell r="Q1003">
            <v>5106</v>
          </cell>
          <cell r="R1003" t="str">
            <v>Calcul</v>
          </cell>
        </row>
        <row r="1004">
          <cell r="D1004" t="str">
            <v>+—————————</v>
          </cell>
          <cell r="E1004" t="str">
            <v>Contacteur 27K6</v>
          </cell>
          <cell r="G1004" t="str">
            <v>FLV</v>
          </cell>
          <cell r="H1004" t="str">
            <v>C</v>
          </cell>
          <cell r="I1004" t="str">
            <v>27K6</v>
          </cell>
          <cell r="J1004">
            <v>1</v>
          </cell>
          <cell r="K1004">
            <v>8.6499999999999994E-2</v>
          </cell>
          <cell r="M1004">
            <v>0.4</v>
          </cell>
          <cell r="N1004">
            <v>0.1</v>
          </cell>
          <cell r="O1004">
            <v>0.5</v>
          </cell>
          <cell r="P1004">
            <v>1</v>
          </cell>
          <cell r="Q1004">
            <v>5106</v>
          </cell>
          <cell r="R1004" t="str">
            <v>Calcul</v>
          </cell>
        </row>
        <row r="1005">
          <cell r="D1005" t="str">
            <v>+—————————</v>
          </cell>
          <cell r="E1005" t="str">
            <v>Contacteur 28K1</v>
          </cell>
          <cell r="G1005" t="str">
            <v>FLV</v>
          </cell>
          <cell r="H1005" t="str">
            <v>C</v>
          </cell>
          <cell r="I1005" t="str">
            <v>28K1</v>
          </cell>
          <cell r="J1005">
            <v>1</v>
          </cell>
          <cell r="K1005">
            <v>4.4900000000000002E-2</v>
          </cell>
          <cell r="M1005">
            <v>0.4</v>
          </cell>
          <cell r="N1005">
            <v>0.1</v>
          </cell>
          <cell r="O1005">
            <v>0.5</v>
          </cell>
          <cell r="P1005">
            <v>1</v>
          </cell>
          <cell r="Q1005">
            <v>4301</v>
          </cell>
          <cell r="R1005" t="str">
            <v>Calcul</v>
          </cell>
        </row>
        <row r="1006">
          <cell r="D1006" t="str">
            <v>+—————————</v>
          </cell>
          <cell r="E1006" t="str">
            <v>Contacteur 28K2</v>
          </cell>
          <cell r="G1006" t="str">
            <v>FLV</v>
          </cell>
          <cell r="H1006" t="str">
            <v>C</v>
          </cell>
          <cell r="I1006" t="str">
            <v>28K2</v>
          </cell>
          <cell r="J1006">
            <v>1</v>
          </cell>
          <cell r="K1006">
            <v>4.4900000000000002E-2</v>
          </cell>
          <cell r="M1006">
            <v>0.4</v>
          </cell>
          <cell r="N1006">
            <v>0.1</v>
          </cell>
          <cell r="O1006">
            <v>0.5</v>
          </cell>
          <cell r="P1006">
            <v>1</v>
          </cell>
          <cell r="Q1006">
            <v>4301</v>
          </cell>
          <cell r="R1006" t="str">
            <v>Calcul</v>
          </cell>
        </row>
        <row r="1007">
          <cell r="D1007" t="str">
            <v>+—————————</v>
          </cell>
          <cell r="E1007" t="str">
            <v>Contacteur 36K1</v>
          </cell>
          <cell r="G1007" t="str">
            <v>FLV</v>
          </cell>
          <cell r="H1007" t="str">
            <v>C</v>
          </cell>
          <cell r="I1007" t="str">
            <v>36K1</v>
          </cell>
          <cell r="J1007">
            <v>1</v>
          </cell>
          <cell r="K1007">
            <v>4.4900000000000002E-2</v>
          </cell>
          <cell r="M1007">
            <v>0.4</v>
          </cell>
          <cell r="N1007">
            <v>0.1</v>
          </cell>
          <cell r="O1007">
            <v>0.5</v>
          </cell>
          <cell r="P1007">
            <v>1</v>
          </cell>
          <cell r="Q1007">
            <v>5108</v>
          </cell>
          <cell r="R1007" t="str">
            <v>Calcul</v>
          </cell>
        </row>
        <row r="1008">
          <cell r="D1008" t="str">
            <v>+—————————</v>
          </cell>
          <cell r="E1008" t="str">
            <v>Contacteur 36K2</v>
          </cell>
          <cell r="G1008" t="str">
            <v>FLV</v>
          </cell>
          <cell r="H1008" t="str">
            <v>C</v>
          </cell>
          <cell r="I1008" t="str">
            <v>36K2</v>
          </cell>
          <cell r="J1008">
            <v>1</v>
          </cell>
          <cell r="K1008">
            <v>4.4900000000000002E-2</v>
          </cell>
          <cell r="M1008">
            <v>0.4</v>
          </cell>
          <cell r="N1008">
            <v>0.1</v>
          </cell>
          <cell r="O1008">
            <v>0.5</v>
          </cell>
          <cell r="P1008">
            <v>1</v>
          </cell>
          <cell r="Q1008">
            <v>5108</v>
          </cell>
          <cell r="R1008" t="str">
            <v>Calcul</v>
          </cell>
        </row>
        <row r="1009">
          <cell r="D1009" t="str">
            <v>+—————————</v>
          </cell>
          <cell r="E1009" t="str">
            <v>Contacteur 37K1</v>
          </cell>
          <cell r="G1009" t="str">
            <v>FLV</v>
          </cell>
          <cell r="H1009" t="str">
            <v>C</v>
          </cell>
          <cell r="I1009" t="str">
            <v>37K1</v>
          </cell>
          <cell r="J1009">
            <v>1</v>
          </cell>
          <cell r="K1009">
            <v>4.3200000000000002E-2</v>
          </cell>
          <cell r="M1009">
            <v>0.4</v>
          </cell>
          <cell r="N1009">
            <v>0.1</v>
          </cell>
          <cell r="O1009">
            <v>0.5</v>
          </cell>
          <cell r="P1009">
            <v>1</v>
          </cell>
          <cell r="Q1009">
            <v>1205</v>
          </cell>
          <cell r="R1009" t="str">
            <v>Calcul</v>
          </cell>
        </row>
        <row r="1010">
          <cell r="D1010" t="str">
            <v>+—————————</v>
          </cell>
          <cell r="E1010" t="str">
            <v>Contacteur 37K2</v>
          </cell>
          <cell r="G1010" t="str">
            <v>FLV</v>
          </cell>
          <cell r="H1010" t="str">
            <v>C</v>
          </cell>
          <cell r="I1010" t="str">
            <v>37K2</v>
          </cell>
          <cell r="J1010">
            <v>1</v>
          </cell>
          <cell r="K1010">
            <v>8.6499999999999994E-2</v>
          </cell>
          <cell r="M1010">
            <v>0.4</v>
          </cell>
          <cell r="N1010">
            <v>0.1</v>
          </cell>
          <cell r="O1010">
            <v>0.5</v>
          </cell>
          <cell r="P1010">
            <v>1</v>
          </cell>
          <cell r="Q1010">
            <v>1205</v>
          </cell>
          <cell r="R1010" t="str">
            <v>Calcul</v>
          </cell>
        </row>
        <row r="1011">
          <cell r="D1011" t="str">
            <v>+—————————</v>
          </cell>
          <cell r="E1011" t="str">
            <v>Contacteur 37K3</v>
          </cell>
          <cell r="G1011" t="str">
            <v>FLV</v>
          </cell>
          <cell r="H1011" t="str">
            <v>C</v>
          </cell>
          <cell r="I1011" t="str">
            <v>37K3</v>
          </cell>
          <cell r="J1011">
            <v>1</v>
          </cell>
          <cell r="K1011">
            <v>8.6499999999999994E-2</v>
          </cell>
          <cell r="M1011">
            <v>0.4</v>
          </cell>
          <cell r="N1011">
            <v>0.1</v>
          </cell>
          <cell r="O1011">
            <v>0.5</v>
          </cell>
          <cell r="P1011">
            <v>1</v>
          </cell>
          <cell r="Q1011">
            <v>1205</v>
          </cell>
          <cell r="R1011" t="str">
            <v>Calcul</v>
          </cell>
        </row>
        <row r="1012">
          <cell r="D1012" t="str">
            <v>+—————————</v>
          </cell>
          <cell r="E1012" t="str">
            <v>Contacteur 37K4</v>
          </cell>
          <cell r="G1012" t="str">
            <v>FLV</v>
          </cell>
          <cell r="H1012" t="str">
            <v>C</v>
          </cell>
          <cell r="I1012" t="str">
            <v>37K4</v>
          </cell>
          <cell r="J1012">
            <v>1</v>
          </cell>
          <cell r="K1012">
            <v>8.6499999999999994E-2</v>
          </cell>
          <cell r="M1012">
            <v>0.4</v>
          </cell>
          <cell r="N1012">
            <v>0.1</v>
          </cell>
          <cell r="O1012">
            <v>0.5</v>
          </cell>
          <cell r="P1012">
            <v>1</v>
          </cell>
          <cell r="Q1012">
            <v>1205</v>
          </cell>
          <cell r="R1012" t="str">
            <v>Calcul</v>
          </cell>
        </row>
        <row r="1013">
          <cell r="D1013" t="str">
            <v>+—————————</v>
          </cell>
          <cell r="E1013" t="str">
            <v>Contacteur 39K1</v>
          </cell>
          <cell r="G1013" t="str">
            <v>FLV</v>
          </cell>
          <cell r="H1013" t="str">
            <v>C</v>
          </cell>
          <cell r="I1013" t="str">
            <v>39K1</v>
          </cell>
          <cell r="J1013">
            <v>1</v>
          </cell>
          <cell r="K1013">
            <v>9.6699999999999994E-2</v>
          </cell>
          <cell r="M1013">
            <v>0.4</v>
          </cell>
          <cell r="N1013">
            <v>0.1</v>
          </cell>
          <cell r="O1013">
            <v>0.5</v>
          </cell>
          <cell r="P1013">
            <v>1</v>
          </cell>
          <cell r="Q1013">
            <v>1206</v>
          </cell>
          <cell r="R1013" t="str">
            <v>Calcul</v>
          </cell>
        </row>
        <row r="1014">
          <cell r="D1014" t="str">
            <v>+—————————</v>
          </cell>
          <cell r="E1014" t="str">
            <v>Diode 03V1</v>
          </cell>
          <cell r="G1014" t="str">
            <v>FLV</v>
          </cell>
          <cell r="H1014" t="str">
            <v>C</v>
          </cell>
          <cell r="I1014" t="str">
            <v>03V1</v>
          </cell>
          <cell r="J1014">
            <v>1</v>
          </cell>
          <cell r="K1014">
            <v>1.1999999999999999E-3</v>
          </cell>
          <cell r="M1014">
            <v>0.3</v>
          </cell>
          <cell r="N1014">
            <v>0.1</v>
          </cell>
          <cell r="O1014">
            <v>0.4</v>
          </cell>
          <cell r="P1014">
            <v>1</v>
          </cell>
          <cell r="Q1014">
            <v>2001</v>
          </cell>
          <cell r="R1014" t="str">
            <v>Calcul</v>
          </cell>
        </row>
        <row r="1015">
          <cell r="D1015" t="str">
            <v>+—————————</v>
          </cell>
          <cell r="E1015" t="str">
            <v>Diode 07V1</v>
          </cell>
          <cell r="G1015" t="str">
            <v>FLV</v>
          </cell>
          <cell r="H1015" t="str">
            <v>C</v>
          </cell>
          <cell r="I1015" t="str">
            <v>07V1</v>
          </cell>
          <cell r="J1015">
            <v>1</v>
          </cell>
          <cell r="K1015">
            <v>1.1999999999999999E-3</v>
          </cell>
          <cell r="M1015">
            <v>0.3</v>
          </cell>
          <cell r="N1015">
            <v>0.1</v>
          </cell>
          <cell r="O1015">
            <v>0.4</v>
          </cell>
          <cell r="P1015">
            <v>1</v>
          </cell>
          <cell r="Q1015">
            <v>2001</v>
          </cell>
          <cell r="R1015" t="str">
            <v>Calcul</v>
          </cell>
        </row>
        <row r="1016">
          <cell r="D1016" t="str">
            <v>+—————————</v>
          </cell>
          <cell r="E1016" t="str">
            <v>Diode 07V2</v>
          </cell>
          <cell r="G1016" t="str">
            <v>FLV</v>
          </cell>
          <cell r="H1016" t="str">
            <v>C</v>
          </cell>
          <cell r="I1016" t="str">
            <v>07V2</v>
          </cell>
          <cell r="J1016">
            <v>1</v>
          </cell>
          <cell r="K1016">
            <v>1.1999999999999999E-3</v>
          </cell>
          <cell r="M1016">
            <v>0.3</v>
          </cell>
          <cell r="N1016">
            <v>0.1</v>
          </cell>
          <cell r="O1016">
            <v>0.4</v>
          </cell>
          <cell r="P1016">
            <v>1</v>
          </cell>
          <cell r="Q1016">
            <v>2001</v>
          </cell>
          <cell r="R1016" t="str">
            <v>Calcul</v>
          </cell>
        </row>
        <row r="1017">
          <cell r="D1017" t="str">
            <v>+—————————</v>
          </cell>
          <cell r="E1017" t="str">
            <v>Diode 08V1</v>
          </cell>
          <cell r="G1017" t="str">
            <v>FLV</v>
          </cell>
          <cell r="H1017" t="str">
            <v>C</v>
          </cell>
          <cell r="I1017" t="str">
            <v>08V1</v>
          </cell>
          <cell r="J1017">
            <v>1</v>
          </cell>
          <cell r="K1017">
            <v>1.1999999999999999E-3</v>
          </cell>
          <cell r="M1017">
            <v>0.3</v>
          </cell>
          <cell r="N1017">
            <v>0.1</v>
          </cell>
          <cell r="O1017">
            <v>0.4</v>
          </cell>
          <cell r="P1017">
            <v>1</v>
          </cell>
          <cell r="Q1017">
            <v>2001</v>
          </cell>
          <cell r="R1017" t="str">
            <v>Calcul</v>
          </cell>
        </row>
        <row r="1018">
          <cell r="D1018" t="str">
            <v>+—————————</v>
          </cell>
          <cell r="E1018" t="str">
            <v>Diode 08V3</v>
          </cell>
          <cell r="G1018" t="str">
            <v>FLV</v>
          </cell>
          <cell r="H1018" t="str">
            <v>C</v>
          </cell>
          <cell r="I1018" t="str">
            <v>08V3</v>
          </cell>
          <cell r="J1018">
            <v>1</v>
          </cell>
          <cell r="K1018">
            <v>1.1999999999999999E-3</v>
          </cell>
          <cell r="M1018">
            <v>0.3</v>
          </cell>
          <cell r="N1018">
            <v>0.1</v>
          </cell>
          <cell r="O1018">
            <v>0.4</v>
          </cell>
          <cell r="P1018">
            <v>1</v>
          </cell>
          <cell r="Q1018">
            <v>2001</v>
          </cell>
          <cell r="R1018" t="str">
            <v>Calcul</v>
          </cell>
        </row>
        <row r="1019">
          <cell r="D1019" t="str">
            <v>+—————————</v>
          </cell>
          <cell r="E1019" t="str">
            <v>Diode 22V1</v>
          </cell>
          <cell r="G1019" t="str">
            <v>FLV</v>
          </cell>
          <cell r="H1019" t="str">
            <v>C</v>
          </cell>
          <cell r="I1019" t="str">
            <v>22V1</v>
          </cell>
          <cell r="J1019">
            <v>1</v>
          </cell>
          <cell r="K1019">
            <v>1.1999999999999999E-3</v>
          </cell>
          <cell r="M1019">
            <v>0.3</v>
          </cell>
          <cell r="N1019">
            <v>0.1</v>
          </cell>
          <cell r="O1019">
            <v>0.4</v>
          </cell>
          <cell r="P1019">
            <v>1</v>
          </cell>
          <cell r="Q1019">
            <v>5401</v>
          </cell>
          <cell r="R1019" t="str">
            <v>Calcul</v>
          </cell>
        </row>
        <row r="1020">
          <cell r="D1020" t="str">
            <v>+—————————</v>
          </cell>
          <cell r="E1020" t="str">
            <v>Diode 22V2</v>
          </cell>
          <cell r="G1020" t="str">
            <v>FLV</v>
          </cell>
          <cell r="H1020" t="str">
            <v>C</v>
          </cell>
          <cell r="I1020" t="str">
            <v>22V2</v>
          </cell>
          <cell r="J1020">
            <v>1</v>
          </cell>
          <cell r="K1020">
            <v>1.1999999999999999E-3</v>
          </cell>
          <cell r="M1020">
            <v>0.3</v>
          </cell>
          <cell r="N1020">
            <v>0.1</v>
          </cell>
          <cell r="O1020">
            <v>0.4</v>
          </cell>
          <cell r="P1020">
            <v>1</v>
          </cell>
          <cell r="Q1020">
            <v>5401</v>
          </cell>
          <cell r="R1020" t="str">
            <v>Calcul</v>
          </cell>
        </row>
        <row r="1021">
          <cell r="D1021" t="str">
            <v>+—————————</v>
          </cell>
          <cell r="E1021" t="str">
            <v>Diode 22V3</v>
          </cell>
          <cell r="G1021" t="str">
            <v>FLV</v>
          </cell>
          <cell r="H1021" t="str">
            <v>C</v>
          </cell>
          <cell r="I1021" t="str">
            <v>22V3</v>
          </cell>
          <cell r="J1021">
            <v>1</v>
          </cell>
          <cell r="K1021">
            <v>1.1999999999999999E-3</v>
          </cell>
          <cell r="M1021">
            <v>0.3</v>
          </cell>
          <cell r="N1021">
            <v>0.1</v>
          </cell>
          <cell r="O1021">
            <v>0.4</v>
          </cell>
          <cell r="P1021">
            <v>1</v>
          </cell>
          <cell r="Q1021">
            <v>5401</v>
          </cell>
          <cell r="R1021" t="str">
            <v>Calcul</v>
          </cell>
        </row>
        <row r="1022">
          <cell r="D1022" t="str">
            <v>+—————————</v>
          </cell>
          <cell r="E1022" t="str">
            <v>Diode 22V4</v>
          </cell>
          <cell r="G1022" t="str">
            <v>FLV</v>
          </cell>
          <cell r="H1022" t="str">
            <v>C</v>
          </cell>
          <cell r="I1022" t="str">
            <v>22V4</v>
          </cell>
          <cell r="J1022">
            <v>1</v>
          </cell>
          <cell r="K1022">
            <v>1.1999999999999999E-3</v>
          </cell>
          <cell r="M1022">
            <v>0.3</v>
          </cell>
          <cell r="N1022">
            <v>0.1</v>
          </cell>
          <cell r="O1022">
            <v>0.4</v>
          </cell>
          <cell r="P1022">
            <v>1</v>
          </cell>
          <cell r="Q1022">
            <v>5401</v>
          </cell>
          <cell r="R1022" t="str">
            <v>Calcul</v>
          </cell>
        </row>
        <row r="1023">
          <cell r="D1023" t="str">
            <v>+—————————</v>
          </cell>
          <cell r="E1023" t="str">
            <v>Diode 22V5</v>
          </cell>
          <cell r="G1023" t="str">
            <v>FLV</v>
          </cell>
          <cell r="H1023" t="str">
            <v>C</v>
          </cell>
          <cell r="I1023" t="str">
            <v>22V5</v>
          </cell>
          <cell r="J1023">
            <v>1</v>
          </cell>
          <cell r="K1023">
            <v>1.1999999999999999E-3</v>
          </cell>
          <cell r="M1023">
            <v>0.3</v>
          </cell>
          <cell r="N1023">
            <v>0.1</v>
          </cell>
          <cell r="O1023">
            <v>0.4</v>
          </cell>
          <cell r="P1023">
            <v>1</v>
          </cell>
          <cell r="Q1023">
            <v>5401</v>
          </cell>
          <cell r="R1023" t="str">
            <v>Calcul</v>
          </cell>
        </row>
        <row r="1024">
          <cell r="D1024" t="str">
            <v>+—————————</v>
          </cell>
          <cell r="E1024" t="str">
            <v>Diode 23V1</v>
          </cell>
          <cell r="G1024" t="str">
            <v>FLV</v>
          </cell>
          <cell r="H1024" t="str">
            <v>C</v>
          </cell>
          <cell r="I1024" t="str">
            <v>23V1</v>
          </cell>
          <cell r="J1024">
            <v>1</v>
          </cell>
          <cell r="K1024">
            <v>1.1999999999999999E-3</v>
          </cell>
          <cell r="M1024">
            <v>0.3</v>
          </cell>
          <cell r="N1024">
            <v>0.1</v>
          </cell>
          <cell r="O1024">
            <v>0.4</v>
          </cell>
          <cell r="P1024">
            <v>1</v>
          </cell>
          <cell r="Q1024">
            <v>5112</v>
          </cell>
          <cell r="R1024" t="str">
            <v>Calcul</v>
          </cell>
        </row>
        <row r="1025">
          <cell r="D1025" t="str">
            <v>+—————————</v>
          </cell>
          <cell r="E1025" t="str">
            <v>Diode 23V2</v>
          </cell>
          <cell r="G1025" t="str">
            <v>FLV</v>
          </cell>
          <cell r="H1025" t="str">
            <v>C</v>
          </cell>
          <cell r="I1025" t="str">
            <v>23V2</v>
          </cell>
          <cell r="J1025">
            <v>1</v>
          </cell>
          <cell r="K1025">
            <v>1.1999999999999999E-3</v>
          </cell>
          <cell r="M1025">
            <v>0.3</v>
          </cell>
          <cell r="N1025">
            <v>0.1</v>
          </cell>
          <cell r="O1025">
            <v>0.4</v>
          </cell>
          <cell r="P1025">
            <v>1</v>
          </cell>
          <cell r="Q1025">
            <v>5112</v>
          </cell>
          <cell r="R1025" t="str">
            <v>Calcul</v>
          </cell>
        </row>
        <row r="1026">
          <cell r="D1026" t="str">
            <v>+—————————</v>
          </cell>
          <cell r="E1026" t="str">
            <v>Diode 23V3-1</v>
          </cell>
          <cell r="G1026" t="str">
            <v>FLV</v>
          </cell>
          <cell r="H1026" t="str">
            <v>C</v>
          </cell>
          <cell r="I1026" t="str">
            <v>23V3-1</v>
          </cell>
          <cell r="J1026">
            <v>1</v>
          </cell>
          <cell r="K1026">
            <v>1.1999999999999999E-3</v>
          </cell>
          <cell r="M1026">
            <v>0.3</v>
          </cell>
          <cell r="N1026">
            <v>0.1</v>
          </cell>
          <cell r="O1026">
            <v>0.4</v>
          </cell>
          <cell r="P1026">
            <v>1</v>
          </cell>
          <cell r="Q1026">
            <v>5112</v>
          </cell>
          <cell r="R1026" t="str">
            <v>Calcul</v>
          </cell>
        </row>
        <row r="1027">
          <cell r="D1027" t="str">
            <v>+—————————</v>
          </cell>
          <cell r="E1027" t="str">
            <v>Diode 23V3-2</v>
          </cell>
          <cell r="G1027" t="str">
            <v>FLV</v>
          </cell>
          <cell r="H1027" t="str">
            <v>C</v>
          </cell>
          <cell r="I1027" t="str">
            <v>23V3-2</v>
          </cell>
          <cell r="J1027">
            <v>1</v>
          </cell>
          <cell r="K1027">
            <v>1.1999999999999999E-3</v>
          </cell>
          <cell r="M1027">
            <v>0.3</v>
          </cell>
          <cell r="N1027">
            <v>0.1</v>
          </cell>
          <cell r="O1027">
            <v>0.4</v>
          </cell>
          <cell r="P1027">
            <v>1</v>
          </cell>
          <cell r="Q1027">
            <v>5112</v>
          </cell>
          <cell r="R1027" t="str">
            <v>Calcul</v>
          </cell>
        </row>
        <row r="1028">
          <cell r="D1028" t="str">
            <v>+—————————</v>
          </cell>
          <cell r="E1028" t="str">
            <v>Diode 23V3-4</v>
          </cell>
          <cell r="G1028" t="str">
            <v>FLV</v>
          </cell>
          <cell r="H1028" t="str">
            <v>C</v>
          </cell>
          <cell r="I1028" t="str">
            <v>23V3-4</v>
          </cell>
          <cell r="J1028">
            <v>1</v>
          </cell>
          <cell r="K1028">
            <v>1.1999999999999999E-3</v>
          </cell>
          <cell r="M1028">
            <v>0.3</v>
          </cell>
          <cell r="N1028">
            <v>0.1</v>
          </cell>
          <cell r="O1028">
            <v>0.4</v>
          </cell>
          <cell r="P1028">
            <v>1</v>
          </cell>
          <cell r="Q1028">
            <v>5112</v>
          </cell>
          <cell r="R1028" t="str">
            <v>Calcul</v>
          </cell>
        </row>
        <row r="1029">
          <cell r="D1029" t="str">
            <v>+—————————</v>
          </cell>
          <cell r="E1029" t="str">
            <v>Diode 23V3-5</v>
          </cell>
          <cell r="G1029" t="str">
            <v>FLV</v>
          </cell>
          <cell r="H1029" t="str">
            <v>C</v>
          </cell>
          <cell r="I1029" t="str">
            <v>23V3-5</v>
          </cell>
          <cell r="J1029">
            <v>1</v>
          </cell>
          <cell r="K1029">
            <v>1.1999999999999999E-3</v>
          </cell>
          <cell r="M1029">
            <v>0.3</v>
          </cell>
          <cell r="N1029">
            <v>0.1</v>
          </cell>
          <cell r="O1029">
            <v>0.4</v>
          </cell>
          <cell r="P1029">
            <v>1</v>
          </cell>
          <cell r="Q1029">
            <v>5112</v>
          </cell>
          <cell r="R1029" t="str">
            <v>Calcul</v>
          </cell>
        </row>
        <row r="1030">
          <cell r="D1030" t="str">
            <v>+—————————</v>
          </cell>
          <cell r="E1030" t="str">
            <v>Diode 23V3-6</v>
          </cell>
          <cell r="G1030" t="str">
            <v>FLV</v>
          </cell>
          <cell r="H1030" t="str">
            <v>C</v>
          </cell>
          <cell r="I1030" t="str">
            <v>23V3-6</v>
          </cell>
          <cell r="J1030">
            <v>1</v>
          </cell>
          <cell r="K1030">
            <v>1.1999999999999999E-3</v>
          </cell>
          <cell r="M1030">
            <v>0.3</v>
          </cell>
          <cell r="N1030">
            <v>0.1</v>
          </cell>
          <cell r="O1030">
            <v>0.4</v>
          </cell>
          <cell r="P1030">
            <v>1</v>
          </cell>
          <cell r="Q1030">
            <v>5112</v>
          </cell>
          <cell r="R1030" t="str">
            <v>Calcul</v>
          </cell>
        </row>
        <row r="1031">
          <cell r="D1031" t="str">
            <v>+—————————</v>
          </cell>
          <cell r="E1031" t="str">
            <v>Diode 23V3-7</v>
          </cell>
          <cell r="G1031" t="str">
            <v>FLV</v>
          </cell>
          <cell r="H1031" t="str">
            <v>C</v>
          </cell>
          <cell r="I1031" t="str">
            <v>23V3-7</v>
          </cell>
          <cell r="J1031">
            <v>1</v>
          </cell>
          <cell r="K1031">
            <v>1.1999999999999999E-3</v>
          </cell>
          <cell r="M1031">
            <v>0.3</v>
          </cell>
          <cell r="N1031">
            <v>0.1</v>
          </cell>
          <cell r="O1031">
            <v>0.4</v>
          </cell>
          <cell r="P1031">
            <v>1</v>
          </cell>
          <cell r="Q1031">
            <v>5112</v>
          </cell>
          <cell r="R1031" t="str">
            <v>Calcul</v>
          </cell>
        </row>
        <row r="1032">
          <cell r="D1032" t="str">
            <v>+—————————</v>
          </cell>
          <cell r="E1032" t="str">
            <v>Diode 23V4</v>
          </cell>
          <cell r="G1032" t="str">
            <v>FLV</v>
          </cell>
          <cell r="H1032" t="str">
            <v>C</v>
          </cell>
          <cell r="I1032" t="str">
            <v>23V4</v>
          </cell>
          <cell r="J1032">
            <v>1</v>
          </cell>
          <cell r="K1032">
            <v>1.1999999999999999E-3</v>
          </cell>
          <cell r="M1032">
            <v>0.3</v>
          </cell>
          <cell r="N1032">
            <v>0.1</v>
          </cell>
          <cell r="O1032">
            <v>0.4</v>
          </cell>
          <cell r="P1032">
            <v>1</v>
          </cell>
          <cell r="Q1032">
            <v>5112</v>
          </cell>
          <cell r="R1032" t="str">
            <v>Calcul</v>
          </cell>
        </row>
        <row r="1033">
          <cell r="D1033" t="str">
            <v>+—————————</v>
          </cell>
          <cell r="E1033" t="str">
            <v>Diode 23V5</v>
          </cell>
          <cell r="G1033" t="str">
            <v>FLV</v>
          </cell>
          <cell r="H1033" t="str">
            <v>C</v>
          </cell>
          <cell r="I1033" t="str">
            <v>23V5</v>
          </cell>
          <cell r="J1033">
            <v>1</v>
          </cell>
          <cell r="K1033">
            <v>1.1999999999999999E-3</v>
          </cell>
          <cell r="M1033">
            <v>0.3</v>
          </cell>
          <cell r="N1033">
            <v>0.1</v>
          </cell>
          <cell r="O1033">
            <v>0.4</v>
          </cell>
          <cell r="P1033">
            <v>1</v>
          </cell>
          <cell r="Q1033">
            <v>5112</v>
          </cell>
          <cell r="R1033" t="str">
            <v>Calcul</v>
          </cell>
        </row>
        <row r="1034">
          <cell r="D1034" t="str">
            <v>+—————————</v>
          </cell>
          <cell r="E1034" t="str">
            <v>Diode 23V6</v>
          </cell>
          <cell r="G1034" t="str">
            <v>FLV</v>
          </cell>
          <cell r="H1034" t="str">
            <v>C</v>
          </cell>
          <cell r="I1034" t="str">
            <v>23V6</v>
          </cell>
          <cell r="J1034">
            <v>1</v>
          </cell>
          <cell r="K1034">
            <v>1.1999999999999999E-3</v>
          </cell>
          <cell r="M1034">
            <v>0.3</v>
          </cell>
          <cell r="N1034">
            <v>0.1</v>
          </cell>
          <cell r="O1034">
            <v>0.4</v>
          </cell>
          <cell r="P1034">
            <v>1</v>
          </cell>
          <cell r="Q1034">
            <v>5112</v>
          </cell>
          <cell r="R1034" t="str">
            <v>Calcul</v>
          </cell>
        </row>
        <row r="1035">
          <cell r="D1035" t="str">
            <v>+—————————</v>
          </cell>
          <cell r="E1035" t="str">
            <v>Diode 23V7</v>
          </cell>
          <cell r="G1035" t="str">
            <v>FLV</v>
          </cell>
          <cell r="H1035" t="str">
            <v>C</v>
          </cell>
          <cell r="I1035" t="str">
            <v>23V7</v>
          </cell>
          <cell r="J1035">
            <v>1</v>
          </cell>
          <cell r="K1035">
            <v>1.1999999999999999E-3</v>
          </cell>
          <cell r="M1035">
            <v>0.3</v>
          </cell>
          <cell r="N1035">
            <v>0.1</v>
          </cell>
          <cell r="O1035">
            <v>0.4</v>
          </cell>
          <cell r="P1035">
            <v>1</v>
          </cell>
          <cell r="Q1035">
            <v>5112</v>
          </cell>
          <cell r="R1035" t="str">
            <v>Calcul</v>
          </cell>
        </row>
        <row r="1036">
          <cell r="D1036" t="str">
            <v>+—————————</v>
          </cell>
          <cell r="E1036" t="str">
            <v>Diode 23V8</v>
          </cell>
          <cell r="G1036" t="str">
            <v>FLV</v>
          </cell>
          <cell r="H1036" t="str">
            <v>C</v>
          </cell>
          <cell r="I1036" t="str">
            <v>23V8</v>
          </cell>
          <cell r="J1036">
            <v>1</v>
          </cell>
          <cell r="K1036">
            <v>1.1999999999999999E-3</v>
          </cell>
          <cell r="M1036">
            <v>0.3</v>
          </cell>
          <cell r="N1036">
            <v>0.1</v>
          </cell>
          <cell r="O1036">
            <v>0.4</v>
          </cell>
          <cell r="P1036">
            <v>1</v>
          </cell>
          <cell r="Q1036">
            <v>5112</v>
          </cell>
          <cell r="R1036" t="str">
            <v>Calcul</v>
          </cell>
        </row>
        <row r="1037">
          <cell r="D1037" t="str">
            <v>+—————————</v>
          </cell>
          <cell r="E1037" t="str">
            <v>Diode 24V1</v>
          </cell>
          <cell r="G1037" t="str">
            <v>FLV</v>
          </cell>
          <cell r="H1037" t="str">
            <v>C</v>
          </cell>
          <cell r="I1037" t="str">
            <v>24V1</v>
          </cell>
          <cell r="J1037">
            <v>1</v>
          </cell>
          <cell r="K1037">
            <v>1.1999999999999999E-3</v>
          </cell>
          <cell r="M1037">
            <v>0.3</v>
          </cell>
          <cell r="N1037">
            <v>0.1</v>
          </cell>
          <cell r="O1037">
            <v>0.4</v>
          </cell>
          <cell r="P1037">
            <v>1</v>
          </cell>
          <cell r="Q1037">
            <v>5105</v>
          </cell>
          <cell r="R1037" t="str">
            <v>Calcul</v>
          </cell>
        </row>
        <row r="1038">
          <cell r="D1038" t="str">
            <v>+—————————</v>
          </cell>
          <cell r="E1038" t="str">
            <v>Diode 24V2</v>
          </cell>
          <cell r="G1038" t="str">
            <v>FLV</v>
          </cell>
          <cell r="H1038" t="str">
            <v>C</v>
          </cell>
          <cell r="I1038" t="str">
            <v>24V2</v>
          </cell>
          <cell r="J1038">
            <v>1</v>
          </cell>
          <cell r="K1038">
            <v>1.1999999999999999E-3</v>
          </cell>
          <cell r="M1038">
            <v>0.3</v>
          </cell>
          <cell r="N1038">
            <v>0.1</v>
          </cell>
          <cell r="O1038">
            <v>0.4</v>
          </cell>
          <cell r="P1038">
            <v>1</v>
          </cell>
          <cell r="Q1038">
            <v>5105</v>
          </cell>
          <cell r="R1038" t="str">
            <v>Calcul</v>
          </cell>
        </row>
        <row r="1039">
          <cell r="D1039" t="str">
            <v>+—————————</v>
          </cell>
          <cell r="E1039" t="str">
            <v>Diode 24V3</v>
          </cell>
          <cell r="G1039" t="str">
            <v>FLV</v>
          </cell>
          <cell r="H1039" t="str">
            <v>C</v>
          </cell>
          <cell r="I1039" t="str">
            <v>24V3</v>
          </cell>
          <cell r="J1039">
            <v>1</v>
          </cell>
          <cell r="K1039">
            <v>1.1999999999999999E-3</v>
          </cell>
          <cell r="M1039">
            <v>0.3</v>
          </cell>
          <cell r="N1039">
            <v>0.1</v>
          </cell>
          <cell r="O1039">
            <v>0.4</v>
          </cell>
          <cell r="P1039">
            <v>1</v>
          </cell>
          <cell r="Q1039">
            <v>5105</v>
          </cell>
          <cell r="R1039" t="str">
            <v>Calcul</v>
          </cell>
        </row>
        <row r="1040">
          <cell r="D1040" t="str">
            <v>+—————————</v>
          </cell>
          <cell r="E1040" t="str">
            <v>Diode 25V1</v>
          </cell>
          <cell r="G1040" t="str">
            <v>FLV</v>
          </cell>
          <cell r="H1040" t="str">
            <v>C</v>
          </cell>
          <cell r="I1040" t="str">
            <v>25V1</v>
          </cell>
          <cell r="J1040">
            <v>1</v>
          </cell>
          <cell r="K1040">
            <v>1.1999999999999999E-3</v>
          </cell>
          <cell r="M1040">
            <v>0.3</v>
          </cell>
          <cell r="N1040">
            <v>0.1</v>
          </cell>
          <cell r="O1040">
            <v>0.4</v>
          </cell>
          <cell r="P1040">
            <v>1</v>
          </cell>
          <cell r="Q1040">
            <v>1207</v>
          </cell>
          <cell r="R1040" t="str">
            <v>Calcul</v>
          </cell>
        </row>
        <row r="1041">
          <cell r="D1041" t="str">
            <v>+—————————</v>
          </cell>
          <cell r="E1041" t="str">
            <v>Diode 25V3</v>
          </cell>
          <cell r="G1041" t="str">
            <v>FLV</v>
          </cell>
          <cell r="H1041" t="str">
            <v>C</v>
          </cell>
          <cell r="I1041" t="str">
            <v>25V3</v>
          </cell>
          <cell r="J1041">
            <v>1</v>
          </cell>
          <cell r="K1041">
            <v>1.1999999999999999E-3</v>
          </cell>
          <cell r="M1041">
            <v>0.3</v>
          </cell>
          <cell r="N1041">
            <v>0.1</v>
          </cell>
          <cell r="O1041">
            <v>0.4</v>
          </cell>
          <cell r="P1041">
            <v>1</v>
          </cell>
          <cell r="Q1041">
            <v>1207</v>
          </cell>
          <cell r="R1041" t="str">
            <v>Calcul</v>
          </cell>
        </row>
        <row r="1042">
          <cell r="D1042" t="str">
            <v>+—————————</v>
          </cell>
          <cell r="E1042" t="str">
            <v>Diode 25V4</v>
          </cell>
          <cell r="G1042" t="str">
            <v>FLV</v>
          </cell>
          <cell r="H1042" t="str">
            <v>C</v>
          </cell>
          <cell r="I1042" t="str">
            <v>25V4</v>
          </cell>
          <cell r="J1042">
            <v>1</v>
          </cell>
          <cell r="K1042">
            <v>1.1999999999999999E-3</v>
          </cell>
          <cell r="M1042">
            <v>0.3</v>
          </cell>
          <cell r="N1042">
            <v>0.1</v>
          </cell>
          <cell r="O1042">
            <v>0.4</v>
          </cell>
          <cell r="P1042">
            <v>1</v>
          </cell>
          <cell r="Q1042">
            <v>1207</v>
          </cell>
          <cell r="R1042" t="str">
            <v>Calcul</v>
          </cell>
        </row>
        <row r="1043">
          <cell r="D1043" t="str">
            <v>+—————————</v>
          </cell>
          <cell r="E1043" t="str">
            <v>Diode 25V6</v>
          </cell>
          <cell r="G1043" t="str">
            <v>FLV</v>
          </cell>
          <cell r="H1043" t="str">
            <v>C</v>
          </cell>
          <cell r="I1043" t="str">
            <v>25V6</v>
          </cell>
          <cell r="J1043">
            <v>1</v>
          </cell>
          <cell r="K1043">
            <v>1.1999999999999999E-3</v>
          </cell>
          <cell r="M1043">
            <v>0.3</v>
          </cell>
          <cell r="N1043">
            <v>0.1</v>
          </cell>
          <cell r="O1043">
            <v>0.4</v>
          </cell>
          <cell r="P1043">
            <v>1</v>
          </cell>
          <cell r="Q1043">
            <v>1207</v>
          </cell>
          <cell r="R1043" t="str">
            <v>Calcul</v>
          </cell>
        </row>
        <row r="1044">
          <cell r="D1044" t="str">
            <v>+—————————</v>
          </cell>
          <cell r="E1044" t="str">
            <v>Diode 26V1</v>
          </cell>
          <cell r="G1044" t="str">
            <v>FLV</v>
          </cell>
          <cell r="H1044" t="str">
            <v>C</v>
          </cell>
          <cell r="I1044" t="str">
            <v>26V1</v>
          </cell>
          <cell r="J1044">
            <v>1</v>
          </cell>
          <cell r="K1044">
            <v>1.1999999999999999E-3</v>
          </cell>
          <cell r="M1044">
            <v>0.3</v>
          </cell>
          <cell r="N1044">
            <v>0.1</v>
          </cell>
          <cell r="O1044">
            <v>0.4</v>
          </cell>
          <cell r="P1044">
            <v>1</v>
          </cell>
          <cell r="Q1044">
            <v>1208</v>
          </cell>
          <cell r="R1044" t="str">
            <v>Calcul</v>
          </cell>
        </row>
        <row r="1045">
          <cell r="D1045" t="str">
            <v>+—————————</v>
          </cell>
          <cell r="E1045" t="str">
            <v>Diode 27V1</v>
          </cell>
          <cell r="G1045" t="str">
            <v>FLV</v>
          </cell>
          <cell r="H1045" t="str">
            <v>C</v>
          </cell>
          <cell r="I1045" t="str">
            <v>27V1</v>
          </cell>
          <cell r="J1045">
            <v>1</v>
          </cell>
          <cell r="K1045">
            <v>1.1999999999999999E-3</v>
          </cell>
          <cell r="M1045">
            <v>0.3</v>
          </cell>
          <cell r="N1045">
            <v>0.1</v>
          </cell>
          <cell r="O1045">
            <v>0.4</v>
          </cell>
          <cell r="P1045">
            <v>1</v>
          </cell>
          <cell r="Q1045">
            <v>5106</v>
          </cell>
          <cell r="R1045" t="str">
            <v>Calcul</v>
          </cell>
        </row>
        <row r="1046">
          <cell r="D1046" t="str">
            <v>+—————————</v>
          </cell>
          <cell r="E1046" t="str">
            <v>Diode 27V2</v>
          </cell>
          <cell r="G1046" t="str">
            <v>FLV</v>
          </cell>
          <cell r="H1046" t="str">
            <v>C</v>
          </cell>
          <cell r="I1046" t="str">
            <v>27V2</v>
          </cell>
          <cell r="J1046">
            <v>1</v>
          </cell>
          <cell r="K1046">
            <v>1.1999999999999999E-3</v>
          </cell>
          <cell r="M1046">
            <v>0.3</v>
          </cell>
          <cell r="N1046">
            <v>0.1</v>
          </cell>
          <cell r="O1046">
            <v>0.4</v>
          </cell>
          <cell r="P1046">
            <v>1</v>
          </cell>
          <cell r="Q1046">
            <v>5106</v>
          </cell>
          <cell r="R1046" t="str">
            <v>Calcul</v>
          </cell>
        </row>
        <row r="1047">
          <cell r="D1047" t="str">
            <v>+—————————</v>
          </cell>
          <cell r="E1047" t="str">
            <v>Diode 27V3</v>
          </cell>
          <cell r="G1047" t="str">
            <v>FLV</v>
          </cell>
          <cell r="H1047" t="str">
            <v>C</v>
          </cell>
          <cell r="I1047" t="str">
            <v>27V3</v>
          </cell>
          <cell r="J1047">
            <v>1</v>
          </cell>
          <cell r="K1047">
            <v>1.1999999999999999E-3</v>
          </cell>
          <cell r="M1047">
            <v>0.3</v>
          </cell>
          <cell r="N1047">
            <v>0.1</v>
          </cell>
          <cell r="O1047">
            <v>0.4</v>
          </cell>
          <cell r="P1047">
            <v>1</v>
          </cell>
          <cell r="Q1047">
            <v>5106</v>
          </cell>
          <cell r="R1047" t="str">
            <v>Calcul</v>
          </cell>
        </row>
        <row r="1048">
          <cell r="D1048" t="str">
            <v>+—————————</v>
          </cell>
          <cell r="E1048" t="str">
            <v>Diode 27V4</v>
          </cell>
          <cell r="G1048" t="str">
            <v>FLV</v>
          </cell>
          <cell r="H1048" t="str">
            <v>C</v>
          </cell>
          <cell r="I1048" t="str">
            <v>27V4</v>
          </cell>
          <cell r="J1048">
            <v>1</v>
          </cell>
          <cell r="K1048">
            <v>1.1999999999999999E-3</v>
          </cell>
          <cell r="M1048">
            <v>0.3</v>
          </cell>
          <cell r="N1048">
            <v>0.1</v>
          </cell>
          <cell r="O1048">
            <v>0.4</v>
          </cell>
          <cell r="P1048">
            <v>1</v>
          </cell>
          <cell r="Q1048">
            <v>5106</v>
          </cell>
          <cell r="R1048" t="str">
            <v>Calcul</v>
          </cell>
        </row>
        <row r="1049">
          <cell r="D1049" t="str">
            <v>+—————————</v>
          </cell>
          <cell r="E1049" t="str">
            <v>Diode 27V5</v>
          </cell>
          <cell r="G1049" t="str">
            <v>FLV</v>
          </cell>
          <cell r="H1049" t="str">
            <v>C</v>
          </cell>
          <cell r="I1049" t="str">
            <v>27V5</v>
          </cell>
          <cell r="J1049">
            <v>1</v>
          </cell>
          <cell r="K1049">
            <v>1.1999999999999999E-3</v>
          </cell>
          <cell r="M1049">
            <v>0.3</v>
          </cell>
          <cell r="N1049">
            <v>0.1</v>
          </cell>
          <cell r="O1049">
            <v>0.4</v>
          </cell>
          <cell r="P1049">
            <v>1</v>
          </cell>
          <cell r="Q1049">
            <v>5106</v>
          </cell>
          <cell r="R1049" t="str">
            <v>Calcul</v>
          </cell>
        </row>
        <row r="1050">
          <cell r="D1050" t="str">
            <v>+—————————</v>
          </cell>
          <cell r="E1050" t="str">
            <v>Diode 30V1-1</v>
          </cell>
          <cell r="G1050" t="str">
            <v>FLV</v>
          </cell>
          <cell r="H1050" t="str">
            <v>C</v>
          </cell>
          <cell r="I1050" t="str">
            <v>30V1-1</v>
          </cell>
          <cell r="J1050">
            <v>1</v>
          </cell>
          <cell r="K1050">
            <v>1.1999999999999999E-3</v>
          </cell>
          <cell r="M1050">
            <v>0.3</v>
          </cell>
          <cell r="N1050">
            <v>0.1</v>
          </cell>
          <cell r="O1050">
            <v>0.4</v>
          </cell>
          <cell r="P1050">
            <v>1</v>
          </cell>
          <cell r="Q1050">
            <v>4202</v>
          </cell>
          <cell r="R1050" t="str">
            <v>Calcul</v>
          </cell>
        </row>
        <row r="1051">
          <cell r="D1051" t="str">
            <v>+—————————</v>
          </cell>
          <cell r="E1051" t="str">
            <v>Diode 30V1-2</v>
          </cell>
          <cell r="G1051" t="str">
            <v>FLV</v>
          </cell>
          <cell r="H1051" t="str">
            <v>C</v>
          </cell>
          <cell r="I1051" t="str">
            <v>30V1-2</v>
          </cell>
          <cell r="J1051">
            <v>1</v>
          </cell>
          <cell r="K1051">
            <v>1.1999999999999999E-3</v>
          </cell>
          <cell r="M1051">
            <v>0.3</v>
          </cell>
          <cell r="N1051">
            <v>0.1</v>
          </cell>
          <cell r="O1051">
            <v>0.4</v>
          </cell>
          <cell r="P1051">
            <v>1</v>
          </cell>
          <cell r="Q1051">
            <v>4202</v>
          </cell>
          <cell r="R1051" t="str">
            <v>Calcul</v>
          </cell>
        </row>
        <row r="1052">
          <cell r="D1052" t="str">
            <v>+—————————</v>
          </cell>
          <cell r="E1052" t="str">
            <v>Diode 30V3</v>
          </cell>
          <cell r="G1052" t="str">
            <v>FLV</v>
          </cell>
          <cell r="H1052" t="str">
            <v>C</v>
          </cell>
          <cell r="I1052" t="str">
            <v>30V3</v>
          </cell>
          <cell r="J1052">
            <v>1</v>
          </cell>
          <cell r="K1052">
            <v>1.1999999999999999E-3</v>
          </cell>
          <cell r="M1052">
            <v>0.3</v>
          </cell>
          <cell r="N1052">
            <v>0.1</v>
          </cell>
          <cell r="O1052">
            <v>0.4</v>
          </cell>
          <cell r="P1052">
            <v>1</v>
          </cell>
          <cell r="Q1052">
            <v>4202</v>
          </cell>
          <cell r="R1052" t="str">
            <v>Calcul</v>
          </cell>
        </row>
        <row r="1053">
          <cell r="D1053" t="str">
            <v>+—————————</v>
          </cell>
          <cell r="E1053" t="str">
            <v>Diode 30V5</v>
          </cell>
          <cell r="G1053" t="str">
            <v>FLV</v>
          </cell>
          <cell r="H1053" t="str">
            <v>C</v>
          </cell>
          <cell r="I1053" t="str">
            <v>30V5</v>
          </cell>
          <cell r="J1053">
            <v>1</v>
          </cell>
          <cell r="K1053">
            <v>1.1999999999999999E-3</v>
          </cell>
          <cell r="M1053">
            <v>0.3</v>
          </cell>
          <cell r="N1053">
            <v>0.1</v>
          </cell>
          <cell r="O1053">
            <v>0.4</v>
          </cell>
          <cell r="P1053">
            <v>1</v>
          </cell>
          <cell r="Q1053">
            <v>4202</v>
          </cell>
          <cell r="R1053" t="str">
            <v>Calcul</v>
          </cell>
        </row>
        <row r="1054">
          <cell r="D1054" t="str">
            <v>+—————————</v>
          </cell>
          <cell r="E1054" t="str">
            <v>Diode 33V1</v>
          </cell>
          <cell r="G1054" t="str">
            <v>FLV</v>
          </cell>
          <cell r="H1054" t="str">
            <v>C</v>
          </cell>
          <cell r="I1054" t="str">
            <v>33V1</v>
          </cell>
          <cell r="J1054">
            <v>1</v>
          </cell>
          <cell r="K1054">
            <v>1.1999999999999999E-3</v>
          </cell>
          <cell r="M1054">
            <v>0.3</v>
          </cell>
          <cell r="N1054">
            <v>0.1</v>
          </cell>
          <cell r="O1054">
            <v>0.4</v>
          </cell>
          <cell r="P1054">
            <v>1</v>
          </cell>
          <cell r="Q1054">
            <v>4402</v>
          </cell>
          <cell r="R1054" t="str">
            <v>Calcul</v>
          </cell>
        </row>
        <row r="1055">
          <cell r="D1055" t="str">
            <v>+—————————</v>
          </cell>
          <cell r="E1055" t="str">
            <v>Diode 37V1</v>
          </cell>
          <cell r="G1055" t="str">
            <v>FLV</v>
          </cell>
          <cell r="H1055" t="str">
            <v>C</v>
          </cell>
          <cell r="I1055" t="str">
            <v>37V1</v>
          </cell>
          <cell r="J1055">
            <v>1</v>
          </cell>
          <cell r="K1055">
            <v>1.1999999999999999E-3</v>
          </cell>
          <cell r="M1055">
            <v>0.3</v>
          </cell>
          <cell r="N1055">
            <v>0.1</v>
          </cell>
          <cell r="O1055">
            <v>0.4</v>
          </cell>
          <cell r="P1055">
            <v>1</v>
          </cell>
          <cell r="Q1055">
            <v>1205</v>
          </cell>
          <cell r="R1055" t="str">
            <v>Calcul</v>
          </cell>
        </row>
        <row r="1056">
          <cell r="D1056" t="str">
            <v>+—————————</v>
          </cell>
          <cell r="E1056" t="str">
            <v>Diode 37V2</v>
          </cell>
          <cell r="G1056" t="str">
            <v>FLV</v>
          </cell>
          <cell r="H1056" t="str">
            <v>C</v>
          </cell>
          <cell r="I1056" t="str">
            <v>37V2</v>
          </cell>
          <cell r="J1056">
            <v>1</v>
          </cell>
          <cell r="K1056">
            <v>1.1999999999999999E-3</v>
          </cell>
          <cell r="M1056">
            <v>0.3</v>
          </cell>
          <cell r="N1056">
            <v>0.1</v>
          </cell>
          <cell r="O1056">
            <v>0.4</v>
          </cell>
          <cell r="P1056">
            <v>1</v>
          </cell>
          <cell r="Q1056">
            <v>1205</v>
          </cell>
          <cell r="R1056" t="str">
            <v>Calcul</v>
          </cell>
        </row>
        <row r="1057">
          <cell r="D1057" t="str">
            <v>+—————————</v>
          </cell>
          <cell r="E1057" t="str">
            <v>Diode 38V1</v>
          </cell>
          <cell r="G1057" t="str">
            <v>FLV</v>
          </cell>
          <cell r="H1057" t="str">
            <v>C</v>
          </cell>
          <cell r="I1057" t="str">
            <v>38V1</v>
          </cell>
          <cell r="J1057">
            <v>1</v>
          </cell>
          <cell r="K1057">
            <v>1.1999999999999999E-3</v>
          </cell>
          <cell r="M1057">
            <v>0.3</v>
          </cell>
          <cell r="N1057">
            <v>0.1</v>
          </cell>
          <cell r="O1057">
            <v>0.4</v>
          </cell>
          <cell r="P1057">
            <v>1</v>
          </cell>
          <cell r="Q1057">
            <v>5402</v>
          </cell>
          <cell r="R1057" t="str">
            <v>Calcul</v>
          </cell>
        </row>
        <row r="1058">
          <cell r="D1058" t="str">
            <v>+—————————</v>
          </cell>
          <cell r="E1058" t="str">
            <v>Bloc écrêteur contacteur TBC</v>
          </cell>
          <cell r="G1058" t="str">
            <v>FLV</v>
          </cell>
          <cell r="H1058" t="str">
            <v>C</v>
          </cell>
          <cell r="J1058">
            <v>20</v>
          </cell>
          <cell r="K1058">
            <v>1.06E-2</v>
          </cell>
          <cell r="M1058">
            <v>0.3</v>
          </cell>
          <cell r="N1058">
            <v>0.1</v>
          </cell>
          <cell r="O1058">
            <v>0.4</v>
          </cell>
          <cell r="P1058">
            <v>1</v>
          </cell>
          <cell r="R1058" t="str">
            <v>Calcul</v>
          </cell>
        </row>
        <row r="1059">
          <cell r="D1059" t="str">
            <v>+—————————</v>
          </cell>
          <cell r="E1059" t="str">
            <v>Bloc écrêteur contacteur TRIOBC</v>
          </cell>
          <cell r="G1059" t="str">
            <v>FLV</v>
          </cell>
          <cell r="H1059" t="str">
            <v>C</v>
          </cell>
          <cell r="J1059">
            <v>1</v>
          </cell>
          <cell r="K1059">
            <v>1.06E-2</v>
          </cell>
          <cell r="M1059">
            <v>0.3</v>
          </cell>
          <cell r="N1059">
            <v>0.1</v>
          </cell>
          <cell r="O1059">
            <v>0.4</v>
          </cell>
          <cell r="P1059">
            <v>1</v>
          </cell>
          <cell r="R1059" t="str">
            <v>Calcul</v>
          </cell>
        </row>
        <row r="1060">
          <cell r="D1060" t="str">
            <v>+—————————</v>
          </cell>
          <cell r="E1060" t="str">
            <v>Bloc écrêteur + signalisation relais 24V</v>
          </cell>
          <cell r="G1060" t="str">
            <v>FLV</v>
          </cell>
          <cell r="H1060" t="str">
            <v>C</v>
          </cell>
          <cell r="J1060">
            <v>28</v>
          </cell>
          <cell r="K1060">
            <v>1.06E-2</v>
          </cell>
          <cell r="M1060">
            <v>0.3</v>
          </cell>
          <cell r="N1060">
            <v>0.1</v>
          </cell>
          <cell r="O1060">
            <v>0.4</v>
          </cell>
          <cell r="P1060">
            <v>1</v>
          </cell>
          <cell r="R1060" t="str">
            <v>Calcul</v>
          </cell>
        </row>
        <row r="1061">
          <cell r="D1061" t="str">
            <v>+—————————</v>
          </cell>
          <cell r="E1061" t="str">
            <v>Bloc écrêteur + signalisation relais 12V</v>
          </cell>
          <cell r="G1061" t="str">
            <v>FLV</v>
          </cell>
          <cell r="H1061" t="str">
            <v>C</v>
          </cell>
          <cell r="J1061">
            <v>16</v>
          </cell>
          <cell r="K1061">
            <v>1.06E-2</v>
          </cell>
          <cell r="M1061">
            <v>0.3</v>
          </cell>
          <cell r="N1061">
            <v>0.1</v>
          </cell>
          <cell r="O1061">
            <v>0.4</v>
          </cell>
          <cell r="P1061">
            <v>1</v>
          </cell>
          <cell r="R1061" t="str">
            <v>Calcul</v>
          </cell>
        </row>
        <row r="1062">
          <cell r="D1062" t="str">
            <v>+—————————</v>
          </cell>
          <cell r="E1062" t="str">
            <v>Emetteur récepteur radio téléphone</v>
          </cell>
          <cell r="G1062" t="str">
            <v>Client</v>
          </cell>
          <cell r="H1062" t="str">
            <v>Client</v>
          </cell>
          <cell r="I1062" t="str">
            <v>42A1</v>
          </cell>
          <cell r="J1062">
            <v>1</v>
          </cell>
          <cell r="M1062">
            <v>0.4</v>
          </cell>
          <cell r="N1062">
            <v>0.1</v>
          </cell>
          <cell r="O1062">
            <v>0.5</v>
          </cell>
          <cell r="P1062">
            <v>1</v>
          </cell>
          <cell r="Q1062">
            <v>5302</v>
          </cell>
        </row>
        <row r="1063">
          <cell r="D1063" t="str">
            <v>+—————————</v>
          </cell>
          <cell r="E1063" t="str">
            <v>Fusible 10F2</v>
          </cell>
          <cell r="G1063" t="str">
            <v>FLV</v>
          </cell>
          <cell r="H1063" t="str">
            <v>C</v>
          </cell>
          <cell r="I1063" t="str">
            <v>10F2</v>
          </cell>
          <cell r="J1063">
            <v>1</v>
          </cell>
          <cell r="K1063">
            <v>3.0000000000000001E-3</v>
          </cell>
          <cell r="M1063">
            <v>0.3</v>
          </cell>
          <cell r="N1063">
            <v>0.1</v>
          </cell>
          <cell r="O1063">
            <v>0.4</v>
          </cell>
          <cell r="P1063">
            <v>1</v>
          </cell>
          <cell r="Q1063">
            <v>6102</v>
          </cell>
          <cell r="R1063" t="str">
            <v>Calcul</v>
          </cell>
        </row>
        <row r="1064">
          <cell r="D1064" t="str">
            <v>+—————————</v>
          </cell>
          <cell r="E1064" t="str">
            <v>Fusible 11F1</v>
          </cell>
          <cell r="G1064" t="str">
            <v>FLV</v>
          </cell>
          <cell r="H1064" t="str">
            <v>C</v>
          </cell>
          <cell r="I1064" t="str">
            <v>11F1</v>
          </cell>
          <cell r="J1064">
            <v>1</v>
          </cell>
          <cell r="K1064">
            <v>3.0000000000000001E-3</v>
          </cell>
          <cell r="M1064">
            <v>0.3</v>
          </cell>
          <cell r="N1064">
            <v>0.1</v>
          </cell>
          <cell r="O1064">
            <v>0.4</v>
          </cell>
          <cell r="P1064">
            <v>1</v>
          </cell>
          <cell r="Q1064">
            <v>2006</v>
          </cell>
          <cell r="R1064" t="str">
            <v>Calcul</v>
          </cell>
        </row>
        <row r="1065">
          <cell r="D1065" t="str">
            <v>+—————————</v>
          </cell>
          <cell r="E1065" t="str">
            <v>Fusible 21F2</v>
          </cell>
          <cell r="G1065" t="str">
            <v>FLV</v>
          </cell>
          <cell r="H1065" t="str">
            <v>C</v>
          </cell>
          <cell r="I1065" t="str">
            <v>21F2</v>
          </cell>
          <cell r="J1065">
            <v>1</v>
          </cell>
          <cell r="K1065">
            <v>3.0000000000000001E-3</v>
          </cell>
          <cell r="M1065">
            <v>0.3</v>
          </cell>
          <cell r="N1065">
            <v>0.1</v>
          </cell>
          <cell r="O1065">
            <v>0.4</v>
          </cell>
          <cell r="P1065">
            <v>1</v>
          </cell>
          <cell r="Q1065">
            <v>6102</v>
          </cell>
          <cell r="R1065" t="str">
            <v>Calcul</v>
          </cell>
        </row>
        <row r="1066">
          <cell r="D1066" t="str">
            <v>+—————————</v>
          </cell>
          <cell r="E1066" t="str">
            <v>Fusible 21F3</v>
          </cell>
          <cell r="G1066" t="str">
            <v>FLV</v>
          </cell>
          <cell r="H1066" t="str">
            <v>C</v>
          </cell>
          <cell r="I1066" t="str">
            <v>21F3</v>
          </cell>
          <cell r="J1066">
            <v>1</v>
          </cell>
          <cell r="K1066">
            <v>3.0000000000000001E-3</v>
          </cell>
          <cell r="M1066">
            <v>0.3</v>
          </cell>
          <cell r="N1066">
            <v>0.1</v>
          </cell>
          <cell r="O1066">
            <v>0.4</v>
          </cell>
          <cell r="P1066">
            <v>1</v>
          </cell>
          <cell r="Q1066">
            <v>6102</v>
          </cell>
          <cell r="R1066" t="str">
            <v>Calcul</v>
          </cell>
        </row>
        <row r="1067">
          <cell r="D1067" t="str">
            <v>+—————————</v>
          </cell>
          <cell r="E1067" t="str">
            <v>Fusible 21F4</v>
          </cell>
          <cell r="G1067" t="str">
            <v>FLV</v>
          </cell>
          <cell r="H1067" t="str">
            <v>C</v>
          </cell>
          <cell r="I1067" t="str">
            <v>21F4</v>
          </cell>
          <cell r="J1067">
            <v>1</v>
          </cell>
          <cell r="K1067">
            <v>3.0000000000000001E-3</v>
          </cell>
          <cell r="M1067">
            <v>0.3</v>
          </cell>
          <cell r="N1067">
            <v>0.1</v>
          </cell>
          <cell r="O1067">
            <v>0.4</v>
          </cell>
          <cell r="P1067">
            <v>1</v>
          </cell>
          <cell r="Q1067">
            <v>6102</v>
          </cell>
          <cell r="R1067" t="str">
            <v>Calcul</v>
          </cell>
        </row>
        <row r="1068">
          <cell r="D1068" t="str">
            <v>+—————————</v>
          </cell>
          <cell r="E1068" t="str">
            <v>Fusible 25F2</v>
          </cell>
          <cell r="G1068" t="str">
            <v>FLV</v>
          </cell>
          <cell r="H1068" t="str">
            <v>C</v>
          </cell>
          <cell r="I1068" t="str">
            <v>25F2</v>
          </cell>
          <cell r="J1068">
            <v>1</v>
          </cell>
          <cell r="K1068">
            <v>3.0000000000000001E-3</v>
          </cell>
          <cell r="M1068">
            <v>0.3</v>
          </cell>
          <cell r="N1068">
            <v>0.1</v>
          </cell>
          <cell r="O1068">
            <v>0.4</v>
          </cell>
          <cell r="P1068">
            <v>1</v>
          </cell>
          <cell r="Q1068">
            <v>1207</v>
          </cell>
          <cell r="R1068" t="str">
            <v>Calcul</v>
          </cell>
        </row>
        <row r="1069">
          <cell r="D1069" t="str">
            <v>+—————————</v>
          </cell>
          <cell r="E1069" t="str">
            <v>Fusible 25F4</v>
          </cell>
          <cell r="G1069" t="str">
            <v>FLV</v>
          </cell>
          <cell r="H1069" t="str">
            <v>C</v>
          </cell>
          <cell r="I1069" t="str">
            <v>25F4</v>
          </cell>
          <cell r="J1069">
            <v>1</v>
          </cell>
          <cell r="K1069">
            <v>3.0000000000000001E-3</v>
          </cell>
          <cell r="M1069">
            <v>0.3</v>
          </cell>
          <cell r="N1069">
            <v>0.1</v>
          </cell>
          <cell r="O1069">
            <v>0.4</v>
          </cell>
          <cell r="P1069">
            <v>1</v>
          </cell>
          <cell r="Q1069">
            <v>1207</v>
          </cell>
          <cell r="R1069" t="str">
            <v>Calcul</v>
          </cell>
        </row>
        <row r="1070">
          <cell r="D1070" t="str">
            <v>+—————————</v>
          </cell>
          <cell r="E1070" t="str">
            <v>Fusible 26F3</v>
          </cell>
          <cell r="G1070" t="str">
            <v>FLV</v>
          </cell>
          <cell r="H1070" t="str">
            <v>C</v>
          </cell>
          <cell r="I1070" t="str">
            <v>26F3</v>
          </cell>
          <cell r="J1070">
            <v>1</v>
          </cell>
          <cell r="K1070">
            <v>3.0000000000000001E-3</v>
          </cell>
          <cell r="M1070">
            <v>0.3</v>
          </cell>
          <cell r="N1070">
            <v>0.1</v>
          </cell>
          <cell r="O1070">
            <v>0.4</v>
          </cell>
          <cell r="P1070">
            <v>1</v>
          </cell>
          <cell r="Q1070">
            <v>1208</v>
          </cell>
          <cell r="R1070" t="str">
            <v>Calcul</v>
          </cell>
        </row>
        <row r="1071">
          <cell r="D1071" t="str">
            <v>+—————————</v>
          </cell>
          <cell r="E1071" t="str">
            <v>Fusible 26F4</v>
          </cell>
          <cell r="G1071" t="str">
            <v>FLV</v>
          </cell>
          <cell r="H1071" t="str">
            <v>C</v>
          </cell>
          <cell r="I1071" t="str">
            <v>26F4</v>
          </cell>
          <cell r="J1071">
            <v>1</v>
          </cell>
          <cell r="K1071">
            <v>3.0000000000000001E-3</v>
          </cell>
          <cell r="M1071">
            <v>0.3</v>
          </cell>
          <cell r="N1071">
            <v>0.1</v>
          </cell>
          <cell r="O1071">
            <v>0.4</v>
          </cell>
          <cell r="P1071">
            <v>1</v>
          </cell>
          <cell r="Q1071">
            <v>1208</v>
          </cell>
          <cell r="R1071" t="str">
            <v>Calcul</v>
          </cell>
        </row>
        <row r="1072">
          <cell r="D1072" t="str">
            <v>+—————————</v>
          </cell>
          <cell r="E1072" t="str">
            <v>Fusible 28F4</v>
          </cell>
          <cell r="G1072" t="str">
            <v>FLV</v>
          </cell>
          <cell r="H1072" t="str">
            <v>C</v>
          </cell>
          <cell r="I1072" t="str">
            <v>28F4</v>
          </cell>
          <cell r="J1072">
            <v>1</v>
          </cell>
          <cell r="K1072">
            <v>3.0000000000000001E-3</v>
          </cell>
          <cell r="M1072">
            <v>0.3</v>
          </cell>
          <cell r="N1072">
            <v>0.1</v>
          </cell>
          <cell r="O1072">
            <v>0.4</v>
          </cell>
          <cell r="P1072">
            <v>1</v>
          </cell>
          <cell r="Q1072">
            <v>4301</v>
          </cell>
          <cell r="R1072" t="str">
            <v>Calcul</v>
          </cell>
        </row>
        <row r="1073">
          <cell r="D1073" t="str">
            <v>+—————————</v>
          </cell>
          <cell r="E1073" t="str">
            <v>Fusible 30F1.1</v>
          </cell>
          <cell r="G1073" t="str">
            <v>FLV</v>
          </cell>
          <cell r="H1073" t="str">
            <v>C</v>
          </cell>
          <cell r="I1073" t="str">
            <v>30F1.1</v>
          </cell>
          <cell r="J1073">
            <v>1</v>
          </cell>
          <cell r="K1073">
            <v>3.0000000000000001E-3</v>
          </cell>
          <cell r="M1073">
            <v>0.3</v>
          </cell>
          <cell r="N1073">
            <v>0.1</v>
          </cell>
          <cell r="O1073">
            <v>0.4</v>
          </cell>
          <cell r="P1073">
            <v>1</v>
          </cell>
          <cell r="Q1073">
            <v>4202</v>
          </cell>
          <cell r="R1073" t="str">
            <v>Calcul</v>
          </cell>
        </row>
        <row r="1074">
          <cell r="D1074" t="str">
            <v>+—————————</v>
          </cell>
          <cell r="E1074" t="str">
            <v>Fusible 30F1.2</v>
          </cell>
          <cell r="G1074" t="str">
            <v>FLV</v>
          </cell>
          <cell r="H1074" t="str">
            <v>C</v>
          </cell>
          <cell r="I1074" t="str">
            <v>30F1.2</v>
          </cell>
          <cell r="J1074">
            <v>1</v>
          </cell>
          <cell r="K1074">
            <v>3.0000000000000001E-3</v>
          </cell>
          <cell r="M1074">
            <v>0.3</v>
          </cell>
          <cell r="N1074">
            <v>0.1</v>
          </cell>
          <cell r="O1074">
            <v>0.4</v>
          </cell>
          <cell r="P1074">
            <v>1</v>
          </cell>
          <cell r="Q1074">
            <v>4202</v>
          </cell>
          <cell r="R1074" t="str">
            <v>Calcul</v>
          </cell>
        </row>
        <row r="1075">
          <cell r="D1075" t="str">
            <v>+—————————</v>
          </cell>
          <cell r="E1075" t="str">
            <v>Fusible 36F4</v>
          </cell>
          <cell r="G1075" t="str">
            <v>FLV</v>
          </cell>
          <cell r="H1075" t="str">
            <v>C</v>
          </cell>
          <cell r="I1075" t="str">
            <v>36F4</v>
          </cell>
          <cell r="J1075">
            <v>1</v>
          </cell>
          <cell r="K1075">
            <v>3.0000000000000001E-3</v>
          </cell>
          <cell r="M1075">
            <v>0.3</v>
          </cell>
          <cell r="N1075">
            <v>0.1</v>
          </cell>
          <cell r="O1075">
            <v>0.4</v>
          </cell>
          <cell r="P1075">
            <v>1</v>
          </cell>
          <cell r="Q1075">
            <v>5108</v>
          </cell>
          <cell r="R1075" t="str">
            <v>Calcul</v>
          </cell>
        </row>
        <row r="1076">
          <cell r="D1076" t="str">
            <v>+—————————</v>
          </cell>
          <cell r="E1076" t="str">
            <v>Fusible 37F3</v>
          </cell>
          <cell r="G1076" t="str">
            <v>FLV</v>
          </cell>
          <cell r="H1076" t="str">
            <v>C</v>
          </cell>
          <cell r="I1076" t="str">
            <v>37F3</v>
          </cell>
          <cell r="J1076">
            <v>1</v>
          </cell>
          <cell r="K1076">
            <v>3.0000000000000001E-3</v>
          </cell>
          <cell r="M1076">
            <v>0.3</v>
          </cell>
          <cell r="N1076">
            <v>0.1</v>
          </cell>
          <cell r="O1076">
            <v>0.4</v>
          </cell>
          <cell r="P1076">
            <v>1</v>
          </cell>
          <cell r="Q1076">
            <v>1205</v>
          </cell>
          <cell r="R1076" t="str">
            <v>Calcul</v>
          </cell>
        </row>
        <row r="1077">
          <cell r="D1077" t="str">
            <v>+—————————</v>
          </cell>
          <cell r="E1077" t="str">
            <v>Fusible 37F4</v>
          </cell>
          <cell r="G1077" t="str">
            <v>FLV</v>
          </cell>
          <cell r="H1077" t="str">
            <v>C</v>
          </cell>
          <cell r="I1077" t="str">
            <v>37F4</v>
          </cell>
          <cell r="J1077">
            <v>1</v>
          </cell>
          <cell r="K1077">
            <v>3.0000000000000001E-3</v>
          </cell>
          <cell r="M1077">
            <v>0.3</v>
          </cell>
          <cell r="N1077">
            <v>0.1</v>
          </cell>
          <cell r="O1077">
            <v>0.4</v>
          </cell>
          <cell r="P1077">
            <v>1</v>
          </cell>
          <cell r="Q1077">
            <v>1205</v>
          </cell>
          <cell r="R1077" t="str">
            <v>Calcul</v>
          </cell>
        </row>
        <row r="1078">
          <cell r="D1078" t="str">
            <v>+—————————</v>
          </cell>
          <cell r="E1078" t="str">
            <v>Fusible 37F5</v>
          </cell>
          <cell r="G1078" t="str">
            <v>FLV</v>
          </cell>
          <cell r="H1078" t="str">
            <v>C</v>
          </cell>
          <cell r="I1078" t="str">
            <v>37F5</v>
          </cell>
          <cell r="J1078">
            <v>1</v>
          </cell>
          <cell r="K1078">
            <v>3.0000000000000001E-3</v>
          </cell>
          <cell r="M1078">
            <v>0.3</v>
          </cell>
          <cell r="N1078">
            <v>0.1</v>
          </cell>
          <cell r="O1078">
            <v>0.4</v>
          </cell>
          <cell r="P1078">
            <v>1</v>
          </cell>
          <cell r="Q1078">
            <v>1205</v>
          </cell>
          <cell r="R1078" t="str">
            <v>Calcul</v>
          </cell>
        </row>
        <row r="1079">
          <cell r="D1079" t="str">
            <v>+—————————</v>
          </cell>
          <cell r="E1079" t="str">
            <v>Microdisjoncteur 01Q1</v>
          </cell>
          <cell r="G1079" t="str">
            <v>FLV</v>
          </cell>
          <cell r="H1079" t="str">
            <v>C</v>
          </cell>
          <cell r="I1079" t="str">
            <v>01Q1</v>
          </cell>
          <cell r="J1079">
            <v>1</v>
          </cell>
          <cell r="K1079">
            <v>4.7999999999999996E-3</v>
          </cell>
          <cell r="M1079">
            <v>0.3</v>
          </cell>
          <cell r="N1079">
            <v>0.1</v>
          </cell>
          <cell r="O1079">
            <v>0.4</v>
          </cell>
          <cell r="P1079">
            <v>1</v>
          </cell>
          <cell r="Q1079">
            <v>2001</v>
          </cell>
          <cell r="R1079" t="str">
            <v>Calcul</v>
          </cell>
        </row>
        <row r="1080">
          <cell r="D1080" t="str">
            <v>+—————————</v>
          </cell>
          <cell r="E1080" t="str">
            <v>Microdisjoncteur 02Q1</v>
          </cell>
          <cell r="G1080" t="str">
            <v>FLV</v>
          </cell>
          <cell r="H1080" t="str">
            <v>C</v>
          </cell>
          <cell r="I1080" t="str">
            <v>02Q1</v>
          </cell>
          <cell r="J1080">
            <v>1</v>
          </cell>
          <cell r="K1080">
            <v>4.7999999999999996E-3</v>
          </cell>
          <cell r="M1080">
            <v>0.3</v>
          </cell>
          <cell r="N1080">
            <v>0.1</v>
          </cell>
          <cell r="O1080">
            <v>0.4</v>
          </cell>
          <cell r="P1080">
            <v>1</v>
          </cell>
          <cell r="Q1080">
            <v>2001</v>
          </cell>
          <cell r="R1080" t="str">
            <v>Calcul</v>
          </cell>
        </row>
        <row r="1081">
          <cell r="D1081" t="str">
            <v>+—————————</v>
          </cell>
          <cell r="E1081" t="str">
            <v>Microdisjoncteur 03Q1</v>
          </cell>
          <cell r="G1081" t="str">
            <v>FLV</v>
          </cell>
          <cell r="H1081" t="str">
            <v>C</v>
          </cell>
          <cell r="I1081" t="str">
            <v>03Q1</v>
          </cell>
          <cell r="J1081">
            <v>1</v>
          </cell>
          <cell r="K1081">
            <v>4.7999999999999996E-3</v>
          </cell>
          <cell r="M1081">
            <v>0.3</v>
          </cell>
          <cell r="N1081">
            <v>0.1</v>
          </cell>
          <cell r="O1081">
            <v>0.4</v>
          </cell>
          <cell r="P1081">
            <v>1</v>
          </cell>
          <cell r="Q1081">
            <v>2001</v>
          </cell>
          <cell r="R1081" t="str">
            <v>Calcul</v>
          </cell>
        </row>
        <row r="1082">
          <cell r="D1082" t="str">
            <v>+—————————</v>
          </cell>
          <cell r="E1082" t="str">
            <v>Microdisjoncteur 07Q1</v>
          </cell>
          <cell r="G1082" t="str">
            <v>FLV</v>
          </cell>
          <cell r="H1082" t="str">
            <v>C</v>
          </cell>
          <cell r="I1082" t="str">
            <v>07Q1</v>
          </cell>
          <cell r="J1082">
            <v>1</v>
          </cell>
          <cell r="K1082">
            <v>4.7999999999999996E-3</v>
          </cell>
          <cell r="M1082">
            <v>0.3</v>
          </cell>
          <cell r="N1082">
            <v>0.1</v>
          </cell>
          <cell r="O1082">
            <v>0.4</v>
          </cell>
          <cell r="P1082">
            <v>1</v>
          </cell>
          <cell r="Q1082">
            <v>2001</v>
          </cell>
          <cell r="R1082" t="str">
            <v>Calcul</v>
          </cell>
        </row>
        <row r="1083">
          <cell r="D1083" t="str">
            <v>+—————————</v>
          </cell>
          <cell r="E1083" t="str">
            <v>Microdisjoncteur 07Q2</v>
          </cell>
          <cell r="G1083" t="str">
            <v>FLV</v>
          </cell>
          <cell r="H1083" t="str">
            <v>C</v>
          </cell>
          <cell r="I1083" t="str">
            <v>07Q2</v>
          </cell>
          <cell r="J1083">
            <v>1</v>
          </cell>
          <cell r="K1083">
            <v>4.7999999999999996E-3</v>
          </cell>
          <cell r="M1083">
            <v>0.3</v>
          </cell>
          <cell r="N1083">
            <v>0.1</v>
          </cell>
          <cell r="O1083">
            <v>0.4</v>
          </cell>
          <cell r="P1083">
            <v>1</v>
          </cell>
          <cell r="Q1083">
            <v>2001</v>
          </cell>
          <cell r="R1083" t="str">
            <v>Calcul</v>
          </cell>
        </row>
        <row r="1084">
          <cell r="D1084" t="str">
            <v>+—————————</v>
          </cell>
          <cell r="E1084" t="str">
            <v>Microdisjoncteur 08Q1</v>
          </cell>
          <cell r="G1084" t="str">
            <v>FLV</v>
          </cell>
          <cell r="H1084" t="str">
            <v>C</v>
          </cell>
          <cell r="I1084" t="str">
            <v>08Q1</v>
          </cell>
          <cell r="J1084">
            <v>1</v>
          </cell>
          <cell r="K1084">
            <v>4.7999999999999996E-3</v>
          </cell>
          <cell r="M1084">
            <v>0.3</v>
          </cell>
          <cell r="N1084">
            <v>0.1</v>
          </cell>
          <cell r="O1084">
            <v>0.4</v>
          </cell>
          <cell r="P1084">
            <v>1</v>
          </cell>
          <cell r="Q1084">
            <v>2001</v>
          </cell>
          <cell r="R1084" t="str">
            <v>Calcul</v>
          </cell>
        </row>
        <row r="1085">
          <cell r="D1085" t="str">
            <v>+—————————</v>
          </cell>
          <cell r="E1085" t="str">
            <v>Microdisjoncteur 08Q2</v>
          </cell>
          <cell r="G1085" t="str">
            <v>FLV</v>
          </cell>
          <cell r="H1085" t="str">
            <v>C</v>
          </cell>
          <cell r="I1085" t="str">
            <v>08Q2</v>
          </cell>
          <cell r="J1085">
            <v>1</v>
          </cell>
          <cell r="K1085">
            <v>4.7999999999999996E-3</v>
          </cell>
          <cell r="M1085">
            <v>0.3</v>
          </cell>
          <cell r="N1085">
            <v>0.1</v>
          </cell>
          <cell r="O1085">
            <v>0.4</v>
          </cell>
          <cell r="P1085">
            <v>1</v>
          </cell>
          <cell r="Q1085">
            <v>2001</v>
          </cell>
          <cell r="R1085" t="str">
            <v>Calcul</v>
          </cell>
        </row>
        <row r="1086">
          <cell r="D1086" t="str">
            <v>+—————————</v>
          </cell>
          <cell r="E1086" t="str">
            <v>Microdisjoncteur 11Q2</v>
          </cell>
          <cell r="G1086" t="str">
            <v>FLV</v>
          </cell>
          <cell r="H1086" t="str">
            <v>C</v>
          </cell>
          <cell r="I1086" t="str">
            <v>11Q2</v>
          </cell>
          <cell r="J1086">
            <v>1</v>
          </cell>
          <cell r="K1086">
            <v>4.7999999999999996E-3</v>
          </cell>
          <cell r="M1086">
            <v>0.3</v>
          </cell>
          <cell r="N1086">
            <v>0.1</v>
          </cell>
          <cell r="O1086">
            <v>0.4</v>
          </cell>
          <cell r="P1086">
            <v>1</v>
          </cell>
          <cell r="Q1086">
            <v>2006</v>
          </cell>
          <cell r="R1086" t="str">
            <v>Calcul</v>
          </cell>
        </row>
        <row r="1087">
          <cell r="D1087" t="str">
            <v>+—————————</v>
          </cell>
          <cell r="E1087" t="str">
            <v>Microdisjoncteur 21Q5</v>
          </cell>
          <cell r="G1087" t="str">
            <v>FLV</v>
          </cell>
          <cell r="H1087" t="str">
            <v>C</v>
          </cell>
          <cell r="I1087" t="str">
            <v>21Q5</v>
          </cell>
          <cell r="J1087">
            <v>1</v>
          </cell>
          <cell r="K1087">
            <v>4.7999999999999996E-3</v>
          </cell>
          <cell r="M1087">
            <v>0.3</v>
          </cell>
          <cell r="N1087">
            <v>0.1</v>
          </cell>
          <cell r="O1087">
            <v>0.4</v>
          </cell>
          <cell r="P1087">
            <v>1</v>
          </cell>
          <cell r="Q1087">
            <v>6102</v>
          </cell>
          <cell r="R1087" t="str">
            <v>Calcul</v>
          </cell>
        </row>
        <row r="1088">
          <cell r="D1088" t="str">
            <v>+—————————</v>
          </cell>
          <cell r="E1088" t="str">
            <v>Microdisjoncteur 22Q1</v>
          </cell>
          <cell r="G1088" t="str">
            <v>FLV</v>
          </cell>
          <cell r="H1088" t="str">
            <v>C</v>
          </cell>
          <cell r="I1088" t="str">
            <v>22Q1</v>
          </cell>
          <cell r="J1088">
            <v>1</v>
          </cell>
          <cell r="K1088">
            <v>4.7999999999999996E-3</v>
          </cell>
          <cell r="M1088">
            <v>0.3</v>
          </cell>
          <cell r="N1088">
            <v>0.1</v>
          </cell>
          <cell r="O1088">
            <v>0.4</v>
          </cell>
          <cell r="P1088">
            <v>1</v>
          </cell>
          <cell r="Q1088">
            <v>5401</v>
          </cell>
          <cell r="R1088" t="str">
            <v>Calcul</v>
          </cell>
        </row>
        <row r="1089">
          <cell r="D1089" t="str">
            <v>+—————————</v>
          </cell>
          <cell r="E1089" t="str">
            <v>Microdisjoncteur 22Q12</v>
          </cell>
          <cell r="G1089" t="str">
            <v>FLV</v>
          </cell>
          <cell r="H1089" t="str">
            <v>C</v>
          </cell>
          <cell r="I1089" t="str">
            <v>22Q12</v>
          </cell>
          <cell r="J1089">
            <v>1</v>
          </cell>
          <cell r="K1089">
            <v>4.7999999999999996E-3</v>
          </cell>
          <cell r="M1089">
            <v>0.3</v>
          </cell>
          <cell r="N1089">
            <v>0.1</v>
          </cell>
          <cell r="O1089">
            <v>0.4</v>
          </cell>
          <cell r="P1089">
            <v>1</v>
          </cell>
          <cell r="Q1089" t="str">
            <v>SIE</v>
          </cell>
          <cell r="R1089" t="str">
            <v>Calcul</v>
          </cell>
        </row>
        <row r="1090">
          <cell r="D1090" t="str">
            <v>+—————————</v>
          </cell>
          <cell r="E1090" t="str">
            <v>Microdisjoncteur 22Q14</v>
          </cell>
          <cell r="G1090" t="str">
            <v>FLV</v>
          </cell>
          <cell r="H1090" t="str">
            <v>C</v>
          </cell>
          <cell r="I1090" t="str">
            <v>22Q14</v>
          </cell>
          <cell r="J1090">
            <v>1</v>
          </cell>
          <cell r="K1090">
            <v>4.7999999999999996E-3</v>
          </cell>
          <cell r="M1090">
            <v>0.3</v>
          </cell>
          <cell r="N1090">
            <v>0.1</v>
          </cell>
          <cell r="O1090">
            <v>0.4</v>
          </cell>
          <cell r="P1090">
            <v>1</v>
          </cell>
          <cell r="Q1090" t="str">
            <v>SIE</v>
          </cell>
          <cell r="R1090" t="str">
            <v>Calcul</v>
          </cell>
        </row>
        <row r="1091">
          <cell r="D1091" t="str">
            <v>+—————————</v>
          </cell>
          <cell r="E1091" t="str">
            <v>Microdisjoncteur 22Q16</v>
          </cell>
          <cell r="G1091" t="str">
            <v>FLV</v>
          </cell>
          <cell r="H1091" t="str">
            <v>C</v>
          </cell>
          <cell r="I1091" t="str">
            <v>22Q16</v>
          </cell>
          <cell r="J1091">
            <v>1</v>
          </cell>
          <cell r="K1091">
            <v>4.7999999999999996E-3</v>
          </cell>
          <cell r="M1091">
            <v>0.3</v>
          </cell>
          <cell r="N1091">
            <v>0.1</v>
          </cell>
          <cell r="O1091">
            <v>0.4</v>
          </cell>
          <cell r="P1091">
            <v>1</v>
          </cell>
          <cell r="Q1091" t="str">
            <v>SIE</v>
          </cell>
          <cell r="R1091" t="str">
            <v>Calcul</v>
          </cell>
        </row>
        <row r="1092">
          <cell r="D1092" t="str">
            <v>+—————————</v>
          </cell>
          <cell r="E1092" t="str">
            <v>Microdisjoncteur 22Q18</v>
          </cell>
          <cell r="G1092" t="str">
            <v>FLV</v>
          </cell>
          <cell r="H1092" t="str">
            <v>C</v>
          </cell>
          <cell r="I1092" t="str">
            <v>22Q18</v>
          </cell>
          <cell r="J1092">
            <v>1</v>
          </cell>
          <cell r="K1092">
            <v>4.7999999999999996E-3</v>
          </cell>
          <cell r="M1092">
            <v>0.3</v>
          </cell>
          <cell r="N1092">
            <v>0.1</v>
          </cell>
          <cell r="O1092">
            <v>0.4</v>
          </cell>
          <cell r="P1092">
            <v>1</v>
          </cell>
          <cell r="Q1092" t="str">
            <v>SIE</v>
          </cell>
          <cell r="R1092" t="str">
            <v>Calcul</v>
          </cell>
        </row>
        <row r="1093">
          <cell r="D1093" t="str">
            <v>+—————————</v>
          </cell>
          <cell r="E1093" t="str">
            <v>Microdisjoncteur 22Q19</v>
          </cell>
          <cell r="G1093" t="str">
            <v>FLV</v>
          </cell>
          <cell r="H1093" t="str">
            <v>C</v>
          </cell>
          <cell r="I1093" t="str">
            <v>22Q19</v>
          </cell>
          <cell r="J1093">
            <v>1</v>
          </cell>
          <cell r="K1093">
            <v>4.7999999999999996E-3</v>
          </cell>
          <cell r="M1093">
            <v>0.3</v>
          </cell>
          <cell r="N1093">
            <v>0.1</v>
          </cell>
          <cell r="O1093">
            <v>0.4</v>
          </cell>
          <cell r="P1093">
            <v>1</v>
          </cell>
          <cell r="Q1093" t="str">
            <v>SIE</v>
          </cell>
          <cell r="R1093" t="str">
            <v>Calcul</v>
          </cell>
        </row>
        <row r="1094">
          <cell r="D1094" t="str">
            <v>+—————————</v>
          </cell>
          <cell r="E1094" t="str">
            <v>Microdisjoncteur 22Q2</v>
          </cell>
          <cell r="G1094" t="str">
            <v>FLV</v>
          </cell>
          <cell r="H1094" t="str">
            <v>C</v>
          </cell>
          <cell r="I1094" t="str">
            <v>22Q2</v>
          </cell>
          <cell r="J1094">
            <v>1</v>
          </cell>
          <cell r="K1094">
            <v>4.7999999999999996E-3</v>
          </cell>
          <cell r="M1094">
            <v>0.3</v>
          </cell>
          <cell r="N1094">
            <v>0.1</v>
          </cell>
          <cell r="O1094">
            <v>0.4</v>
          </cell>
          <cell r="P1094">
            <v>1</v>
          </cell>
          <cell r="Q1094">
            <v>5401</v>
          </cell>
          <cell r="R1094" t="str">
            <v>Calcul</v>
          </cell>
        </row>
        <row r="1095">
          <cell r="D1095" t="str">
            <v>+—————————</v>
          </cell>
          <cell r="E1095" t="str">
            <v>Microdisjoncteur 22Q3</v>
          </cell>
          <cell r="G1095" t="str">
            <v>FLV</v>
          </cell>
          <cell r="H1095" t="str">
            <v>C</v>
          </cell>
          <cell r="I1095" t="str">
            <v>22Q3</v>
          </cell>
          <cell r="J1095">
            <v>1</v>
          </cell>
          <cell r="K1095">
            <v>4.7999999999999996E-3</v>
          </cell>
          <cell r="M1095">
            <v>0.3</v>
          </cell>
          <cell r="N1095">
            <v>0.1</v>
          </cell>
          <cell r="O1095">
            <v>0.4</v>
          </cell>
          <cell r="P1095">
            <v>1</v>
          </cell>
          <cell r="Q1095">
            <v>5401</v>
          </cell>
          <cell r="R1095" t="str">
            <v>Calcul</v>
          </cell>
        </row>
        <row r="1096">
          <cell r="D1096" t="str">
            <v>+—————————</v>
          </cell>
          <cell r="E1096" t="str">
            <v>Microdisjoncteur 22Q4</v>
          </cell>
          <cell r="G1096" t="str">
            <v>FLV</v>
          </cell>
          <cell r="H1096" t="str">
            <v>C</v>
          </cell>
          <cell r="I1096" t="str">
            <v>22Q4</v>
          </cell>
          <cell r="J1096">
            <v>1</v>
          </cell>
          <cell r="K1096">
            <v>4.7999999999999996E-3</v>
          </cell>
          <cell r="M1096">
            <v>0.3</v>
          </cell>
          <cell r="N1096">
            <v>0.1</v>
          </cell>
          <cell r="O1096">
            <v>0.4</v>
          </cell>
          <cell r="P1096">
            <v>1</v>
          </cell>
          <cell r="Q1096">
            <v>5401</v>
          </cell>
          <cell r="R1096" t="str">
            <v>Calcul</v>
          </cell>
        </row>
        <row r="1097">
          <cell r="D1097" t="str">
            <v>+—————————</v>
          </cell>
          <cell r="E1097" t="str">
            <v>Microdisjoncteur 23Q2</v>
          </cell>
          <cell r="G1097" t="str">
            <v>FLV</v>
          </cell>
          <cell r="H1097" t="str">
            <v>C</v>
          </cell>
          <cell r="I1097" t="str">
            <v>23Q2</v>
          </cell>
          <cell r="J1097">
            <v>1</v>
          </cell>
          <cell r="K1097">
            <v>4.7999999999999996E-3</v>
          </cell>
          <cell r="M1097">
            <v>0.3</v>
          </cell>
          <cell r="N1097">
            <v>0.1</v>
          </cell>
          <cell r="O1097">
            <v>0.4</v>
          </cell>
          <cell r="P1097">
            <v>1</v>
          </cell>
          <cell r="Q1097">
            <v>5112</v>
          </cell>
          <cell r="R1097" t="str">
            <v>Calcul</v>
          </cell>
        </row>
        <row r="1098">
          <cell r="D1098" t="str">
            <v>+—————————</v>
          </cell>
          <cell r="E1098" t="str">
            <v>Microdisjoncteur 23Q3</v>
          </cell>
          <cell r="G1098" t="str">
            <v>FLV</v>
          </cell>
          <cell r="H1098" t="str">
            <v>C</v>
          </cell>
          <cell r="I1098" t="str">
            <v>23Q3</v>
          </cell>
          <cell r="J1098">
            <v>1</v>
          </cell>
          <cell r="K1098">
            <v>4.7999999999999996E-3</v>
          </cell>
          <cell r="M1098">
            <v>0.3</v>
          </cell>
          <cell r="N1098">
            <v>0.1</v>
          </cell>
          <cell r="O1098">
            <v>0.4</v>
          </cell>
          <cell r="P1098">
            <v>1</v>
          </cell>
          <cell r="Q1098">
            <v>5112</v>
          </cell>
          <cell r="R1098" t="str">
            <v>Calcul</v>
          </cell>
        </row>
        <row r="1099">
          <cell r="D1099" t="str">
            <v>+—————————</v>
          </cell>
          <cell r="E1099" t="str">
            <v>Microdisjoncteur 23Q4</v>
          </cell>
          <cell r="G1099" t="str">
            <v>FLV</v>
          </cell>
          <cell r="H1099" t="str">
            <v>C</v>
          </cell>
          <cell r="I1099" t="str">
            <v>23Q4</v>
          </cell>
          <cell r="J1099">
            <v>1</v>
          </cell>
          <cell r="K1099">
            <v>4.7999999999999996E-3</v>
          </cell>
          <cell r="M1099">
            <v>0.3</v>
          </cell>
          <cell r="N1099">
            <v>0.1</v>
          </cell>
          <cell r="O1099">
            <v>0.4</v>
          </cell>
          <cell r="P1099">
            <v>1</v>
          </cell>
          <cell r="Q1099">
            <v>5112</v>
          </cell>
          <cell r="R1099" t="str">
            <v>Calcul</v>
          </cell>
        </row>
        <row r="1100">
          <cell r="D1100" t="str">
            <v>+—————————</v>
          </cell>
          <cell r="E1100" t="str">
            <v>Microdisjoncteur 23Q5</v>
          </cell>
          <cell r="G1100" t="str">
            <v>FLV</v>
          </cell>
          <cell r="H1100" t="str">
            <v>C</v>
          </cell>
          <cell r="I1100" t="str">
            <v>23Q5</v>
          </cell>
          <cell r="J1100">
            <v>1</v>
          </cell>
          <cell r="K1100">
            <v>4.7999999999999996E-3</v>
          </cell>
          <cell r="M1100">
            <v>0.3</v>
          </cell>
          <cell r="N1100">
            <v>0.1</v>
          </cell>
          <cell r="O1100">
            <v>0.4</v>
          </cell>
          <cell r="P1100">
            <v>1</v>
          </cell>
          <cell r="Q1100">
            <v>5112</v>
          </cell>
          <cell r="R1100" t="str">
            <v>Calcul</v>
          </cell>
        </row>
        <row r="1101">
          <cell r="D1101" t="str">
            <v>+—————————</v>
          </cell>
          <cell r="E1101" t="str">
            <v>Microdisjoncteur 24Q1</v>
          </cell>
          <cell r="G1101" t="str">
            <v>FLV</v>
          </cell>
          <cell r="H1101" t="str">
            <v>C</v>
          </cell>
          <cell r="I1101" t="str">
            <v>24Q1</v>
          </cell>
          <cell r="J1101">
            <v>1</v>
          </cell>
          <cell r="K1101">
            <v>4.7999999999999996E-3</v>
          </cell>
          <cell r="M1101">
            <v>0.3</v>
          </cell>
          <cell r="N1101">
            <v>0.1</v>
          </cell>
          <cell r="O1101">
            <v>0.4</v>
          </cell>
          <cell r="P1101">
            <v>1</v>
          </cell>
          <cell r="Q1101">
            <v>5105</v>
          </cell>
          <cell r="R1101" t="str">
            <v>Calcul</v>
          </cell>
        </row>
        <row r="1102">
          <cell r="D1102" t="str">
            <v>+—————————</v>
          </cell>
          <cell r="E1102" t="str">
            <v>Microdisjoncteur 24Q2</v>
          </cell>
          <cell r="G1102" t="str">
            <v>FLV</v>
          </cell>
          <cell r="H1102" t="str">
            <v>C</v>
          </cell>
          <cell r="I1102" t="str">
            <v>24Q2</v>
          </cell>
          <cell r="J1102">
            <v>1</v>
          </cell>
          <cell r="K1102">
            <v>4.7999999999999996E-3</v>
          </cell>
          <cell r="M1102">
            <v>0.3</v>
          </cell>
          <cell r="N1102">
            <v>0.1</v>
          </cell>
          <cell r="O1102">
            <v>0.4</v>
          </cell>
          <cell r="P1102">
            <v>1</v>
          </cell>
          <cell r="Q1102">
            <v>5105</v>
          </cell>
          <cell r="R1102" t="str">
            <v>Calcul</v>
          </cell>
        </row>
        <row r="1103">
          <cell r="D1103" t="str">
            <v>+—————————</v>
          </cell>
          <cell r="E1103" t="str">
            <v>Microdisjoncteur 24Q3</v>
          </cell>
          <cell r="G1103" t="str">
            <v>FLV</v>
          </cell>
          <cell r="H1103" t="str">
            <v>C</v>
          </cell>
          <cell r="I1103" t="str">
            <v>24Q3</v>
          </cell>
          <cell r="J1103">
            <v>1</v>
          </cell>
          <cell r="K1103">
            <v>4.7999999999999996E-3</v>
          </cell>
          <cell r="M1103">
            <v>0.3</v>
          </cell>
          <cell r="N1103">
            <v>0.1</v>
          </cell>
          <cell r="O1103">
            <v>0.4</v>
          </cell>
          <cell r="P1103">
            <v>1</v>
          </cell>
          <cell r="Q1103">
            <v>5105</v>
          </cell>
          <cell r="R1103" t="str">
            <v>Calcul</v>
          </cell>
        </row>
        <row r="1104">
          <cell r="D1104" t="str">
            <v>+—————————</v>
          </cell>
          <cell r="E1104" t="str">
            <v>Microdisjoncteur 25Q1</v>
          </cell>
          <cell r="G1104" t="str">
            <v>FLV</v>
          </cell>
          <cell r="H1104" t="str">
            <v>C</v>
          </cell>
          <cell r="I1104" t="str">
            <v>25Q1</v>
          </cell>
          <cell r="J1104">
            <v>1</v>
          </cell>
          <cell r="K1104">
            <v>4.7999999999999996E-3</v>
          </cell>
          <cell r="M1104">
            <v>0.3</v>
          </cell>
          <cell r="N1104">
            <v>0.1</v>
          </cell>
          <cell r="O1104">
            <v>0.4</v>
          </cell>
          <cell r="P1104">
            <v>1</v>
          </cell>
          <cell r="Q1104">
            <v>1207</v>
          </cell>
          <cell r="R1104" t="str">
            <v>Calcul</v>
          </cell>
        </row>
        <row r="1105">
          <cell r="D1105" t="str">
            <v>+—————————</v>
          </cell>
          <cell r="E1105" t="str">
            <v>Microdisjoncteur 25Q3</v>
          </cell>
          <cell r="G1105" t="str">
            <v>FLV</v>
          </cell>
          <cell r="H1105" t="str">
            <v>C</v>
          </cell>
          <cell r="I1105" t="str">
            <v>25Q3</v>
          </cell>
          <cell r="J1105">
            <v>1</v>
          </cell>
          <cell r="K1105">
            <v>4.7999999999999996E-3</v>
          </cell>
          <cell r="M1105">
            <v>0.3</v>
          </cell>
          <cell r="N1105">
            <v>0.1</v>
          </cell>
          <cell r="O1105">
            <v>0.4</v>
          </cell>
          <cell r="P1105">
            <v>1</v>
          </cell>
          <cell r="Q1105">
            <v>1207</v>
          </cell>
          <cell r="R1105" t="str">
            <v>Calcul</v>
          </cell>
        </row>
        <row r="1106">
          <cell r="D1106" t="str">
            <v>+—————————</v>
          </cell>
          <cell r="E1106" t="str">
            <v>Microdisjoncteur 25Q5</v>
          </cell>
          <cell r="G1106" t="str">
            <v>FLV</v>
          </cell>
          <cell r="H1106" t="str">
            <v>C</v>
          </cell>
          <cell r="I1106" t="str">
            <v>25Q5</v>
          </cell>
          <cell r="J1106">
            <v>1</v>
          </cell>
          <cell r="K1106">
            <v>4.7999999999999996E-3</v>
          </cell>
          <cell r="M1106">
            <v>0.3</v>
          </cell>
          <cell r="N1106">
            <v>0.1</v>
          </cell>
          <cell r="O1106">
            <v>0.4</v>
          </cell>
          <cell r="P1106">
            <v>1</v>
          </cell>
          <cell r="Q1106">
            <v>1207</v>
          </cell>
          <cell r="R1106" t="str">
            <v>Calcul</v>
          </cell>
        </row>
        <row r="1107">
          <cell r="D1107" t="str">
            <v>+—————————</v>
          </cell>
          <cell r="E1107" t="str">
            <v>Microdisjoncteur 25Q6</v>
          </cell>
          <cell r="G1107" t="str">
            <v>FLV</v>
          </cell>
          <cell r="H1107" t="str">
            <v>C</v>
          </cell>
          <cell r="I1107" t="str">
            <v>25Q6</v>
          </cell>
          <cell r="J1107">
            <v>1</v>
          </cell>
          <cell r="K1107">
            <v>4.7999999999999996E-3</v>
          </cell>
          <cell r="M1107">
            <v>0.3</v>
          </cell>
          <cell r="N1107">
            <v>0.1</v>
          </cell>
          <cell r="O1107">
            <v>0.4</v>
          </cell>
          <cell r="P1107">
            <v>1</v>
          </cell>
          <cell r="Q1107">
            <v>1207</v>
          </cell>
          <cell r="R1107" t="str">
            <v>Calcul</v>
          </cell>
        </row>
        <row r="1108">
          <cell r="D1108" t="str">
            <v>+—————————</v>
          </cell>
          <cell r="E1108" t="str">
            <v>Microdisjoncteur 25Q7</v>
          </cell>
          <cell r="G1108" t="str">
            <v>FLV</v>
          </cell>
          <cell r="H1108" t="str">
            <v>C</v>
          </cell>
          <cell r="I1108" t="str">
            <v>25Q7</v>
          </cell>
          <cell r="J1108">
            <v>1</v>
          </cell>
          <cell r="K1108">
            <v>4.7999999999999996E-3</v>
          </cell>
          <cell r="M1108">
            <v>0.3</v>
          </cell>
          <cell r="N1108">
            <v>0.1</v>
          </cell>
          <cell r="O1108">
            <v>0.4</v>
          </cell>
          <cell r="P1108">
            <v>1</v>
          </cell>
          <cell r="Q1108">
            <v>1207</v>
          </cell>
          <cell r="R1108" t="str">
            <v>Calcul</v>
          </cell>
        </row>
        <row r="1109">
          <cell r="D1109" t="str">
            <v>+—————————</v>
          </cell>
          <cell r="E1109" t="str">
            <v>Microdisjoncteur 25Q8</v>
          </cell>
          <cell r="G1109" t="str">
            <v>FLV</v>
          </cell>
          <cell r="H1109" t="str">
            <v>C</v>
          </cell>
          <cell r="I1109" t="str">
            <v>25Q8</v>
          </cell>
          <cell r="J1109">
            <v>1</v>
          </cell>
          <cell r="K1109">
            <v>4.7999999999999996E-3</v>
          </cell>
          <cell r="M1109">
            <v>0.3</v>
          </cell>
          <cell r="N1109">
            <v>0.1</v>
          </cell>
          <cell r="O1109">
            <v>0.4</v>
          </cell>
          <cell r="P1109">
            <v>1</v>
          </cell>
          <cell r="Q1109">
            <v>1207</v>
          </cell>
          <cell r="R1109" t="str">
            <v>Calcul</v>
          </cell>
        </row>
        <row r="1110">
          <cell r="D1110" t="str">
            <v>+—————————</v>
          </cell>
          <cell r="E1110" t="str">
            <v>Microdisjoncteur 26Q1</v>
          </cell>
          <cell r="G1110" t="str">
            <v>FLV</v>
          </cell>
          <cell r="H1110" t="str">
            <v>C</v>
          </cell>
          <cell r="I1110" t="str">
            <v>26Q1</v>
          </cell>
          <cell r="J1110">
            <v>1</v>
          </cell>
          <cell r="K1110">
            <v>4.7999999999999996E-3</v>
          </cell>
          <cell r="M1110">
            <v>0.3</v>
          </cell>
          <cell r="N1110">
            <v>0.1</v>
          </cell>
          <cell r="O1110">
            <v>0.4</v>
          </cell>
          <cell r="P1110">
            <v>1</v>
          </cell>
          <cell r="Q1110">
            <v>1208</v>
          </cell>
          <cell r="R1110" t="str">
            <v>Calcul</v>
          </cell>
        </row>
        <row r="1111">
          <cell r="D1111" t="str">
            <v>+—————————</v>
          </cell>
          <cell r="E1111" t="str">
            <v>Microdisjoncteur 26Q2</v>
          </cell>
          <cell r="G1111" t="str">
            <v>FLV</v>
          </cell>
          <cell r="H1111" t="str">
            <v>C</v>
          </cell>
          <cell r="I1111" t="str">
            <v>26Q2</v>
          </cell>
          <cell r="J1111">
            <v>1</v>
          </cell>
          <cell r="K1111">
            <v>4.7999999999999996E-3</v>
          </cell>
          <cell r="M1111">
            <v>0.3</v>
          </cell>
          <cell r="N1111">
            <v>0.1</v>
          </cell>
          <cell r="O1111">
            <v>0.4</v>
          </cell>
          <cell r="P1111">
            <v>1</v>
          </cell>
          <cell r="Q1111">
            <v>1208</v>
          </cell>
          <cell r="R1111" t="str">
            <v>Calcul</v>
          </cell>
        </row>
        <row r="1112">
          <cell r="D1112" t="str">
            <v>+—————————</v>
          </cell>
          <cell r="E1112" t="str">
            <v>Microdisjoncteur 26Q5</v>
          </cell>
          <cell r="G1112" t="str">
            <v>FLV</v>
          </cell>
          <cell r="H1112" t="str">
            <v>C</v>
          </cell>
          <cell r="I1112" t="str">
            <v>26Q5</v>
          </cell>
          <cell r="J1112">
            <v>1</v>
          </cell>
          <cell r="K1112">
            <v>4.7999999999999996E-3</v>
          </cell>
          <cell r="M1112">
            <v>0.3</v>
          </cell>
          <cell r="N1112">
            <v>0.1</v>
          </cell>
          <cell r="O1112">
            <v>0.4</v>
          </cell>
          <cell r="P1112">
            <v>1</v>
          </cell>
          <cell r="Q1112">
            <v>1208</v>
          </cell>
          <cell r="R1112" t="str">
            <v>Calcul</v>
          </cell>
        </row>
        <row r="1113">
          <cell r="D1113" t="str">
            <v>+—————————</v>
          </cell>
          <cell r="E1113" t="str">
            <v>Microdisjoncteur 27Q1</v>
          </cell>
          <cell r="G1113" t="str">
            <v>FLV</v>
          </cell>
          <cell r="H1113" t="str">
            <v>C</v>
          </cell>
          <cell r="I1113" t="str">
            <v>27Q1</v>
          </cell>
          <cell r="J1113">
            <v>1</v>
          </cell>
          <cell r="K1113">
            <v>4.7999999999999996E-3</v>
          </cell>
          <cell r="M1113">
            <v>0.3</v>
          </cell>
          <cell r="N1113">
            <v>0.1</v>
          </cell>
          <cell r="O1113">
            <v>0.4</v>
          </cell>
          <cell r="P1113">
            <v>1</v>
          </cell>
          <cell r="Q1113">
            <v>5106</v>
          </cell>
          <cell r="R1113" t="str">
            <v>Calcul</v>
          </cell>
        </row>
        <row r="1114">
          <cell r="D1114" t="str">
            <v>+—————————</v>
          </cell>
          <cell r="E1114" t="str">
            <v>Microdisjoncteur 27Q2</v>
          </cell>
          <cell r="G1114" t="str">
            <v>FLV</v>
          </cell>
          <cell r="H1114" t="str">
            <v>C</v>
          </cell>
          <cell r="I1114" t="str">
            <v>27Q2</v>
          </cell>
          <cell r="J1114">
            <v>1</v>
          </cell>
          <cell r="K1114">
            <v>4.7999999999999996E-3</v>
          </cell>
          <cell r="M1114">
            <v>0.3</v>
          </cell>
          <cell r="N1114">
            <v>0.1</v>
          </cell>
          <cell r="O1114">
            <v>0.4</v>
          </cell>
          <cell r="P1114">
            <v>1</v>
          </cell>
          <cell r="Q1114">
            <v>5106</v>
          </cell>
          <cell r="R1114" t="str">
            <v>Calcul</v>
          </cell>
        </row>
        <row r="1115">
          <cell r="D1115" t="str">
            <v>+—————————</v>
          </cell>
          <cell r="E1115" t="str">
            <v>Microdisjoncteur 27Q3</v>
          </cell>
          <cell r="G1115" t="str">
            <v>FLV</v>
          </cell>
          <cell r="H1115" t="str">
            <v>C</v>
          </cell>
          <cell r="I1115" t="str">
            <v>27Q3</v>
          </cell>
          <cell r="J1115">
            <v>1</v>
          </cell>
          <cell r="K1115">
            <v>4.7999999999999996E-3</v>
          </cell>
          <cell r="M1115">
            <v>0.3</v>
          </cell>
          <cell r="N1115">
            <v>0.1</v>
          </cell>
          <cell r="O1115">
            <v>0.4</v>
          </cell>
          <cell r="P1115">
            <v>1</v>
          </cell>
          <cell r="Q1115">
            <v>5106</v>
          </cell>
          <cell r="R1115" t="str">
            <v>Calcul</v>
          </cell>
        </row>
        <row r="1116">
          <cell r="D1116" t="str">
            <v>+—————————</v>
          </cell>
          <cell r="E1116" t="str">
            <v>Microdisjoncteur 27Q4</v>
          </cell>
          <cell r="G1116" t="str">
            <v>FLV</v>
          </cell>
          <cell r="H1116" t="str">
            <v>C</v>
          </cell>
          <cell r="I1116" t="str">
            <v>27Q4</v>
          </cell>
          <cell r="J1116">
            <v>1</v>
          </cell>
          <cell r="K1116">
            <v>4.7999999999999996E-3</v>
          </cell>
          <cell r="M1116">
            <v>0.3</v>
          </cell>
          <cell r="N1116">
            <v>0.1</v>
          </cell>
          <cell r="O1116">
            <v>0.4</v>
          </cell>
          <cell r="P1116">
            <v>1</v>
          </cell>
          <cell r="Q1116">
            <v>5106</v>
          </cell>
          <cell r="R1116" t="str">
            <v>Calcul</v>
          </cell>
        </row>
        <row r="1117">
          <cell r="D1117" t="str">
            <v>+—————————</v>
          </cell>
          <cell r="E1117" t="str">
            <v>Microdisjoncteur 27Q5</v>
          </cell>
          <cell r="G1117" t="str">
            <v>FLV</v>
          </cell>
          <cell r="H1117" t="str">
            <v>C</v>
          </cell>
          <cell r="I1117" t="str">
            <v>27Q5</v>
          </cell>
          <cell r="J1117">
            <v>1</v>
          </cell>
          <cell r="K1117">
            <v>4.7999999999999996E-3</v>
          </cell>
          <cell r="M1117">
            <v>0.3</v>
          </cell>
          <cell r="N1117">
            <v>0.1</v>
          </cell>
          <cell r="O1117">
            <v>0.4</v>
          </cell>
          <cell r="P1117">
            <v>1</v>
          </cell>
          <cell r="Q1117">
            <v>5106</v>
          </cell>
          <cell r="R1117" t="str">
            <v>Calcul</v>
          </cell>
        </row>
        <row r="1118">
          <cell r="D1118" t="str">
            <v>+—————————</v>
          </cell>
          <cell r="E1118" t="str">
            <v>Microdisjoncteur 27Q6</v>
          </cell>
          <cell r="G1118" t="str">
            <v>FLV</v>
          </cell>
          <cell r="H1118" t="str">
            <v>C</v>
          </cell>
          <cell r="I1118" t="str">
            <v>27Q6</v>
          </cell>
          <cell r="J1118">
            <v>1</v>
          </cell>
          <cell r="K1118">
            <v>4.7999999999999996E-3</v>
          </cell>
          <cell r="M1118">
            <v>0.3</v>
          </cell>
          <cell r="N1118">
            <v>0.1</v>
          </cell>
          <cell r="O1118">
            <v>0.4</v>
          </cell>
          <cell r="P1118">
            <v>1</v>
          </cell>
          <cell r="Q1118">
            <v>5106</v>
          </cell>
          <cell r="R1118" t="str">
            <v>Calcul</v>
          </cell>
        </row>
        <row r="1119">
          <cell r="D1119" t="str">
            <v>+—————————</v>
          </cell>
          <cell r="E1119" t="str">
            <v>Microdisjoncteur 27Q7</v>
          </cell>
          <cell r="G1119" t="str">
            <v>FLV</v>
          </cell>
          <cell r="H1119" t="str">
            <v>C</v>
          </cell>
          <cell r="I1119" t="str">
            <v>27Q7</v>
          </cell>
          <cell r="J1119">
            <v>1</v>
          </cell>
          <cell r="K1119">
            <v>4.7999999999999996E-3</v>
          </cell>
          <cell r="M1119">
            <v>0.3</v>
          </cell>
          <cell r="N1119">
            <v>0.1</v>
          </cell>
          <cell r="O1119">
            <v>0.4</v>
          </cell>
          <cell r="P1119">
            <v>1</v>
          </cell>
          <cell r="Q1119">
            <v>5106</v>
          </cell>
          <cell r="R1119" t="str">
            <v>Calcul</v>
          </cell>
        </row>
        <row r="1120">
          <cell r="D1120" t="str">
            <v>+—————————</v>
          </cell>
          <cell r="E1120" t="str">
            <v>Microdisjoncteur 28Q1</v>
          </cell>
          <cell r="G1120" t="str">
            <v>FLV</v>
          </cell>
          <cell r="H1120" t="str">
            <v>C</v>
          </cell>
          <cell r="I1120" t="str">
            <v>28Q1</v>
          </cell>
          <cell r="J1120">
            <v>1</v>
          </cell>
          <cell r="K1120">
            <v>4.7999999999999996E-3</v>
          </cell>
          <cell r="M1120">
            <v>0.3</v>
          </cell>
          <cell r="N1120">
            <v>0.1</v>
          </cell>
          <cell r="O1120">
            <v>0.4</v>
          </cell>
          <cell r="P1120">
            <v>1</v>
          </cell>
          <cell r="Q1120">
            <v>4301</v>
          </cell>
          <cell r="R1120" t="str">
            <v>Calcul</v>
          </cell>
        </row>
        <row r="1121">
          <cell r="D1121" t="str">
            <v>+—————————</v>
          </cell>
          <cell r="E1121" t="str">
            <v>Microdisjoncteur 28Q2</v>
          </cell>
          <cell r="G1121" t="str">
            <v>FLV</v>
          </cell>
          <cell r="H1121" t="str">
            <v>C</v>
          </cell>
          <cell r="I1121" t="str">
            <v>28Q2</v>
          </cell>
          <cell r="J1121">
            <v>1</v>
          </cell>
          <cell r="K1121">
            <v>4.7999999999999996E-3</v>
          </cell>
          <cell r="M1121">
            <v>0.3</v>
          </cell>
          <cell r="N1121">
            <v>0.1</v>
          </cell>
          <cell r="O1121">
            <v>0.4</v>
          </cell>
          <cell r="P1121">
            <v>1</v>
          </cell>
          <cell r="Q1121">
            <v>4301</v>
          </cell>
          <cell r="R1121" t="str">
            <v>Calcul</v>
          </cell>
        </row>
        <row r="1122">
          <cell r="D1122" t="str">
            <v>+—————————</v>
          </cell>
          <cell r="E1122" t="str">
            <v>Microdisjoncteur 28Q3</v>
          </cell>
          <cell r="G1122" t="str">
            <v>FLV</v>
          </cell>
          <cell r="H1122" t="str">
            <v>C</v>
          </cell>
          <cell r="I1122" t="str">
            <v>28Q3</v>
          </cell>
          <cell r="J1122">
            <v>1</v>
          </cell>
          <cell r="K1122">
            <v>4.7999999999999996E-3</v>
          </cell>
          <cell r="M1122">
            <v>0.3</v>
          </cell>
          <cell r="N1122">
            <v>0.1</v>
          </cell>
          <cell r="O1122">
            <v>0.4</v>
          </cell>
          <cell r="P1122">
            <v>1</v>
          </cell>
          <cell r="Q1122">
            <v>4301</v>
          </cell>
          <cell r="R1122" t="str">
            <v>Calcul</v>
          </cell>
        </row>
        <row r="1123">
          <cell r="D1123" t="str">
            <v>+—————————</v>
          </cell>
          <cell r="E1123" t="str">
            <v>Microdisjoncteur 28Q5</v>
          </cell>
          <cell r="G1123" t="str">
            <v>FLV</v>
          </cell>
          <cell r="H1123" t="str">
            <v>C</v>
          </cell>
          <cell r="I1123" t="str">
            <v>28Q5</v>
          </cell>
          <cell r="J1123">
            <v>1</v>
          </cell>
          <cell r="K1123">
            <v>4.7999999999999996E-3</v>
          </cell>
          <cell r="M1123">
            <v>0.3</v>
          </cell>
          <cell r="N1123">
            <v>0.1</v>
          </cell>
          <cell r="O1123">
            <v>0.4</v>
          </cell>
          <cell r="P1123">
            <v>1</v>
          </cell>
          <cell r="Q1123">
            <v>4301</v>
          </cell>
          <cell r="R1123" t="str">
            <v>Calcul</v>
          </cell>
        </row>
        <row r="1124">
          <cell r="D1124" t="str">
            <v>+—————————</v>
          </cell>
          <cell r="E1124" t="str">
            <v>Microdisjoncteur 29Q1</v>
          </cell>
          <cell r="G1124" t="str">
            <v>FLV</v>
          </cell>
          <cell r="H1124" t="str">
            <v>C</v>
          </cell>
          <cell r="I1124" t="str">
            <v>29Q1</v>
          </cell>
          <cell r="J1124">
            <v>1</v>
          </cell>
          <cell r="K1124">
            <v>4.7999999999999996E-3</v>
          </cell>
          <cell r="M1124">
            <v>0.3</v>
          </cell>
          <cell r="N1124">
            <v>0.1</v>
          </cell>
          <cell r="O1124">
            <v>0.4</v>
          </cell>
          <cell r="P1124">
            <v>1</v>
          </cell>
          <cell r="Q1124">
            <v>1311</v>
          </cell>
          <cell r="R1124" t="str">
            <v>Calcul</v>
          </cell>
        </row>
        <row r="1125">
          <cell r="D1125" t="str">
            <v>+—————————</v>
          </cell>
          <cell r="E1125" t="str">
            <v>Microdisjoncteur 30Q10</v>
          </cell>
          <cell r="G1125" t="str">
            <v>FLV</v>
          </cell>
          <cell r="H1125" t="str">
            <v>C</v>
          </cell>
          <cell r="I1125" t="str">
            <v>30Q10</v>
          </cell>
          <cell r="J1125">
            <v>1</v>
          </cell>
          <cell r="K1125">
            <v>4.7999999999999996E-3</v>
          </cell>
          <cell r="M1125">
            <v>0.3</v>
          </cell>
          <cell r="N1125">
            <v>0.1</v>
          </cell>
          <cell r="O1125">
            <v>0.4</v>
          </cell>
          <cell r="P1125">
            <v>1</v>
          </cell>
          <cell r="Q1125">
            <v>4202</v>
          </cell>
          <cell r="R1125" t="str">
            <v>Calcul</v>
          </cell>
        </row>
        <row r="1126">
          <cell r="D1126" t="str">
            <v>+—————————</v>
          </cell>
          <cell r="E1126" t="str">
            <v>Microdisjoncteur 30Q3</v>
          </cell>
          <cell r="G1126" t="str">
            <v>FLV</v>
          </cell>
          <cell r="H1126" t="str">
            <v>C</v>
          </cell>
          <cell r="I1126" t="str">
            <v>30Q3</v>
          </cell>
          <cell r="J1126">
            <v>1</v>
          </cell>
          <cell r="K1126">
            <v>4.7999999999999996E-3</v>
          </cell>
          <cell r="M1126">
            <v>0.3</v>
          </cell>
          <cell r="N1126">
            <v>0.1</v>
          </cell>
          <cell r="O1126">
            <v>0.4</v>
          </cell>
          <cell r="P1126">
            <v>1</v>
          </cell>
          <cell r="Q1126">
            <v>4202</v>
          </cell>
          <cell r="R1126" t="str">
            <v>Calcul</v>
          </cell>
        </row>
        <row r="1127">
          <cell r="D1127" t="str">
            <v>+—————————</v>
          </cell>
          <cell r="E1127" t="str">
            <v>Microdisjoncteur 30Q4</v>
          </cell>
          <cell r="G1127" t="str">
            <v>FLV</v>
          </cell>
          <cell r="H1127" t="str">
            <v>C</v>
          </cell>
          <cell r="I1127" t="str">
            <v>30Q4</v>
          </cell>
          <cell r="J1127">
            <v>1</v>
          </cell>
          <cell r="K1127">
            <v>4.7999999999999996E-3</v>
          </cell>
          <cell r="M1127">
            <v>0.3</v>
          </cell>
          <cell r="N1127">
            <v>0.1</v>
          </cell>
          <cell r="O1127">
            <v>0.4</v>
          </cell>
          <cell r="P1127">
            <v>1</v>
          </cell>
          <cell r="Q1127">
            <v>4202</v>
          </cell>
          <cell r="R1127" t="str">
            <v>Calcul</v>
          </cell>
        </row>
        <row r="1128">
          <cell r="D1128" t="str">
            <v>+—————————</v>
          </cell>
          <cell r="E1128" t="str">
            <v>Microdisjoncteur 30Q5</v>
          </cell>
          <cell r="G1128" t="str">
            <v>FLV</v>
          </cell>
          <cell r="H1128" t="str">
            <v>C</v>
          </cell>
          <cell r="I1128" t="str">
            <v>30Q5</v>
          </cell>
          <cell r="J1128">
            <v>1</v>
          </cell>
          <cell r="K1128">
            <v>4.7999999999999996E-3</v>
          </cell>
          <cell r="M1128">
            <v>0.3</v>
          </cell>
          <cell r="N1128">
            <v>0.1</v>
          </cell>
          <cell r="O1128">
            <v>0.4</v>
          </cell>
          <cell r="P1128">
            <v>1</v>
          </cell>
          <cell r="Q1128">
            <v>4202</v>
          </cell>
          <cell r="R1128" t="str">
            <v>Calcul</v>
          </cell>
        </row>
        <row r="1129">
          <cell r="D1129" t="str">
            <v>+—————————</v>
          </cell>
          <cell r="E1129" t="str">
            <v>Microdisjoncteur 31Q1</v>
          </cell>
          <cell r="G1129" t="str">
            <v>FLV</v>
          </cell>
          <cell r="H1129" t="str">
            <v>C</v>
          </cell>
          <cell r="I1129" t="str">
            <v>31Q1</v>
          </cell>
          <cell r="J1129">
            <v>1</v>
          </cell>
          <cell r="K1129">
            <v>4.7999999999999996E-3</v>
          </cell>
          <cell r="M1129">
            <v>0.3</v>
          </cell>
          <cell r="N1129">
            <v>0.1</v>
          </cell>
          <cell r="O1129">
            <v>0.4</v>
          </cell>
          <cell r="P1129">
            <v>1</v>
          </cell>
          <cell r="Q1129">
            <v>5109</v>
          </cell>
          <cell r="R1129" t="str">
            <v>Calcul</v>
          </cell>
        </row>
        <row r="1130">
          <cell r="D1130" t="str">
            <v>+—————————</v>
          </cell>
          <cell r="E1130" t="str">
            <v>Microdisjoncteur 32Q1</v>
          </cell>
          <cell r="G1130" t="str">
            <v>FLV</v>
          </cell>
          <cell r="H1130" t="str">
            <v>C</v>
          </cell>
          <cell r="I1130" t="str">
            <v>32Q1</v>
          </cell>
          <cell r="J1130">
            <v>1</v>
          </cell>
          <cell r="K1130">
            <v>4.7999999999999996E-3</v>
          </cell>
          <cell r="M1130">
            <v>0.3</v>
          </cell>
          <cell r="N1130">
            <v>0.1</v>
          </cell>
          <cell r="O1130">
            <v>0.4</v>
          </cell>
          <cell r="P1130">
            <v>1</v>
          </cell>
          <cell r="Q1130">
            <v>2003</v>
          </cell>
          <cell r="R1130" t="str">
            <v>Calcul</v>
          </cell>
        </row>
        <row r="1131">
          <cell r="D1131" t="str">
            <v>+—————————</v>
          </cell>
          <cell r="E1131" t="str">
            <v>Microdisjoncteur 33Q1</v>
          </cell>
          <cell r="G1131" t="str">
            <v>FLV</v>
          </cell>
          <cell r="H1131" t="str">
            <v>C</v>
          </cell>
          <cell r="I1131" t="str">
            <v>33Q1</v>
          </cell>
          <cell r="J1131">
            <v>1</v>
          </cell>
          <cell r="K1131">
            <v>4.7999999999999996E-3</v>
          </cell>
          <cell r="M1131">
            <v>0.3</v>
          </cell>
          <cell r="N1131">
            <v>0.1</v>
          </cell>
          <cell r="O1131">
            <v>0.4</v>
          </cell>
          <cell r="P1131">
            <v>1</v>
          </cell>
          <cell r="Q1131">
            <v>4402</v>
          </cell>
          <cell r="R1131" t="str">
            <v>Calcul</v>
          </cell>
        </row>
        <row r="1132">
          <cell r="D1132" t="str">
            <v>+—————————</v>
          </cell>
          <cell r="E1132" t="str">
            <v>Microdisjoncteur 33Q2</v>
          </cell>
          <cell r="G1132" t="str">
            <v>FLV</v>
          </cell>
          <cell r="H1132" t="str">
            <v>C</v>
          </cell>
          <cell r="I1132" t="str">
            <v>33Q2</v>
          </cell>
          <cell r="J1132">
            <v>1</v>
          </cell>
          <cell r="K1132">
            <v>4.7999999999999996E-3</v>
          </cell>
          <cell r="M1132">
            <v>0.3</v>
          </cell>
          <cell r="N1132">
            <v>0.1</v>
          </cell>
          <cell r="O1132">
            <v>0.4</v>
          </cell>
          <cell r="P1132">
            <v>1</v>
          </cell>
          <cell r="Q1132">
            <v>4402</v>
          </cell>
          <cell r="R1132" t="str">
            <v>Calcul</v>
          </cell>
        </row>
        <row r="1133">
          <cell r="D1133" t="str">
            <v>+—————————</v>
          </cell>
          <cell r="E1133" t="str">
            <v>Microdisjoncteur 33Q3</v>
          </cell>
          <cell r="G1133" t="str">
            <v>FLV</v>
          </cell>
          <cell r="H1133" t="str">
            <v>C</v>
          </cell>
          <cell r="I1133" t="str">
            <v>33Q3</v>
          </cell>
          <cell r="J1133">
            <v>1</v>
          </cell>
          <cell r="K1133">
            <v>4.7999999999999996E-3</v>
          </cell>
          <cell r="M1133">
            <v>0.3</v>
          </cell>
          <cell r="N1133">
            <v>0.1</v>
          </cell>
          <cell r="O1133">
            <v>0.4</v>
          </cell>
          <cell r="P1133">
            <v>1</v>
          </cell>
          <cell r="Q1133">
            <v>4402</v>
          </cell>
          <cell r="R1133" t="str">
            <v>Calcul</v>
          </cell>
        </row>
        <row r="1134">
          <cell r="D1134" t="str">
            <v>+—————————</v>
          </cell>
          <cell r="E1134" t="str">
            <v>Microdisjoncteur 34Q1</v>
          </cell>
          <cell r="G1134" t="str">
            <v>FLV</v>
          </cell>
          <cell r="H1134" t="str">
            <v>C</v>
          </cell>
          <cell r="I1134" t="str">
            <v>34Q1</v>
          </cell>
          <cell r="J1134">
            <v>1</v>
          </cell>
          <cell r="K1134">
            <v>4.7999999999999996E-3</v>
          </cell>
          <cell r="M1134">
            <v>0.3</v>
          </cell>
          <cell r="N1134">
            <v>0.1</v>
          </cell>
          <cell r="O1134">
            <v>0.4</v>
          </cell>
          <cell r="P1134">
            <v>1</v>
          </cell>
          <cell r="Q1134">
            <v>5403</v>
          </cell>
          <cell r="R1134" t="str">
            <v>Calcul</v>
          </cell>
        </row>
        <row r="1135">
          <cell r="D1135" t="str">
            <v>+—————————</v>
          </cell>
          <cell r="E1135" t="str">
            <v>Microdisjoncteur 34Q2</v>
          </cell>
          <cell r="G1135" t="str">
            <v>FLV</v>
          </cell>
          <cell r="H1135" t="str">
            <v>C</v>
          </cell>
          <cell r="I1135" t="str">
            <v>34Q2</v>
          </cell>
          <cell r="J1135">
            <v>1</v>
          </cell>
          <cell r="K1135">
            <v>4.7999999999999996E-3</v>
          </cell>
          <cell r="M1135">
            <v>0.3</v>
          </cell>
          <cell r="N1135">
            <v>0.1</v>
          </cell>
          <cell r="O1135">
            <v>0.4</v>
          </cell>
          <cell r="P1135">
            <v>1</v>
          </cell>
          <cell r="Q1135">
            <v>5403</v>
          </cell>
          <cell r="R1135" t="str">
            <v>Calcul</v>
          </cell>
        </row>
        <row r="1136">
          <cell r="D1136" t="str">
            <v>+—————————</v>
          </cell>
          <cell r="E1136" t="str">
            <v>Microdisjoncteur 35Q1</v>
          </cell>
          <cell r="G1136" t="str">
            <v>FLV</v>
          </cell>
          <cell r="H1136" t="str">
            <v>C</v>
          </cell>
          <cell r="I1136" t="str">
            <v>35Q1</v>
          </cell>
          <cell r="J1136">
            <v>1</v>
          </cell>
          <cell r="K1136">
            <v>4.7999999999999996E-3</v>
          </cell>
          <cell r="M1136">
            <v>0.3</v>
          </cell>
          <cell r="N1136">
            <v>0.1</v>
          </cell>
          <cell r="O1136">
            <v>0.4</v>
          </cell>
          <cell r="P1136">
            <v>1</v>
          </cell>
          <cell r="Q1136">
            <v>4303</v>
          </cell>
          <cell r="R1136" t="str">
            <v>Calcul</v>
          </cell>
        </row>
        <row r="1137">
          <cell r="D1137" t="str">
            <v>+—————————</v>
          </cell>
          <cell r="E1137" t="str">
            <v>Microdisjoncteur 35Q2</v>
          </cell>
          <cell r="G1137" t="str">
            <v>FLV</v>
          </cell>
          <cell r="H1137" t="str">
            <v>C</v>
          </cell>
          <cell r="I1137" t="str">
            <v>35Q2</v>
          </cell>
          <cell r="J1137">
            <v>1</v>
          </cell>
          <cell r="K1137">
            <v>4.7999999999999996E-3</v>
          </cell>
          <cell r="M1137">
            <v>0.3</v>
          </cell>
          <cell r="N1137">
            <v>0.1</v>
          </cell>
          <cell r="O1137">
            <v>0.4</v>
          </cell>
          <cell r="P1137">
            <v>1</v>
          </cell>
          <cell r="Q1137">
            <v>4303</v>
          </cell>
          <cell r="R1137" t="str">
            <v>Calcul</v>
          </cell>
        </row>
        <row r="1138">
          <cell r="D1138" t="str">
            <v>+—————————</v>
          </cell>
          <cell r="E1138" t="str">
            <v>Microdisjoncteur 35Q5</v>
          </cell>
          <cell r="G1138" t="str">
            <v>FLV</v>
          </cell>
          <cell r="H1138" t="str">
            <v>C</v>
          </cell>
          <cell r="I1138" t="str">
            <v>35Q5</v>
          </cell>
          <cell r="J1138">
            <v>1</v>
          </cell>
          <cell r="K1138">
            <v>4.7999999999999996E-3</v>
          </cell>
          <cell r="M1138">
            <v>0.3</v>
          </cell>
          <cell r="N1138">
            <v>0.1</v>
          </cell>
          <cell r="O1138">
            <v>0.4</v>
          </cell>
          <cell r="P1138">
            <v>1</v>
          </cell>
          <cell r="Q1138">
            <v>4303</v>
          </cell>
          <cell r="R1138" t="str">
            <v>Calcul</v>
          </cell>
        </row>
        <row r="1139">
          <cell r="D1139" t="str">
            <v>+—————————</v>
          </cell>
          <cell r="E1139" t="str">
            <v>Microdisjoncteur 36Q1</v>
          </cell>
          <cell r="G1139" t="str">
            <v>FLV</v>
          </cell>
          <cell r="H1139" t="str">
            <v>C</v>
          </cell>
          <cell r="I1139" t="str">
            <v>36Q1</v>
          </cell>
          <cell r="J1139">
            <v>1</v>
          </cell>
          <cell r="K1139">
            <v>4.7999999999999996E-3</v>
          </cell>
          <cell r="M1139">
            <v>0.3</v>
          </cell>
          <cell r="N1139">
            <v>0.1</v>
          </cell>
          <cell r="O1139">
            <v>0.4</v>
          </cell>
          <cell r="P1139">
            <v>1</v>
          </cell>
          <cell r="Q1139">
            <v>5108</v>
          </cell>
          <cell r="R1139" t="str">
            <v>Calcul</v>
          </cell>
        </row>
        <row r="1140">
          <cell r="D1140" t="str">
            <v>+—————————</v>
          </cell>
          <cell r="E1140" t="str">
            <v>Microdisjoncteur 36Q2</v>
          </cell>
          <cell r="G1140" t="str">
            <v>FLV</v>
          </cell>
          <cell r="H1140" t="str">
            <v>C</v>
          </cell>
          <cell r="I1140" t="str">
            <v>36Q2</v>
          </cell>
          <cell r="J1140">
            <v>1</v>
          </cell>
          <cell r="K1140">
            <v>4.7999999999999996E-3</v>
          </cell>
          <cell r="M1140">
            <v>0.3</v>
          </cell>
          <cell r="N1140">
            <v>0.1</v>
          </cell>
          <cell r="O1140">
            <v>0.4</v>
          </cell>
          <cell r="P1140">
            <v>1</v>
          </cell>
          <cell r="Q1140">
            <v>5108</v>
          </cell>
          <cell r="R1140" t="str">
            <v>Calcul</v>
          </cell>
        </row>
        <row r="1141">
          <cell r="D1141" t="str">
            <v>+—————————</v>
          </cell>
          <cell r="E1141" t="str">
            <v>Microdisjoncteur 36Q3</v>
          </cell>
          <cell r="G1141" t="str">
            <v>FLV</v>
          </cell>
          <cell r="H1141" t="str">
            <v>C</v>
          </cell>
          <cell r="I1141" t="str">
            <v>36Q3</v>
          </cell>
          <cell r="J1141">
            <v>1</v>
          </cell>
          <cell r="K1141">
            <v>4.7999999999999996E-3</v>
          </cell>
          <cell r="M1141">
            <v>0.3</v>
          </cell>
          <cell r="N1141">
            <v>0.1</v>
          </cell>
          <cell r="O1141">
            <v>0.4</v>
          </cell>
          <cell r="P1141">
            <v>1</v>
          </cell>
          <cell r="Q1141">
            <v>5108</v>
          </cell>
          <cell r="R1141" t="str">
            <v>Calcul</v>
          </cell>
        </row>
        <row r="1142">
          <cell r="D1142" t="str">
            <v>+—————————</v>
          </cell>
          <cell r="E1142" t="str">
            <v>Microdisjoncteur 36Q5</v>
          </cell>
          <cell r="G1142" t="str">
            <v>FLV</v>
          </cell>
          <cell r="H1142" t="str">
            <v>C</v>
          </cell>
          <cell r="I1142" t="str">
            <v>36Q5</v>
          </cell>
          <cell r="J1142">
            <v>1</v>
          </cell>
          <cell r="K1142">
            <v>4.7999999999999996E-3</v>
          </cell>
          <cell r="M1142">
            <v>0.3</v>
          </cell>
          <cell r="N1142">
            <v>0.1</v>
          </cell>
          <cell r="O1142">
            <v>0.4</v>
          </cell>
          <cell r="P1142">
            <v>1</v>
          </cell>
          <cell r="Q1142">
            <v>5108</v>
          </cell>
          <cell r="R1142" t="str">
            <v>Calcul</v>
          </cell>
        </row>
        <row r="1143">
          <cell r="D1143" t="str">
            <v>+—————————</v>
          </cell>
          <cell r="E1143" t="str">
            <v>Microdisjoncteur 37Q1</v>
          </cell>
          <cell r="G1143" t="str">
            <v>FLV</v>
          </cell>
          <cell r="H1143" t="str">
            <v>C</v>
          </cell>
          <cell r="I1143" t="str">
            <v>37Q1</v>
          </cell>
          <cell r="J1143">
            <v>1</v>
          </cell>
          <cell r="K1143">
            <v>4.7999999999999996E-3</v>
          </cell>
          <cell r="M1143">
            <v>0.3</v>
          </cell>
          <cell r="N1143">
            <v>0.1</v>
          </cell>
          <cell r="O1143">
            <v>0.4</v>
          </cell>
          <cell r="P1143">
            <v>1</v>
          </cell>
          <cell r="Q1143">
            <v>1205</v>
          </cell>
          <cell r="R1143" t="str">
            <v>Calcul</v>
          </cell>
        </row>
        <row r="1144">
          <cell r="D1144" t="str">
            <v>+—————————</v>
          </cell>
          <cell r="E1144" t="str">
            <v>Microdisjoncteur 37Q2</v>
          </cell>
          <cell r="G1144" t="str">
            <v>FLV</v>
          </cell>
          <cell r="H1144" t="str">
            <v>C</v>
          </cell>
          <cell r="I1144" t="str">
            <v>37Q2</v>
          </cell>
          <cell r="J1144">
            <v>1</v>
          </cell>
          <cell r="K1144">
            <v>4.7999999999999996E-3</v>
          </cell>
          <cell r="M1144">
            <v>0.3</v>
          </cell>
          <cell r="N1144">
            <v>0.1</v>
          </cell>
          <cell r="O1144">
            <v>0.4</v>
          </cell>
          <cell r="P1144">
            <v>1</v>
          </cell>
          <cell r="Q1144">
            <v>1205</v>
          </cell>
          <cell r="R1144" t="str">
            <v>Calcul</v>
          </cell>
        </row>
        <row r="1145">
          <cell r="D1145" t="str">
            <v>+—————————</v>
          </cell>
          <cell r="E1145" t="str">
            <v>Microdisjoncteur 39Q1</v>
          </cell>
          <cell r="G1145" t="str">
            <v>FLV</v>
          </cell>
          <cell r="H1145" t="str">
            <v>C</v>
          </cell>
          <cell r="I1145" t="str">
            <v>39Q1</v>
          </cell>
          <cell r="J1145">
            <v>1</v>
          </cell>
          <cell r="K1145">
            <v>4.7999999999999996E-3</v>
          </cell>
          <cell r="M1145">
            <v>0.3</v>
          </cell>
          <cell r="N1145">
            <v>0.1</v>
          </cell>
          <cell r="O1145">
            <v>0.4</v>
          </cell>
          <cell r="P1145">
            <v>1</v>
          </cell>
          <cell r="Q1145">
            <v>1311</v>
          </cell>
          <cell r="R1145" t="str">
            <v>Calcul</v>
          </cell>
        </row>
        <row r="1146">
          <cell r="D1146" t="str">
            <v>+—————————</v>
          </cell>
          <cell r="E1146" t="str">
            <v>Microdisjoncteur 40Q1</v>
          </cell>
          <cell r="G1146" t="str">
            <v>FLV</v>
          </cell>
          <cell r="H1146" t="str">
            <v>C</v>
          </cell>
          <cell r="I1146" t="str">
            <v>40Q1</v>
          </cell>
          <cell r="J1146">
            <v>1</v>
          </cell>
          <cell r="K1146">
            <v>4.7999999999999996E-3</v>
          </cell>
          <cell r="M1146">
            <v>0.3</v>
          </cell>
          <cell r="N1146">
            <v>0.1</v>
          </cell>
          <cell r="O1146">
            <v>0.4</v>
          </cell>
          <cell r="P1146">
            <v>1</v>
          </cell>
          <cell r="Q1146">
            <v>4401</v>
          </cell>
          <cell r="R1146" t="str">
            <v>Calcul</v>
          </cell>
        </row>
        <row r="1147">
          <cell r="D1147" t="str">
            <v>+—————————</v>
          </cell>
          <cell r="E1147" t="str">
            <v>Microdisjoncteur 40Q2</v>
          </cell>
          <cell r="G1147" t="str">
            <v>FLV</v>
          </cell>
          <cell r="H1147" t="str">
            <v>C</v>
          </cell>
          <cell r="I1147" t="str">
            <v>40Q2</v>
          </cell>
          <cell r="J1147">
            <v>1</v>
          </cell>
          <cell r="K1147">
            <v>4.7999999999999996E-3</v>
          </cell>
          <cell r="M1147">
            <v>0.3</v>
          </cell>
          <cell r="N1147">
            <v>0.1</v>
          </cell>
          <cell r="O1147">
            <v>0.4</v>
          </cell>
          <cell r="P1147">
            <v>1</v>
          </cell>
          <cell r="Q1147">
            <v>4401</v>
          </cell>
          <cell r="R1147" t="str">
            <v>Calcul</v>
          </cell>
        </row>
        <row r="1148">
          <cell r="D1148" t="str">
            <v>+—————————</v>
          </cell>
          <cell r="E1148" t="str">
            <v>Microdisjoncteur 40Q3</v>
          </cell>
          <cell r="G1148" t="str">
            <v>FLV</v>
          </cell>
          <cell r="H1148" t="str">
            <v>C</v>
          </cell>
          <cell r="I1148" t="str">
            <v>40Q3</v>
          </cell>
          <cell r="J1148">
            <v>1</v>
          </cell>
          <cell r="K1148">
            <v>4.7999999999999996E-3</v>
          </cell>
          <cell r="M1148">
            <v>0.3</v>
          </cell>
          <cell r="N1148">
            <v>0.1</v>
          </cell>
          <cell r="O1148">
            <v>0.4</v>
          </cell>
          <cell r="P1148">
            <v>1</v>
          </cell>
          <cell r="Q1148">
            <v>4401</v>
          </cell>
          <cell r="R1148" t="str">
            <v>Calcul</v>
          </cell>
        </row>
        <row r="1149">
          <cell r="D1149" t="str">
            <v>+—————————</v>
          </cell>
          <cell r="E1149" t="str">
            <v>Module entrée/sortie coffreAEL BT</v>
          </cell>
          <cell r="F1149" t="str">
            <v xml:space="preserve"> </v>
          </cell>
          <cell r="G1149" t="str">
            <v>FLV</v>
          </cell>
          <cell r="H1149" t="str">
            <v>C</v>
          </cell>
          <cell r="I1149" t="str">
            <v>22A2</v>
          </cell>
          <cell r="J1149">
            <v>1</v>
          </cell>
          <cell r="K1149">
            <v>1.41</v>
          </cell>
          <cell r="M1149">
            <v>0.5</v>
          </cell>
          <cell r="N1149">
            <v>0.1</v>
          </cell>
          <cell r="O1149">
            <v>0.6</v>
          </cell>
          <cell r="P1149">
            <v>1</v>
          </cell>
          <cell r="Q1149" t="str">
            <v>SIE</v>
          </cell>
          <cell r="R1149" t="str">
            <v>EES</v>
          </cell>
        </row>
        <row r="1150">
          <cell r="D1150" t="str">
            <v>+—————————</v>
          </cell>
          <cell r="E1150" t="str">
            <v>Relais 03K1</v>
          </cell>
          <cell r="G1150" t="str">
            <v>FLV</v>
          </cell>
          <cell r="H1150" t="str">
            <v>C</v>
          </cell>
          <cell r="I1150" t="str">
            <v>03K1</v>
          </cell>
          <cell r="J1150">
            <v>1</v>
          </cell>
          <cell r="K1150">
            <v>1.0800000000000001E-2</v>
          </cell>
          <cell r="M1150">
            <v>0.4</v>
          </cell>
          <cell r="N1150">
            <v>0.1</v>
          </cell>
          <cell r="O1150">
            <v>0.5</v>
          </cell>
          <cell r="P1150">
            <v>1</v>
          </cell>
          <cell r="Q1150">
            <v>2001</v>
          </cell>
          <cell r="R1150" t="str">
            <v>Calcul</v>
          </cell>
        </row>
        <row r="1151">
          <cell r="D1151" t="str">
            <v>+—————————</v>
          </cell>
          <cell r="E1151" t="str">
            <v>Relais 03K2.1</v>
          </cell>
          <cell r="G1151" t="str">
            <v>FLV</v>
          </cell>
          <cell r="H1151" t="str">
            <v>C</v>
          </cell>
          <cell r="I1151" t="str">
            <v>03K2.1</v>
          </cell>
          <cell r="J1151">
            <v>1</v>
          </cell>
          <cell r="K1151">
            <v>1.0800000000000001E-2</v>
          </cell>
          <cell r="M1151">
            <v>0.4</v>
          </cell>
          <cell r="N1151">
            <v>0.1</v>
          </cell>
          <cell r="O1151">
            <v>0.5</v>
          </cell>
          <cell r="P1151">
            <v>1</v>
          </cell>
          <cell r="Q1151">
            <v>2001</v>
          </cell>
          <cell r="R1151" t="str">
            <v>Calcul</v>
          </cell>
        </row>
        <row r="1152">
          <cell r="D1152" t="str">
            <v>+—————————</v>
          </cell>
          <cell r="E1152" t="str">
            <v>Relais 03K2.2</v>
          </cell>
          <cell r="G1152" t="str">
            <v>FLV</v>
          </cell>
          <cell r="H1152" t="str">
            <v>C</v>
          </cell>
          <cell r="I1152" t="str">
            <v>03K2.2</v>
          </cell>
          <cell r="J1152">
            <v>1</v>
          </cell>
          <cell r="K1152">
            <v>1.0800000000000001E-2</v>
          </cell>
          <cell r="M1152">
            <v>0.4</v>
          </cell>
          <cell r="N1152">
            <v>0.1</v>
          </cell>
          <cell r="O1152">
            <v>0.5</v>
          </cell>
          <cell r="P1152">
            <v>1</v>
          </cell>
          <cell r="Q1152">
            <v>2001</v>
          </cell>
          <cell r="R1152" t="str">
            <v>Calcul</v>
          </cell>
        </row>
        <row r="1153">
          <cell r="D1153" t="str">
            <v>+—————————</v>
          </cell>
          <cell r="E1153" t="str">
            <v>Relais 03K3.1</v>
          </cell>
          <cell r="G1153" t="str">
            <v>FLV</v>
          </cell>
          <cell r="H1153" t="str">
            <v>C</v>
          </cell>
          <cell r="I1153" t="str">
            <v>03K3.1</v>
          </cell>
          <cell r="J1153">
            <v>1</v>
          </cell>
          <cell r="K1153">
            <v>1.0800000000000001E-2</v>
          </cell>
          <cell r="M1153">
            <v>0.4</v>
          </cell>
          <cell r="N1153">
            <v>0.1</v>
          </cell>
          <cell r="O1153">
            <v>0.5</v>
          </cell>
          <cell r="P1153">
            <v>1</v>
          </cell>
          <cell r="Q1153">
            <v>2001</v>
          </cell>
          <cell r="R1153" t="str">
            <v>Calcul</v>
          </cell>
        </row>
        <row r="1154">
          <cell r="D1154" t="str">
            <v>+—————————</v>
          </cell>
          <cell r="E1154" t="str">
            <v>Relais 03K3.2</v>
          </cell>
          <cell r="G1154" t="str">
            <v>FLV</v>
          </cell>
          <cell r="H1154" t="str">
            <v>C</v>
          </cell>
          <cell r="I1154" t="str">
            <v>03K3.2</v>
          </cell>
          <cell r="J1154">
            <v>1</v>
          </cell>
          <cell r="K1154">
            <v>1.0800000000000001E-2</v>
          </cell>
          <cell r="M1154">
            <v>0.4</v>
          </cell>
          <cell r="N1154">
            <v>0.1</v>
          </cell>
          <cell r="O1154">
            <v>0.5</v>
          </cell>
          <cell r="P1154">
            <v>1</v>
          </cell>
          <cell r="Q1154">
            <v>2001</v>
          </cell>
          <cell r="R1154" t="str">
            <v>Calcul</v>
          </cell>
        </row>
        <row r="1155">
          <cell r="D1155" t="str">
            <v>+—————————</v>
          </cell>
          <cell r="E1155" t="str">
            <v>Relais 07K1</v>
          </cell>
          <cell r="G1155" t="str">
            <v>FLV</v>
          </cell>
          <cell r="H1155" t="str">
            <v>C</v>
          </cell>
          <cell r="I1155" t="str">
            <v>07K1</v>
          </cell>
          <cell r="J1155">
            <v>1</v>
          </cell>
          <cell r="K1155">
            <v>2.1499999999999998E-2</v>
          </cell>
          <cell r="M1155">
            <v>0.4</v>
          </cell>
          <cell r="N1155">
            <v>0.1</v>
          </cell>
          <cell r="O1155">
            <v>0.5</v>
          </cell>
          <cell r="P1155">
            <v>1</v>
          </cell>
          <cell r="Q1155">
            <v>2001</v>
          </cell>
          <cell r="R1155" t="str">
            <v>Calcul</v>
          </cell>
        </row>
        <row r="1156">
          <cell r="D1156" t="str">
            <v>+—————————</v>
          </cell>
          <cell r="E1156" t="str">
            <v>Relais 07K2</v>
          </cell>
          <cell r="G1156" t="str">
            <v>FLV</v>
          </cell>
          <cell r="H1156" t="str">
            <v>C</v>
          </cell>
          <cell r="I1156" t="str">
            <v>07K2</v>
          </cell>
          <cell r="J1156">
            <v>1</v>
          </cell>
          <cell r="K1156">
            <v>2.1499999999999998E-2</v>
          </cell>
          <cell r="M1156">
            <v>0.4</v>
          </cell>
          <cell r="N1156">
            <v>0.1</v>
          </cell>
          <cell r="O1156">
            <v>0.5</v>
          </cell>
          <cell r="P1156">
            <v>1</v>
          </cell>
          <cell r="Q1156">
            <v>2001</v>
          </cell>
          <cell r="R1156" t="str">
            <v>Calcul</v>
          </cell>
        </row>
        <row r="1157">
          <cell r="D1157" t="str">
            <v>+—————————</v>
          </cell>
          <cell r="E1157" t="str">
            <v>Relais 08K1</v>
          </cell>
          <cell r="G1157" t="str">
            <v>FLV</v>
          </cell>
          <cell r="H1157" t="str">
            <v>C</v>
          </cell>
          <cell r="I1157" t="str">
            <v>08K1</v>
          </cell>
          <cell r="J1157">
            <v>1</v>
          </cell>
          <cell r="K1157">
            <v>1.0800000000000001E-2</v>
          </cell>
          <cell r="M1157">
            <v>0.4</v>
          </cell>
          <cell r="N1157">
            <v>0.1</v>
          </cell>
          <cell r="O1157">
            <v>0.5</v>
          </cell>
          <cell r="P1157">
            <v>1</v>
          </cell>
          <cell r="Q1157">
            <v>2004</v>
          </cell>
          <cell r="R1157" t="str">
            <v>Calcul</v>
          </cell>
        </row>
        <row r="1158">
          <cell r="D1158" t="str">
            <v>+—————————</v>
          </cell>
          <cell r="E1158" t="str">
            <v>Relais 08K2</v>
          </cell>
          <cell r="G1158" t="str">
            <v>FLV</v>
          </cell>
          <cell r="H1158" t="str">
            <v>C</v>
          </cell>
          <cell r="I1158" t="str">
            <v>08K2</v>
          </cell>
          <cell r="J1158">
            <v>1</v>
          </cell>
          <cell r="K1158">
            <v>1.0800000000000001E-2</v>
          </cell>
          <cell r="M1158">
            <v>0.4</v>
          </cell>
          <cell r="N1158">
            <v>0.1</v>
          </cell>
          <cell r="O1158">
            <v>0.5</v>
          </cell>
          <cell r="P1158">
            <v>1</v>
          </cell>
          <cell r="Q1158">
            <v>2004</v>
          </cell>
          <cell r="R1158" t="str">
            <v>Calcul</v>
          </cell>
        </row>
        <row r="1159">
          <cell r="D1159" t="str">
            <v>+—————————</v>
          </cell>
          <cell r="E1159" t="str">
            <v>Relais 08K3</v>
          </cell>
          <cell r="G1159" t="str">
            <v>FLV</v>
          </cell>
          <cell r="H1159" t="str">
            <v>C</v>
          </cell>
          <cell r="I1159" t="str">
            <v>08K3</v>
          </cell>
          <cell r="J1159">
            <v>1</v>
          </cell>
          <cell r="K1159">
            <v>1.0800000000000001E-2</v>
          </cell>
          <cell r="M1159">
            <v>0.4</v>
          </cell>
          <cell r="N1159">
            <v>0.1</v>
          </cell>
          <cell r="O1159">
            <v>0.5</v>
          </cell>
          <cell r="P1159">
            <v>1</v>
          </cell>
          <cell r="Q1159">
            <v>2004</v>
          </cell>
          <cell r="R1159" t="str">
            <v>Calcul</v>
          </cell>
        </row>
        <row r="1160">
          <cell r="D1160" t="str">
            <v>+—————————</v>
          </cell>
          <cell r="E1160" t="str">
            <v>Relais 08K4</v>
          </cell>
          <cell r="G1160" t="str">
            <v>FLV</v>
          </cell>
          <cell r="H1160" t="str">
            <v>C</v>
          </cell>
          <cell r="I1160" t="str">
            <v>08K4</v>
          </cell>
          <cell r="J1160">
            <v>1</v>
          </cell>
          <cell r="K1160">
            <v>1.0800000000000001E-2</v>
          </cell>
          <cell r="M1160">
            <v>0.4</v>
          </cell>
          <cell r="N1160">
            <v>0.1</v>
          </cell>
          <cell r="O1160">
            <v>0.5</v>
          </cell>
          <cell r="P1160">
            <v>1</v>
          </cell>
          <cell r="Q1160">
            <v>2004</v>
          </cell>
          <cell r="R1160" t="str">
            <v>Calcul</v>
          </cell>
        </row>
        <row r="1161">
          <cell r="D1161" t="str">
            <v>+—————————</v>
          </cell>
          <cell r="E1161" t="str">
            <v>Relais 22K1</v>
          </cell>
          <cell r="G1161" t="str">
            <v>FLV</v>
          </cell>
          <cell r="H1161" t="str">
            <v>C</v>
          </cell>
          <cell r="I1161" t="str">
            <v>22K1</v>
          </cell>
          <cell r="J1161">
            <v>1</v>
          </cell>
          <cell r="K1161">
            <v>1.0800000000000001E-2</v>
          </cell>
          <cell r="M1161">
            <v>0.4</v>
          </cell>
          <cell r="N1161">
            <v>0.1</v>
          </cell>
          <cell r="O1161">
            <v>0.5</v>
          </cell>
          <cell r="P1161">
            <v>1</v>
          </cell>
          <cell r="Q1161">
            <v>5401</v>
          </cell>
          <cell r="R1161" t="str">
            <v>Calcul</v>
          </cell>
        </row>
        <row r="1162">
          <cell r="D1162" t="str">
            <v>+—————————</v>
          </cell>
          <cell r="E1162" t="str">
            <v>Relais 22K10</v>
          </cell>
          <cell r="G1162" t="str">
            <v>FLV</v>
          </cell>
          <cell r="H1162" t="str">
            <v>C</v>
          </cell>
          <cell r="I1162" t="str">
            <v>22K10</v>
          </cell>
          <cell r="J1162">
            <v>1</v>
          </cell>
          <cell r="K1162">
            <v>1.0800000000000001E-2</v>
          </cell>
          <cell r="M1162">
            <v>0.4</v>
          </cell>
          <cell r="N1162">
            <v>0.1</v>
          </cell>
          <cell r="O1162">
            <v>0.5</v>
          </cell>
          <cell r="P1162">
            <v>1</v>
          </cell>
          <cell r="Q1162">
            <v>5401</v>
          </cell>
          <cell r="R1162" t="str">
            <v>Calcul</v>
          </cell>
        </row>
        <row r="1163">
          <cell r="D1163" t="str">
            <v>+—————————</v>
          </cell>
          <cell r="E1163" t="str">
            <v>Relais 22K2</v>
          </cell>
          <cell r="G1163" t="str">
            <v>FLV</v>
          </cell>
          <cell r="H1163" t="str">
            <v>C</v>
          </cell>
          <cell r="I1163" t="str">
            <v>22K2</v>
          </cell>
          <cell r="J1163">
            <v>1</v>
          </cell>
          <cell r="K1163">
            <v>1.0800000000000001E-2</v>
          </cell>
          <cell r="M1163">
            <v>0.4</v>
          </cell>
          <cell r="N1163">
            <v>0.1</v>
          </cell>
          <cell r="O1163">
            <v>0.5</v>
          </cell>
          <cell r="P1163">
            <v>1</v>
          </cell>
          <cell r="Q1163">
            <v>5401</v>
          </cell>
          <cell r="R1163" t="str">
            <v>Calcul</v>
          </cell>
        </row>
        <row r="1164">
          <cell r="D1164" t="str">
            <v>+—————————</v>
          </cell>
          <cell r="E1164" t="str">
            <v>Relais 22K4</v>
          </cell>
          <cell r="G1164" t="str">
            <v>FLV</v>
          </cell>
          <cell r="H1164" t="str">
            <v>C</v>
          </cell>
          <cell r="I1164" t="str">
            <v>22K4</v>
          </cell>
          <cell r="J1164">
            <v>1</v>
          </cell>
          <cell r="K1164">
            <v>1.0800000000000001E-2</v>
          </cell>
          <cell r="M1164">
            <v>0.4</v>
          </cell>
          <cell r="N1164">
            <v>0.1</v>
          </cell>
          <cell r="O1164">
            <v>0.5</v>
          </cell>
          <cell r="P1164">
            <v>1</v>
          </cell>
          <cell r="Q1164">
            <v>5401</v>
          </cell>
          <cell r="R1164" t="str">
            <v>Calcul</v>
          </cell>
        </row>
        <row r="1165">
          <cell r="D1165" t="str">
            <v>+—————————</v>
          </cell>
          <cell r="E1165" t="str">
            <v>Relais 22K6.1</v>
          </cell>
          <cell r="G1165" t="str">
            <v>FLV</v>
          </cell>
          <cell r="H1165" t="str">
            <v>C</v>
          </cell>
          <cell r="I1165" t="str">
            <v>22K6.1</v>
          </cell>
          <cell r="J1165">
            <v>1</v>
          </cell>
          <cell r="K1165">
            <v>1.0800000000000001E-2</v>
          </cell>
          <cell r="M1165">
            <v>0.4</v>
          </cell>
          <cell r="N1165">
            <v>0.1</v>
          </cell>
          <cell r="O1165">
            <v>0.5</v>
          </cell>
          <cell r="P1165">
            <v>1</v>
          </cell>
          <cell r="Q1165">
            <v>2003</v>
          </cell>
          <cell r="R1165" t="str">
            <v>Calcul</v>
          </cell>
        </row>
        <row r="1166">
          <cell r="D1166" t="str">
            <v>+—————————</v>
          </cell>
          <cell r="E1166" t="str">
            <v>Relais 22K6.2</v>
          </cell>
          <cell r="G1166" t="str">
            <v>FLV</v>
          </cell>
          <cell r="H1166" t="str">
            <v>C</v>
          </cell>
          <cell r="I1166" t="str">
            <v>22K6.2</v>
          </cell>
          <cell r="J1166">
            <v>1</v>
          </cell>
          <cell r="K1166">
            <v>1.0800000000000001E-2</v>
          </cell>
          <cell r="M1166">
            <v>0.4</v>
          </cell>
          <cell r="N1166">
            <v>0.1</v>
          </cell>
          <cell r="O1166">
            <v>0.5</v>
          </cell>
          <cell r="P1166">
            <v>1</v>
          </cell>
          <cell r="Q1166">
            <v>5401</v>
          </cell>
          <cell r="R1166" t="str">
            <v>Calcul</v>
          </cell>
        </row>
        <row r="1167">
          <cell r="D1167" t="str">
            <v>+—————————</v>
          </cell>
          <cell r="E1167" t="str">
            <v>Relais 22K8.1</v>
          </cell>
          <cell r="G1167" t="str">
            <v>FLV</v>
          </cell>
          <cell r="H1167" t="str">
            <v>C</v>
          </cell>
          <cell r="I1167" t="str">
            <v>22K8.1</v>
          </cell>
          <cell r="J1167">
            <v>1</v>
          </cell>
          <cell r="K1167">
            <v>1.0800000000000001E-2</v>
          </cell>
          <cell r="M1167">
            <v>0.4</v>
          </cell>
          <cell r="N1167">
            <v>0.1</v>
          </cell>
          <cell r="O1167">
            <v>0.5</v>
          </cell>
          <cell r="P1167">
            <v>1</v>
          </cell>
          <cell r="Q1167">
            <v>5401</v>
          </cell>
          <cell r="R1167" t="str">
            <v>Calcul</v>
          </cell>
        </row>
        <row r="1168">
          <cell r="D1168" t="str">
            <v>+—————————</v>
          </cell>
          <cell r="E1168" t="str">
            <v>Relais 22K8.2</v>
          </cell>
          <cell r="G1168" t="str">
            <v>FLV</v>
          </cell>
          <cell r="H1168" t="str">
            <v>C</v>
          </cell>
          <cell r="I1168" t="str">
            <v>22K8.2</v>
          </cell>
          <cell r="J1168">
            <v>1</v>
          </cell>
          <cell r="K1168">
            <v>1.0800000000000001E-2</v>
          </cell>
          <cell r="M1168">
            <v>0.4</v>
          </cell>
          <cell r="N1168">
            <v>0.1</v>
          </cell>
          <cell r="O1168">
            <v>0.5</v>
          </cell>
          <cell r="P1168">
            <v>1</v>
          </cell>
          <cell r="Q1168">
            <v>5401</v>
          </cell>
          <cell r="R1168" t="str">
            <v>Calcul</v>
          </cell>
        </row>
        <row r="1169">
          <cell r="D1169" t="str">
            <v>+—————————</v>
          </cell>
          <cell r="E1169" t="str">
            <v>Relais 23K1.1</v>
          </cell>
          <cell r="G1169" t="str">
            <v>FLV</v>
          </cell>
          <cell r="H1169" t="str">
            <v>C</v>
          </cell>
          <cell r="I1169" t="str">
            <v>23K1.1</v>
          </cell>
          <cell r="J1169">
            <v>1</v>
          </cell>
          <cell r="K1169">
            <v>1.0800000000000001E-2</v>
          </cell>
          <cell r="M1169">
            <v>0.4</v>
          </cell>
          <cell r="N1169">
            <v>0.1</v>
          </cell>
          <cell r="O1169">
            <v>0.5</v>
          </cell>
          <cell r="P1169">
            <v>1</v>
          </cell>
          <cell r="Q1169">
            <v>5112</v>
          </cell>
          <cell r="R1169" t="str">
            <v>Calcul</v>
          </cell>
        </row>
        <row r="1170">
          <cell r="D1170" t="str">
            <v>+—————————</v>
          </cell>
          <cell r="E1170" t="str">
            <v>Relais 23K2.1</v>
          </cell>
          <cell r="G1170" t="str">
            <v>FLV</v>
          </cell>
          <cell r="H1170" t="str">
            <v>C</v>
          </cell>
          <cell r="I1170" t="str">
            <v>23K2.1</v>
          </cell>
          <cell r="J1170">
            <v>1</v>
          </cell>
          <cell r="K1170">
            <v>1.0800000000000001E-2</v>
          </cell>
          <cell r="M1170">
            <v>0.4</v>
          </cell>
          <cell r="N1170">
            <v>0.1</v>
          </cell>
          <cell r="O1170">
            <v>0.5</v>
          </cell>
          <cell r="P1170">
            <v>1</v>
          </cell>
          <cell r="Q1170">
            <v>5112</v>
          </cell>
          <cell r="R1170" t="str">
            <v>Calcul</v>
          </cell>
        </row>
        <row r="1171">
          <cell r="D1171" t="str">
            <v>+—————————</v>
          </cell>
          <cell r="E1171" t="str">
            <v>Relais 23K2.2</v>
          </cell>
          <cell r="G1171" t="str">
            <v>FLV</v>
          </cell>
          <cell r="H1171" t="str">
            <v>C</v>
          </cell>
          <cell r="I1171" t="str">
            <v>23K2.2</v>
          </cell>
          <cell r="J1171">
            <v>1</v>
          </cell>
          <cell r="K1171">
            <v>1.0800000000000001E-2</v>
          </cell>
          <cell r="M1171">
            <v>0.4</v>
          </cell>
          <cell r="N1171">
            <v>0.1</v>
          </cell>
          <cell r="O1171">
            <v>0.5</v>
          </cell>
          <cell r="P1171">
            <v>1</v>
          </cell>
          <cell r="Q1171">
            <v>5112</v>
          </cell>
          <cell r="R1171" t="str">
            <v>Calcul</v>
          </cell>
        </row>
        <row r="1172">
          <cell r="D1172" t="str">
            <v>+—————————</v>
          </cell>
          <cell r="E1172" t="str">
            <v>Relais 23K3</v>
          </cell>
          <cell r="G1172" t="str">
            <v>FLV</v>
          </cell>
          <cell r="H1172" t="str">
            <v>C</v>
          </cell>
          <cell r="I1172" t="str">
            <v>23K3</v>
          </cell>
          <cell r="J1172">
            <v>1</v>
          </cell>
          <cell r="K1172">
            <v>1.0800000000000001E-2</v>
          </cell>
          <cell r="M1172">
            <v>0.4</v>
          </cell>
          <cell r="N1172">
            <v>0.1</v>
          </cell>
          <cell r="O1172">
            <v>0.5</v>
          </cell>
          <cell r="P1172">
            <v>1</v>
          </cell>
          <cell r="Q1172">
            <v>5112</v>
          </cell>
          <cell r="R1172" t="str">
            <v>Calcul</v>
          </cell>
        </row>
        <row r="1173">
          <cell r="D1173" t="str">
            <v>+—————————</v>
          </cell>
          <cell r="E1173" t="str">
            <v>Relais 23K4</v>
          </cell>
          <cell r="G1173" t="str">
            <v>FLV</v>
          </cell>
          <cell r="H1173" t="str">
            <v>C</v>
          </cell>
          <cell r="I1173" t="str">
            <v>23K4</v>
          </cell>
          <cell r="J1173">
            <v>1</v>
          </cell>
          <cell r="K1173">
            <v>1.0800000000000001E-2</v>
          </cell>
          <cell r="M1173">
            <v>0.4</v>
          </cell>
          <cell r="N1173">
            <v>0.1</v>
          </cell>
          <cell r="O1173">
            <v>0.5</v>
          </cell>
          <cell r="P1173">
            <v>1</v>
          </cell>
          <cell r="Q1173">
            <v>5112</v>
          </cell>
          <cell r="R1173" t="str">
            <v>Calcul</v>
          </cell>
        </row>
        <row r="1174">
          <cell r="D1174" t="str">
            <v>+—————————</v>
          </cell>
          <cell r="E1174" t="str">
            <v>Relais 23K5</v>
          </cell>
          <cell r="G1174" t="str">
            <v>FLV</v>
          </cell>
          <cell r="H1174" t="str">
            <v>C</v>
          </cell>
          <cell r="I1174" t="str">
            <v>23K5</v>
          </cell>
          <cell r="J1174">
            <v>1</v>
          </cell>
          <cell r="K1174">
            <v>2.1499999999999998E-2</v>
          </cell>
          <cell r="M1174">
            <v>0.4</v>
          </cell>
          <cell r="N1174">
            <v>0.1</v>
          </cell>
          <cell r="O1174">
            <v>0.5</v>
          </cell>
          <cell r="P1174">
            <v>1</v>
          </cell>
          <cell r="Q1174">
            <v>5112</v>
          </cell>
          <cell r="R1174" t="str">
            <v>Calcul</v>
          </cell>
        </row>
        <row r="1175">
          <cell r="D1175" t="str">
            <v>+—————————</v>
          </cell>
          <cell r="E1175" t="str">
            <v>Relais 23K6</v>
          </cell>
          <cell r="G1175" t="str">
            <v>FLV</v>
          </cell>
          <cell r="H1175" t="str">
            <v>C</v>
          </cell>
          <cell r="I1175" t="str">
            <v>23K6</v>
          </cell>
          <cell r="J1175">
            <v>1</v>
          </cell>
          <cell r="K1175">
            <v>1.0800000000000001E-2</v>
          </cell>
          <cell r="M1175">
            <v>0.4</v>
          </cell>
          <cell r="N1175">
            <v>0.1</v>
          </cell>
          <cell r="O1175">
            <v>0.5</v>
          </cell>
          <cell r="P1175">
            <v>1</v>
          </cell>
          <cell r="Q1175">
            <v>5112</v>
          </cell>
          <cell r="R1175" t="str">
            <v>Calcul</v>
          </cell>
        </row>
        <row r="1176">
          <cell r="D1176" t="str">
            <v>+—————————</v>
          </cell>
          <cell r="E1176" t="str">
            <v>Relais 23K7</v>
          </cell>
          <cell r="G1176" t="str">
            <v>FLV</v>
          </cell>
          <cell r="H1176" t="str">
            <v>C</v>
          </cell>
          <cell r="I1176" t="str">
            <v>23K7</v>
          </cell>
          <cell r="J1176">
            <v>1</v>
          </cell>
          <cell r="K1176">
            <v>1.0800000000000001E-2</v>
          </cell>
          <cell r="M1176">
            <v>0.4</v>
          </cell>
          <cell r="N1176">
            <v>0.1</v>
          </cell>
          <cell r="O1176">
            <v>0.5</v>
          </cell>
          <cell r="P1176">
            <v>1</v>
          </cell>
          <cell r="Q1176">
            <v>5105</v>
          </cell>
          <cell r="R1176" t="str">
            <v>Calcul</v>
          </cell>
        </row>
        <row r="1177">
          <cell r="D1177" t="str">
            <v>+—————————</v>
          </cell>
          <cell r="E1177" t="str">
            <v>Relais 24K1</v>
          </cell>
          <cell r="G1177" t="str">
            <v>FLV</v>
          </cell>
          <cell r="H1177" t="str">
            <v>C</v>
          </cell>
          <cell r="I1177" t="str">
            <v>24K1</v>
          </cell>
          <cell r="J1177">
            <v>1</v>
          </cell>
          <cell r="K1177">
            <v>1.0800000000000001E-2</v>
          </cell>
          <cell r="M1177">
            <v>0.4</v>
          </cell>
          <cell r="N1177">
            <v>0.1</v>
          </cell>
          <cell r="O1177">
            <v>0.5</v>
          </cell>
          <cell r="P1177">
            <v>1</v>
          </cell>
          <cell r="Q1177">
            <v>5105</v>
          </cell>
          <cell r="R1177" t="str">
            <v>Calcul</v>
          </cell>
        </row>
        <row r="1178">
          <cell r="D1178" t="str">
            <v>+—————————</v>
          </cell>
          <cell r="E1178" t="str">
            <v>Relais 24K2</v>
          </cell>
          <cell r="G1178" t="str">
            <v>FLV</v>
          </cell>
          <cell r="H1178" t="str">
            <v>C</v>
          </cell>
          <cell r="I1178" t="str">
            <v>24K2</v>
          </cell>
          <cell r="J1178">
            <v>1</v>
          </cell>
          <cell r="K1178">
            <v>2.1499999999999998E-2</v>
          </cell>
          <cell r="M1178">
            <v>0.4</v>
          </cell>
          <cell r="N1178">
            <v>0.1</v>
          </cell>
          <cell r="O1178">
            <v>0.5</v>
          </cell>
          <cell r="P1178">
            <v>1</v>
          </cell>
          <cell r="Q1178">
            <v>5105</v>
          </cell>
          <cell r="R1178" t="str">
            <v>Calcul</v>
          </cell>
        </row>
        <row r="1179">
          <cell r="D1179" t="str">
            <v>+—————————</v>
          </cell>
          <cell r="E1179" t="str">
            <v>Relais 24K3</v>
          </cell>
          <cell r="G1179" t="str">
            <v>FLV</v>
          </cell>
          <cell r="H1179" t="str">
            <v>C</v>
          </cell>
          <cell r="I1179" t="str">
            <v>24K3</v>
          </cell>
          <cell r="J1179">
            <v>1</v>
          </cell>
          <cell r="K1179">
            <v>1.0800000000000001E-2</v>
          </cell>
          <cell r="M1179">
            <v>0.4</v>
          </cell>
          <cell r="N1179">
            <v>0.1</v>
          </cell>
          <cell r="O1179">
            <v>0.5</v>
          </cell>
          <cell r="P1179">
            <v>1</v>
          </cell>
          <cell r="Q1179">
            <v>5105</v>
          </cell>
          <cell r="R1179" t="str">
            <v>Calcul</v>
          </cell>
        </row>
        <row r="1180">
          <cell r="D1180" t="str">
            <v>+—————————</v>
          </cell>
          <cell r="E1180" t="str">
            <v>Relais 25K3</v>
          </cell>
          <cell r="G1180" t="str">
            <v>FLV</v>
          </cell>
          <cell r="H1180" t="str">
            <v>C</v>
          </cell>
          <cell r="I1180" t="str">
            <v>25K3</v>
          </cell>
          <cell r="J1180">
            <v>1</v>
          </cell>
          <cell r="K1180">
            <v>2.1499999999999998E-2</v>
          </cell>
          <cell r="M1180">
            <v>0.4</v>
          </cell>
          <cell r="N1180">
            <v>0.1</v>
          </cell>
          <cell r="O1180">
            <v>0.5</v>
          </cell>
          <cell r="P1180">
            <v>1</v>
          </cell>
          <cell r="Q1180">
            <v>5105</v>
          </cell>
          <cell r="R1180" t="str">
            <v>Calcul</v>
          </cell>
        </row>
        <row r="1181">
          <cell r="D1181" t="str">
            <v>+—————————</v>
          </cell>
          <cell r="E1181" t="str">
            <v>Relais 26K1</v>
          </cell>
          <cell r="G1181" t="str">
            <v>FLV</v>
          </cell>
          <cell r="H1181" t="str">
            <v>C</v>
          </cell>
          <cell r="I1181" t="str">
            <v>26K1</v>
          </cell>
          <cell r="J1181">
            <v>1</v>
          </cell>
          <cell r="K1181">
            <v>1.0800000000000001E-2</v>
          </cell>
          <cell r="M1181">
            <v>0.4</v>
          </cell>
          <cell r="N1181">
            <v>0.1</v>
          </cell>
          <cell r="O1181">
            <v>0.5</v>
          </cell>
          <cell r="P1181">
            <v>1</v>
          </cell>
          <cell r="Q1181">
            <v>3000</v>
          </cell>
          <cell r="R1181" t="str">
            <v>Calcul</v>
          </cell>
        </row>
        <row r="1182">
          <cell r="D1182" t="str">
            <v>+—————————</v>
          </cell>
          <cell r="E1182" t="str">
            <v>Relais 27K1</v>
          </cell>
          <cell r="G1182" t="str">
            <v>FLV</v>
          </cell>
          <cell r="H1182" t="str">
            <v>C</v>
          </cell>
          <cell r="I1182" t="str">
            <v>27K1</v>
          </cell>
          <cell r="J1182">
            <v>1</v>
          </cell>
          <cell r="K1182">
            <v>1.0800000000000001E-2</v>
          </cell>
          <cell r="M1182">
            <v>0.4</v>
          </cell>
          <cell r="N1182">
            <v>0.1</v>
          </cell>
          <cell r="O1182">
            <v>0.5</v>
          </cell>
          <cell r="P1182">
            <v>1</v>
          </cell>
          <cell r="Q1182">
            <v>5106</v>
          </cell>
          <cell r="R1182" t="str">
            <v>Calcul</v>
          </cell>
        </row>
        <row r="1183">
          <cell r="D1183" t="str">
            <v>+—————————</v>
          </cell>
          <cell r="E1183" t="str">
            <v>Relais 30K1</v>
          </cell>
          <cell r="G1183" t="str">
            <v>FLV</v>
          </cell>
          <cell r="H1183" t="str">
            <v>C</v>
          </cell>
          <cell r="I1183" t="str">
            <v>30K1</v>
          </cell>
          <cell r="J1183">
            <v>1</v>
          </cell>
          <cell r="K1183">
            <v>2.1499999999999998E-2</v>
          </cell>
          <cell r="M1183">
            <v>0.4</v>
          </cell>
          <cell r="N1183">
            <v>0.1</v>
          </cell>
          <cell r="O1183">
            <v>0.5</v>
          </cell>
          <cell r="P1183">
            <v>1</v>
          </cell>
          <cell r="Q1183">
            <v>5109</v>
          </cell>
          <cell r="R1183" t="str">
            <v>Calcul</v>
          </cell>
        </row>
        <row r="1184">
          <cell r="D1184" t="str">
            <v>+—————————</v>
          </cell>
          <cell r="E1184" t="str">
            <v>Relais 32K1.1</v>
          </cell>
          <cell r="G1184" t="str">
            <v>FLV</v>
          </cell>
          <cell r="H1184" t="str">
            <v>C</v>
          </cell>
          <cell r="I1184" t="str">
            <v>32K1.1</v>
          </cell>
          <cell r="J1184">
            <v>1</v>
          </cell>
          <cell r="K1184">
            <v>2.1499999999999998E-2</v>
          </cell>
          <cell r="M1184">
            <v>0.4</v>
          </cell>
          <cell r="N1184">
            <v>0.1</v>
          </cell>
          <cell r="O1184">
            <v>0.5</v>
          </cell>
          <cell r="P1184">
            <v>1</v>
          </cell>
          <cell r="Q1184">
            <v>2003</v>
          </cell>
          <cell r="R1184" t="str">
            <v>Calcul</v>
          </cell>
        </row>
        <row r="1185">
          <cell r="D1185" t="str">
            <v>+—————————</v>
          </cell>
          <cell r="E1185" t="str">
            <v>Relais 32K1.2</v>
          </cell>
          <cell r="G1185" t="str">
            <v>FLV</v>
          </cell>
          <cell r="H1185" t="str">
            <v>C</v>
          </cell>
          <cell r="I1185" t="str">
            <v>32K1.2</v>
          </cell>
          <cell r="J1185">
            <v>1</v>
          </cell>
          <cell r="K1185">
            <v>2.1499999999999998E-2</v>
          </cell>
          <cell r="M1185">
            <v>0.4</v>
          </cell>
          <cell r="N1185">
            <v>0.1</v>
          </cell>
          <cell r="O1185">
            <v>0.5</v>
          </cell>
          <cell r="P1185">
            <v>1</v>
          </cell>
          <cell r="Q1185">
            <v>2003</v>
          </cell>
          <cell r="R1185" t="str">
            <v>Calcul</v>
          </cell>
        </row>
        <row r="1186">
          <cell r="D1186" t="str">
            <v>+—————————</v>
          </cell>
          <cell r="E1186" t="str">
            <v>Relais 32K2.1</v>
          </cell>
          <cell r="G1186" t="str">
            <v>FLV</v>
          </cell>
          <cell r="H1186" t="str">
            <v>C</v>
          </cell>
          <cell r="I1186" t="str">
            <v>32K2.1</v>
          </cell>
          <cell r="J1186">
            <v>1</v>
          </cell>
          <cell r="K1186">
            <v>2.1499999999999998E-2</v>
          </cell>
          <cell r="M1186">
            <v>0.4</v>
          </cell>
          <cell r="N1186">
            <v>0.1</v>
          </cell>
          <cell r="O1186">
            <v>0.5</v>
          </cell>
          <cell r="P1186">
            <v>1</v>
          </cell>
          <cell r="Q1186">
            <v>2003</v>
          </cell>
          <cell r="R1186" t="str">
            <v>Calcul</v>
          </cell>
        </row>
        <row r="1187">
          <cell r="D1187" t="str">
            <v>+—————————</v>
          </cell>
          <cell r="E1187" t="str">
            <v>Relais 32K2.2</v>
          </cell>
          <cell r="G1187" t="str">
            <v>FLV</v>
          </cell>
          <cell r="H1187" t="str">
            <v>C</v>
          </cell>
          <cell r="I1187" t="str">
            <v>32K2.2</v>
          </cell>
          <cell r="J1187">
            <v>1</v>
          </cell>
          <cell r="K1187">
            <v>2.1499999999999998E-2</v>
          </cell>
          <cell r="M1187">
            <v>0.4</v>
          </cell>
          <cell r="N1187">
            <v>0.1</v>
          </cell>
          <cell r="O1187">
            <v>0.5</v>
          </cell>
          <cell r="P1187">
            <v>1</v>
          </cell>
          <cell r="Q1187">
            <v>2003</v>
          </cell>
          <cell r="R1187" t="str">
            <v>Calcul</v>
          </cell>
        </row>
        <row r="1188">
          <cell r="D1188" t="str">
            <v>+—————————</v>
          </cell>
          <cell r="E1188" t="str">
            <v>Résistance 22R1</v>
          </cell>
          <cell r="G1188" t="str">
            <v>FLV</v>
          </cell>
          <cell r="H1188" t="str">
            <v>C</v>
          </cell>
          <cell r="I1188" t="str">
            <v>22R1</v>
          </cell>
          <cell r="J1188">
            <v>1</v>
          </cell>
          <cell r="K1188">
            <v>1.4E-3</v>
          </cell>
          <cell r="M1188">
            <v>0.3</v>
          </cell>
          <cell r="N1188">
            <v>0.1</v>
          </cell>
          <cell r="O1188">
            <v>0.4</v>
          </cell>
          <cell r="P1188">
            <v>1</v>
          </cell>
          <cell r="Q1188">
            <v>5401</v>
          </cell>
          <cell r="R1188" t="str">
            <v>Calcul</v>
          </cell>
        </row>
        <row r="1189">
          <cell r="D1189" t="str">
            <v>+—————————</v>
          </cell>
          <cell r="E1189" t="str">
            <v>Résistance 23R4</v>
          </cell>
          <cell r="G1189" t="str">
            <v>FLV</v>
          </cell>
          <cell r="H1189" t="str">
            <v>C</v>
          </cell>
          <cell r="I1189" t="str">
            <v>23R4</v>
          </cell>
          <cell r="J1189">
            <v>1</v>
          </cell>
          <cell r="K1189">
            <v>1.4E-3</v>
          </cell>
          <cell r="M1189">
            <v>0.3</v>
          </cell>
          <cell r="N1189">
            <v>0.1</v>
          </cell>
          <cell r="O1189">
            <v>0.4</v>
          </cell>
          <cell r="P1189">
            <v>1</v>
          </cell>
          <cell r="Q1189">
            <v>5112</v>
          </cell>
          <cell r="R1189" t="str">
            <v>Calcul</v>
          </cell>
        </row>
        <row r="1190">
          <cell r="D1190" t="str">
            <v>+—————————</v>
          </cell>
          <cell r="E1190" t="str">
            <v>Résistance de charge 25R1</v>
          </cell>
          <cell r="G1190" t="str">
            <v>FLV</v>
          </cell>
          <cell r="H1190" t="str">
            <v>C</v>
          </cell>
          <cell r="I1190" t="str">
            <v>25R1</v>
          </cell>
          <cell r="J1190">
            <v>8</v>
          </cell>
          <cell r="K1190">
            <v>1.4E-3</v>
          </cell>
          <cell r="M1190">
            <v>0.3</v>
          </cell>
          <cell r="N1190">
            <v>0.1</v>
          </cell>
          <cell r="O1190">
            <v>0.4</v>
          </cell>
          <cell r="P1190">
            <v>1</v>
          </cell>
          <cell r="Q1190">
            <v>5112</v>
          </cell>
          <cell r="R1190" t="str">
            <v>Calcul</v>
          </cell>
        </row>
        <row r="1191">
          <cell r="D1191" t="str">
            <v>+—————————</v>
          </cell>
          <cell r="E1191" t="str">
            <v>Résistance 33R1</v>
          </cell>
          <cell r="G1191" t="str">
            <v>FLV</v>
          </cell>
          <cell r="H1191" t="str">
            <v>C</v>
          </cell>
          <cell r="I1191" t="str">
            <v>33R1</v>
          </cell>
          <cell r="J1191">
            <v>1</v>
          </cell>
          <cell r="K1191">
            <v>1.4E-3</v>
          </cell>
          <cell r="M1191">
            <v>0.3</v>
          </cell>
          <cell r="N1191">
            <v>0.1</v>
          </cell>
          <cell r="O1191">
            <v>0.4</v>
          </cell>
          <cell r="P1191">
            <v>1</v>
          </cell>
          <cell r="Q1191">
            <v>4402</v>
          </cell>
          <cell r="R1191" t="str">
            <v>Calcul</v>
          </cell>
        </row>
        <row r="1192">
          <cell r="D1192" t="str">
            <v>+—————————</v>
          </cell>
          <cell r="E1192" t="str">
            <v>Résistance 33R2</v>
          </cell>
          <cell r="G1192" t="str">
            <v>FLV</v>
          </cell>
          <cell r="H1192" t="str">
            <v>C</v>
          </cell>
          <cell r="I1192" t="str">
            <v>33R2</v>
          </cell>
          <cell r="J1192">
            <v>1</v>
          </cell>
          <cell r="K1192">
            <v>1.4E-3</v>
          </cell>
          <cell r="M1192">
            <v>0.3</v>
          </cell>
          <cell r="N1192">
            <v>0.1</v>
          </cell>
          <cell r="O1192">
            <v>0.4</v>
          </cell>
          <cell r="P1192">
            <v>1</v>
          </cell>
          <cell r="Q1192">
            <v>4402</v>
          </cell>
          <cell r="R1192" t="str">
            <v>Calcul</v>
          </cell>
        </row>
        <row r="1193">
          <cell r="D1193" t="str">
            <v>+—————————</v>
          </cell>
          <cell r="E1193" t="str">
            <v>Résistance 33R3</v>
          </cell>
          <cell r="G1193" t="str">
            <v>FLV</v>
          </cell>
          <cell r="H1193" t="str">
            <v>C</v>
          </cell>
          <cell r="I1193" t="str">
            <v>33R3</v>
          </cell>
          <cell r="J1193">
            <v>1</v>
          </cell>
          <cell r="K1193">
            <v>1.4E-3</v>
          </cell>
          <cell r="M1193">
            <v>0.3</v>
          </cell>
          <cell r="N1193">
            <v>0.1</v>
          </cell>
          <cell r="O1193">
            <v>0.4</v>
          </cell>
          <cell r="P1193">
            <v>1</v>
          </cell>
          <cell r="Q1193">
            <v>4402</v>
          </cell>
          <cell r="R1193" t="str">
            <v>Calcul</v>
          </cell>
        </row>
        <row r="1194">
          <cell r="D1194" t="str">
            <v>+—————————</v>
          </cell>
          <cell r="E1194" t="str">
            <v>Résistance 33R6</v>
          </cell>
          <cell r="G1194" t="str">
            <v>FLV</v>
          </cell>
          <cell r="H1194" t="str">
            <v>C</v>
          </cell>
          <cell r="I1194" t="str">
            <v>33R6</v>
          </cell>
          <cell r="J1194">
            <v>1</v>
          </cell>
          <cell r="K1194">
            <v>1.4E-3</v>
          </cell>
          <cell r="M1194">
            <v>0.3</v>
          </cell>
          <cell r="N1194">
            <v>0.1</v>
          </cell>
          <cell r="O1194">
            <v>0.4</v>
          </cell>
          <cell r="P1194">
            <v>1</v>
          </cell>
          <cell r="Q1194">
            <v>4402</v>
          </cell>
          <cell r="R1194" t="str">
            <v>Calcul</v>
          </cell>
        </row>
        <row r="1195">
          <cell r="D1195" t="str">
            <v>+—————————</v>
          </cell>
          <cell r="E1195" t="str">
            <v>Résistance 36R2</v>
          </cell>
          <cell r="G1195" t="str">
            <v>FLV</v>
          </cell>
          <cell r="H1195" t="str">
            <v>C</v>
          </cell>
          <cell r="I1195" t="str">
            <v>36R2</v>
          </cell>
          <cell r="J1195">
            <v>1</v>
          </cell>
          <cell r="K1195">
            <v>1.4E-3</v>
          </cell>
          <cell r="M1195">
            <v>0.3</v>
          </cell>
          <cell r="N1195">
            <v>0.1</v>
          </cell>
          <cell r="O1195">
            <v>0.4</v>
          </cell>
          <cell r="P1195">
            <v>1</v>
          </cell>
          <cell r="Q1195">
            <v>5108</v>
          </cell>
          <cell r="R1195" t="str">
            <v>Calcul</v>
          </cell>
        </row>
        <row r="1196">
          <cell r="D1196" t="str">
            <v>+—————————</v>
          </cell>
          <cell r="E1196" t="str">
            <v>Temporisateur 22D1</v>
          </cell>
          <cell r="G1196" t="str">
            <v>FLV</v>
          </cell>
          <cell r="H1196" t="str">
            <v>C</v>
          </cell>
          <cell r="I1196" t="str">
            <v>22D1</v>
          </cell>
          <cell r="J1196">
            <v>1</v>
          </cell>
          <cell r="K1196">
            <v>0.1</v>
          </cell>
          <cell r="M1196">
            <v>0.4</v>
          </cell>
          <cell r="N1196">
            <v>0.1</v>
          </cell>
          <cell r="O1196">
            <v>0.5</v>
          </cell>
          <cell r="P1196">
            <v>1</v>
          </cell>
          <cell r="Q1196">
            <v>5401</v>
          </cell>
          <cell r="R1196" t="str">
            <v>Calcul</v>
          </cell>
        </row>
        <row r="1197">
          <cell r="D1197" t="str">
            <v>+—————————</v>
          </cell>
          <cell r="E1197" t="str">
            <v>Temporisateur 24D1</v>
          </cell>
          <cell r="G1197" t="str">
            <v>FLV</v>
          </cell>
          <cell r="H1197" t="str">
            <v>C</v>
          </cell>
          <cell r="I1197" t="str">
            <v>24D1</v>
          </cell>
          <cell r="J1197">
            <v>1</v>
          </cell>
          <cell r="K1197">
            <v>0.1</v>
          </cell>
          <cell r="M1197">
            <v>0.4</v>
          </cell>
          <cell r="N1197">
            <v>0.1</v>
          </cell>
          <cell r="O1197">
            <v>0.5</v>
          </cell>
          <cell r="P1197">
            <v>1</v>
          </cell>
          <cell r="Q1197">
            <v>5105</v>
          </cell>
          <cell r="R1197" t="str">
            <v>Calcul</v>
          </cell>
        </row>
        <row r="1198">
          <cell r="D1198" t="str">
            <v>+—————————</v>
          </cell>
          <cell r="E1198" t="str">
            <v>Temporisateur 24D2</v>
          </cell>
          <cell r="G1198" t="str">
            <v>FLV</v>
          </cell>
          <cell r="H1198" t="str">
            <v>C</v>
          </cell>
          <cell r="I1198" t="str">
            <v>24D2</v>
          </cell>
          <cell r="J1198">
            <v>1</v>
          </cell>
          <cell r="K1198">
            <v>0.1</v>
          </cell>
          <cell r="M1198">
            <v>0.4</v>
          </cell>
          <cell r="N1198">
            <v>0.1</v>
          </cell>
          <cell r="O1198">
            <v>0.5</v>
          </cell>
          <cell r="P1198">
            <v>1</v>
          </cell>
          <cell r="Q1198">
            <v>5105</v>
          </cell>
          <cell r="R1198" t="str">
            <v>Calcul</v>
          </cell>
        </row>
        <row r="1199">
          <cell r="D1199" t="str">
            <v>+—————————</v>
          </cell>
          <cell r="E1199" t="str">
            <v>Temporisateur 24D3</v>
          </cell>
          <cell r="G1199" t="str">
            <v>FLV</v>
          </cell>
          <cell r="H1199" t="str">
            <v>C</v>
          </cell>
          <cell r="I1199" t="str">
            <v>24D3</v>
          </cell>
          <cell r="J1199">
            <v>1</v>
          </cell>
          <cell r="K1199">
            <v>0.1</v>
          </cell>
          <cell r="M1199">
            <v>0.4</v>
          </cell>
          <cell r="N1199">
            <v>0.1</v>
          </cell>
          <cell r="O1199">
            <v>0.5</v>
          </cell>
          <cell r="P1199">
            <v>1</v>
          </cell>
          <cell r="Q1199">
            <v>5105</v>
          </cell>
          <cell r="R1199" t="str">
            <v>Calcul</v>
          </cell>
        </row>
        <row r="1200">
          <cell r="D1200" t="str">
            <v>+—————————</v>
          </cell>
          <cell r="E1200" t="str">
            <v>Tiroir électronique de frein bogie porteur</v>
          </cell>
          <cell r="G1200" t="str">
            <v>FLV</v>
          </cell>
          <cell r="H1200" t="str">
            <v>FC</v>
          </cell>
          <cell r="I1200" t="str">
            <v>25A2</v>
          </cell>
          <cell r="J1200">
            <v>1</v>
          </cell>
          <cell r="K1200">
            <v>1.548</v>
          </cell>
          <cell r="M1200">
            <v>0.5</v>
          </cell>
          <cell r="N1200">
            <v>0.3</v>
          </cell>
          <cell r="O1200">
            <v>0.8</v>
          </cell>
          <cell r="P1200">
            <v>1</v>
          </cell>
          <cell r="Q1200">
            <v>3000</v>
          </cell>
          <cell r="R1200" t="str">
            <v>Knorr</v>
          </cell>
        </row>
        <row r="1201">
          <cell r="D1201" t="str">
            <v>+—————————</v>
          </cell>
          <cell r="E1201" t="str">
            <v>Ventilateur coffre</v>
          </cell>
          <cell r="G1201" t="str">
            <v>FLV</v>
          </cell>
          <cell r="H1201" t="str">
            <v>C</v>
          </cell>
          <cell r="I1201" t="str">
            <v>36M3</v>
          </cell>
          <cell r="J1201">
            <v>1</v>
          </cell>
          <cell r="K1201">
            <v>0.54900000000000004</v>
          </cell>
          <cell r="M1201">
            <v>0.4</v>
          </cell>
          <cell r="N1201">
            <v>0</v>
          </cell>
          <cell r="O1201">
            <v>0.4</v>
          </cell>
          <cell r="P1201">
            <v>1</v>
          </cell>
          <cell r="Q1201">
            <v>5108</v>
          </cell>
          <cell r="R1201" t="str">
            <v>Expérience</v>
          </cell>
        </row>
        <row r="1202">
          <cell r="D1202" t="str">
            <v>+—————————</v>
          </cell>
          <cell r="E1202" t="str">
            <v>Vigitherme coffre</v>
          </cell>
          <cell r="G1202" t="str">
            <v>FLV</v>
          </cell>
          <cell r="H1202" t="str">
            <v>C</v>
          </cell>
          <cell r="I1202" t="str">
            <v>36B1</v>
          </cell>
          <cell r="J1202">
            <v>1</v>
          </cell>
          <cell r="K1202">
            <v>0.48</v>
          </cell>
          <cell r="M1202">
            <v>0.4</v>
          </cell>
          <cell r="N1202">
            <v>0</v>
          </cell>
          <cell r="O1202">
            <v>0.4</v>
          </cell>
          <cell r="P1202">
            <v>1</v>
          </cell>
          <cell r="Q1202">
            <v>5108</v>
          </cell>
          <cell r="R1202" t="str">
            <v>Expérience</v>
          </cell>
        </row>
        <row r="1203">
          <cell r="D1203" t="str">
            <v>+—————————</v>
          </cell>
          <cell r="E1203" t="str">
            <v>Ressort à gaz coffre BT</v>
          </cell>
          <cell r="G1203" t="str">
            <v>FLV</v>
          </cell>
          <cell r="H1203" t="str">
            <v>C</v>
          </cell>
          <cell r="J1203">
            <v>4</v>
          </cell>
          <cell r="K1203">
            <v>0.15379999999999999</v>
          </cell>
          <cell r="M1203">
            <v>0.3</v>
          </cell>
          <cell r="N1203">
            <v>0</v>
          </cell>
          <cell r="O1203">
            <v>0.3</v>
          </cell>
          <cell r="P1203">
            <v>1</v>
          </cell>
          <cell r="R1203" t="str">
            <v>Expérience</v>
          </cell>
        </row>
        <row r="1204">
          <cell r="D1204" t="str">
            <v>Coffre CVS</v>
          </cell>
          <cell r="G1204" t="str">
            <v>FLV</v>
          </cell>
          <cell r="H1204" t="str">
            <v>C</v>
          </cell>
          <cell r="I1204" t="str">
            <v>21G2</v>
          </cell>
          <cell r="J1204">
            <v>1</v>
          </cell>
          <cell r="K1204">
            <v>1.7628200000000001</v>
          </cell>
          <cell r="M1204">
            <v>0.9</v>
          </cell>
          <cell r="N1204">
            <v>0.1</v>
          </cell>
          <cell r="O1204">
            <v>1</v>
          </cell>
          <cell r="P1204">
            <v>1</v>
          </cell>
          <cell r="Q1204">
            <v>6102</v>
          </cell>
          <cell r="R1204" t="str">
            <v>Preston</v>
          </cell>
        </row>
        <row r="1205">
          <cell r="D1205" t="str">
            <v>+—————————</v>
          </cell>
          <cell r="E1205" t="str">
            <v>Carte Agate CVS</v>
          </cell>
          <cell r="G1205" t="str">
            <v>FLV</v>
          </cell>
          <cell r="H1205" t="str">
            <v>C</v>
          </cell>
          <cell r="J1205">
            <v>1</v>
          </cell>
          <cell r="K1205">
            <v>1.1282099999999999</v>
          </cell>
          <cell r="M1205">
            <v>0.5</v>
          </cell>
          <cell r="N1205">
            <v>0.1</v>
          </cell>
          <cell r="O1205">
            <v>0.6</v>
          </cell>
          <cell r="P1205">
            <v>1</v>
          </cell>
          <cell r="Q1205">
            <v>6102</v>
          </cell>
          <cell r="R1205" t="str">
            <v>Preston</v>
          </cell>
        </row>
        <row r="1206">
          <cell r="D1206" t="str">
            <v>+—————————</v>
          </cell>
          <cell r="E1206" t="str">
            <v>Fusible CVS</v>
          </cell>
          <cell r="G1206" t="str">
            <v>FLV</v>
          </cell>
          <cell r="H1206" t="str">
            <v>C</v>
          </cell>
          <cell r="J1206">
            <v>1</v>
          </cell>
          <cell r="K1206">
            <v>1.1299999999999999E-3</v>
          </cell>
          <cell r="M1206">
            <v>0.5</v>
          </cell>
          <cell r="N1206">
            <v>0.1</v>
          </cell>
          <cell r="O1206">
            <v>0.6</v>
          </cell>
          <cell r="P1206">
            <v>1</v>
          </cell>
          <cell r="Q1206">
            <v>6102</v>
          </cell>
          <cell r="R1206" t="str">
            <v>Preston</v>
          </cell>
        </row>
        <row r="1207">
          <cell r="D1207" t="str">
            <v>+—————————</v>
          </cell>
          <cell r="E1207" t="str">
            <v>Chargeur CVS</v>
          </cell>
          <cell r="G1207" t="str">
            <v>FLV</v>
          </cell>
          <cell r="H1207" t="str">
            <v>C</v>
          </cell>
          <cell r="J1207">
            <v>1</v>
          </cell>
          <cell r="K1207">
            <v>0.16133</v>
          </cell>
          <cell r="M1207">
            <v>0.5</v>
          </cell>
          <cell r="N1207">
            <v>0.1</v>
          </cell>
          <cell r="O1207">
            <v>0.6</v>
          </cell>
          <cell r="P1207">
            <v>1</v>
          </cell>
          <cell r="Q1207">
            <v>6102</v>
          </cell>
          <cell r="R1207" t="str">
            <v>Preston</v>
          </cell>
        </row>
        <row r="1208">
          <cell r="D1208" t="str">
            <v>+—————————</v>
          </cell>
          <cell r="E1208" t="str">
            <v>Onduleur CVS</v>
          </cell>
          <cell r="G1208" t="str">
            <v>FLV</v>
          </cell>
          <cell r="H1208" t="str">
            <v>C</v>
          </cell>
          <cell r="J1208">
            <v>1</v>
          </cell>
          <cell r="K1208">
            <v>0.41913</v>
          </cell>
          <cell r="M1208">
            <v>0.5</v>
          </cell>
          <cell r="N1208">
            <v>0.1</v>
          </cell>
          <cell r="O1208">
            <v>0.6</v>
          </cell>
          <cell r="P1208">
            <v>1</v>
          </cell>
          <cell r="Q1208">
            <v>6102</v>
          </cell>
          <cell r="R1208" t="str">
            <v>Preston</v>
          </cell>
        </row>
        <row r="1209">
          <cell r="D1209" t="str">
            <v>+—————————</v>
          </cell>
          <cell r="E1209" t="str">
            <v>Varistance CVS</v>
          </cell>
          <cell r="G1209" t="str">
            <v>FLV</v>
          </cell>
          <cell r="H1209" t="str">
            <v>C</v>
          </cell>
          <cell r="J1209">
            <v>1</v>
          </cell>
          <cell r="K1209">
            <v>2.8209999999999999E-2</v>
          </cell>
          <cell r="M1209">
            <v>0.5</v>
          </cell>
          <cell r="N1209">
            <v>0.1</v>
          </cell>
          <cell r="O1209">
            <v>0.6</v>
          </cell>
          <cell r="P1209">
            <v>1</v>
          </cell>
          <cell r="Q1209">
            <v>6102</v>
          </cell>
          <cell r="R1209" t="str">
            <v>Preston</v>
          </cell>
        </row>
        <row r="1210">
          <cell r="D1210" t="str">
            <v>Coffre onduleur</v>
          </cell>
          <cell r="G1210" t="str">
            <v>FTR</v>
          </cell>
          <cell r="H1210" t="str">
            <v>T</v>
          </cell>
          <cell r="J1210">
            <v>1</v>
          </cell>
          <cell r="M1210">
            <v>2</v>
          </cell>
          <cell r="N1210">
            <v>0.2</v>
          </cell>
          <cell r="O1210">
            <v>2.2000000000000002</v>
          </cell>
          <cell r="P1210">
            <v>2</v>
          </cell>
          <cell r="Q1210">
            <v>2004</v>
          </cell>
        </row>
        <row r="1211">
          <cell r="D1211" t="str">
            <v>+—————————</v>
          </cell>
          <cell r="E1211" t="str">
            <v>Relais défaut bogie</v>
          </cell>
          <cell r="G1211" t="str">
            <v>FTR</v>
          </cell>
          <cell r="H1211" t="str">
            <v>T</v>
          </cell>
          <cell r="I1211" t="str">
            <v>05K1</v>
          </cell>
          <cell r="J1211">
            <v>1</v>
          </cell>
          <cell r="K1211">
            <v>0.01</v>
          </cell>
          <cell r="L1211">
            <v>0.16</v>
          </cell>
          <cell r="M1211">
            <v>0.43</v>
          </cell>
          <cell r="N1211">
            <v>0.16</v>
          </cell>
          <cell r="O1211">
            <v>0.75</v>
          </cell>
          <cell r="P1211">
            <v>1</v>
          </cell>
          <cell r="Q1211">
            <v>2004</v>
          </cell>
        </row>
        <row r="1212">
          <cell r="D1212" t="str">
            <v>+—————————</v>
          </cell>
          <cell r="E1212" t="str">
            <v>Relais recopie DJ temporisé</v>
          </cell>
          <cell r="G1212" t="str">
            <v>FTR</v>
          </cell>
          <cell r="H1212" t="str">
            <v>T</v>
          </cell>
          <cell r="I1212" t="str">
            <v>02K5</v>
          </cell>
          <cell r="J1212">
            <v>1</v>
          </cell>
          <cell r="K1212">
            <v>0.01</v>
          </cell>
          <cell r="L1212">
            <v>0.16</v>
          </cell>
          <cell r="M1212">
            <v>0.43</v>
          </cell>
          <cell r="N1212">
            <v>0.16</v>
          </cell>
          <cell r="O1212">
            <v>0.75</v>
          </cell>
          <cell r="P1212">
            <v>1</v>
          </cell>
          <cell r="Q1212">
            <v>2004</v>
          </cell>
        </row>
        <row r="1213">
          <cell r="D1213" t="str">
            <v>+—————————</v>
          </cell>
          <cell r="E1213" t="str">
            <v>Relais fermeture sectionneur d'isolement</v>
          </cell>
          <cell r="G1213" t="str">
            <v>FTR</v>
          </cell>
          <cell r="H1213" t="str">
            <v>T</v>
          </cell>
          <cell r="I1213" t="str">
            <v>02K3</v>
          </cell>
          <cell r="J1213">
            <v>1</v>
          </cell>
          <cell r="K1213">
            <v>0.01</v>
          </cell>
          <cell r="L1213">
            <v>0.16</v>
          </cell>
          <cell r="M1213">
            <v>0.43</v>
          </cell>
          <cell r="N1213">
            <v>0.16</v>
          </cell>
          <cell r="O1213">
            <v>0.75</v>
          </cell>
          <cell r="P1213">
            <v>1</v>
          </cell>
          <cell r="Q1213">
            <v>2004</v>
          </cell>
        </row>
        <row r="1214">
          <cell r="D1214" t="str">
            <v>+—————————</v>
          </cell>
          <cell r="E1214" t="str">
            <v>Platine court-circuiteur</v>
          </cell>
          <cell r="G1214" t="str">
            <v>FTR</v>
          </cell>
          <cell r="H1214" t="str">
            <v>T</v>
          </cell>
          <cell r="I1214" t="str">
            <v>15F3</v>
          </cell>
          <cell r="J1214">
            <v>1</v>
          </cell>
          <cell r="K1214">
            <v>0.125</v>
          </cell>
          <cell r="L1214">
            <v>0.16</v>
          </cell>
          <cell r="M1214">
            <v>0.96</v>
          </cell>
          <cell r="N1214">
            <v>0.16</v>
          </cell>
          <cell r="O1214">
            <v>1.28</v>
          </cell>
          <cell r="P1214">
            <v>1</v>
          </cell>
          <cell r="Q1214">
            <v>2004</v>
          </cell>
        </row>
        <row r="1215">
          <cell r="D1215" t="str">
            <v>+—————————</v>
          </cell>
          <cell r="E1215" t="str">
            <v>Résistance RICC</v>
          </cell>
          <cell r="G1215" t="str">
            <v>FTR</v>
          </cell>
          <cell r="H1215" t="str">
            <v>T</v>
          </cell>
          <cell r="I1215" t="str">
            <v>15R3</v>
          </cell>
          <cell r="J1215">
            <v>1</v>
          </cell>
          <cell r="K1215">
            <v>2.5000000000000001E-2</v>
          </cell>
          <cell r="L1215">
            <v>0.16</v>
          </cell>
          <cell r="M1215">
            <v>0.93</v>
          </cell>
          <cell r="N1215">
            <v>0.16</v>
          </cell>
          <cell r="O1215">
            <v>1.25</v>
          </cell>
          <cell r="P1215">
            <v>1</v>
          </cell>
          <cell r="Q1215">
            <v>2004</v>
          </cell>
        </row>
        <row r="1216">
          <cell r="D1216" t="str">
            <v>+—————————</v>
          </cell>
          <cell r="E1216" t="str">
            <v>Capacité du filtre LF</v>
          </cell>
          <cell r="G1216" t="str">
            <v>FTR</v>
          </cell>
          <cell r="H1216" t="str">
            <v>T</v>
          </cell>
          <cell r="I1216" t="str">
            <v>15C1-15C2</v>
          </cell>
          <cell r="J1216">
            <v>2</v>
          </cell>
          <cell r="K1216">
            <v>0.05</v>
          </cell>
          <cell r="L1216">
            <v>0.16</v>
          </cell>
          <cell r="M1216">
            <v>0.93</v>
          </cell>
          <cell r="N1216">
            <v>0.16</v>
          </cell>
          <cell r="O1216">
            <v>1.25</v>
          </cell>
          <cell r="P1216">
            <v>1</v>
          </cell>
          <cell r="Q1216">
            <v>2004</v>
          </cell>
        </row>
        <row r="1217">
          <cell r="D1217" t="str">
            <v>+—————————</v>
          </cell>
          <cell r="E1217" t="str">
            <v>Relais QD</v>
          </cell>
          <cell r="G1217" t="str">
            <v>FTR</v>
          </cell>
          <cell r="H1217" t="str">
            <v>T</v>
          </cell>
          <cell r="I1217" t="str">
            <v>15K2</v>
          </cell>
          <cell r="J1217">
            <v>1</v>
          </cell>
          <cell r="K1217">
            <v>2.5000000000000001E-2</v>
          </cell>
          <cell r="L1217">
            <v>0.16</v>
          </cell>
          <cell r="M1217">
            <v>0.93</v>
          </cell>
          <cell r="N1217">
            <v>0.16</v>
          </cell>
          <cell r="O1217">
            <v>1.25</v>
          </cell>
          <cell r="P1217">
            <v>1</v>
          </cell>
          <cell r="Q1217">
            <v>2004</v>
          </cell>
        </row>
        <row r="1218">
          <cell r="D1218" t="str">
            <v>+—————————</v>
          </cell>
          <cell r="E1218" t="str">
            <v>Temporisation de recopie DJ</v>
          </cell>
          <cell r="G1218" t="str">
            <v>FTR</v>
          </cell>
          <cell r="H1218" t="str">
            <v>T</v>
          </cell>
          <cell r="I1218" t="str">
            <v>02D1</v>
          </cell>
          <cell r="J1218">
            <v>1</v>
          </cell>
          <cell r="K1218">
            <v>0.01</v>
          </cell>
          <cell r="L1218">
            <v>0.16</v>
          </cell>
          <cell r="M1218">
            <v>0.43</v>
          </cell>
          <cell r="N1218">
            <v>0.16</v>
          </cell>
          <cell r="O1218">
            <v>0.75</v>
          </cell>
          <cell r="P1218">
            <v>1</v>
          </cell>
          <cell r="Q1218">
            <v>2004</v>
          </cell>
        </row>
        <row r="1219">
          <cell r="D1219" t="str">
            <v>+—————————</v>
          </cell>
          <cell r="E1219" t="str">
            <v>Fusible auxiliaire</v>
          </cell>
          <cell r="G1219" t="str">
            <v>FTR</v>
          </cell>
          <cell r="H1219" t="str">
            <v>T</v>
          </cell>
          <cell r="I1219" t="str">
            <v>15F2</v>
          </cell>
          <cell r="J1219">
            <v>1</v>
          </cell>
          <cell r="K1219">
            <v>0.05</v>
          </cell>
          <cell r="L1219">
            <v>0.16</v>
          </cell>
          <cell r="M1219">
            <v>0.1</v>
          </cell>
          <cell r="N1219">
            <v>0.16</v>
          </cell>
          <cell r="O1219">
            <v>0.42</v>
          </cell>
          <cell r="P1219">
            <v>1</v>
          </cell>
          <cell r="Q1219">
            <v>2004</v>
          </cell>
        </row>
        <row r="1220">
          <cell r="D1220" t="str">
            <v>+—————————</v>
          </cell>
          <cell r="E1220" t="str">
            <v>Self LF</v>
          </cell>
          <cell r="G1220" t="str">
            <v>FTR</v>
          </cell>
          <cell r="H1220" t="str">
            <v>T</v>
          </cell>
          <cell r="I1220" t="str">
            <v>15L1-15L2</v>
          </cell>
          <cell r="J1220">
            <v>2</v>
          </cell>
          <cell r="K1220">
            <v>2.5000000000000001E-2</v>
          </cell>
          <cell r="M1220">
            <v>1.27</v>
          </cell>
          <cell r="O1220">
            <v>1.27</v>
          </cell>
          <cell r="P1220">
            <v>1.5</v>
          </cell>
          <cell r="Q1220">
            <v>2004</v>
          </cell>
        </row>
        <row r="1221">
          <cell r="D1221" t="str">
            <v>+—————————</v>
          </cell>
          <cell r="E1221" t="str">
            <v>Agate control</v>
          </cell>
          <cell r="G1221" t="str">
            <v>FTR</v>
          </cell>
          <cell r="H1221" t="str">
            <v>T</v>
          </cell>
          <cell r="I1221" t="str">
            <v>BCE</v>
          </cell>
          <cell r="J1221">
            <v>1</v>
          </cell>
          <cell r="K1221">
            <v>2.538462</v>
          </cell>
          <cell r="M1221">
            <v>0.43</v>
          </cell>
          <cell r="O1221">
            <v>0.43</v>
          </cell>
          <cell r="P1221">
            <v>1</v>
          </cell>
          <cell r="Q1221">
            <v>2004</v>
          </cell>
        </row>
        <row r="1222">
          <cell r="D1222" t="str">
            <v>+—————————</v>
          </cell>
          <cell r="E1222" t="str">
            <v>Onduleur ONIX 808</v>
          </cell>
          <cell r="G1222" t="str">
            <v>FTR</v>
          </cell>
          <cell r="H1222" t="str">
            <v>T</v>
          </cell>
          <cell r="I1222" t="str">
            <v>15U1</v>
          </cell>
          <cell r="J1222">
            <v>1</v>
          </cell>
          <cell r="K1222">
            <v>1.7</v>
          </cell>
          <cell r="L1222">
            <v>0.16</v>
          </cell>
          <cell r="M1222">
            <v>0.6</v>
          </cell>
          <cell r="N1222">
            <v>0.16</v>
          </cell>
          <cell r="O1222">
            <v>0.92</v>
          </cell>
          <cell r="P1222">
            <v>2</v>
          </cell>
          <cell r="Q1222">
            <v>2004</v>
          </cell>
        </row>
        <row r="1223">
          <cell r="D1223" t="str">
            <v>+—————————</v>
          </cell>
          <cell r="E1223" t="str">
            <v>Carte CALIX</v>
          </cell>
          <cell r="G1223" t="str">
            <v>FTR</v>
          </cell>
          <cell r="H1223" t="str">
            <v>T</v>
          </cell>
          <cell r="I1223" t="str">
            <v>10G1</v>
          </cell>
          <cell r="J1223">
            <v>1</v>
          </cell>
          <cell r="K1223">
            <v>0.15</v>
          </cell>
          <cell r="L1223">
            <v>0.16</v>
          </cell>
          <cell r="M1223">
            <v>0.6</v>
          </cell>
          <cell r="N1223">
            <v>0.16</v>
          </cell>
          <cell r="O1223">
            <v>0.92</v>
          </cell>
          <cell r="P1223">
            <v>1</v>
          </cell>
          <cell r="Q1223">
            <v>2004</v>
          </cell>
        </row>
        <row r="1224">
          <cell r="D1224" t="str">
            <v>+—————————</v>
          </cell>
          <cell r="E1224" t="str">
            <v>Groupe motoventilateur</v>
          </cell>
          <cell r="G1224" t="str">
            <v>FTR</v>
          </cell>
          <cell r="H1224" t="str">
            <v>T</v>
          </cell>
          <cell r="I1224" t="str">
            <v>11M1</v>
          </cell>
          <cell r="J1224">
            <v>1</v>
          </cell>
          <cell r="K1224">
            <v>0.05</v>
          </cell>
          <cell r="L1224">
            <v>0.16</v>
          </cell>
          <cell r="M1224">
            <v>1.43</v>
          </cell>
          <cell r="N1224">
            <v>0.16</v>
          </cell>
          <cell r="O1224">
            <v>1.75</v>
          </cell>
          <cell r="P1224">
            <v>1.5</v>
          </cell>
          <cell r="Q1224">
            <v>2004</v>
          </cell>
        </row>
        <row r="1225">
          <cell r="D1225" t="str">
            <v>+—————————</v>
          </cell>
          <cell r="E1225" t="str">
            <v>Sectionneur d'isolement onduleur (S)</v>
          </cell>
          <cell r="G1225" t="str">
            <v>FTR</v>
          </cell>
          <cell r="H1225" t="str">
            <v>T</v>
          </cell>
          <cell r="I1225" t="str">
            <v>15Q2</v>
          </cell>
          <cell r="J1225">
            <v>1</v>
          </cell>
          <cell r="K1225">
            <v>0.1</v>
          </cell>
          <cell r="L1225">
            <v>0.16</v>
          </cell>
          <cell r="M1225">
            <v>0.77</v>
          </cell>
          <cell r="N1225">
            <v>0.16</v>
          </cell>
          <cell r="O1225">
            <v>1.0900000000000001</v>
          </cell>
          <cell r="P1225">
            <v>1</v>
          </cell>
          <cell r="Q1225">
            <v>2004</v>
          </cell>
        </row>
        <row r="1226">
          <cell r="D1226" t="str">
            <v>+—————————</v>
          </cell>
          <cell r="E1226" t="str">
            <v>Capteur de courant phases onduleur</v>
          </cell>
          <cell r="G1226" t="str">
            <v>FTR</v>
          </cell>
          <cell r="H1226" t="str">
            <v>T</v>
          </cell>
          <cell r="I1226" t="str">
            <v>15T2-15T3</v>
          </cell>
          <cell r="J1226">
            <v>2</v>
          </cell>
          <cell r="K1226">
            <v>2.5000000000000001E-2</v>
          </cell>
          <cell r="L1226">
            <v>0.6</v>
          </cell>
          <cell r="M1226">
            <v>0.6</v>
          </cell>
          <cell r="N1226">
            <v>0.16</v>
          </cell>
          <cell r="O1226">
            <v>1.36</v>
          </cell>
          <cell r="P1226">
            <v>1</v>
          </cell>
          <cell r="Q1226">
            <v>2004</v>
          </cell>
        </row>
        <row r="1227">
          <cell r="D1227" t="str">
            <v>+—————————</v>
          </cell>
          <cell r="E1227" t="str">
            <v>Capteur de tension entre phases onduleur</v>
          </cell>
          <cell r="G1227" t="str">
            <v>FTR</v>
          </cell>
          <cell r="H1227" t="str">
            <v>T</v>
          </cell>
          <cell r="I1227" t="str">
            <v>15T4-15T5</v>
          </cell>
          <cell r="J1227">
            <v>2</v>
          </cell>
          <cell r="K1227">
            <v>2.5000000000000001E-2</v>
          </cell>
          <cell r="L1227">
            <v>0.6</v>
          </cell>
          <cell r="M1227">
            <v>0.6</v>
          </cell>
          <cell r="N1227">
            <v>0.16</v>
          </cell>
          <cell r="O1227">
            <v>1.36</v>
          </cell>
          <cell r="P1227">
            <v>1</v>
          </cell>
          <cell r="Q1227">
            <v>2004</v>
          </cell>
        </row>
        <row r="1228">
          <cell r="D1228" t="str">
            <v>+—————————</v>
          </cell>
          <cell r="E1228" t="str">
            <v>Capteur de courant filtre</v>
          </cell>
          <cell r="G1228" t="str">
            <v>FTR</v>
          </cell>
          <cell r="H1228" t="str">
            <v>T</v>
          </cell>
          <cell r="I1228" t="str">
            <v>15T1</v>
          </cell>
          <cell r="J1228">
            <v>1</v>
          </cell>
          <cell r="K1228">
            <v>2.5000000000000001E-2</v>
          </cell>
          <cell r="L1228">
            <v>0.6</v>
          </cell>
          <cell r="M1228">
            <v>0.6</v>
          </cell>
          <cell r="N1228">
            <v>0.16</v>
          </cell>
          <cell r="O1228">
            <v>1.36</v>
          </cell>
          <cell r="P1228">
            <v>1</v>
          </cell>
          <cell r="Q1228">
            <v>2004</v>
          </cell>
        </row>
        <row r="1229">
          <cell r="D1229" t="str">
            <v>Groupe de ventilation</v>
          </cell>
          <cell r="G1229" t="str">
            <v>FLV</v>
          </cell>
          <cell r="J1229">
            <v>1</v>
          </cell>
          <cell r="Q1229" t="str">
            <v>4303</v>
          </cell>
        </row>
        <row r="1230">
          <cell r="D1230" t="str">
            <v>Panneaux de toiture coffre BT</v>
          </cell>
          <cell r="G1230" t="str">
            <v>FLV</v>
          </cell>
          <cell r="H1230" t="str">
            <v>C</v>
          </cell>
          <cell r="J1230">
            <v>1</v>
          </cell>
          <cell r="M1230">
            <v>0.2</v>
          </cell>
          <cell r="O1230">
            <v>0.2</v>
          </cell>
          <cell r="P1230">
            <v>1</v>
          </cell>
          <cell r="Q1230">
            <v>4306</v>
          </cell>
        </row>
        <row r="1231">
          <cell r="D1231" t="str">
            <v>Panneaux de toiture coffre BT</v>
          </cell>
          <cell r="G1231" t="str">
            <v>FLV</v>
          </cell>
          <cell r="H1231" t="str">
            <v>C</v>
          </cell>
          <cell r="J1231">
            <v>1</v>
          </cell>
          <cell r="M1231">
            <v>0.2</v>
          </cell>
          <cell r="O1231">
            <v>0.2</v>
          </cell>
          <cell r="P1231">
            <v>1</v>
          </cell>
          <cell r="Q1231">
            <v>4306</v>
          </cell>
        </row>
        <row r="1232">
          <cell r="D1232" t="str">
            <v>Panneaux de toiture coffre traction</v>
          </cell>
          <cell r="G1232" t="str">
            <v>FLV</v>
          </cell>
          <cell r="H1232" t="str">
            <v>C</v>
          </cell>
          <cell r="J1232">
            <v>1</v>
          </cell>
          <cell r="M1232">
            <v>0.2</v>
          </cell>
          <cell r="O1232">
            <v>0.2</v>
          </cell>
          <cell r="P1232">
            <v>1</v>
          </cell>
          <cell r="Q1232">
            <v>4306</v>
          </cell>
        </row>
        <row r="1233">
          <cell r="D1233" t="str">
            <v>Panneaux de toiture coffre traction</v>
          </cell>
          <cell r="G1233" t="str">
            <v>FLV</v>
          </cell>
          <cell r="H1233" t="str">
            <v>C</v>
          </cell>
          <cell r="J1233">
            <v>2</v>
          </cell>
          <cell r="M1233">
            <v>0.2</v>
          </cell>
          <cell r="O1233">
            <v>0.2</v>
          </cell>
          <cell r="P1233">
            <v>1</v>
          </cell>
          <cell r="Q1233">
            <v>4306</v>
          </cell>
        </row>
        <row r="1234">
          <cell r="D1234" t="str">
            <v>Panneaux de toiture coffre traction</v>
          </cell>
          <cell r="G1234" t="str">
            <v>FLV</v>
          </cell>
          <cell r="H1234" t="str">
            <v>C</v>
          </cell>
          <cell r="J1234">
            <v>1</v>
          </cell>
          <cell r="M1234">
            <v>0.2</v>
          </cell>
          <cell r="O1234">
            <v>0.2</v>
          </cell>
          <cell r="P1234">
            <v>1</v>
          </cell>
          <cell r="Q1234">
            <v>4306</v>
          </cell>
        </row>
        <row r="1235">
          <cell r="D1235" t="str">
            <v>Panneaux de toiture rhéostat</v>
          </cell>
          <cell r="G1235" t="str">
            <v>FLV</v>
          </cell>
          <cell r="H1235" t="str">
            <v>C</v>
          </cell>
          <cell r="J1235">
            <v>2</v>
          </cell>
          <cell r="M1235">
            <v>0.2</v>
          </cell>
          <cell r="O1235">
            <v>0.2</v>
          </cell>
          <cell r="P1235">
            <v>1</v>
          </cell>
          <cell r="Q1235">
            <v>4306</v>
          </cell>
        </row>
        <row r="1236">
          <cell r="D1236" t="str">
            <v>Panneaux de toiture CVS</v>
          </cell>
          <cell r="G1236" t="str">
            <v>FLV</v>
          </cell>
          <cell r="H1236" t="str">
            <v>C</v>
          </cell>
          <cell r="J1236">
            <v>2</v>
          </cell>
          <cell r="M1236">
            <v>0.2</v>
          </cell>
          <cell r="O1236">
            <v>0.2</v>
          </cell>
          <cell r="P1236">
            <v>1</v>
          </cell>
          <cell r="Q1236">
            <v>4306</v>
          </cell>
        </row>
        <row r="1237">
          <cell r="D1237" t="str">
            <v>Panneaux de toiture zone sans coffre</v>
          </cell>
          <cell r="G1237" t="str">
            <v>FLV</v>
          </cell>
          <cell r="H1237" t="str">
            <v>C</v>
          </cell>
          <cell r="J1237">
            <v>2</v>
          </cell>
          <cell r="M1237">
            <v>0.2</v>
          </cell>
          <cell r="O1237">
            <v>0.2</v>
          </cell>
          <cell r="P1237">
            <v>1</v>
          </cell>
          <cell r="Q1237">
            <v>4306</v>
          </cell>
        </row>
        <row r="1238">
          <cell r="D1238" t="str">
            <v>Rhéostat de freinage</v>
          </cell>
          <cell r="G1238" t="str">
            <v>FTR</v>
          </cell>
          <cell r="H1238" t="str">
            <v>T</v>
          </cell>
          <cell r="I1238" t="str">
            <v>15R4</v>
          </cell>
          <cell r="J1238">
            <v>1</v>
          </cell>
          <cell r="K1238">
            <v>0.36</v>
          </cell>
          <cell r="M1238">
            <v>1.1000000000000001</v>
          </cell>
          <cell r="N1238">
            <v>0.1</v>
          </cell>
          <cell r="O1238">
            <v>1.2</v>
          </cell>
          <cell r="P1238">
            <v>1.5</v>
          </cell>
          <cell r="Q1238">
            <v>2004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re"/>
      <sheetName val="Paramètres de calcul"/>
      <sheetName val="Gamme main. préventive"/>
      <sheetName val="maintenance corrective"/>
      <sheetName val="récap  Main Prév"/>
    </sheetNames>
    <sheetDataSet>
      <sheetData sheetId="0" refreshError="1"/>
      <sheetData sheetId="1" refreshError="1">
        <row r="12">
          <cell r="D12">
            <v>250</v>
          </cell>
        </row>
        <row r="37">
          <cell r="D37">
            <v>1</v>
          </cell>
        </row>
      </sheetData>
      <sheetData sheetId="2" refreshError="1"/>
      <sheetData sheetId="3" refreshError="1"/>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emple correctif"/>
      <sheetName val="Feuille de démonstration"/>
      <sheetName val="Feuille vide"/>
    </sheetNames>
    <sheetDataSet>
      <sheetData sheetId="0" refreshError="1">
        <row r="23">
          <cell r="C23">
            <v>0.91252305518432753</v>
          </cell>
        </row>
      </sheetData>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Visas"/>
      <sheetName val="suivi des révisions"/>
      <sheetName val="Arbo logistique"/>
      <sheetName val="liste des annexes"/>
    </sheetNames>
    <sheetDataSet>
      <sheetData sheetId="0">
        <row r="67">
          <cell r="B67" t="str">
            <v>NIVEAU DE MAINTENANCE 1</v>
          </cell>
        </row>
        <row r="68">
          <cell r="B68" t="str">
            <v>NIVEAU DE MAINTENANCE 2</v>
          </cell>
        </row>
        <row r="69">
          <cell r="B69" t="str">
            <v>NIVEAU DE MAINTENANCE 3</v>
          </cell>
        </row>
        <row r="70">
          <cell r="B70" t="str">
            <v>NIVEAU DE MAINTENANCE 4</v>
          </cell>
        </row>
        <row r="71">
          <cell r="B71" t="str">
            <v>NIVEAU DE MAINTENANCE 5</v>
          </cell>
        </row>
        <row r="72">
          <cell r="B72" t="str">
            <v>PAS DE NIVEAU</v>
          </cell>
        </row>
      </sheetData>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Visas"/>
      <sheetName val="suivi des révisions"/>
      <sheetName val="Arbo logistique"/>
      <sheetName val="liste des annexes"/>
    </sheetNames>
    <sheetDataSet>
      <sheetData sheetId="0">
        <row r="67">
          <cell r="B67" t="str">
            <v>NIVEAU DE MAINTENANCE 1</v>
          </cell>
        </row>
        <row r="68">
          <cell r="B68" t="str">
            <v>NIVEAU DE MAINTENANCE 2</v>
          </cell>
        </row>
        <row r="69">
          <cell r="B69" t="str">
            <v>NIVEAU DE MAINTENANCE 3</v>
          </cell>
        </row>
        <row r="70">
          <cell r="B70" t="str">
            <v>NIVEAU DE MAINTENANCE 4</v>
          </cell>
        </row>
        <row r="71">
          <cell r="B71" t="str">
            <v>NIVEAU DE MAINTENANCE 5</v>
          </cell>
        </row>
        <row r="72">
          <cell r="B72" t="str">
            <v>PAS DE NIVEAU</v>
          </cell>
        </row>
      </sheetData>
      <sheetData sheetId="1" refreshError="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Sommaire"/>
      <sheetName val="Arborescence_base"/>
      <sheetName val="Arbo_DUB_301"/>
      <sheetName val="Arbo_DUB_401"/>
      <sheetName val="Arbo_RATP_302"/>
      <sheetName val="Arbo_MON_401"/>
      <sheetName val="Arbo_Rott"/>
      <sheetName val="Arbo_Yarra"/>
      <sheetName val="Modifications-Historique"/>
      <sheetName val="Feuil1"/>
      <sheetName val="Arbo_RATP40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C00000"/>
  </sheetPr>
  <dimension ref="B1:J14"/>
  <sheetViews>
    <sheetView zoomScale="90" zoomScaleNormal="90" workbookViewId="0">
      <selection activeCell="D7" sqref="D7:J7"/>
    </sheetView>
  </sheetViews>
  <sheetFormatPr baseColWidth="10" defaultRowHeight="15"/>
  <cols>
    <col min="2" max="2" width="12.140625" bestFit="1" customWidth="1"/>
  </cols>
  <sheetData>
    <row r="1" spans="2:10" ht="15.75" thickBot="1">
      <c r="B1" s="1"/>
      <c r="C1" s="1"/>
      <c r="D1" s="1"/>
      <c r="E1" s="1"/>
      <c r="F1" s="1"/>
      <c r="G1" s="1"/>
      <c r="H1" s="1"/>
      <c r="I1" s="1"/>
      <c r="J1" s="1"/>
    </row>
    <row r="2" spans="2:10" ht="199.5" customHeight="1" thickBot="1">
      <c r="B2" s="2" t="s">
        <v>1469</v>
      </c>
      <c r="C2" s="3">
        <v>240000</v>
      </c>
      <c r="D2" s="135" t="s">
        <v>6</v>
      </c>
      <c r="E2" s="136"/>
      <c r="F2" s="137"/>
      <c r="G2" s="137"/>
      <c r="H2" s="137"/>
      <c r="I2" s="137"/>
      <c r="J2" s="138"/>
    </row>
    <row r="3" spans="2:10" ht="199.5" customHeight="1" thickBot="1">
      <c r="B3" s="2" t="s">
        <v>1468</v>
      </c>
      <c r="C3" s="3">
        <v>350000</v>
      </c>
      <c r="D3" s="135" t="s">
        <v>7</v>
      </c>
      <c r="E3" s="136"/>
      <c r="F3" s="137"/>
      <c r="G3" s="137"/>
      <c r="H3" s="137"/>
      <c r="I3" s="137"/>
      <c r="J3" s="138"/>
    </row>
    <row r="4" spans="2:10" ht="199.5" customHeight="1" thickBot="1">
      <c r="B4" s="2" t="s">
        <v>1470</v>
      </c>
      <c r="C4" s="3">
        <v>500000</v>
      </c>
      <c r="D4" s="135" t="s">
        <v>8</v>
      </c>
      <c r="E4" s="136"/>
      <c r="F4" s="137"/>
      <c r="G4" s="137"/>
      <c r="H4" s="137"/>
      <c r="I4" s="137"/>
      <c r="J4" s="138"/>
    </row>
    <row r="5" spans="2:10" ht="151.5" customHeight="1" thickBot="1">
      <c r="B5" s="2" t="s">
        <v>1497</v>
      </c>
      <c r="C5" s="3">
        <v>0.8</v>
      </c>
      <c r="D5" s="135" t="s">
        <v>9</v>
      </c>
      <c r="E5" s="136"/>
      <c r="F5" s="137"/>
      <c r="G5" s="137"/>
      <c r="H5" s="137"/>
      <c r="I5" s="137"/>
      <c r="J5" s="138"/>
    </row>
    <row r="6" spans="2:10" ht="151.5" customHeight="1" thickBot="1">
      <c r="B6" s="2" t="s">
        <v>1498</v>
      </c>
      <c r="C6" s="3">
        <v>3</v>
      </c>
      <c r="D6" s="135" t="s">
        <v>10</v>
      </c>
      <c r="E6" s="136"/>
      <c r="F6" s="137"/>
      <c r="G6" s="137"/>
      <c r="H6" s="137"/>
      <c r="I6" s="137"/>
      <c r="J6" s="138"/>
    </row>
    <row r="7" spans="2:10" ht="150" customHeight="1" thickBot="1">
      <c r="B7" s="2" t="s">
        <v>16</v>
      </c>
      <c r="C7" s="3">
        <v>800000</v>
      </c>
      <c r="D7" s="139" t="s">
        <v>18</v>
      </c>
      <c r="E7" s="140"/>
      <c r="F7" s="140"/>
      <c r="G7" s="140"/>
      <c r="H7" s="140"/>
      <c r="I7" s="140"/>
      <c r="J7" s="141"/>
    </row>
    <row r="8" spans="2:10" ht="138.75" customHeight="1" thickBot="1">
      <c r="B8" s="2" t="s">
        <v>16</v>
      </c>
      <c r="C8" s="3">
        <v>800000</v>
      </c>
      <c r="D8" s="139" t="s">
        <v>17</v>
      </c>
      <c r="E8" s="140"/>
      <c r="F8" s="140"/>
      <c r="G8" s="140"/>
      <c r="H8" s="140"/>
      <c r="I8" s="140"/>
      <c r="J8" s="141"/>
    </row>
    <row r="9" spans="2:10" ht="45.75" customHeight="1" thickBot="1">
      <c r="B9" s="2" t="s">
        <v>0</v>
      </c>
      <c r="C9" s="3">
        <v>0.15</v>
      </c>
      <c r="D9" s="135" t="s">
        <v>1</v>
      </c>
      <c r="E9" s="136"/>
      <c r="F9" s="137"/>
      <c r="G9" s="137"/>
      <c r="H9" s="137"/>
      <c r="I9" s="137"/>
      <c r="J9" s="138"/>
    </row>
    <row r="10" spans="2:10" ht="77.25" customHeight="1" thickBot="1">
      <c r="B10" s="2" t="s">
        <v>2</v>
      </c>
      <c r="C10" s="3">
        <v>0.34</v>
      </c>
      <c r="D10" s="139" t="s">
        <v>15</v>
      </c>
      <c r="E10" s="140"/>
      <c r="F10" s="140"/>
      <c r="G10" s="140"/>
      <c r="H10" s="140"/>
      <c r="I10" s="140"/>
      <c r="J10" s="141"/>
    </row>
    <row r="11" spans="2:10" ht="102" customHeight="1" thickBot="1">
      <c r="B11" s="2" t="s">
        <v>3</v>
      </c>
      <c r="C11" s="4">
        <v>0.5</v>
      </c>
      <c r="D11" s="139" t="s">
        <v>14</v>
      </c>
      <c r="E11" s="140"/>
      <c r="F11" s="140"/>
      <c r="G11" s="140"/>
      <c r="H11" s="140"/>
      <c r="I11" s="140"/>
      <c r="J11" s="141"/>
    </row>
    <row r="12" spans="2:10" ht="102" customHeight="1" thickBot="1">
      <c r="B12" s="2" t="s">
        <v>3</v>
      </c>
      <c r="C12" s="3">
        <v>1</v>
      </c>
      <c r="D12" s="139" t="s">
        <v>13</v>
      </c>
      <c r="E12" s="140"/>
      <c r="F12" s="140"/>
      <c r="G12" s="140"/>
      <c r="H12" s="140"/>
      <c r="I12" s="140"/>
      <c r="J12" s="141"/>
    </row>
    <row r="13" spans="2:10" ht="101.25" customHeight="1" thickBot="1">
      <c r="B13" s="2" t="s">
        <v>4</v>
      </c>
      <c r="C13" s="3">
        <v>1</v>
      </c>
      <c r="D13" s="135" t="s">
        <v>12</v>
      </c>
      <c r="E13" s="136"/>
      <c r="F13" s="137"/>
      <c r="G13" s="137"/>
      <c r="H13" s="137"/>
      <c r="I13" s="137"/>
      <c r="J13" s="138"/>
    </row>
    <row r="14" spans="2:10" ht="388.5" customHeight="1" thickBot="1">
      <c r="B14" s="2" t="s">
        <v>5</v>
      </c>
      <c r="C14" s="3">
        <v>1</v>
      </c>
      <c r="D14" s="135" t="s">
        <v>11</v>
      </c>
      <c r="E14" s="136"/>
      <c r="F14" s="137"/>
      <c r="G14" s="137"/>
      <c r="H14" s="137"/>
      <c r="I14" s="137"/>
      <c r="J14" s="138"/>
    </row>
  </sheetData>
  <mergeCells count="13">
    <mergeCell ref="D5:J5"/>
    <mergeCell ref="D4:J4"/>
    <mergeCell ref="D2:J2"/>
    <mergeCell ref="D3:J3"/>
    <mergeCell ref="D7:J7"/>
    <mergeCell ref="D14:J14"/>
    <mergeCell ref="D9:J9"/>
    <mergeCell ref="D10:J10"/>
    <mergeCell ref="D11:J11"/>
    <mergeCell ref="D6:J6"/>
    <mergeCell ref="D12:J12"/>
    <mergeCell ref="D13:J13"/>
    <mergeCell ref="D8:J8"/>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9999"/>
  </sheetPr>
  <dimension ref="A2:Q39"/>
  <sheetViews>
    <sheetView tabSelected="1" workbookViewId="0">
      <selection activeCell="G19" sqref="G19"/>
    </sheetView>
  </sheetViews>
  <sheetFormatPr baseColWidth="10" defaultColWidth="11.42578125" defaultRowHeight="14.25"/>
  <cols>
    <col min="1" max="3" width="15.7109375" style="9" customWidth="1"/>
    <col min="4" max="4" width="51.85546875" style="9" customWidth="1"/>
    <col min="5" max="5" width="15.7109375" style="9" customWidth="1"/>
    <col min="6" max="6" width="35.28515625" style="9" bestFit="1" customWidth="1"/>
    <col min="7" max="7" width="23.28515625" style="9" bestFit="1" customWidth="1"/>
    <col min="8" max="8" width="17.42578125" style="9" bestFit="1" customWidth="1"/>
    <col min="9" max="20" width="15.7109375" style="9" customWidth="1"/>
    <col min="21" max="16384" width="11.42578125" style="9"/>
  </cols>
  <sheetData>
    <row r="2" spans="1:17">
      <c r="F2" s="117"/>
    </row>
    <row r="3" spans="1:17" s="24" customFormat="1" ht="22.5" customHeight="1">
      <c r="A3" s="16" t="s">
        <v>347</v>
      </c>
      <c r="B3" s="16"/>
      <c r="C3" s="16"/>
      <c r="D3" s="16"/>
      <c r="E3" s="16"/>
      <c r="F3" s="27"/>
      <c r="G3" s="27"/>
      <c r="H3" s="27"/>
    </row>
    <row r="4" spans="1:17" s="24" customFormat="1">
      <c r="A4" s="25" t="s">
        <v>346</v>
      </c>
      <c r="B4" s="25"/>
      <c r="C4" s="25"/>
      <c r="D4" s="116" t="s">
        <v>348</v>
      </c>
      <c r="E4" s="14" t="s">
        <v>349</v>
      </c>
      <c r="F4" s="118"/>
    </row>
    <row r="5" spans="1:17" s="24" customFormat="1">
      <c r="A5" s="25" t="s">
        <v>354</v>
      </c>
      <c r="B5" s="25"/>
      <c r="C5" s="25"/>
      <c r="D5" s="144"/>
      <c r="E5" s="145"/>
      <c r="F5" s="119"/>
    </row>
    <row r="6" spans="1:17" s="24" customFormat="1">
      <c r="A6" s="25" t="s">
        <v>355</v>
      </c>
      <c r="B6" s="25"/>
      <c r="C6" s="25"/>
      <c r="D6" s="144"/>
      <c r="E6" s="145"/>
      <c r="F6" s="119"/>
    </row>
    <row r="7" spans="1:17" s="24" customFormat="1">
      <c r="A7" s="25" t="s">
        <v>356</v>
      </c>
      <c r="B7" s="25"/>
      <c r="C7" s="25"/>
      <c r="D7" s="144"/>
      <c r="E7" s="145"/>
      <c r="F7" s="119"/>
    </row>
    <row r="8" spans="1:17" s="24" customFormat="1">
      <c r="A8" s="25" t="s">
        <v>352</v>
      </c>
      <c r="B8" s="25"/>
      <c r="C8" s="25"/>
      <c r="D8" s="142">
        <f>Q19</f>
        <v>0</v>
      </c>
      <c r="E8" s="143"/>
      <c r="F8" s="120"/>
    </row>
    <row r="9" spans="1:17" s="24" customFormat="1">
      <c r="F9" s="121"/>
    </row>
    <row r="11" spans="1:17">
      <c r="P11" s="9" t="s">
        <v>1472</v>
      </c>
    </row>
    <row r="12" spans="1:17" s="19" customFormat="1" ht="38.25">
      <c r="A12" s="22" t="s">
        <v>334</v>
      </c>
      <c r="B12" s="22" t="s">
        <v>335</v>
      </c>
      <c r="C12" s="84" t="s">
        <v>354</v>
      </c>
      <c r="D12" s="20" t="s">
        <v>342</v>
      </c>
      <c r="E12" s="20" t="s">
        <v>343</v>
      </c>
      <c r="F12" s="20" t="s">
        <v>1471</v>
      </c>
      <c r="G12" s="20" t="s">
        <v>344</v>
      </c>
      <c r="H12" s="20" t="s">
        <v>353</v>
      </c>
      <c r="I12" s="20" t="s">
        <v>351</v>
      </c>
      <c r="J12" s="22" t="s">
        <v>345</v>
      </c>
      <c r="K12" s="84" t="s">
        <v>1467</v>
      </c>
      <c r="L12" s="84" t="s">
        <v>1466</v>
      </c>
      <c r="M12" s="20" t="s">
        <v>358</v>
      </c>
      <c r="N12" s="20" t="s">
        <v>350</v>
      </c>
      <c r="O12" s="20" t="s">
        <v>357</v>
      </c>
      <c r="P12" s="22" t="s">
        <v>336</v>
      </c>
      <c r="Q12" s="20" t="s">
        <v>337</v>
      </c>
    </row>
    <row r="13" spans="1:17" s="23" customFormat="1">
      <c r="A13" s="21" t="s">
        <v>338</v>
      </c>
      <c r="B13" s="21">
        <v>72</v>
      </c>
      <c r="C13" s="21" t="e">
        <f>IF(D13="","",VLOOKUP(D13,'Plan de maintenance prév.'!B:E,-3,FALSE))</f>
        <v>#N/A</v>
      </c>
      <c r="D13" s="28" t="s">
        <v>50</v>
      </c>
      <c r="E13" s="28">
        <f>IF(D13="","",VLOOKUP(D13,'Plan de maintenance prév.'!E:AZ,48,FALSE))</f>
        <v>10</v>
      </c>
      <c r="F13" s="28" t="str">
        <f>IF(D13="","",VLOOKUP(D13,'Plan de maintenance prév.'!E:H,4,FALSE))</f>
        <v>APPOINT DE GRAISSE DE L'ACCOUPLEMENT</v>
      </c>
      <c r="G13" s="28" t="s">
        <v>1469</v>
      </c>
      <c r="H13" s="28">
        <f>IF(G13="","",VLOOKUP(G13,'EXI SLI'!B:C,2,FALSE))</f>
        <v>240000</v>
      </c>
      <c r="I13" s="29"/>
      <c r="J13" s="21">
        <v>144500</v>
      </c>
      <c r="K13" s="21"/>
      <c r="L13" s="21"/>
      <c r="M13" s="18"/>
      <c r="N13" s="18"/>
      <c r="O13" s="18"/>
      <c r="P13" s="26">
        <v>45</v>
      </c>
      <c r="Q13" s="18"/>
    </row>
    <row r="14" spans="1:17" s="23" customFormat="1">
      <c r="A14" s="21" t="s">
        <v>339</v>
      </c>
      <c r="B14" s="21">
        <v>52</v>
      </c>
      <c r="C14" s="21"/>
      <c r="D14" s="28" t="s">
        <v>48</v>
      </c>
      <c r="E14" s="28">
        <f>IF(D14="","",VLOOKUP(D14,'Plan de maintenance prév.'!E:AZ,48,FALSE))</f>
        <v>3</v>
      </c>
      <c r="F14" s="28" t="s">
        <v>1347</v>
      </c>
      <c r="G14" s="28"/>
      <c r="H14" s="28" t="str">
        <f>IF(G14="","",VLOOKUP(G14,'EXI SLI'!B:C,2,FALSE))</f>
        <v/>
      </c>
      <c r="I14" s="29"/>
      <c r="J14" s="21">
        <v>100000</v>
      </c>
      <c r="K14" s="21"/>
      <c r="L14" s="21"/>
      <c r="M14" s="18"/>
      <c r="N14" s="18"/>
      <c r="O14" s="18"/>
      <c r="P14" s="26">
        <v>45</v>
      </c>
      <c r="Q14" s="18"/>
    </row>
    <row r="15" spans="1:17" s="23" customFormat="1">
      <c r="A15" s="21" t="s">
        <v>340</v>
      </c>
      <c r="B15" s="21">
        <v>37</v>
      </c>
      <c r="C15" s="21"/>
      <c r="D15" s="28" t="s">
        <v>1236</v>
      </c>
      <c r="E15" s="28">
        <f>IF(D15="","",VLOOKUP(D15,'Plan de maintenance prév.'!E:AZ,48,FALSE))</f>
        <v>2</v>
      </c>
      <c r="F15" s="28" t="s">
        <v>1237</v>
      </c>
      <c r="G15" s="28"/>
      <c r="H15" s="28" t="str">
        <f>IF(G15="","",VLOOKUP(G15,'EXI SLI'!B:C,2,FALSE))</f>
        <v/>
      </c>
      <c r="I15" s="29"/>
      <c r="J15" s="21">
        <v>72000</v>
      </c>
      <c r="K15" s="21"/>
      <c r="L15" s="21"/>
      <c r="M15" s="18"/>
      <c r="N15" s="18"/>
      <c r="O15" s="18"/>
      <c r="P15" s="26">
        <v>45</v>
      </c>
      <c r="Q15" s="18"/>
    </row>
    <row r="16" spans="1:17" s="23" customFormat="1">
      <c r="A16" s="21" t="s">
        <v>341</v>
      </c>
      <c r="B16" s="21">
        <v>45</v>
      </c>
      <c r="C16" s="21"/>
      <c r="D16" s="28" t="s">
        <v>83</v>
      </c>
      <c r="E16" s="28">
        <f>IF(D16="","",VLOOKUP(D16,'Plan de maintenance prév.'!E:AZ,48,FALSE))</f>
        <v>5</v>
      </c>
      <c r="F16" s="28" t="s">
        <v>534</v>
      </c>
      <c r="G16" s="28"/>
      <c r="H16" s="28" t="str">
        <f>IF(G16="","",VLOOKUP(G16,'EXI SLI'!B:C,2,FALSE))</f>
        <v/>
      </c>
      <c r="I16" s="29"/>
      <c r="J16" s="21">
        <v>72000</v>
      </c>
      <c r="K16" s="21"/>
      <c r="L16" s="21"/>
      <c r="M16" s="18"/>
      <c r="N16" s="18"/>
      <c r="O16" s="18"/>
      <c r="P16" s="26">
        <v>45</v>
      </c>
      <c r="Q16" s="18"/>
    </row>
    <row r="19" spans="1:17">
      <c r="A19" s="15"/>
      <c r="B19" s="13"/>
      <c r="C19" s="13"/>
      <c r="P19" s="17" t="s">
        <v>352</v>
      </c>
      <c r="Q19" s="30">
        <f>SUM(Q13:Q16)</f>
        <v>0</v>
      </c>
    </row>
    <row r="20" spans="1:17" ht="15" hidden="1" customHeight="1">
      <c r="A20" s="13" t="s">
        <v>1483</v>
      </c>
      <c r="B20" s="13"/>
      <c r="C20" s="13"/>
      <c r="D20" s="13"/>
      <c r="E20" s="13"/>
      <c r="F20" s="13"/>
      <c r="G20" s="13"/>
      <c r="H20" s="13"/>
    </row>
    <row r="21" spans="1:17" ht="15" hidden="1" customHeight="1">
      <c r="A21" s="13" t="s">
        <v>334</v>
      </c>
      <c r="B21" s="13" t="s">
        <v>335</v>
      </c>
      <c r="C21" s="13" t="s">
        <v>1484</v>
      </c>
      <c r="D21" s="13" t="s">
        <v>1485</v>
      </c>
      <c r="E21" s="13" t="s">
        <v>1481</v>
      </c>
      <c r="F21" s="13" t="s">
        <v>1486</v>
      </c>
      <c r="G21" s="13" t="s">
        <v>336</v>
      </c>
      <c r="H21" s="13" t="s">
        <v>337</v>
      </c>
    </row>
    <row r="22" spans="1:17" ht="15" hidden="1" customHeight="1">
      <c r="A22" s="132" t="s">
        <v>338</v>
      </c>
      <c r="B22" s="132">
        <v>35</v>
      </c>
      <c r="C22" s="132">
        <v>3</v>
      </c>
      <c r="D22" s="132">
        <v>0.57999999999999996</v>
      </c>
      <c r="E22" s="132">
        <v>1</v>
      </c>
      <c r="F22" s="132">
        <f>E22*30</f>
        <v>30</v>
      </c>
      <c r="G22" s="133">
        <v>45</v>
      </c>
      <c r="H22" s="133">
        <f>G22*F22*D22</f>
        <v>783</v>
      </c>
    </row>
    <row r="23" spans="1:17" ht="15" hidden="1" customHeight="1">
      <c r="A23" s="13" t="s">
        <v>338</v>
      </c>
      <c r="B23" s="13">
        <v>72</v>
      </c>
      <c r="C23" s="13">
        <v>3</v>
      </c>
      <c r="D23" s="13">
        <v>0.57999999999999996</v>
      </c>
      <c r="E23" s="13">
        <v>2.06</v>
      </c>
      <c r="F23" s="122">
        <f>E23*30</f>
        <v>61.800000000000004</v>
      </c>
      <c r="G23" s="123">
        <v>45</v>
      </c>
      <c r="H23" s="124">
        <f>G23*F23*D23</f>
        <v>1612.9799999999998</v>
      </c>
    </row>
    <row r="24" spans="1:17" ht="15" hidden="1" customHeight="1">
      <c r="A24" s="13" t="s">
        <v>339</v>
      </c>
      <c r="B24" s="13">
        <v>52</v>
      </c>
      <c r="C24" s="13">
        <v>2</v>
      </c>
      <c r="D24" s="13">
        <v>0.57999999999999996</v>
      </c>
      <c r="E24" s="13">
        <v>1.5</v>
      </c>
      <c r="F24" s="122">
        <f t="shared" ref="F24:F26" si="0">E24*30</f>
        <v>45</v>
      </c>
      <c r="G24" s="123">
        <v>45</v>
      </c>
      <c r="H24" s="124">
        <f t="shared" ref="H24:H26" si="1">G24*F24*D24</f>
        <v>1174.5</v>
      </c>
    </row>
    <row r="25" spans="1:17" ht="15" hidden="1" customHeight="1">
      <c r="A25" s="13" t="s">
        <v>340</v>
      </c>
      <c r="B25" s="13">
        <v>37</v>
      </c>
      <c r="C25" s="13">
        <v>2</v>
      </c>
      <c r="D25" s="13">
        <v>0.57999999999999996</v>
      </c>
      <c r="E25" s="13">
        <v>1.06</v>
      </c>
      <c r="F25" s="122">
        <f t="shared" si="0"/>
        <v>31.8</v>
      </c>
      <c r="G25" s="123">
        <v>45</v>
      </c>
      <c r="H25" s="124">
        <f t="shared" si="1"/>
        <v>829.9799999999999</v>
      </c>
    </row>
    <row r="26" spans="1:17" ht="15" hidden="1" customHeight="1">
      <c r="A26" s="13" t="s">
        <v>341</v>
      </c>
      <c r="B26" s="13">
        <v>45</v>
      </c>
      <c r="C26" s="13">
        <v>2</v>
      </c>
      <c r="D26" s="13">
        <v>0.57999999999999996</v>
      </c>
      <c r="E26" s="13">
        <v>1.29</v>
      </c>
      <c r="F26" s="122">
        <f t="shared" si="0"/>
        <v>38.700000000000003</v>
      </c>
      <c r="G26" s="123">
        <v>45</v>
      </c>
      <c r="H26" s="124">
        <f t="shared" si="1"/>
        <v>1010.07</v>
      </c>
    </row>
    <row r="27" spans="1:17" ht="15" hidden="1" customHeight="1">
      <c r="A27" s="13"/>
      <c r="B27" s="13"/>
      <c r="C27" s="13"/>
      <c r="D27" s="13"/>
      <c r="E27" s="13"/>
      <c r="F27" s="13"/>
      <c r="G27" s="13"/>
      <c r="H27" s="125">
        <f>SUM(H23:H26)</f>
        <v>4627.53</v>
      </c>
    </row>
    <row r="28" spans="1:17" ht="15" hidden="1" customHeight="1">
      <c r="A28" s="126"/>
      <c r="B28" s="126"/>
      <c r="C28" s="126"/>
      <c r="D28" s="126"/>
      <c r="E28" s="126"/>
      <c r="F28" s="126"/>
      <c r="G28" s="126"/>
      <c r="H28" s="134"/>
    </row>
    <row r="29" spans="1:17" ht="15" hidden="1" customHeight="1">
      <c r="A29" s="13" t="s">
        <v>1487</v>
      </c>
      <c r="B29" s="13"/>
      <c r="C29" s="13"/>
      <c r="D29" s="13"/>
      <c r="E29" s="13"/>
      <c r="F29" s="13"/>
      <c r="G29" s="13"/>
      <c r="H29" s="13"/>
    </row>
    <row r="30" spans="1:17" ht="15" hidden="1" customHeight="1">
      <c r="A30" s="13" t="s">
        <v>334</v>
      </c>
      <c r="B30" s="13" t="s">
        <v>335</v>
      </c>
      <c r="C30" s="13" t="s">
        <v>1484</v>
      </c>
      <c r="D30" s="13" t="s">
        <v>1485</v>
      </c>
      <c r="E30" s="13" t="s">
        <v>1481</v>
      </c>
      <c r="F30" s="13" t="s">
        <v>1486</v>
      </c>
      <c r="G30" s="13" t="s">
        <v>336</v>
      </c>
      <c r="H30" s="13" t="s">
        <v>337</v>
      </c>
    </row>
    <row r="31" spans="1:17" ht="15" hidden="1" customHeight="1">
      <c r="A31" s="13" t="s">
        <v>338</v>
      </c>
      <c r="B31" s="13">
        <v>72</v>
      </c>
      <c r="C31" s="13">
        <v>3</v>
      </c>
      <c r="D31" s="13">
        <v>0.5</v>
      </c>
      <c r="E31" s="13">
        <v>2.06</v>
      </c>
      <c r="F31" s="122">
        <f>E31*30</f>
        <v>61.800000000000004</v>
      </c>
      <c r="G31" s="123">
        <v>45</v>
      </c>
      <c r="H31" s="124">
        <f>G31*F31*D31</f>
        <v>1390.5</v>
      </c>
    </row>
    <row r="32" spans="1:17" ht="15" hidden="1" customHeight="1">
      <c r="A32" s="13" t="s">
        <v>339</v>
      </c>
      <c r="B32" s="13">
        <v>52</v>
      </c>
      <c r="C32" s="13">
        <v>2</v>
      </c>
      <c r="D32" s="13">
        <v>0.5</v>
      </c>
      <c r="E32" s="13">
        <v>1.5</v>
      </c>
      <c r="F32" s="122">
        <f t="shared" ref="F32:F34" si="2">E32*30</f>
        <v>45</v>
      </c>
      <c r="G32" s="123">
        <v>45</v>
      </c>
      <c r="H32" s="124">
        <f t="shared" ref="H32:H34" si="3">G32*F32*D32</f>
        <v>1012.5</v>
      </c>
    </row>
    <row r="33" spans="1:8" ht="15" hidden="1" customHeight="1">
      <c r="A33" s="13" t="s">
        <v>340</v>
      </c>
      <c r="B33" s="13">
        <v>37</v>
      </c>
      <c r="C33" s="13">
        <v>2</v>
      </c>
      <c r="D33" s="13">
        <v>0.5</v>
      </c>
      <c r="E33" s="13">
        <v>1.06</v>
      </c>
      <c r="F33" s="122">
        <f t="shared" si="2"/>
        <v>31.8</v>
      </c>
      <c r="G33" s="123">
        <v>45</v>
      </c>
      <c r="H33" s="124">
        <f t="shared" si="3"/>
        <v>715.5</v>
      </c>
    </row>
    <row r="34" spans="1:8" ht="15" hidden="1" customHeight="1">
      <c r="A34" s="13" t="s">
        <v>341</v>
      </c>
      <c r="B34" s="13">
        <v>45</v>
      </c>
      <c r="C34" s="13">
        <v>2</v>
      </c>
      <c r="D34" s="13">
        <v>0.5</v>
      </c>
      <c r="E34" s="13">
        <v>1.29</v>
      </c>
      <c r="F34" s="122">
        <f t="shared" si="2"/>
        <v>38.700000000000003</v>
      </c>
      <c r="G34" s="123">
        <v>45</v>
      </c>
      <c r="H34" s="124">
        <f t="shared" si="3"/>
        <v>870.75000000000011</v>
      </c>
    </row>
    <row r="35" spans="1:8" ht="15" hidden="1" customHeight="1">
      <c r="A35" s="13"/>
      <c r="B35" s="13"/>
      <c r="C35" s="13"/>
      <c r="D35" s="13"/>
      <c r="E35" s="13"/>
      <c r="F35" s="13"/>
      <c r="G35" s="13"/>
      <c r="H35" s="129">
        <f>SUM(H31:H34)</f>
        <v>3989.25</v>
      </c>
    </row>
    <row r="36" spans="1:8" ht="15" hidden="1" customHeight="1">
      <c r="A36" s="13"/>
      <c r="B36" s="13"/>
      <c r="C36" s="13"/>
      <c r="D36" s="13"/>
      <c r="E36" s="13"/>
      <c r="F36" s="13"/>
      <c r="G36" s="13"/>
      <c r="H36" s="13"/>
    </row>
    <row r="37" spans="1:8" ht="15" hidden="1" customHeight="1">
      <c r="A37" s="13"/>
      <c r="B37" s="13"/>
      <c r="C37" s="13"/>
      <c r="D37" s="13"/>
      <c r="E37" s="13"/>
      <c r="F37" s="13"/>
      <c r="G37" s="130" t="s">
        <v>1482</v>
      </c>
      <c r="H37" s="131">
        <f>H27-H35</f>
        <v>638.27999999999975</v>
      </c>
    </row>
    <row r="38" spans="1:8" ht="15" hidden="1" customHeight="1"/>
    <row r="39" spans="1:8" ht="15" hidden="1" customHeight="1"/>
  </sheetData>
  <mergeCells count="4">
    <mergeCell ref="D8:E8"/>
    <mergeCell ref="D7:E7"/>
    <mergeCell ref="D6:E6"/>
    <mergeCell ref="D5:E5"/>
  </mergeCells>
  <pageMargins left="0.7" right="0.7" top="0.75" bottom="0.75" header="0.3" footer="0.3"/>
  <legacyDrawing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'EXI SLI'!$B$2:$B$14</xm:f>
          </x14:formula1>
          <xm:sqref>G13:G16</xm:sqref>
        </x14:dataValidation>
        <x14:dataValidation type="list" allowBlank="1" showInputMessage="1" showErrorMessage="1">
          <x14:formula1>
            <xm:f>'Plan de maintenance prév.'!$E$5:$E$460</xm:f>
          </x14:formula1>
          <xm:sqref>D13:D16</xm:sqref>
        </x14:dataValidation>
        <x14:dataValidation type="list" allowBlank="1" showInputMessage="1" showErrorMessage="1">
          <x14:formula1>
            <xm:f>'Plan de maintenance prév.'!$H455:$H455</xm:f>
          </x14:formula1>
          <xm:sqref>F15</xm:sqref>
        </x14:dataValidation>
        <x14:dataValidation type="list" allowBlank="1" showInputMessage="1" showErrorMessage="1">
          <x14:formula1>
            <xm:f>'Plan de maintenance prév.'!$H123:$H125</xm:f>
          </x14:formula1>
          <xm:sqref>F16</xm:sqref>
        </x14:dataValidation>
        <x14:dataValidation type="list" allowBlank="1" showInputMessage="1" showErrorMessage="1">
          <x14:formula1>
            <xm:f>'Plan de maintenance prév.'!$H404:$H421</xm:f>
          </x14:formula1>
          <xm:sqref>F14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3" tint="-0.249977111117893"/>
  </sheetPr>
  <dimension ref="A1:L544"/>
  <sheetViews>
    <sheetView workbookViewId="0">
      <selection activeCell="H16" sqref="H16"/>
    </sheetView>
  </sheetViews>
  <sheetFormatPr baseColWidth="10" defaultColWidth="11.42578125" defaultRowHeight="14.25"/>
  <cols>
    <col min="1" max="1" width="22.85546875" style="9" customWidth="1"/>
    <col min="2" max="2" width="100.28515625" style="9" bestFit="1" customWidth="1"/>
    <col min="3" max="3" width="49.28515625" style="9" customWidth="1"/>
    <col min="4" max="11" width="3.7109375" style="9" customWidth="1"/>
    <col min="12" max="16384" width="11.42578125" style="9"/>
  </cols>
  <sheetData>
    <row r="1" spans="1:12" ht="33.75">
      <c r="A1" s="5" t="s">
        <v>19</v>
      </c>
      <c r="B1" s="6" t="s">
        <v>333</v>
      </c>
      <c r="C1" s="7" t="s">
        <v>20</v>
      </c>
      <c r="D1" s="8" t="s">
        <v>21</v>
      </c>
      <c r="E1" s="8" t="s">
        <v>22</v>
      </c>
      <c r="F1" s="8" t="s">
        <v>23</v>
      </c>
      <c r="G1" s="8" t="s">
        <v>24</v>
      </c>
      <c r="H1" s="8" t="s">
        <v>25</v>
      </c>
      <c r="I1" s="8" t="s">
        <v>26</v>
      </c>
      <c r="J1" s="8" t="s">
        <v>27</v>
      </c>
      <c r="K1" s="8" t="s">
        <v>28</v>
      </c>
      <c r="L1" s="8" t="s">
        <v>29</v>
      </c>
    </row>
    <row r="2" spans="1:12">
      <c r="A2" s="10" t="s">
        <v>127</v>
      </c>
      <c r="B2" s="10" t="s">
        <v>128</v>
      </c>
      <c r="C2" s="10" t="s">
        <v>129</v>
      </c>
      <c r="D2" s="11"/>
      <c r="E2" s="11">
        <v>1</v>
      </c>
      <c r="F2" s="11">
        <v>2</v>
      </c>
      <c r="G2" s="11"/>
      <c r="H2" s="11">
        <v>1</v>
      </c>
      <c r="I2" s="11">
        <v>1</v>
      </c>
      <c r="J2" s="11"/>
      <c r="K2" s="11"/>
      <c r="L2" s="11">
        <v>5</v>
      </c>
    </row>
    <row r="3" spans="1:12">
      <c r="A3" s="10" t="s">
        <v>127</v>
      </c>
      <c r="B3" s="10" t="s">
        <v>160</v>
      </c>
      <c r="C3" s="10" t="s">
        <v>129</v>
      </c>
      <c r="D3" s="11"/>
      <c r="E3" s="11">
        <v>1</v>
      </c>
      <c r="F3" s="11">
        <v>2</v>
      </c>
      <c r="G3" s="11"/>
      <c r="H3" s="11">
        <v>1</v>
      </c>
      <c r="I3" s="11">
        <v>1</v>
      </c>
      <c r="J3" s="11"/>
      <c r="K3" s="11"/>
      <c r="L3" s="11">
        <v>5</v>
      </c>
    </row>
    <row r="4" spans="1:12">
      <c r="A4" s="10" t="s">
        <v>328</v>
      </c>
      <c r="B4" s="10" t="s">
        <v>329</v>
      </c>
      <c r="C4" s="10" t="s">
        <v>46</v>
      </c>
      <c r="D4" s="11">
        <v>1</v>
      </c>
      <c r="E4" s="11"/>
      <c r="F4" s="11"/>
      <c r="G4" s="11">
        <v>1</v>
      </c>
      <c r="H4" s="11"/>
      <c r="I4" s="11"/>
      <c r="J4" s="11"/>
      <c r="K4" s="11">
        <v>1</v>
      </c>
      <c r="L4" s="11">
        <v>3</v>
      </c>
    </row>
    <row r="5" spans="1:12">
      <c r="A5" s="10" t="s">
        <v>328</v>
      </c>
      <c r="B5" s="10" t="s">
        <v>328</v>
      </c>
      <c r="C5" s="10" t="s">
        <v>46</v>
      </c>
      <c r="D5" s="11">
        <v>1</v>
      </c>
      <c r="E5" s="11"/>
      <c r="F5" s="11"/>
      <c r="G5" s="11">
        <v>1</v>
      </c>
      <c r="H5" s="11"/>
      <c r="I5" s="11"/>
      <c r="J5" s="11"/>
      <c r="K5" s="11">
        <v>1</v>
      </c>
      <c r="L5" s="11">
        <v>3</v>
      </c>
    </row>
    <row r="6" spans="1:12">
      <c r="A6" s="10" t="s">
        <v>49</v>
      </c>
      <c r="B6" s="10" t="s">
        <v>50</v>
      </c>
      <c r="C6" s="10" t="s">
        <v>51</v>
      </c>
      <c r="D6" s="11"/>
      <c r="E6" s="11">
        <v>1</v>
      </c>
      <c r="F6" s="11">
        <v>2</v>
      </c>
      <c r="G6" s="11"/>
      <c r="H6" s="11">
        <v>1</v>
      </c>
      <c r="I6" s="11">
        <v>1</v>
      </c>
      <c r="J6" s="11"/>
      <c r="K6" s="11"/>
      <c r="L6" s="11">
        <v>5</v>
      </c>
    </row>
    <row r="7" spans="1:12">
      <c r="A7" s="10" t="s">
        <v>49</v>
      </c>
      <c r="B7" s="10" t="s">
        <v>50</v>
      </c>
      <c r="C7" s="10" t="s">
        <v>52</v>
      </c>
      <c r="D7" s="11"/>
      <c r="E7" s="11">
        <v>1</v>
      </c>
      <c r="F7" s="11">
        <v>2</v>
      </c>
      <c r="G7" s="11"/>
      <c r="H7" s="11">
        <v>1</v>
      </c>
      <c r="I7" s="11">
        <v>1</v>
      </c>
      <c r="J7" s="11"/>
      <c r="K7" s="11"/>
      <c r="L7" s="11">
        <v>5</v>
      </c>
    </row>
    <row r="8" spans="1:12">
      <c r="A8" s="10" t="s">
        <v>37</v>
      </c>
      <c r="B8" s="10" t="s">
        <v>38</v>
      </c>
      <c r="C8" s="10" t="s">
        <v>39</v>
      </c>
      <c r="D8" s="11">
        <v>1</v>
      </c>
      <c r="E8" s="11"/>
      <c r="F8" s="11"/>
      <c r="G8" s="11"/>
      <c r="H8" s="11"/>
      <c r="I8" s="11"/>
      <c r="J8" s="11"/>
      <c r="K8" s="11">
        <v>1</v>
      </c>
      <c r="L8" s="11">
        <v>2</v>
      </c>
    </row>
    <row r="9" spans="1:12">
      <c r="A9" s="10" t="s">
        <v>37</v>
      </c>
      <c r="B9" s="10" t="s">
        <v>38</v>
      </c>
      <c r="C9" s="10" t="s">
        <v>40</v>
      </c>
      <c r="D9" s="11"/>
      <c r="E9" s="11">
        <v>1</v>
      </c>
      <c r="F9" s="11">
        <v>2</v>
      </c>
      <c r="G9" s="11">
        <v>1</v>
      </c>
      <c r="H9" s="11">
        <v>1</v>
      </c>
      <c r="I9" s="11">
        <v>1</v>
      </c>
      <c r="J9" s="11"/>
      <c r="K9" s="11"/>
      <c r="L9" s="11">
        <v>6</v>
      </c>
    </row>
    <row r="10" spans="1:12">
      <c r="A10" s="10" t="s">
        <v>218</v>
      </c>
      <c r="B10" s="10" t="s">
        <v>219</v>
      </c>
      <c r="C10" s="10" t="s">
        <v>220</v>
      </c>
      <c r="D10" s="11">
        <v>1</v>
      </c>
      <c r="E10" s="11"/>
      <c r="F10" s="11"/>
      <c r="G10" s="11"/>
      <c r="H10" s="11"/>
      <c r="I10" s="11"/>
      <c r="J10" s="11"/>
      <c r="K10" s="11">
        <v>1</v>
      </c>
      <c r="L10" s="11">
        <v>2</v>
      </c>
    </row>
    <row r="11" spans="1:12">
      <c r="A11" s="10" t="s">
        <v>218</v>
      </c>
      <c r="B11" s="10" t="s">
        <v>219</v>
      </c>
      <c r="C11" s="10" t="s">
        <v>221</v>
      </c>
      <c r="D11" s="11">
        <v>1</v>
      </c>
      <c r="E11" s="11"/>
      <c r="F11" s="11"/>
      <c r="G11" s="11"/>
      <c r="H11" s="11"/>
      <c r="I11" s="11"/>
      <c r="J11" s="11"/>
      <c r="K11" s="11">
        <v>1</v>
      </c>
      <c r="L11" s="11">
        <v>2</v>
      </c>
    </row>
    <row r="12" spans="1:12">
      <c r="A12" s="10" t="s">
        <v>218</v>
      </c>
      <c r="B12" s="10" t="s">
        <v>219</v>
      </c>
      <c r="C12" s="10" t="s">
        <v>222</v>
      </c>
      <c r="D12" s="11">
        <v>1</v>
      </c>
      <c r="E12" s="11"/>
      <c r="F12" s="11"/>
      <c r="G12" s="11"/>
      <c r="H12" s="11"/>
      <c r="I12" s="11"/>
      <c r="J12" s="11"/>
      <c r="K12" s="11">
        <v>1</v>
      </c>
      <c r="L12" s="11">
        <v>2</v>
      </c>
    </row>
    <row r="13" spans="1:12">
      <c r="A13" s="10" t="s">
        <v>315</v>
      </c>
      <c r="B13" s="10" t="s">
        <v>316</v>
      </c>
      <c r="C13" s="10" t="s">
        <v>46</v>
      </c>
      <c r="D13" s="11">
        <v>1</v>
      </c>
      <c r="E13" s="11"/>
      <c r="F13" s="11"/>
      <c r="G13" s="11">
        <v>1</v>
      </c>
      <c r="H13" s="11"/>
      <c r="I13" s="11"/>
      <c r="J13" s="11"/>
      <c r="K13" s="11">
        <v>1</v>
      </c>
      <c r="L13" s="11">
        <v>3</v>
      </c>
    </row>
    <row r="14" spans="1:12">
      <c r="A14" s="10" t="s">
        <v>127</v>
      </c>
      <c r="B14" s="10" t="s">
        <v>130</v>
      </c>
      <c r="C14" s="10" t="s">
        <v>129</v>
      </c>
      <c r="D14" s="11"/>
      <c r="E14" s="11">
        <v>1</v>
      </c>
      <c r="F14" s="11">
        <v>2</v>
      </c>
      <c r="G14" s="11"/>
      <c r="H14" s="11">
        <v>1</v>
      </c>
      <c r="I14" s="11">
        <v>1</v>
      </c>
      <c r="J14" s="11"/>
      <c r="K14" s="11"/>
      <c r="L14" s="11">
        <v>5</v>
      </c>
    </row>
    <row r="15" spans="1:12">
      <c r="A15" s="10" t="s">
        <v>127</v>
      </c>
      <c r="B15" s="10" t="s">
        <v>130</v>
      </c>
      <c r="C15" s="10" t="s">
        <v>46</v>
      </c>
      <c r="D15" s="11">
        <v>1</v>
      </c>
      <c r="E15" s="11"/>
      <c r="F15" s="11"/>
      <c r="G15" s="11">
        <v>1</v>
      </c>
      <c r="H15" s="11"/>
      <c r="I15" s="11"/>
      <c r="J15" s="11"/>
      <c r="K15" s="11">
        <v>1</v>
      </c>
      <c r="L15" s="11">
        <v>3</v>
      </c>
    </row>
    <row r="16" spans="1:12">
      <c r="A16" s="10" t="s">
        <v>127</v>
      </c>
      <c r="B16" s="10" t="s">
        <v>131</v>
      </c>
      <c r="C16" s="10" t="s">
        <v>129</v>
      </c>
      <c r="D16" s="11"/>
      <c r="E16" s="11">
        <v>1</v>
      </c>
      <c r="F16" s="11">
        <v>2</v>
      </c>
      <c r="G16" s="11"/>
      <c r="H16" s="11">
        <v>1</v>
      </c>
      <c r="I16" s="11">
        <v>1</v>
      </c>
      <c r="J16" s="11"/>
      <c r="K16" s="11"/>
      <c r="L16" s="11">
        <v>5</v>
      </c>
    </row>
    <row r="17" spans="1:12">
      <c r="A17" s="10" t="s">
        <v>127</v>
      </c>
      <c r="B17" s="10" t="s">
        <v>131</v>
      </c>
      <c r="C17" s="10" t="s">
        <v>46</v>
      </c>
      <c r="D17" s="11">
        <v>1</v>
      </c>
      <c r="E17" s="11"/>
      <c r="F17" s="11"/>
      <c r="G17" s="11">
        <v>1</v>
      </c>
      <c r="H17" s="11"/>
      <c r="I17" s="11"/>
      <c r="J17" s="11"/>
      <c r="K17" s="11">
        <v>1</v>
      </c>
      <c r="L17" s="11">
        <v>3</v>
      </c>
    </row>
    <row r="18" spans="1:12">
      <c r="A18" s="10" t="s">
        <v>30</v>
      </c>
      <c r="B18" s="10" t="s">
        <v>31</v>
      </c>
      <c r="C18" s="10" t="s">
        <v>32</v>
      </c>
      <c r="D18" s="11">
        <v>1</v>
      </c>
      <c r="E18" s="11"/>
      <c r="F18" s="11"/>
      <c r="G18" s="11"/>
      <c r="H18" s="11"/>
      <c r="I18" s="11"/>
      <c r="J18" s="11"/>
      <c r="K18" s="11">
        <v>1</v>
      </c>
      <c r="L18" s="11">
        <v>2</v>
      </c>
    </row>
    <row r="19" spans="1:12">
      <c r="A19" s="10" t="s">
        <v>49</v>
      </c>
      <c r="B19" s="10" t="s">
        <v>53</v>
      </c>
      <c r="C19" s="10" t="s">
        <v>54</v>
      </c>
      <c r="D19" s="11">
        <v>1</v>
      </c>
      <c r="E19" s="11"/>
      <c r="F19" s="11"/>
      <c r="G19" s="11"/>
      <c r="H19" s="11"/>
      <c r="I19" s="11"/>
      <c r="J19" s="11"/>
      <c r="K19" s="11"/>
      <c r="L19" s="11">
        <v>1</v>
      </c>
    </row>
    <row r="20" spans="1:12">
      <c r="A20" s="10" t="s">
        <v>49</v>
      </c>
      <c r="B20" s="10" t="s">
        <v>53</v>
      </c>
      <c r="C20" s="10" t="s">
        <v>55</v>
      </c>
      <c r="D20" s="11">
        <v>1</v>
      </c>
      <c r="E20" s="11"/>
      <c r="F20" s="11"/>
      <c r="G20" s="11"/>
      <c r="H20" s="11"/>
      <c r="I20" s="11"/>
      <c r="J20" s="11"/>
      <c r="K20" s="11">
        <v>1</v>
      </c>
      <c r="L20" s="11">
        <v>2</v>
      </c>
    </row>
    <row r="21" spans="1:12">
      <c r="A21" s="10" t="s">
        <v>49</v>
      </c>
      <c r="B21" s="10" t="s">
        <v>53</v>
      </c>
      <c r="C21" s="10" t="s">
        <v>51</v>
      </c>
      <c r="D21" s="11"/>
      <c r="E21" s="11">
        <v>1</v>
      </c>
      <c r="F21" s="11">
        <v>2</v>
      </c>
      <c r="G21" s="11"/>
      <c r="H21" s="11">
        <v>1</v>
      </c>
      <c r="I21" s="11">
        <v>1</v>
      </c>
      <c r="J21" s="11"/>
      <c r="K21" s="11"/>
      <c r="L21" s="11">
        <v>5</v>
      </c>
    </row>
    <row r="22" spans="1:12">
      <c r="A22" s="10" t="s">
        <v>49</v>
      </c>
      <c r="B22" s="10" t="s">
        <v>53</v>
      </c>
      <c r="C22" s="10" t="s">
        <v>52</v>
      </c>
      <c r="D22" s="11"/>
      <c r="E22" s="11">
        <v>1</v>
      </c>
      <c r="F22" s="11">
        <v>2</v>
      </c>
      <c r="G22" s="11"/>
      <c r="H22" s="11">
        <v>1</v>
      </c>
      <c r="I22" s="11">
        <v>1</v>
      </c>
      <c r="J22" s="11"/>
      <c r="K22" s="11"/>
      <c r="L22" s="11">
        <v>5</v>
      </c>
    </row>
    <row r="23" spans="1:12">
      <c r="A23" s="10" t="s">
        <v>49</v>
      </c>
      <c r="B23" s="10" t="s">
        <v>53</v>
      </c>
      <c r="C23" s="10" t="s">
        <v>56</v>
      </c>
      <c r="D23" s="11"/>
      <c r="E23" s="11"/>
      <c r="F23" s="11"/>
      <c r="G23" s="11">
        <v>1</v>
      </c>
      <c r="H23" s="11"/>
      <c r="I23" s="11"/>
      <c r="J23" s="11"/>
      <c r="K23" s="11"/>
      <c r="L23" s="11">
        <v>1</v>
      </c>
    </row>
    <row r="24" spans="1:12">
      <c r="A24" s="10" t="s">
        <v>49</v>
      </c>
      <c r="B24" s="10" t="s">
        <v>53</v>
      </c>
      <c r="C24" s="10" t="s">
        <v>57</v>
      </c>
      <c r="D24" s="11"/>
      <c r="E24" s="11"/>
      <c r="F24" s="11"/>
      <c r="G24" s="11">
        <v>1</v>
      </c>
      <c r="H24" s="11"/>
      <c r="I24" s="11"/>
      <c r="J24" s="11"/>
      <c r="K24" s="11"/>
      <c r="L24" s="11">
        <v>1</v>
      </c>
    </row>
    <row r="25" spans="1:12">
      <c r="A25" s="10" t="s">
        <v>49</v>
      </c>
      <c r="B25" s="10" t="s">
        <v>53</v>
      </c>
      <c r="C25" s="10" t="s">
        <v>58</v>
      </c>
      <c r="D25" s="11"/>
      <c r="E25" s="11"/>
      <c r="F25" s="11"/>
      <c r="G25" s="11"/>
      <c r="H25" s="11"/>
      <c r="I25" s="11"/>
      <c r="J25" s="11"/>
      <c r="K25" s="11">
        <v>1</v>
      </c>
      <c r="L25" s="11">
        <v>1</v>
      </c>
    </row>
    <row r="26" spans="1:12">
      <c r="A26" s="10" t="s">
        <v>49</v>
      </c>
      <c r="B26" s="10" t="s">
        <v>59</v>
      </c>
      <c r="C26" s="10" t="s">
        <v>60</v>
      </c>
      <c r="D26" s="11">
        <v>1</v>
      </c>
      <c r="E26" s="11"/>
      <c r="F26" s="11"/>
      <c r="G26" s="11"/>
      <c r="H26" s="11"/>
      <c r="I26" s="11"/>
      <c r="J26" s="11"/>
      <c r="K26" s="11"/>
      <c r="L26" s="11">
        <v>1</v>
      </c>
    </row>
    <row r="27" spans="1:12">
      <c r="A27" s="10" t="s">
        <v>49</v>
      </c>
      <c r="B27" s="10" t="s">
        <v>59</v>
      </c>
      <c r="C27" s="10" t="s">
        <v>61</v>
      </c>
      <c r="D27" s="11">
        <v>1</v>
      </c>
      <c r="E27" s="11"/>
      <c r="F27" s="11"/>
      <c r="G27" s="11"/>
      <c r="H27" s="11"/>
      <c r="I27" s="11"/>
      <c r="J27" s="11"/>
      <c r="K27" s="11"/>
      <c r="L27" s="11">
        <v>1</v>
      </c>
    </row>
    <row r="28" spans="1:12">
      <c r="A28" s="10" t="s">
        <v>49</v>
      </c>
      <c r="B28" s="10" t="s">
        <v>59</v>
      </c>
      <c r="C28" s="10" t="s">
        <v>62</v>
      </c>
      <c r="D28" s="11">
        <v>1</v>
      </c>
      <c r="E28" s="11"/>
      <c r="F28" s="11"/>
      <c r="G28" s="11"/>
      <c r="H28" s="11"/>
      <c r="I28" s="11"/>
      <c r="J28" s="11"/>
      <c r="K28" s="11">
        <v>1</v>
      </c>
      <c r="L28" s="11">
        <v>2</v>
      </c>
    </row>
    <row r="29" spans="1:12">
      <c r="A29" s="10" t="s">
        <v>49</v>
      </c>
      <c r="B29" s="10" t="s">
        <v>59</v>
      </c>
      <c r="C29" s="10" t="s">
        <v>63</v>
      </c>
      <c r="D29" s="11">
        <v>1</v>
      </c>
      <c r="E29" s="11"/>
      <c r="F29" s="11"/>
      <c r="G29" s="11"/>
      <c r="H29" s="11"/>
      <c r="I29" s="11"/>
      <c r="J29" s="11"/>
      <c r="K29" s="11">
        <v>1</v>
      </c>
      <c r="L29" s="11">
        <v>2</v>
      </c>
    </row>
    <row r="30" spans="1:12">
      <c r="A30" s="10" t="s">
        <v>49</v>
      </c>
      <c r="B30" s="10" t="s">
        <v>59</v>
      </c>
      <c r="C30" s="10" t="s">
        <v>64</v>
      </c>
      <c r="D30" s="11"/>
      <c r="E30" s="11">
        <v>1</v>
      </c>
      <c r="F30" s="11">
        <v>2</v>
      </c>
      <c r="G30" s="11"/>
      <c r="H30" s="11">
        <v>1</v>
      </c>
      <c r="I30" s="11">
        <v>1</v>
      </c>
      <c r="J30" s="11"/>
      <c r="K30" s="11"/>
      <c r="L30" s="11">
        <v>5</v>
      </c>
    </row>
    <row r="31" spans="1:12">
      <c r="A31" s="10" t="s">
        <v>49</v>
      </c>
      <c r="B31" s="10" t="s">
        <v>59</v>
      </c>
      <c r="C31" s="10" t="s">
        <v>65</v>
      </c>
      <c r="D31" s="11"/>
      <c r="E31" s="11">
        <v>1</v>
      </c>
      <c r="F31" s="11">
        <v>2</v>
      </c>
      <c r="G31" s="11"/>
      <c r="H31" s="11">
        <v>1</v>
      </c>
      <c r="I31" s="11">
        <v>1</v>
      </c>
      <c r="J31" s="11"/>
      <c r="K31" s="11"/>
      <c r="L31" s="11">
        <v>5</v>
      </c>
    </row>
    <row r="32" spans="1:12">
      <c r="A32" s="10" t="s">
        <v>49</v>
      </c>
      <c r="B32" s="10" t="s">
        <v>59</v>
      </c>
      <c r="C32" s="10" t="s">
        <v>66</v>
      </c>
      <c r="D32" s="11"/>
      <c r="E32" s="11">
        <v>1</v>
      </c>
      <c r="F32" s="11">
        <v>2</v>
      </c>
      <c r="G32" s="11"/>
      <c r="H32" s="11">
        <v>1</v>
      </c>
      <c r="I32" s="11">
        <v>1</v>
      </c>
      <c r="J32" s="11"/>
      <c r="K32" s="11"/>
      <c r="L32" s="11">
        <v>5</v>
      </c>
    </row>
    <row r="33" spans="1:12">
      <c r="A33" s="10" t="s">
        <v>49</v>
      </c>
      <c r="B33" s="10" t="s">
        <v>59</v>
      </c>
      <c r="C33" s="10" t="s">
        <v>67</v>
      </c>
      <c r="D33" s="11"/>
      <c r="E33" s="11">
        <v>1</v>
      </c>
      <c r="F33" s="11">
        <v>2</v>
      </c>
      <c r="G33" s="11"/>
      <c r="H33" s="11">
        <v>1</v>
      </c>
      <c r="I33" s="11">
        <v>1</v>
      </c>
      <c r="J33" s="11"/>
      <c r="K33" s="11"/>
      <c r="L33" s="11">
        <v>5</v>
      </c>
    </row>
    <row r="34" spans="1:12">
      <c r="A34" s="10" t="s">
        <v>49</v>
      </c>
      <c r="B34" s="10" t="s">
        <v>59</v>
      </c>
      <c r="C34" s="10" t="s">
        <v>68</v>
      </c>
      <c r="D34" s="11"/>
      <c r="E34" s="11"/>
      <c r="F34" s="11"/>
      <c r="G34" s="11">
        <v>1</v>
      </c>
      <c r="H34" s="11"/>
      <c r="I34" s="11"/>
      <c r="J34" s="11"/>
      <c r="K34" s="11"/>
      <c r="L34" s="11">
        <v>1</v>
      </c>
    </row>
    <row r="35" spans="1:12">
      <c r="A35" s="10" t="s">
        <v>49</v>
      </c>
      <c r="B35" s="10" t="s">
        <v>59</v>
      </c>
      <c r="C35" s="10" t="s">
        <v>69</v>
      </c>
      <c r="D35" s="11"/>
      <c r="E35" s="11"/>
      <c r="F35" s="11"/>
      <c r="G35" s="11">
        <v>1</v>
      </c>
      <c r="H35" s="11"/>
      <c r="I35" s="11"/>
      <c r="J35" s="11"/>
      <c r="K35" s="11"/>
      <c r="L35" s="11">
        <v>1</v>
      </c>
    </row>
    <row r="36" spans="1:12">
      <c r="A36" s="10" t="s">
        <v>49</v>
      </c>
      <c r="B36" s="10" t="s">
        <v>59</v>
      </c>
      <c r="C36" s="10" t="s">
        <v>70</v>
      </c>
      <c r="D36" s="11"/>
      <c r="E36" s="11"/>
      <c r="F36" s="11"/>
      <c r="G36" s="11">
        <v>1</v>
      </c>
      <c r="H36" s="11"/>
      <c r="I36" s="11"/>
      <c r="J36" s="11"/>
      <c r="K36" s="11"/>
      <c r="L36" s="11">
        <v>1</v>
      </c>
    </row>
    <row r="37" spans="1:12">
      <c r="A37" s="10" t="s">
        <v>49</v>
      </c>
      <c r="B37" s="10" t="s">
        <v>59</v>
      </c>
      <c r="C37" s="10" t="s">
        <v>71</v>
      </c>
      <c r="D37" s="11"/>
      <c r="E37" s="11"/>
      <c r="F37" s="11"/>
      <c r="G37" s="11">
        <v>1</v>
      </c>
      <c r="H37" s="11"/>
      <c r="I37" s="11"/>
      <c r="J37" s="11"/>
      <c r="K37" s="11"/>
      <c r="L37" s="11">
        <v>1</v>
      </c>
    </row>
    <row r="38" spans="1:12">
      <c r="A38" s="10" t="s">
        <v>49</v>
      </c>
      <c r="B38" s="10" t="s">
        <v>59</v>
      </c>
      <c r="C38" s="10" t="s">
        <v>72</v>
      </c>
      <c r="D38" s="11"/>
      <c r="E38" s="11"/>
      <c r="F38" s="11"/>
      <c r="G38" s="11"/>
      <c r="H38" s="11"/>
      <c r="I38" s="11"/>
      <c r="J38" s="11"/>
      <c r="K38" s="11">
        <v>1</v>
      </c>
      <c r="L38" s="11">
        <v>1</v>
      </c>
    </row>
    <row r="39" spans="1:12">
      <c r="A39" s="10" t="s">
        <v>49</v>
      </c>
      <c r="B39" s="10" t="s">
        <v>59</v>
      </c>
      <c r="C39" s="10" t="s">
        <v>73</v>
      </c>
      <c r="D39" s="11"/>
      <c r="E39" s="11"/>
      <c r="F39" s="11"/>
      <c r="G39" s="11"/>
      <c r="H39" s="11"/>
      <c r="I39" s="11"/>
      <c r="J39" s="11"/>
      <c r="K39" s="11">
        <v>1</v>
      </c>
      <c r="L39" s="11">
        <v>1</v>
      </c>
    </row>
    <row r="40" spans="1:12">
      <c r="A40" s="10" t="s">
        <v>30</v>
      </c>
      <c r="B40" s="10" t="s">
        <v>33</v>
      </c>
      <c r="C40" s="10" t="s">
        <v>32</v>
      </c>
      <c r="D40" s="11">
        <v>1</v>
      </c>
      <c r="E40" s="11"/>
      <c r="F40" s="11"/>
      <c r="G40" s="11"/>
      <c r="H40" s="11"/>
      <c r="I40" s="11"/>
      <c r="J40" s="11"/>
      <c r="K40" s="11">
        <v>1</v>
      </c>
      <c r="L40" s="11">
        <v>2</v>
      </c>
    </row>
    <row r="41" spans="1:12">
      <c r="A41" s="10" t="s">
        <v>330</v>
      </c>
      <c r="B41" s="10" t="s">
        <v>24</v>
      </c>
      <c r="C41" s="10" t="s">
        <v>46</v>
      </c>
      <c r="D41" s="11"/>
      <c r="E41" s="11"/>
      <c r="F41" s="11"/>
      <c r="G41" s="11">
        <v>1</v>
      </c>
      <c r="H41" s="11"/>
      <c r="I41" s="11"/>
      <c r="J41" s="11"/>
      <c r="K41" s="11"/>
      <c r="L41" s="11">
        <v>1</v>
      </c>
    </row>
    <row r="42" spans="1:12">
      <c r="A42" s="10" t="s">
        <v>109</v>
      </c>
      <c r="B42" s="10" t="s">
        <v>110</v>
      </c>
      <c r="C42" s="10" t="s">
        <v>46</v>
      </c>
      <c r="D42" s="11">
        <v>1</v>
      </c>
      <c r="E42" s="11"/>
      <c r="F42" s="11"/>
      <c r="G42" s="11"/>
      <c r="H42" s="11"/>
      <c r="I42" s="11"/>
      <c r="J42" s="11"/>
      <c r="K42" s="11">
        <v>1</v>
      </c>
      <c r="L42" s="11">
        <v>2</v>
      </c>
    </row>
    <row r="43" spans="1:12">
      <c r="A43" s="10" t="s">
        <v>161</v>
      </c>
      <c r="B43" s="10" t="s">
        <v>162</v>
      </c>
      <c r="C43" s="10" t="s">
        <v>46</v>
      </c>
      <c r="D43" s="11">
        <v>1</v>
      </c>
      <c r="E43" s="11"/>
      <c r="F43" s="11"/>
      <c r="G43" s="11"/>
      <c r="H43" s="11"/>
      <c r="I43" s="11"/>
      <c r="J43" s="11"/>
      <c r="K43" s="11"/>
      <c r="L43" s="11">
        <v>1</v>
      </c>
    </row>
    <row r="44" spans="1:12">
      <c r="A44" s="10" t="s">
        <v>161</v>
      </c>
      <c r="B44" s="10" t="s">
        <v>163</v>
      </c>
      <c r="C44" s="10" t="s">
        <v>46</v>
      </c>
      <c r="D44" s="11">
        <v>1</v>
      </c>
      <c r="E44" s="11"/>
      <c r="F44" s="11"/>
      <c r="G44" s="11"/>
      <c r="H44" s="11"/>
      <c r="I44" s="11"/>
      <c r="J44" s="11"/>
      <c r="K44" s="11"/>
      <c r="L44" s="11">
        <v>1</v>
      </c>
    </row>
    <row r="45" spans="1:12">
      <c r="A45" s="10" t="s">
        <v>37</v>
      </c>
      <c r="B45" s="10" t="s">
        <v>41</v>
      </c>
      <c r="C45" s="10" t="s">
        <v>39</v>
      </c>
      <c r="D45" s="11">
        <v>1</v>
      </c>
      <c r="E45" s="11"/>
      <c r="F45" s="11"/>
      <c r="G45" s="11"/>
      <c r="H45" s="11"/>
      <c r="I45" s="11"/>
      <c r="J45" s="11"/>
      <c r="K45" s="11">
        <v>1</v>
      </c>
      <c r="L45" s="11">
        <v>2</v>
      </c>
    </row>
    <row r="46" spans="1:12">
      <c r="A46" s="10" t="s">
        <v>37</v>
      </c>
      <c r="B46" s="10" t="s">
        <v>41</v>
      </c>
      <c r="C46" s="10" t="s">
        <v>42</v>
      </c>
      <c r="D46" s="11"/>
      <c r="E46" s="11">
        <v>1</v>
      </c>
      <c r="F46" s="11">
        <v>2</v>
      </c>
      <c r="G46" s="11">
        <v>1</v>
      </c>
      <c r="H46" s="11">
        <v>1</v>
      </c>
      <c r="I46" s="11">
        <v>1</v>
      </c>
      <c r="J46" s="11"/>
      <c r="K46" s="11"/>
      <c r="L46" s="11">
        <v>6</v>
      </c>
    </row>
    <row r="47" spans="1:12">
      <c r="A47" s="10" t="s">
        <v>37</v>
      </c>
      <c r="B47" s="10" t="s">
        <v>41</v>
      </c>
      <c r="C47" s="10" t="s">
        <v>40</v>
      </c>
      <c r="D47" s="11"/>
      <c r="E47" s="11">
        <v>1</v>
      </c>
      <c r="F47" s="11">
        <v>2</v>
      </c>
      <c r="G47" s="11">
        <v>1</v>
      </c>
      <c r="H47" s="11">
        <v>1</v>
      </c>
      <c r="I47" s="11">
        <v>1</v>
      </c>
      <c r="J47" s="11"/>
      <c r="K47" s="11"/>
      <c r="L47" s="11">
        <v>6</v>
      </c>
    </row>
    <row r="48" spans="1:12">
      <c r="A48" s="10" t="s">
        <v>49</v>
      </c>
      <c r="B48" s="10" t="s">
        <v>74</v>
      </c>
      <c r="C48" s="10" t="s">
        <v>54</v>
      </c>
      <c r="D48" s="11">
        <v>1</v>
      </c>
      <c r="E48" s="11"/>
      <c r="F48" s="11"/>
      <c r="G48" s="11"/>
      <c r="H48" s="11"/>
      <c r="I48" s="11"/>
      <c r="J48" s="11"/>
      <c r="K48" s="11"/>
      <c r="L48" s="11">
        <v>1</v>
      </c>
    </row>
    <row r="49" spans="1:12">
      <c r="A49" s="10" t="s">
        <v>49</v>
      </c>
      <c r="B49" s="10" t="s">
        <v>74</v>
      </c>
      <c r="C49" s="10" t="s">
        <v>55</v>
      </c>
      <c r="D49" s="11">
        <v>1</v>
      </c>
      <c r="E49" s="11"/>
      <c r="F49" s="11"/>
      <c r="G49" s="11"/>
      <c r="H49" s="11"/>
      <c r="I49" s="11"/>
      <c r="J49" s="11"/>
      <c r="K49" s="11">
        <v>1</v>
      </c>
      <c r="L49" s="11">
        <v>2</v>
      </c>
    </row>
    <row r="50" spans="1:12">
      <c r="A50" s="10" t="s">
        <v>49</v>
      </c>
      <c r="B50" s="10" t="s">
        <v>74</v>
      </c>
      <c r="C50" s="10" t="s">
        <v>51</v>
      </c>
      <c r="D50" s="11"/>
      <c r="E50" s="11">
        <v>1</v>
      </c>
      <c r="F50" s="11">
        <v>2</v>
      </c>
      <c r="G50" s="11"/>
      <c r="H50" s="11">
        <v>1</v>
      </c>
      <c r="I50" s="11">
        <v>1</v>
      </c>
      <c r="J50" s="11"/>
      <c r="K50" s="11"/>
      <c r="L50" s="11">
        <v>5</v>
      </c>
    </row>
    <row r="51" spans="1:12">
      <c r="A51" s="10" t="s">
        <v>49</v>
      </c>
      <c r="B51" s="10" t="s">
        <v>74</v>
      </c>
      <c r="C51" s="10" t="s">
        <v>52</v>
      </c>
      <c r="D51" s="11"/>
      <c r="E51" s="11">
        <v>1</v>
      </c>
      <c r="F51" s="11">
        <v>2</v>
      </c>
      <c r="G51" s="11"/>
      <c r="H51" s="11">
        <v>1</v>
      </c>
      <c r="I51" s="11">
        <v>1</v>
      </c>
      <c r="J51" s="11"/>
      <c r="K51" s="11"/>
      <c r="L51" s="11">
        <v>5</v>
      </c>
    </row>
    <row r="52" spans="1:12">
      <c r="A52" s="10" t="s">
        <v>49</v>
      </c>
      <c r="B52" s="10" t="s">
        <v>74</v>
      </c>
      <c r="C52" s="10" t="s">
        <v>56</v>
      </c>
      <c r="D52" s="11"/>
      <c r="E52" s="11"/>
      <c r="F52" s="11"/>
      <c r="G52" s="11">
        <v>1</v>
      </c>
      <c r="H52" s="11"/>
      <c r="I52" s="11"/>
      <c r="J52" s="11"/>
      <c r="K52" s="11"/>
      <c r="L52" s="11">
        <v>1</v>
      </c>
    </row>
    <row r="53" spans="1:12">
      <c r="A53" s="10" t="s">
        <v>49</v>
      </c>
      <c r="B53" s="10" t="s">
        <v>74</v>
      </c>
      <c r="C53" s="10" t="s">
        <v>57</v>
      </c>
      <c r="D53" s="11"/>
      <c r="E53" s="11"/>
      <c r="F53" s="11"/>
      <c r="G53" s="11">
        <v>1</v>
      </c>
      <c r="H53" s="11"/>
      <c r="I53" s="11"/>
      <c r="J53" s="11"/>
      <c r="K53" s="11"/>
      <c r="L53" s="11">
        <v>1</v>
      </c>
    </row>
    <row r="54" spans="1:12">
      <c r="A54" s="10" t="s">
        <v>49</v>
      </c>
      <c r="B54" s="10" t="s">
        <v>74</v>
      </c>
      <c r="C54" s="10" t="s">
        <v>58</v>
      </c>
      <c r="D54" s="11"/>
      <c r="E54" s="11"/>
      <c r="F54" s="11"/>
      <c r="G54" s="11"/>
      <c r="H54" s="11"/>
      <c r="I54" s="11"/>
      <c r="J54" s="11"/>
      <c r="K54" s="11">
        <v>1</v>
      </c>
      <c r="L54" s="11">
        <v>1</v>
      </c>
    </row>
    <row r="55" spans="1:12">
      <c r="A55" s="10" t="s">
        <v>49</v>
      </c>
      <c r="B55" s="10" t="s">
        <v>75</v>
      </c>
      <c r="C55" s="10" t="s">
        <v>54</v>
      </c>
      <c r="D55" s="11">
        <v>1</v>
      </c>
      <c r="E55" s="11"/>
      <c r="F55" s="11"/>
      <c r="G55" s="11"/>
      <c r="H55" s="11"/>
      <c r="I55" s="11"/>
      <c r="J55" s="11"/>
      <c r="K55" s="11"/>
      <c r="L55" s="11">
        <v>1</v>
      </c>
    </row>
    <row r="56" spans="1:12">
      <c r="A56" s="10" t="s">
        <v>49</v>
      </c>
      <c r="B56" s="10" t="s">
        <v>75</v>
      </c>
      <c r="C56" s="10" t="s">
        <v>55</v>
      </c>
      <c r="D56" s="11">
        <v>1</v>
      </c>
      <c r="E56" s="11"/>
      <c r="F56" s="11"/>
      <c r="G56" s="11"/>
      <c r="H56" s="11"/>
      <c r="I56" s="11"/>
      <c r="J56" s="11"/>
      <c r="K56" s="11">
        <v>1</v>
      </c>
      <c r="L56" s="11">
        <v>2</v>
      </c>
    </row>
    <row r="57" spans="1:12">
      <c r="A57" s="10" t="s">
        <v>49</v>
      </c>
      <c r="B57" s="10" t="s">
        <v>75</v>
      </c>
      <c r="C57" s="10" t="s">
        <v>51</v>
      </c>
      <c r="D57" s="11"/>
      <c r="E57" s="11">
        <v>1</v>
      </c>
      <c r="F57" s="11">
        <v>2</v>
      </c>
      <c r="G57" s="11"/>
      <c r="H57" s="11">
        <v>1</v>
      </c>
      <c r="I57" s="11">
        <v>1</v>
      </c>
      <c r="J57" s="11"/>
      <c r="K57" s="11"/>
      <c r="L57" s="11">
        <v>5</v>
      </c>
    </row>
    <row r="58" spans="1:12">
      <c r="A58" s="10" t="s">
        <v>49</v>
      </c>
      <c r="B58" s="10" t="s">
        <v>75</v>
      </c>
      <c r="C58" s="10" t="s">
        <v>52</v>
      </c>
      <c r="D58" s="11"/>
      <c r="E58" s="11">
        <v>1</v>
      </c>
      <c r="F58" s="11">
        <v>2</v>
      </c>
      <c r="G58" s="11"/>
      <c r="H58" s="11">
        <v>1</v>
      </c>
      <c r="I58" s="11">
        <v>1</v>
      </c>
      <c r="J58" s="11"/>
      <c r="K58" s="11"/>
      <c r="L58" s="11">
        <v>5</v>
      </c>
    </row>
    <row r="59" spans="1:12">
      <c r="A59" s="10" t="s">
        <v>49</v>
      </c>
      <c r="B59" s="10" t="s">
        <v>75</v>
      </c>
      <c r="C59" s="10" t="s">
        <v>56</v>
      </c>
      <c r="D59" s="11"/>
      <c r="E59" s="11"/>
      <c r="F59" s="11"/>
      <c r="G59" s="11">
        <v>1</v>
      </c>
      <c r="H59" s="11"/>
      <c r="I59" s="11"/>
      <c r="J59" s="11"/>
      <c r="K59" s="11"/>
      <c r="L59" s="11">
        <v>1</v>
      </c>
    </row>
    <row r="60" spans="1:12">
      <c r="A60" s="10" t="s">
        <v>49</v>
      </c>
      <c r="B60" s="10" t="s">
        <v>75</v>
      </c>
      <c r="C60" s="10" t="s">
        <v>57</v>
      </c>
      <c r="D60" s="11"/>
      <c r="E60" s="11"/>
      <c r="F60" s="11"/>
      <c r="G60" s="11">
        <v>1</v>
      </c>
      <c r="H60" s="11"/>
      <c r="I60" s="11"/>
      <c r="J60" s="11"/>
      <c r="K60" s="11"/>
      <c r="L60" s="11">
        <v>1</v>
      </c>
    </row>
    <row r="61" spans="1:12">
      <c r="A61" s="10" t="s">
        <v>49</v>
      </c>
      <c r="B61" s="10" t="s">
        <v>75</v>
      </c>
      <c r="C61" s="10" t="s">
        <v>58</v>
      </c>
      <c r="D61" s="11"/>
      <c r="E61" s="11"/>
      <c r="F61" s="11"/>
      <c r="G61" s="11"/>
      <c r="H61" s="11"/>
      <c r="I61" s="11"/>
      <c r="J61" s="11"/>
      <c r="K61" s="11">
        <v>1</v>
      </c>
      <c r="L61" s="11">
        <v>1</v>
      </c>
    </row>
    <row r="62" spans="1:12">
      <c r="A62" s="10" t="s">
        <v>49</v>
      </c>
      <c r="B62" s="10" t="s">
        <v>76</v>
      </c>
      <c r="C62" s="10" t="s">
        <v>52</v>
      </c>
      <c r="D62" s="11"/>
      <c r="E62" s="11">
        <v>1</v>
      </c>
      <c r="F62" s="11">
        <v>2</v>
      </c>
      <c r="G62" s="11"/>
      <c r="H62" s="11">
        <v>1</v>
      </c>
      <c r="I62" s="11">
        <v>1</v>
      </c>
      <c r="J62" s="11"/>
      <c r="K62" s="11"/>
      <c r="L62" s="11">
        <v>5</v>
      </c>
    </row>
    <row r="63" spans="1:12">
      <c r="A63" s="10" t="s">
        <v>49</v>
      </c>
      <c r="B63" s="10" t="s">
        <v>77</v>
      </c>
      <c r="C63" s="10" t="s">
        <v>51</v>
      </c>
      <c r="D63" s="11"/>
      <c r="E63" s="11">
        <v>1</v>
      </c>
      <c r="F63" s="11">
        <v>2</v>
      </c>
      <c r="G63" s="11"/>
      <c r="H63" s="11">
        <v>1</v>
      </c>
      <c r="I63" s="11">
        <v>1</v>
      </c>
      <c r="J63" s="11"/>
      <c r="K63" s="11"/>
      <c r="L63" s="11">
        <v>5</v>
      </c>
    </row>
    <row r="64" spans="1:12">
      <c r="A64" s="10" t="s">
        <v>49</v>
      </c>
      <c r="B64" s="10" t="s">
        <v>78</v>
      </c>
      <c r="C64" s="10" t="s">
        <v>56</v>
      </c>
      <c r="D64" s="11"/>
      <c r="E64" s="11"/>
      <c r="F64" s="11"/>
      <c r="G64" s="11">
        <v>1</v>
      </c>
      <c r="H64" s="11"/>
      <c r="I64" s="11"/>
      <c r="J64" s="11"/>
      <c r="K64" s="11"/>
      <c r="L64" s="11">
        <v>1</v>
      </c>
    </row>
    <row r="65" spans="1:12">
      <c r="A65" s="10" t="s">
        <v>49</v>
      </c>
      <c r="B65" s="10" t="s">
        <v>79</v>
      </c>
      <c r="C65" s="10" t="s">
        <v>57</v>
      </c>
      <c r="D65" s="11"/>
      <c r="E65" s="11"/>
      <c r="F65" s="11"/>
      <c r="G65" s="11">
        <v>1</v>
      </c>
      <c r="H65" s="11"/>
      <c r="I65" s="11"/>
      <c r="J65" s="11"/>
      <c r="K65" s="11"/>
      <c r="L65" s="11">
        <v>1</v>
      </c>
    </row>
    <row r="66" spans="1:12">
      <c r="A66" s="10" t="s">
        <v>49</v>
      </c>
      <c r="B66" s="10" t="s">
        <v>80</v>
      </c>
      <c r="C66" s="10" t="s">
        <v>58</v>
      </c>
      <c r="D66" s="11"/>
      <c r="E66" s="11"/>
      <c r="F66" s="11"/>
      <c r="G66" s="11"/>
      <c r="H66" s="11"/>
      <c r="I66" s="11"/>
      <c r="J66" s="11"/>
      <c r="K66" s="11">
        <v>1</v>
      </c>
      <c r="L66" s="11">
        <v>1</v>
      </c>
    </row>
    <row r="67" spans="1:12">
      <c r="A67" s="10" t="s">
        <v>49</v>
      </c>
      <c r="B67" s="10" t="s">
        <v>104</v>
      </c>
      <c r="C67" s="10" t="s">
        <v>46</v>
      </c>
      <c r="D67" s="11"/>
      <c r="E67" s="11"/>
      <c r="F67" s="11"/>
      <c r="G67" s="11"/>
      <c r="H67" s="11"/>
      <c r="I67" s="11"/>
      <c r="J67" s="11">
        <v>1</v>
      </c>
      <c r="K67" s="11"/>
      <c r="L67" s="11">
        <v>1</v>
      </c>
    </row>
    <row r="68" spans="1:12">
      <c r="A68" s="10" t="s">
        <v>49</v>
      </c>
      <c r="B68" s="10" t="s">
        <v>81</v>
      </c>
      <c r="C68" s="10" t="s">
        <v>55</v>
      </c>
      <c r="D68" s="11">
        <v>1</v>
      </c>
      <c r="E68" s="11"/>
      <c r="F68" s="11"/>
      <c r="G68" s="11"/>
      <c r="H68" s="11"/>
      <c r="I68" s="11"/>
      <c r="J68" s="11"/>
      <c r="K68" s="11">
        <v>1</v>
      </c>
      <c r="L68" s="11">
        <v>2</v>
      </c>
    </row>
    <row r="69" spans="1:12">
      <c r="A69" s="10" t="s">
        <v>49</v>
      </c>
      <c r="B69" s="10" t="s">
        <v>82</v>
      </c>
      <c r="C69" s="10" t="s">
        <v>54</v>
      </c>
      <c r="D69" s="11">
        <v>1</v>
      </c>
      <c r="E69" s="11"/>
      <c r="F69" s="11"/>
      <c r="G69" s="11"/>
      <c r="H69" s="11"/>
      <c r="I69" s="11"/>
      <c r="J69" s="11"/>
      <c r="K69" s="11"/>
      <c r="L69" s="11">
        <v>1</v>
      </c>
    </row>
    <row r="70" spans="1:12">
      <c r="A70" s="10" t="s">
        <v>120</v>
      </c>
      <c r="B70" s="10" t="s">
        <v>121</v>
      </c>
      <c r="C70" s="10" t="s">
        <v>122</v>
      </c>
      <c r="D70" s="11">
        <v>1</v>
      </c>
      <c r="E70" s="11">
        <v>1</v>
      </c>
      <c r="F70" s="11">
        <v>2</v>
      </c>
      <c r="G70" s="11">
        <v>1</v>
      </c>
      <c r="H70" s="11">
        <v>1</v>
      </c>
      <c r="I70" s="11">
        <v>1</v>
      </c>
      <c r="J70" s="11"/>
      <c r="K70" s="11">
        <v>1</v>
      </c>
      <c r="L70" s="11">
        <v>8</v>
      </c>
    </row>
    <row r="71" spans="1:12">
      <c r="A71" s="10" t="s">
        <v>169</v>
      </c>
      <c r="B71" s="10" t="s">
        <v>170</v>
      </c>
      <c r="C71" s="10" t="s">
        <v>46</v>
      </c>
      <c r="D71" s="11">
        <v>1</v>
      </c>
      <c r="E71" s="11"/>
      <c r="F71" s="11"/>
      <c r="G71" s="11"/>
      <c r="H71" s="11"/>
      <c r="I71" s="11"/>
      <c r="J71" s="11"/>
      <c r="K71" s="11">
        <v>1</v>
      </c>
      <c r="L71" s="11">
        <v>2</v>
      </c>
    </row>
    <row r="72" spans="1:12">
      <c r="A72" s="10" t="s">
        <v>252</v>
      </c>
      <c r="B72" s="10" t="s">
        <v>253</v>
      </c>
      <c r="C72" s="10" t="s">
        <v>254</v>
      </c>
      <c r="D72" s="11">
        <v>1</v>
      </c>
      <c r="E72" s="11">
        <v>1</v>
      </c>
      <c r="F72" s="11">
        <v>2</v>
      </c>
      <c r="G72" s="11">
        <v>1</v>
      </c>
      <c r="H72" s="11">
        <v>1</v>
      </c>
      <c r="I72" s="11">
        <v>1</v>
      </c>
      <c r="J72" s="11"/>
      <c r="K72" s="11">
        <v>1</v>
      </c>
      <c r="L72" s="11">
        <v>8</v>
      </c>
    </row>
    <row r="73" spans="1:12">
      <c r="A73" s="10" t="s">
        <v>252</v>
      </c>
      <c r="B73" s="10" t="s">
        <v>253</v>
      </c>
      <c r="C73" s="10" t="s">
        <v>255</v>
      </c>
      <c r="D73" s="11">
        <v>1</v>
      </c>
      <c r="E73" s="11">
        <v>1</v>
      </c>
      <c r="F73" s="11">
        <v>1</v>
      </c>
      <c r="G73" s="11">
        <v>1</v>
      </c>
      <c r="H73" s="11">
        <v>1</v>
      </c>
      <c r="I73" s="11">
        <v>1</v>
      </c>
      <c r="J73" s="11"/>
      <c r="K73" s="11">
        <v>1</v>
      </c>
      <c r="L73" s="11">
        <v>7</v>
      </c>
    </row>
    <row r="74" spans="1:12">
      <c r="A74" s="10" t="s">
        <v>252</v>
      </c>
      <c r="B74" s="10" t="s">
        <v>253</v>
      </c>
      <c r="C74" s="10" t="s">
        <v>256</v>
      </c>
      <c r="D74" s="11">
        <v>1</v>
      </c>
      <c r="E74" s="11">
        <v>1</v>
      </c>
      <c r="F74" s="11">
        <v>2</v>
      </c>
      <c r="G74" s="11">
        <v>1</v>
      </c>
      <c r="H74" s="11">
        <v>1</v>
      </c>
      <c r="I74" s="11">
        <v>1</v>
      </c>
      <c r="J74" s="11"/>
      <c r="K74" s="11">
        <v>1</v>
      </c>
      <c r="L74" s="11">
        <v>8</v>
      </c>
    </row>
    <row r="75" spans="1:12">
      <c r="A75" s="10" t="s">
        <v>252</v>
      </c>
      <c r="B75" s="10" t="s">
        <v>253</v>
      </c>
      <c r="C75" s="10" t="s">
        <v>257</v>
      </c>
      <c r="D75" s="11">
        <v>1</v>
      </c>
      <c r="E75" s="11">
        <v>1</v>
      </c>
      <c r="F75" s="11">
        <v>2</v>
      </c>
      <c r="G75" s="11">
        <v>1</v>
      </c>
      <c r="H75" s="11">
        <v>1</v>
      </c>
      <c r="I75" s="11">
        <v>1</v>
      </c>
      <c r="J75" s="11"/>
      <c r="K75" s="11">
        <v>1</v>
      </c>
      <c r="L75" s="11">
        <v>8</v>
      </c>
    </row>
    <row r="76" spans="1:12">
      <c r="A76" s="10" t="s">
        <v>252</v>
      </c>
      <c r="B76" s="10" t="s">
        <v>253</v>
      </c>
      <c r="C76" s="10" t="s">
        <v>258</v>
      </c>
      <c r="D76" s="11">
        <v>1</v>
      </c>
      <c r="E76" s="11">
        <v>1</v>
      </c>
      <c r="F76" s="11">
        <v>3</v>
      </c>
      <c r="G76" s="11">
        <v>1</v>
      </c>
      <c r="H76" s="11">
        <v>1</v>
      </c>
      <c r="I76" s="11">
        <v>1</v>
      </c>
      <c r="J76" s="11"/>
      <c r="K76" s="11">
        <v>1</v>
      </c>
      <c r="L76" s="11">
        <v>9</v>
      </c>
    </row>
    <row r="77" spans="1:12">
      <c r="A77" s="10" t="s">
        <v>252</v>
      </c>
      <c r="B77" s="10" t="s">
        <v>253</v>
      </c>
      <c r="C77" s="10" t="s">
        <v>259</v>
      </c>
      <c r="D77" s="11">
        <v>1</v>
      </c>
      <c r="E77" s="11">
        <v>1</v>
      </c>
      <c r="F77" s="11">
        <v>2</v>
      </c>
      <c r="G77" s="11">
        <v>1</v>
      </c>
      <c r="H77" s="11">
        <v>1</v>
      </c>
      <c r="I77" s="11">
        <v>1</v>
      </c>
      <c r="J77" s="11"/>
      <c r="K77" s="11">
        <v>1</v>
      </c>
      <c r="L77" s="11">
        <v>8</v>
      </c>
    </row>
    <row r="78" spans="1:12">
      <c r="A78" s="10" t="s">
        <v>252</v>
      </c>
      <c r="B78" s="10" t="s">
        <v>260</v>
      </c>
      <c r="C78" s="10" t="s">
        <v>254</v>
      </c>
      <c r="D78" s="11">
        <v>1</v>
      </c>
      <c r="E78" s="11">
        <v>1</v>
      </c>
      <c r="F78" s="11">
        <v>2</v>
      </c>
      <c r="G78" s="11">
        <v>1</v>
      </c>
      <c r="H78" s="11">
        <v>1</v>
      </c>
      <c r="I78" s="11">
        <v>1</v>
      </c>
      <c r="J78" s="11"/>
      <c r="K78" s="11">
        <v>1</v>
      </c>
      <c r="L78" s="11">
        <v>8</v>
      </c>
    </row>
    <row r="79" spans="1:12">
      <c r="A79" s="10" t="s">
        <v>252</v>
      </c>
      <c r="B79" s="10" t="s">
        <v>260</v>
      </c>
      <c r="C79" s="10" t="s">
        <v>255</v>
      </c>
      <c r="D79" s="11">
        <v>1</v>
      </c>
      <c r="E79" s="11">
        <v>1</v>
      </c>
      <c r="F79" s="11">
        <v>1</v>
      </c>
      <c r="G79" s="11">
        <v>1</v>
      </c>
      <c r="H79" s="11">
        <v>1</v>
      </c>
      <c r="I79" s="11">
        <v>1</v>
      </c>
      <c r="J79" s="11"/>
      <c r="K79" s="11">
        <v>1</v>
      </c>
      <c r="L79" s="11">
        <v>7</v>
      </c>
    </row>
    <row r="80" spans="1:12">
      <c r="A80" s="10" t="s">
        <v>252</v>
      </c>
      <c r="B80" s="10" t="s">
        <v>260</v>
      </c>
      <c r="C80" s="10" t="s">
        <v>256</v>
      </c>
      <c r="D80" s="11">
        <v>1</v>
      </c>
      <c r="E80" s="11">
        <v>1</v>
      </c>
      <c r="F80" s="11">
        <v>2</v>
      </c>
      <c r="G80" s="11">
        <v>1</v>
      </c>
      <c r="H80" s="11">
        <v>1</v>
      </c>
      <c r="I80" s="11">
        <v>1</v>
      </c>
      <c r="J80" s="11"/>
      <c r="K80" s="11">
        <v>1</v>
      </c>
      <c r="L80" s="11">
        <v>8</v>
      </c>
    </row>
    <row r="81" spans="1:12">
      <c r="A81" s="10" t="s">
        <v>252</v>
      </c>
      <c r="B81" s="10" t="s">
        <v>260</v>
      </c>
      <c r="C81" s="10" t="s">
        <v>257</v>
      </c>
      <c r="D81" s="11">
        <v>1</v>
      </c>
      <c r="E81" s="11">
        <v>1</v>
      </c>
      <c r="F81" s="11">
        <v>2</v>
      </c>
      <c r="G81" s="11">
        <v>1</v>
      </c>
      <c r="H81" s="11">
        <v>1</v>
      </c>
      <c r="I81" s="11">
        <v>1</v>
      </c>
      <c r="J81" s="11"/>
      <c r="K81" s="11">
        <v>1</v>
      </c>
      <c r="L81" s="11">
        <v>8</v>
      </c>
    </row>
    <row r="82" spans="1:12">
      <c r="A82" s="10" t="s">
        <v>252</v>
      </c>
      <c r="B82" s="10" t="s">
        <v>260</v>
      </c>
      <c r="C82" s="10" t="s">
        <v>258</v>
      </c>
      <c r="D82" s="11">
        <v>1</v>
      </c>
      <c r="E82" s="11">
        <v>1</v>
      </c>
      <c r="F82" s="11">
        <v>3</v>
      </c>
      <c r="G82" s="11">
        <v>1</v>
      </c>
      <c r="H82" s="11">
        <v>1</v>
      </c>
      <c r="I82" s="11">
        <v>1</v>
      </c>
      <c r="J82" s="11"/>
      <c r="K82" s="11">
        <v>1</v>
      </c>
      <c r="L82" s="11">
        <v>9</v>
      </c>
    </row>
    <row r="83" spans="1:12">
      <c r="A83" s="10" t="s">
        <v>252</v>
      </c>
      <c r="B83" s="10" t="s">
        <v>260</v>
      </c>
      <c r="C83" s="10" t="s">
        <v>259</v>
      </c>
      <c r="D83" s="11">
        <v>1</v>
      </c>
      <c r="E83" s="11">
        <v>1</v>
      </c>
      <c r="F83" s="11">
        <v>2</v>
      </c>
      <c r="G83" s="11">
        <v>1</v>
      </c>
      <c r="H83" s="11">
        <v>1</v>
      </c>
      <c r="I83" s="11">
        <v>1</v>
      </c>
      <c r="J83" s="11"/>
      <c r="K83" s="11">
        <v>1</v>
      </c>
      <c r="L83" s="11">
        <v>8</v>
      </c>
    </row>
    <row r="84" spans="1:12">
      <c r="A84" s="10" t="s">
        <v>291</v>
      </c>
      <c r="B84" s="10" t="s">
        <v>297</v>
      </c>
      <c r="C84" s="10" t="s">
        <v>46</v>
      </c>
      <c r="D84" s="11"/>
      <c r="E84" s="11">
        <v>1</v>
      </c>
      <c r="F84" s="11">
        <v>2</v>
      </c>
      <c r="G84" s="11"/>
      <c r="H84" s="11">
        <v>1</v>
      </c>
      <c r="I84" s="11">
        <v>1</v>
      </c>
      <c r="J84" s="11"/>
      <c r="K84" s="11"/>
      <c r="L84" s="11">
        <v>5</v>
      </c>
    </row>
    <row r="85" spans="1:12">
      <c r="A85" s="10" t="s">
        <v>291</v>
      </c>
      <c r="B85" s="10" t="s">
        <v>292</v>
      </c>
      <c r="C85" s="10" t="s">
        <v>46</v>
      </c>
      <c r="D85" s="11">
        <v>1</v>
      </c>
      <c r="E85" s="11"/>
      <c r="F85" s="11"/>
      <c r="G85" s="11"/>
      <c r="H85" s="11"/>
      <c r="I85" s="11"/>
      <c r="J85" s="11"/>
      <c r="K85" s="11">
        <v>1</v>
      </c>
      <c r="L85" s="11">
        <v>2</v>
      </c>
    </row>
    <row r="86" spans="1:12">
      <c r="A86" s="10" t="s">
        <v>218</v>
      </c>
      <c r="B86" s="10" t="s">
        <v>223</v>
      </c>
      <c r="C86" s="10" t="s">
        <v>46</v>
      </c>
      <c r="D86" s="11">
        <v>1</v>
      </c>
      <c r="E86" s="11"/>
      <c r="F86" s="11"/>
      <c r="G86" s="11"/>
      <c r="H86" s="11"/>
      <c r="I86" s="11"/>
      <c r="J86" s="11"/>
      <c r="K86" s="11">
        <v>1</v>
      </c>
      <c r="L86" s="11">
        <v>2</v>
      </c>
    </row>
    <row r="87" spans="1:12">
      <c r="A87" s="10" t="s">
        <v>218</v>
      </c>
      <c r="B87" s="10" t="s">
        <v>248</v>
      </c>
      <c r="C87" s="10" t="s">
        <v>249</v>
      </c>
      <c r="D87" s="11">
        <v>1</v>
      </c>
      <c r="E87" s="11">
        <v>1</v>
      </c>
      <c r="F87" s="11">
        <v>2</v>
      </c>
      <c r="G87" s="11">
        <v>1</v>
      </c>
      <c r="H87" s="11">
        <v>1</v>
      </c>
      <c r="I87" s="11">
        <v>1</v>
      </c>
      <c r="J87" s="11"/>
      <c r="K87" s="11">
        <v>1</v>
      </c>
      <c r="L87" s="11">
        <v>8</v>
      </c>
    </row>
    <row r="88" spans="1:12">
      <c r="A88" s="10" t="s">
        <v>218</v>
      </c>
      <c r="B88" s="10" t="s">
        <v>248</v>
      </c>
      <c r="C88" s="10" t="s">
        <v>250</v>
      </c>
      <c r="D88" s="11">
        <v>1</v>
      </c>
      <c r="E88" s="11">
        <v>1</v>
      </c>
      <c r="F88" s="11">
        <v>2</v>
      </c>
      <c r="G88" s="11">
        <v>1</v>
      </c>
      <c r="H88" s="11">
        <v>1</v>
      </c>
      <c r="I88" s="11">
        <v>1</v>
      </c>
      <c r="J88" s="11"/>
      <c r="K88" s="11">
        <v>1</v>
      </c>
      <c r="L88" s="11">
        <v>8</v>
      </c>
    </row>
    <row r="89" spans="1:12">
      <c r="A89" s="10" t="s">
        <v>127</v>
      </c>
      <c r="B89" s="10" t="s">
        <v>132</v>
      </c>
      <c r="C89" s="10" t="s">
        <v>46</v>
      </c>
      <c r="D89" s="11"/>
      <c r="E89" s="11">
        <v>1</v>
      </c>
      <c r="F89" s="11">
        <v>2</v>
      </c>
      <c r="G89" s="11"/>
      <c r="H89" s="11">
        <v>1</v>
      </c>
      <c r="I89" s="11">
        <v>1</v>
      </c>
      <c r="J89" s="11"/>
      <c r="K89" s="11"/>
      <c r="L89" s="11">
        <v>5</v>
      </c>
    </row>
    <row r="90" spans="1:12">
      <c r="A90" s="10" t="s">
        <v>127</v>
      </c>
      <c r="B90" s="10" t="s">
        <v>133</v>
      </c>
      <c r="C90" s="10" t="s">
        <v>129</v>
      </c>
      <c r="D90" s="11"/>
      <c r="E90" s="11">
        <v>1</v>
      </c>
      <c r="F90" s="11">
        <v>2</v>
      </c>
      <c r="G90" s="11"/>
      <c r="H90" s="11">
        <v>1</v>
      </c>
      <c r="I90" s="11">
        <v>1</v>
      </c>
      <c r="J90" s="11"/>
      <c r="K90" s="11"/>
      <c r="L90" s="11">
        <v>5</v>
      </c>
    </row>
    <row r="91" spans="1:12">
      <c r="A91" s="10" t="s">
        <v>127</v>
      </c>
      <c r="B91" s="10" t="s">
        <v>134</v>
      </c>
      <c r="C91" s="10" t="s">
        <v>46</v>
      </c>
      <c r="D91" s="11"/>
      <c r="E91" s="11">
        <v>1</v>
      </c>
      <c r="F91" s="11">
        <v>2</v>
      </c>
      <c r="G91" s="11"/>
      <c r="H91" s="11">
        <v>1</v>
      </c>
      <c r="I91" s="11">
        <v>1</v>
      </c>
      <c r="J91" s="11"/>
      <c r="K91" s="11"/>
      <c r="L91" s="11">
        <v>5</v>
      </c>
    </row>
    <row r="92" spans="1:12">
      <c r="A92" s="10" t="s">
        <v>127</v>
      </c>
      <c r="B92" s="10" t="s">
        <v>135</v>
      </c>
      <c r="C92" s="10" t="s">
        <v>46</v>
      </c>
      <c r="D92" s="11"/>
      <c r="E92" s="11">
        <v>1</v>
      </c>
      <c r="F92" s="11">
        <v>2</v>
      </c>
      <c r="G92" s="11"/>
      <c r="H92" s="11">
        <v>1</v>
      </c>
      <c r="I92" s="11">
        <v>1</v>
      </c>
      <c r="J92" s="11"/>
      <c r="K92" s="11"/>
      <c r="L92" s="11">
        <v>5</v>
      </c>
    </row>
    <row r="93" spans="1:12">
      <c r="A93" s="10" t="s">
        <v>127</v>
      </c>
      <c r="B93" s="10" t="s">
        <v>136</v>
      </c>
      <c r="C93" s="10" t="s">
        <v>46</v>
      </c>
      <c r="D93" s="11"/>
      <c r="E93" s="11">
        <v>1</v>
      </c>
      <c r="F93" s="11">
        <v>2</v>
      </c>
      <c r="G93" s="11"/>
      <c r="H93" s="11">
        <v>1</v>
      </c>
      <c r="I93" s="11">
        <v>1</v>
      </c>
      <c r="J93" s="11"/>
      <c r="K93" s="11"/>
      <c r="L93" s="11">
        <v>5</v>
      </c>
    </row>
    <row r="94" spans="1:12">
      <c r="A94" s="10" t="s">
        <v>127</v>
      </c>
      <c r="B94" s="10" t="s">
        <v>137</v>
      </c>
      <c r="C94" s="10" t="s">
        <v>46</v>
      </c>
      <c r="D94" s="11"/>
      <c r="E94" s="11">
        <v>1</v>
      </c>
      <c r="F94" s="11">
        <v>2</v>
      </c>
      <c r="G94" s="11"/>
      <c r="H94" s="11">
        <v>1</v>
      </c>
      <c r="I94" s="11">
        <v>1</v>
      </c>
      <c r="J94" s="11"/>
      <c r="K94" s="11"/>
      <c r="L94" s="11">
        <v>5</v>
      </c>
    </row>
    <row r="95" spans="1:12">
      <c r="A95" s="10" t="s">
        <v>169</v>
      </c>
      <c r="B95" s="10" t="s">
        <v>171</v>
      </c>
      <c r="C95" s="10" t="s">
        <v>129</v>
      </c>
      <c r="D95" s="11"/>
      <c r="E95" s="11"/>
      <c r="F95" s="11"/>
      <c r="G95" s="11"/>
      <c r="H95" s="11"/>
      <c r="I95" s="11"/>
      <c r="J95" s="11"/>
      <c r="K95" s="11">
        <v>1</v>
      </c>
      <c r="L95" s="11">
        <v>1</v>
      </c>
    </row>
    <row r="96" spans="1:12">
      <c r="A96" s="10" t="s">
        <v>169</v>
      </c>
      <c r="B96" s="10" t="s">
        <v>172</v>
      </c>
      <c r="C96" s="10" t="s">
        <v>129</v>
      </c>
      <c r="D96" s="11">
        <v>1</v>
      </c>
      <c r="E96" s="11"/>
      <c r="F96" s="11"/>
      <c r="G96" s="11"/>
      <c r="H96" s="11"/>
      <c r="I96" s="11"/>
      <c r="J96" s="11"/>
      <c r="K96" s="11">
        <v>1</v>
      </c>
      <c r="L96" s="11">
        <v>2</v>
      </c>
    </row>
    <row r="97" spans="1:12">
      <c r="A97" s="10" t="s">
        <v>169</v>
      </c>
      <c r="B97" s="10" t="s">
        <v>173</v>
      </c>
      <c r="C97" s="10" t="s">
        <v>46</v>
      </c>
      <c r="D97" s="11">
        <v>2</v>
      </c>
      <c r="E97" s="11">
        <v>1</v>
      </c>
      <c r="F97" s="11">
        <v>2</v>
      </c>
      <c r="G97" s="11">
        <v>1</v>
      </c>
      <c r="H97" s="11">
        <v>1</v>
      </c>
      <c r="I97" s="11">
        <v>1</v>
      </c>
      <c r="J97" s="11"/>
      <c r="K97" s="11">
        <v>2</v>
      </c>
      <c r="L97" s="11">
        <v>10</v>
      </c>
    </row>
    <row r="98" spans="1:12">
      <c r="A98" s="10" t="s">
        <v>291</v>
      </c>
      <c r="B98" s="10" t="s">
        <v>298</v>
      </c>
      <c r="C98" s="10" t="s">
        <v>46</v>
      </c>
      <c r="D98" s="11">
        <v>1</v>
      </c>
      <c r="E98" s="11"/>
      <c r="F98" s="11"/>
      <c r="G98" s="11"/>
      <c r="H98" s="11"/>
      <c r="I98" s="11"/>
      <c r="J98" s="11"/>
      <c r="K98" s="11">
        <v>1</v>
      </c>
      <c r="L98" s="11">
        <v>2</v>
      </c>
    </row>
    <row r="99" spans="1:12">
      <c r="A99" s="10" t="s">
        <v>218</v>
      </c>
      <c r="B99" s="10" t="s">
        <v>224</v>
      </c>
      <c r="C99" s="10" t="s">
        <v>220</v>
      </c>
      <c r="D99" s="11">
        <v>1</v>
      </c>
      <c r="E99" s="11">
        <v>1</v>
      </c>
      <c r="F99" s="11">
        <v>2</v>
      </c>
      <c r="G99" s="11">
        <v>1</v>
      </c>
      <c r="H99" s="11">
        <v>1</v>
      </c>
      <c r="I99" s="11">
        <v>1</v>
      </c>
      <c r="J99" s="11"/>
      <c r="K99" s="11">
        <v>1</v>
      </c>
      <c r="L99" s="11">
        <v>8</v>
      </c>
    </row>
    <row r="100" spans="1:12">
      <c r="A100" s="10" t="s">
        <v>218</v>
      </c>
      <c r="B100" s="10" t="s">
        <v>224</v>
      </c>
      <c r="C100" s="10" t="s">
        <v>221</v>
      </c>
      <c r="D100" s="11">
        <v>1</v>
      </c>
      <c r="E100" s="11">
        <v>1</v>
      </c>
      <c r="F100" s="11">
        <v>2</v>
      </c>
      <c r="G100" s="11">
        <v>1</v>
      </c>
      <c r="H100" s="11">
        <v>1</v>
      </c>
      <c r="I100" s="11">
        <v>1</v>
      </c>
      <c r="J100" s="11"/>
      <c r="K100" s="11">
        <v>1</v>
      </c>
      <c r="L100" s="11">
        <v>8</v>
      </c>
    </row>
    <row r="101" spans="1:12">
      <c r="A101" s="10" t="s">
        <v>218</v>
      </c>
      <c r="B101" s="10" t="s">
        <v>224</v>
      </c>
      <c r="C101" s="10" t="s">
        <v>222</v>
      </c>
      <c r="D101" s="11">
        <v>1</v>
      </c>
      <c r="E101" s="11">
        <v>1</v>
      </c>
      <c r="F101" s="11">
        <v>2</v>
      </c>
      <c r="G101" s="11">
        <v>1</v>
      </c>
      <c r="H101" s="11">
        <v>1</v>
      </c>
      <c r="I101" s="11">
        <v>1</v>
      </c>
      <c r="J101" s="11"/>
      <c r="K101" s="11">
        <v>1</v>
      </c>
      <c r="L101" s="11">
        <v>8</v>
      </c>
    </row>
    <row r="102" spans="1:12">
      <c r="A102" s="10" t="s">
        <v>218</v>
      </c>
      <c r="B102" s="10" t="s">
        <v>224</v>
      </c>
      <c r="C102" s="10" t="s">
        <v>225</v>
      </c>
      <c r="D102" s="11">
        <v>1</v>
      </c>
      <c r="E102" s="11">
        <v>1</v>
      </c>
      <c r="F102" s="11">
        <v>2</v>
      </c>
      <c r="G102" s="11">
        <v>1</v>
      </c>
      <c r="H102" s="11">
        <v>1</v>
      </c>
      <c r="I102" s="11">
        <v>1</v>
      </c>
      <c r="J102" s="11"/>
      <c r="K102" s="11">
        <v>1</v>
      </c>
      <c r="L102" s="11">
        <v>8</v>
      </c>
    </row>
    <row r="103" spans="1:12">
      <c r="A103" s="10" t="s">
        <v>127</v>
      </c>
      <c r="B103" s="10" t="s">
        <v>138</v>
      </c>
      <c r="C103" s="10" t="s">
        <v>129</v>
      </c>
      <c r="D103" s="11"/>
      <c r="E103" s="11">
        <v>1</v>
      </c>
      <c r="F103" s="11">
        <v>2</v>
      </c>
      <c r="G103" s="11"/>
      <c r="H103" s="11">
        <v>1</v>
      </c>
      <c r="I103" s="11">
        <v>1</v>
      </c>
      <c r="J103" s="11"/>
      <c r="K103" s="11"/>
      <c r="L103" s="11">
        <v>5</v>
      </c>
    </row>
    <row r="104" spans="1:12">
      <c r="A104" s="10" t="s">
        <v>218</v>
      </c>
      <c r="B104" s="10" t="s">
        <v>226</v>
      </c>
      <c r="C104" s="10" t="s">
        <v>46</v>
      </c>
      <c r="D104" s="11">
        <v>1</v>
      </c>
      <c r="E104" s="11">
        <v>1</v>
      </c>
      <c r="F104" s="11">
        <v>2</v>
      </c>
      <c r="G104" s="11">
        <v>1</v>
      </c>
      <c r="H104" s="11">
        <v>1</v>
      </c>
      <c r="I104" s="11">
        <v>1</v>
      </c>
      <c r="J104" s="11"/>
      <c r="K104" s="11">
        <v>1</v>
      </c>
      <c r="L104" s="11">
        <v>8</v>
      </c>
    </row>
    <row r="105" spans="1:12">
      <c r="A105" s="10" t="s">
        <v>218</v>
      </c>
      <c r="B105" s="10" t="s">
        <v>227</v>
      </c>
      <c r="C105" s="10" t="s">
        <v>46</v>
      </c>
      <c r="D105" s="11">
        <v>1</v>
      </c>
      <c r="E105" s="11">
        <v>1</v>
      </c>
      <c r="F105" s="11">
        <v>2</v>
      </c>
      <c r="G105" s="11">
        <v>1</v>
      </c>
      <c r="H105" s="11">
        <v>1</v>
      </c>
      <c r="I105" s="11">
        <v>1</v>
      </c>
      <c r="J105" s="11"/>
      <c r="K105" s="11">
        <v>1</v>
      </c>
      <c r="L105" s="11">
        <v>8</v>
      </c>
    </row>
    <row r="106" spans="1:12">
      <c r="A106" s="10" t="s">
        <v>169</v>
      </c>
      <c r="B106" s="10" t="s">
        <v>174</v>
      </c>
      <c r="C106" s="10" t="s">
        <v>46</v>
      </c>
      <c r="D106" s="11">
        <v>1</v>
      </c>
      <c r="E106" s="11">
        <v>1</v>
      </c>
      <c r="F106" s="11">
        <v>2</v>
      </c>
      <c r="G106" s="11">
        <v>1</v>
      </c>
      <c r="H106" s="11">
        <v>1</v>
      </c>
      <c r="I106" s="11">
        <v>1</v>
      </c>
      <c r="J106" s="11"/>
      <c r="K106" s="11">
        <v>1</v>
      </c>
      <c r="L106" s="11">
        <v>8</v>
      </c>
    </row>
    <row r="107" spans="1:12">
      <c r="A107" s="10" t="s">
        <v>169</v>
      </c>
      <c r="B107" s="10" t="s">
        <v>175</v>
      </c>
      <c r="C107" s="10" t="s">
        <v>46</v>
      </c>
      <c r="D107" s="11">
        <v>1</v>
      </c>
      <c r="E107" s="11"/>
      <c r="F107" s="11"/>
      <c r="G107" s="11"/>
      <c r="H107" s="11"/>
      <c r="I107" s="11"/>
      <c r="J107" s="11"/>
      <c r="K107" s="11">
        <v>1</v>
      </c>
      <c r="L107" s="11">
        <v>2</v>
      </c>
    </row>
    <row r="108" spans="1:12">
      <c r="A108" s="10" t="s">
        <v>169</v>
      </c>
      <c r="B108" s="10" t="s">
        <v>176</v>
      </c>
      <c r="C108" s="10" t="s">
        <v>46</v>
      </c>
      <c r="D108" s="11">
        <v>1</v>
      </c>
      <c r="E108" s="11"/>
      <c r="F108" s="11"/>
      <c r="G108" s="11"/>
      <c r="H108" s="11"/>
      <c r="I108" s="11"/>
      <c r="J108" s="11"/>
      <c r="K108" s="11">
        <v>1</v>
      </c>
      <c r="L108" s="11">
        <v>2</v>
      </c>
    </row>
    <row r="109" spans="1:12">
      <c r="A109" s="10" t="s">
        <v>252</v>
      </c>
      <c r="B109" s="10" t="s">
        <v>261</v>
      </c>
      <c r="C109" s="10" t="s">
        <v>254</v>
      </c>
      <c r="D109" s="11">
        <v>1</v>
      </c>
      <c r="E109" s="11">
        <v>1</v>
      </c>
      <c r="F109" s="11">
        <v>2</v>
      </c>
      <c r="G109" s="11">
        <v>1</v>
      </c>
      <c r="H109" s="11">
        <v>1</v>
      </c>
      <c r="I109" s="11">
        <v>1</v>
      </c>
      <c r="J109" s="11"/>
      <c r="K109" s="11">
        <v>1</v>
      </c>
      <c r="L109" s="11">
        <v>8</v>
      </c>
    </row>
    <row r="110" spans="1:12">
      <c r="A110" s="10" t="s">
        <v>252</v>
      </c>
      <c r="B110" s="10" t="s">
        <v>261</v>
      </c>
      <c r="C110" s="10" t="s">
        <v>255</v>
      </c>
      <c r="D110" s="11">
        <v>1</v>
      </c>
      <c r="E110" s="11">
        <v>1</v>
      </c>
      <c r="F110" s="11">
        <v>2</v>
      </c>
      <c r="G110" s="11">
        <v>1</v>
      </c>
      <c r="H110" s="11">
        <v>1</v>
      </c>
      <c r="I110" s="11">
        <v>1</v>
      </c>
      <c r="J110" s="11"/>
      <c r="K110" s="11">
        <v>1</v>
      </c>
      <c r="L110" s="11">
        <v>8</v>
      </c>
    </row>
    <row r="111" spans="1:12">
      <c r="A111" s="10" t="s">
        <v>252</v>
      </c>
      <c r="B111" s="10" t="s">
        <v>261</v>
      </c>
      <c r="C111" s="10" t="s">
        <v>256</v>
      </c>
      <c r="D111" s="11">
        <v>1</v>
      </c>
      <c r="E111" s="11">
        <v>1</v>
      </c>
      <c r="F111" s="11">
        <v>2</v>
      </c>
      <c r="G111" s="11">
        <v>1</v>
      </c>
      <c r="H111" s="11">
        <v>1</v>
      </c>
      <c r="I111" s="11">
        <v>1</v>
      </c>
      <c r="J111" s="11"/>
      <c r="K111" s="11">
        <v>1</v>
      </c>
      <c r="L111" s="11">
        <v>8</v>
      </c>
    </row>
    <row r="112" spans="1:12">
      <c r="A112" s="10" t="s">
        <v>252</v>
      </c>
      <c r="B112" s="10" t="s">
        <v>261</v>
      </c>
      <c r="C112" s="10" t="s">
        <v>257</v>
      </c>
      <c r="D112" s="11">
        <v>1</v>
      </c>
      <c r="E112" s="11">
        <v>1</v>
      </c>
      <c r="F112" s="11">
        <v>2</v>
      </c>
      <c r="G112" s="11">
        <v>1</v>
      </c>
      <c r="H112" s="11">
        <v>1</v>
      </c>
      <c r="I112" s="11">
        <v>1</v>
      </c>
      <c r="J112" s="11"/>
      <c r="K112" s="11">
        <v>1</v>
      </c>
      <c r="L112" s="11">
        <v>8</v>
      </c>
    </row>
    <row r="113" spans="1:12">
      <c r="A113" s="10" t="s">
        <v>252</v>
      </c>
      <c r="B113" s="10" t="s">
        <v>261</v>
      </c>
      <c r="C113" s="10" t="s">
        <v>258</v>
      </c>
      <c r="D113" s="11">
        <v>1</v>
      </c>
      <c r="E113" s="11">
        <v>1</v>
      </c>
      <c r="F113" s="11">
        <v>2</v>
      </c>
      <c r="G113" s="11">
        <v>1</v>
      </c>
      <c r="H113" s="11">
        <v>1</v>
      </c>
      <c r="I113" s="11">
        <v>1</v>
      </c>
      <c r="J113" s="11"/>
      <c r="K113" s="11">
        <v>1</v>
      </c>
      <c r="L113" s="11">
        <v>8</v>
      </c>
    </row>
    <row r="114" spans="1:12">
      <c r="A114" s="10" t="s">
        <v>252</v>
      </c>
      <c r="B114" s="10" t="s">
        <v>261</v>
      </c>
      <c r="C114" s="10" t="s">
        <v>259</v>
      </c>
      <c r="D114" s="11">
        <v>1</v>
      </c>
      <c r="E114" s="11">
        <v>1</v>
      </c>
      <c r="F114" s="11">
        <v>2</v>
      </c>
      <c r="G114" s="11">
        <v>1</v>
      </c>
      <c r="H114" s="11">
        <v>1</v>
      </c>
      <c r="I114" s="11">
        <v>1</v>
      </c>
      <c r="J114" s="11"/>
      <c r="K114" s="11">
        <v>1</v>
      </c>
      <c r="L114" s="11">
        <v>8</v>
      </c>
    </row>
    <row r="115" spans="1:12">
      <c r="A115" s="10" t="s">
        <v>218</v>
      </c>
      <c r="B115" s="10" t="s">
        <v>228</v>
      </c>
      <c r="C115" s="10" t="s">
        <v>46</v>
      </c>
      <c r="D115" s="11">
        <v>1</v>
      </c>
      <c r="E115" s="11">
        <v>1</v>
      </c>
      <c r="F115" s="11">
        <v>2</v>
      </c>
      <c r="G115" s="11">
        <v>1</v>
      </c>
      <c r="H115" s="11">
        <v>1</v>
      </c>
      <c r="I115" s="11">
        <v>1</v>
      </c>
      <c r="J115" s="11"/>
      <c r="K115" s="11">
        <v>1</v>
      </c>
      <c r="L115" s="11">
        <v>8</v>
      </c>
    </row>
    <row r="116" spans="1:12">
      <c r="A116" s="10" t="s">
        <v>218</v>
      </c>
      <c r="B116" s="10" t="s">
        <v>229</v>
      </c>
      <c r="C116" s="10" t="s">
        <v>46</v>
      </c>
      <c r="D116" s="11"/>
      <c r="E116" s="11"/>
      <c r="F116" s="11">
        <v>2</v>
      </c>
      <c r="G116" s="11"/>
      <c r="H116" s="11"/>
      <c r="I116" s="11"/>
      <c r="J116" s="11"/>
      <c r="K116" s="11"/>
      <c r="L116" s="11">
        <v>2</v>
      </c>
    </row>
    <row r="117" spans="1:12">
      <c r="A117" s="10" t="s">
        <v>127</v>
      </c>
      <c r="B117" s="10" t="s">
        <v>139</v>
      </c>
      <c r="C117" s="10" t="s">
        <v>46</v>
      </c>
      <c r="D117" s="11"/>
      <c r="E117" s="11">
        <v>1</v>
      </c>
      <c r="F117" s="11">
        <v>2</v>
      </c>
      <c r="G117" s="11"/>
      <c r="H117" s="11">
        <v>1</v>
      </c>
      <c r="I117" s="11">
        <v>1</v>
      </c>
      <c r="J117" s="11"/>
      <c r="K117" s="11"/>
      <c r="L117" s="11">
        <v>5</v>
      </c>
    </row>
    <row r="118" spans="1:12">
      <c r="A118" s="10" t="s">
        <v>120</v>
      </c>
      <c r="B118" s="10" t="s">
        <v>123</v>
      </c>
      <c r="C118" s="10" t="s">
        <v>122</v>
      </c>
      <c r="D118" s="11">
        <v>1</v>
      </c>
      <c r="E118" s="11">
        <v>1</v>
      </c>
      <c r="F118" s="11">
        <v>2</v>
      </c>
      <c r="G118" s="11">
        <v>1</v>
      </c>
      <c r="H118" s="11">
        <v>1</v>
      </c>
      <c r="I118" s="11">
        <v>1</v>
      </c>
      <c r="J118" s="11"/>
      <c r="K118" s="11">
        <v>1</v>
      </c>
      <c r="L118" s="11">
        <v>8</v>
      </c>
    </row>
    <row r="119" spans="1:12">
      <c r="A119" s="10" t="s">
        <v>169</v>
      </c>
      <c r="B119" s="10" t="s">
        <v>177</v>
      </c>
      <c r="C119" s="10" t="s">
        <v>46</v>
      </c>
      <c r="D119" s="11">
        <v>2</v>
      </c>
      <c r="E119" s="11">
        <v>1</v>
      </c>
      <c r="F119" s="11">
        <v>2</v>
      </c>
      <c r="G119" s="11">
        <v>1</v>
      </c>
      <c r="H119" s="11">
        <v>1</v>
      </c>
      <c r="I119" s="11">
        <v>1</v>
      </c>
      <c r="J119" s="11"/>
      <c r="K119" s="11">
        <v>2</v>
      </c>
      <c r="L119" s="11">
        <v>10</v>
      </c>
    </row>
    <row r="120" spans="1:12">
      <c r="A120" s="10" t="s">
        <v>218</v>
      </c>
      <c r="B120" s="10" t="s">
        <v>230</v>
      </c>
      <c r="C120" s="10" t="s">
        <v>46</v>
      </c>
      <c r="D120" s="11">
        <v>1</v>
      </c>
      <c r="E120" s="11"/>
      <c r="F120" s="11"/>
      <c r="G120" s="11"/>
      <c r="H120" s="11"/>
      <c r="I120" s="11"/>
      <c r="J120" s="11"/>
      <c r="K120" s="11">
        <v>1</v>
      </c>
      <c r="L120" s="11">
        <v>2</v>
      </c>
    </row>
    <row r="121" spans="1:12">
      <c r="A121" s="10" t="s">
        <v>218</v>
      </c>
      <c r="B121" s="10" t="s">
        <v>231</v>
      </c>
      <c r="C121" s="10" t="s">
        <v>46</v>
      </c>
      <c r="D121" s="11">
        <v>1</v>
      </c>
      <c r="E121" s="11">
        <v>1</v>
      </c>
      <c r="F121" s="11">
        <v>2</v>
      </c>
      <c r="G121" s="11">
        <v>1</v>
      </c>
      <c r="H121" s="11">
        <v>1</v>
      </c>
      <c r="I121" s="11">
        <v>1</v>
      </c>
      <c r="J121" s="11"/>
      <c r="K121" s="11">
        <v>1</v>
      </c>
      <c r="L121" s="11">
        <v>8</v>
      </c>
    </row>
    <row r="122" spans="1:12">
      <c r="A122" s="10" t="s">
        <v>218</v>
      </c>
      <c r="B122" s="10" t="s">
        <v>232</v>
      </c>
      <c r="C122" s="10" t="s">
        <v>46</v>
      </c>
      <c r="D122" s="11"/>
      <c r="E122" s="11"/>
      <c r="F122" s="11">
        <v>2</v>
      </c>
      <c r="G122" s="11"/>
      <c r="H122" s="11"/>
      <c r="I122" s="11"/>
      <c r="J122" s="11"/>
      <c r="K122" s="11"/>
      <c r="L122" s="11">
        <v>2</v>
      </c>
    </row>
    <row r="123" spans="1:12">
      <c r="A123" s="10" t="s">
        <v>127</v>
      </c>
      <c r="B123" s="10" t="s">
        <v>140</v>
      </c>
      <c r="C123" s="10" t="s">
        <v>46</v>
      </c>
      <c r="D123" s="11"/>
      <c r="E123" s="11">
        <v>1</v>
      </c>
      <c r="F123" s="11">
        <v>2</v>
      </c>
      <c r="G123" s="11"/>
      <c r="H123" s="11">
        <v>1</v>
      </c>
      <c r="I123" s="11">
        <v>1</v>
      </c>
      <c r="J123" s="11"/>
      <c r="K123" s="11"/>
      <c r="L123" s="11">
        <v>5</v>
      </c>
    </row>
    <row r="124" spans="1:12">
      <c r="A124" s="10" t="s">
        <v>291</v>
      </c>
      <c r="B124" s="10" t="s">
        <v>299</v>
      </c>
      <c r="C124" s="10" t="s">
        <v>46</v>
      </c>
      <c r="D124" s="11">
        <v>1</v>
      </c>
      <c r="E124" s="11"/>
      <c r="F124" s="11"/>
      <c r="G124" s="11"/>
      <c r="H124" s="11"/>
      <c r="I124" s="11"/>
      <c r="J124" s="11"/>
      <c r="K124" s="11">
        <v>1</v>
      </c>
      <c r="L124" s="11">
        <v>2</v>
      </c>
    </row>
    <row r="125" spans="1:12">
      <c r="A125" s="10" t="s">
        <v>169</v>
      </c>
      <c r="B125" s="10" t="s">
        <v>178</v>
      </c>
      <c r="C125" s="10" t="s">
        <v>46</v>
      </c>
      <c r="D125" s="11">
        <v>1</v>
      </c>
      <c r="E125" s="11"/>
      <c r="F125" s="11"/>
      <c r="G125" s="11"/>
      <c r="H125" s="11"/>
      <c r="I125" s="11"/>
      <c r="J125" s="11"/>
      <c r="K125" s="11">
        <v>1</v>
      </c>
      <c r="L125" s="11">
        <v>2</v>
      </c>
    </row>
    <row r="126" spans="1:12">
      <c r="A126" s="10" t="s">
        <v>218</v>
      </c>
      <c r="B126" s="10" t="s">
        <v>233</v>
      </c>
      <c r="C126" s="10" t="s">
        <v>220</v>
      </c>
      <c r="D126" s="11">
        <v>1</v>
      </c>
      <c r="E126" s="11">
        <v>1</v>
      </c>
      <c r="F126" s="11">
        <v>2</v>
      </c>
      <c r="G126" s="11">
        <v>1</v>
      </c>
      <c r="H126" s="11">
        <v>1</v>
      </c>
      <c r="I126" s="11">
        <v>1</v>
      </c>
      <c r="J126" s="11"/>
      <c r="K126" s="11">
        <v>1</v>
      </c>
      <c r="L126" s="11">
        <v>8</v>
      </c>
    </row>
    <row r="127" spans="1:12">
      <c r="A127" s="10" t="s">
        <v>218</v>
      </c>
      <c r="B127" s="10" t="s">
        <v>233</v>
      </c>
      <c r="C127" s="10" t="s">
        <v>221</v>
      </c>
      <c r="D127" s="11">
        <v>1</v>
      </c>
      <c r="E127" s="11">
        <v>1</v>
      </c>
      <c r="F127" s="11">
        <v>2</v>
      </c>
      <c r="G127" s="11">
        <v>1</v>
      </c>
      <c r="H127" s="11">
        <v>1</v>
      </c>
      <c r="I127" s="11">
        <v>1</v>
      </c>
      <c r="J127" s="11"/>
      <c r="K127" s="11">
        <v>1</v>
      </c>
      <c r="L127" s="11">
        <v>8</v>
      </c>
    </row>
    <row r="128" spans="1:12">
      <c r="A128" s="10" t="s">
        <v>218</v>
      </c>
      <c r="B128" s="10" t="s">
        <v>233</v>
      </c>
      <c r="C128" s="10" t="s">
        <v>222</v>
      </c>
      <c r="D128" s="11">
        <v>1</v>
      </c>
      <c r="E128" s="11">
        <v>1</v>
      </c>
      <c r="F128" s="11">
        <v>2</v>
      </c>
      <c r="G128" s="11">
        <v>1</v>
      </c>
      <c r="H128" s="11">
        <v>1</v>
      </c>
      <c r="I128" s="11">
        <v>1</v>
      </c>
      <c r="J128" s="11"/>
      <c r="K128" s="11">
        <v>1</v>
      </c>
      <c r="L128" s="11">
        <v>8</v>
      </c>
    </row>
    <row r="129" spans="1:12">
      <c r="A129" s="10" t="s">
        <v>218</v>
      </c>
      <c r="B129" s="10" t="s">
        <v>233</v>
      </c>
      <c r="C129" s="10" t="s">
        <v>225</v>
      </c>
      <c r="D129" s="11">
        <v>1</v>
      </c>
      <c r="E129" s="11">
        <v>1</v>
      </c>
      <c r="F129" s="11">
        <v>2</v>
      </c>
      <c r="G129" s="11">
        <v>1</v>
      </c>
      <c r="H129" s="11">
        <v>1</v>
      </c>
      <c r="I129" s="11">
        <v>1</v>
      </c>
      <c r="J129" s="11"/>
      <c r="K129" s="11">
        <v>1</v>
      </c>
      <c r="L129" s="11">
        <v>8</v>
      </c>
    </row>
    <row r="130" spans="1:12">
      <c r="A130" s="10" t="s">
        <v>218</v>
      </c>
      <c r="B130" s="10" t="s">
        <v>233</v>
      </c>
      <c r="C130" s="10" t="s">
        <v>234</v>
      </c>
      <c r="D130" s="11">
        <v>1</v>
      </c>
      <c r="E130" s="11">
        <v>1</v>
      </c>
      <c r="F130" s="11">
        <v>2</v>
      </c>
      <c r="G130" s="11">
        <v>1</v>
      </c>
      <c r="H130" s="11">
        <v>1</v>
      </c>
      <c r="I130" s="11">
        <v>1</v>
      </c>
      <c r="J130" s="11"/>
      <c r="K130" s="11">
        <v>1</v>
      </c>
      <c r="L130" s="11">
        <v>8</v>
      </c>
    </row>
    <row r="131" spans="1:12">
      <c r="A131" s="10" t="s">
        <v>218</v>
      </c>
      <c r="B131" s="10" t="s">
        <v>233</v>
      </c>
      <c r="C131" s="10" t="s">
        <v>235</v>
      </c>
      <c r="D131" s="11">
        <v>1</v>
      </c>
      <c r="E131" s="11">
        <v>1</v>
      </c>
      <c r="F131" s="11">
        <v>2</v>
      </c>
      <c r="G131" s="11">
        <v>1</v>
      </c>
      <c r="H131" s="11">
        <v>1</v>
      </c>
      <c r="I131" s="11">
        <v>1</v>
      </c>
      <c r="J131" s="11"/>
      <c r="K131" s="11">
        <v>1</v>
      </c>
      <c r="L131" s="11">
        <v>8</v>
      </c>
    </row>
    <row r="132" spans="1:12">
      <c r="A132" s="10" t="s">
        <v>218</v>
      </c>
      <c r="B132" s="10" t="s">
        <v>236</v>
      </c>
      <c r="C132" s="10" t="s">
        <v>46</v>
      </c>
      <c r="D132" s="11">
        <v>1</v>
      </c>
      <c r="E132" s="11"/>
      <c r="F132" s="11"/>
      <c r="G132" s="11"/>
      <c r="H132" s="11"/>
      <c r="I132" s="11"/>
      <c r="J132" s="11"/>
      <c r="K132" s="11">
        <v>1</v>
      </c>
      <c r="L132" s="11">
        <v>2</v>
      </c>
    </row>
    <row r="133" spans="1:12">
      <c r="A133" s="10" t="s">
        <v>218</v>
      </c>
      <c r="B133" s="10" t="s">
        <v>237</v>
      </c>
      <c r="C133" s="10" t="s">
        <v>46</v>
      </c>
      <c r="D133" s="11">
        <v>1</v>
      </c>
      <c r="E133" s="11"/>
      <c r="F133" s="11"/>
      <c r="G133" s="11"/>
      <c r="H133" s="11"/>
      <c r="I133" s="11"/>
      <c r="J133" s="11"/>
      <c r="K133" s="11">
        <v>1</v>
      </c>
      <c r="L133" s="11">
        <v>2</v>
      </c>
    </row>
    <row r="134" spans="1:12">
      <c r="A134" s="10" t="s">
        <v>169</v>
      </c>
      <c r="B134" s="10" t="s">
        <v>179</v>
      </c>
      <c r="C134" s="10" t="s">
        <v>46</v>
      </c>
      <c r="D134" s="11">
        <v>1</v>
      </c>
      <c r="E134" s="11"/>
      <c r="F134" s="11"/>
      <c r="G134" s="11"/>
      <c r="H134" s="11"/>
      <c r="I134" s="11"/>
      <c r="J134" s="11"/>
      <c r="K134" s="11">
        <v>1</v>
      </c>
      <c r="L134" s="11">
        <v>2</v>
      </c>
    </row>
    <row r="135" spans="1:12">
      <c r="A135" s="10" t="s">
        <v>169</v>
      </c>
      <c r="B135" s="10" t="s">
        <v>180</v>
      </c>
      <c r="C135" s="10" t="s">
        <v>46</v>
      </c>
      <c r="D135" s="11">
        <v>1</v>
      </c>
      <c r="E135" s="11">
        <v>1</v>
      </c>
      <c r="F135" s="11">
        <v>2</v>
      </c>
      <c r="G135" s="11">
        <v>1</v>
      </c>
      <c r="H135" s="11">
        <v>1</v>
      </c>
      <c r="I135" s="11">
        <v>1</v>
      </c>
      <c r="J135" s="11"/>
      <c r="K135" s="11">
        <v>1</v>
      </c>
      <c r="L135" s="11">
        <v>8</v>
      </c>
    </row>
    <row r="136" spans="1:12">
      <c r="A136" s="10" t="s">
        <v>169</v>
      </c>
      <c r="B136" s="10" t="s">
        <v>181</v>
      </c>
      <c r="C136" s="10" t="s">
        <v>46</v>
      </c>
      <c r="D136" s="11">
        <v>2</v>
      </c>
      <c r="E136" s="11">
        <v>1</v>
      </c>
      <c r="F136" s="11">
        <v>2</v>
      </c>
      <c r="G136" s="11">
        <v>1</v>
      </c>
      <c r="H136" s="11">
        <v>1</v>
      </c>
      <c r="I136" s="11">
        <v>1</v>
      </c>
      <c r="J136" s="11"/>
      <c r="K136" s="11">
        <v>2</v>
      </c>
      <c r="L136" s="11">
        <v>10</v>
      </c>
    </row>
    <row r="137" spans="1:12">
      <c r="A137" s="10" t="s">
        <v>127</v>
      </c>
      <c r="B137" s="10" t="s">
        <v>141</v>
      </c>
      <c r="C137" s="10" t="s">
        <v>129</v>
      </c>
      <c r="D137" s="11"/>
      <c r="E137" s="11">
        <v>1</v>
      </c>
      <c r="F137" s="11">
        <v>2</v>
      </c>
      <c r="G137" s="11"/>
      <c r="H137" s="11">
        <v>1</v>
      </c>
      <c r="I137" s="11">
        <v>1</v>
      </c>
      <c r="J137" s="11"/>
      <c r="K137" s="11"/>
      <c r="L137" s="11">
        <v>5</v>
      </c>
    </row>
    <row r="138" spans="1:12">
      <c r="A138" s="10" t="s">
        <v>127</v>
      </c>
      <c r="B138" s="10" t="s">
        <v>141</v>
      </c>
      <c r="C138" s="10" t="s">
        <v>46</v>
      </c>
      <c r="D138" s="11">
        <v>1</v>
      </c>
      <c r="E138" s="11"/>
      <c r="F138" s="11"/>
      <c r="G138" s="11">
        <v>1</v>
      </c>
      <c r="H138" s="11"/>
      <c r="I138" s="11"/>
      <c r="J138" s="11"/>
      <c r="K138" s="11">
        <v>1</v>
      </c>
      <c r="L138" s="11">
        <v>3</v>
      </c>
    </row>
    <row r="139" spans="1:12">
      <c r="A139" s="10" t="s">
        <v>307</v>
      </c>
      <c r="B139" s="10" t="s">
        <v>308</v>
      </c>
      <c r="C139" s="10" t="s">
        <v>46</v>
      </c>
      <c r="D139" s="11">
        <v>1</v>
      </c>
      <c r="E139" s="11"/>
      <c r="F139" s="11"/>
      <c r="G139" s="11"/>
      <c r="H139" s="11"/>
      <c r="I139" s="11"/>
      <c r="J139" s="11"/>
      <c r="K139" s="11"/>
      <c r="L139" s="11">
        <v>1</v>
      </c>
    </row>
    <row r="140" spans="1:12">
      <c r="A140" s="10" t="s">
        <v>307</v>
      </c>
      <c r="B140" s="10" t="s">
        <v>309</v>
      </c>
      <c r="C140" s="10" t="s">
        <v>46</v>
      </c>
      <c r="D140" s="11"/>
      <c r="E140" s="11">
        <v>1</v>
      </c>
      <c r="F140" s="11"/>
      <c r="G140" s="11"/>
      <c r="H140" s="11"/>
      <c r="I140" s="11"/>
      <c r="J140" s="11"/>
      <c r="K140" s="11"/>
      <c r="L140" s="11">
        <v>1</v>
      </c>
    </row>
    <row r="141" spans="1:12">
      <c r="A141" s="10" t="s">
        <v>307</v>
      </c>
      <c r="B141" s="10" t="s">
        <v>310</v>
      </c>
      <c r="C141" s="10" t="s">
        <v>46</v>
      </c>
      <c r="D141" s="11"/>
      <c r="E141" s="11"/>
      <c r="F141" s="11">
        <v>2</v>
      </c>
      <c r="G141" s="11"/>
      <c r="H141" s="11"/>
      <c r="I141" s="11"/>
      <c r="J141" s="11"/>
      <c r="K141" s="11"/>
      <c r="L141" s="11">
        <v>2</v>
      </c>
    </row>
    <row r="142" spans="1:12">
      <c r="A142" s="10" t="s">
        <v>307</v>
      </c>
      <c r="B142" s="10" t="s">
        <v>311</v>
      </c>
      <c r="C142" s="10" t="s">
        <v>46</v>
      </c>
      <c r="D142" s="11"/>
      <c r="E142" s="11"/>
      <c r="F142" s="11"/>
      <c r="G142" s="11"/>
      <c r="H142" s="11">
        <v>1</v>
      </c>
      <c r="I142" s="11"/>
      <c r="J142" s="11"/>
      <c r="K142" s="11"/>
      <c r="L142" s="11">
        <v>1</v>
      </c>
    </row>
    <row r="143" spans="1:12">
      <c r="A143" s="10" t="s">
        <v>307</v>
      </c>
      <c r="B143" s="10" t="s">
        <v>312</v>
      </c>
      <c r="C143" s="10" t="s">
        <v>46</v>
      </c>
      <c r="D143" s="11"/>
      <c r="E143" s="11"/>
      <c r="F143" s="11"/>
      <c r="G143" s="11"/>
      <c r="H143" s="11"/>
      <c r="I143" s="11">
        <v>1</v>
      </c>
      <c r="J143" s="11"/>
      <c r="K143" s="11"/>
      <c r="L143" s="11">
        <v>1</v>
      </c>
    </row>
    <row r="144" spans="1:12">
      <c r="A144" s="10" t="s">
        <v>307</v>
      </c>
      <c r="B144" s="10" t="s">
        <v>313</v>
      </c>
      <c r="C144" s="10" t="s">
        <v>46</v>
      </c>
      <c r="D144" s="11"/>
      <c r="E144" s="11"/>
      <c r="F144" s="11"/>
      <c r="G144" s="11">
        <v>1</v>
      </c>
      <c r="H144" s="11"/>
      <c r="I144" s="11"/>
      <c r="J144" s="11"/>
      <c r="K144" s="11"/>
      <c r="L144" s="11">
        <v>1</v>
      </c>
    </row>
    <row r="145" spans="1:12">
      <c r="A145" s="10" t="s">
        <v>307</v>
      </c>
      <c r="B145" s="10" t="s">
        <v>314</v>
      </c>
      <c r="C145" s="10" t="s">
        <v>46</v>
      </c>
      <c r="D145" s="11"/>
      <c r="E145" s="11"/>
      <c r="F145" s="11"/>
      <c r="G145" s="11"/>
      <c r="H145" s="11"/>
      <c r="I145" s="11"/>
      <c r="J145" s="11"/>
      <c r="K145" s="11">
        <v>1</v>
      </c>
      <c r="L145" s="11">
        <v>1</v>
      </c>
    </row>
    <row r="146" spans="1:12">
      <c r="A146" s="10" t="s">
        <v>127</v>
      </c>
      <c r="B146" s="10" t="s">
        <v>142</v>
      </c>
      <c r="C146" s="10" t="s">
        <v>129</v>
      </c>
      <c r="D146" s="11"/>
      <c r="E146" s="11">
        <v>1</v>
      </c>
      <c r="F146" s="11">
        <v>2</v>
      </c>
      <c r="G146" s="11"/>
      <c r="H146" s="11">
        <v>1</v>
      </c>
      <c r="I146" s="11">
        <v>1</v>
      </c>
      <c r="J146" s="11"/>
      <c r="K146" s="11"/>
      <c r="L146" s="11">
        <v>5</v>
      </c>
    </row>
    <row r="147" spans="1:12">
      <c r="A147" s="10" t="s">
        <v>127</v>
      </c>
      <c r="B147" s="10" t="s">
        <v>143</v>
      </c>
      <c r="C147" s="10" t="s">
        <v>129</v>
      </c>
      <c r="D147" s="11"/>
      <c r="E147" s="11">
        <v>1</v>
      </c>
      <c r="F147" s="11">
        <v>2</v>
      </c>
      <c r="G147" s="11"/>
      <c r="H147" s="11">
        <v>1</v>
      </c>
      <c r="I147" s="11">
        <v>1</v>
      </c>
      <c r="J147" s="11"/>
      <c r="K147" s="11"/>
      <c r="L147" s="11">
        <v>5</v>
      </c>
    </row>
    <row r="148" spans="1:12">
      <c r="A148" s="10" t="s">
        <v>127</v>
      </c>
      <c r="B148" s="10" t="s">
        <v>144</v>
      </c>
      <c r="C148" s="10" t="s">
        <v>129</v>
      </c>
      <c r="D148" s="11"/>
      <c r="E148" s="11">
        <v>1</v>
      </c>
      <c r="F148" s="11">
        <v>2</v>
      </c>
      <c r="G148" s="11"/>
      <c r="H148" s="11">
        <v>1</v>
      </c>
      <c r="I148" s="11">
        <v>1</v>
      </c>
      <c r="J148" s="11"/>
      <c r="K148" s="11"/>
      <c r="L148" s="11">
        <v>5</v>
      </c>
    </row>
    <row r="149" spans="1:12">
      <c r="A149" s="10" t="s">
        <v>315</v>
      </c>
      <c r="B149" s="10" t="s">
        <v>317</v>
      </c>
      <c r="C149" s="10" t="s">
        <v>129</v>
      </c>
      <c r="D149" s="11">
        <v>1</v>
      </c>
      <c r="E149" s="11"/>
      <c r="F149" s="11"/>
      <c r="G149" s="11">
        <v>1</v>
      </c>
      <c r="H149" s="11"/>
      <c r="I149" s="11"/>
      <c r="J149" s="11"/>
      <c r="K149" s="11">
        <v>1</v>
      </c>
      <c r="L149" s="11">
        <v>3</v>
      </c>
    </row>
    <row r="150" spans="1:12">
      <c r="A150" s="10" t="s">
        <v>161</v>
      </c>
      <c r="B150" s="10" t="s">
        <v>164</v>
      </c>
      <c r="C150" s="10" t="s">
        <v>46</v>
      </c>
      <c r="D150" s="11">
        <v>1</v>
      </c>
      <c r="E150" s="11"/>
      <c r="F150" s="11"/>
      <c r="G150" s="11"/>
      <c r="H150" s="11"/>
      <c r="I150" s="11"/>
      <c r="J150" s="11"/>
      <c r="K150" s="11"/>
      <c r="L150" s="11">
        <v>1</v>
      </c>
    </row>
    <row r="151" spans="1:12">
      <c r="A151" s="10" t="s">
        <v>44</v>
      </c>
      <c r="B151" s="10" t="s">
        <v>45</v>
      </c>
      <c r="C151" s="10" t="s">
        <v>46</v>
      </c>
      <c r="D151" s="11">
        <v>1</v>
      </c>
      <c r="E151" s="11"/>
      <c r="F151" s="11"/>
      <c r="G151" s="11">
        <v>1</v>
      </c>
      <c r="H151" s="11"/>
      <c r="I151" s="11"/>
      <c r="J151" s="11"/>
      <c r="K151" s="11">
        <v>1</v>
      </c>
      <c r="L151" s="11">
        <v>3</v>
      </c>
    </row>
    <row r="152" spans="1:12">
      <c r="A152" s="10" t="s">
        <v>127</v>
      </c>
      <c r="B152" s="10" t="s">
        <v>127</v>
      </c>
      <c r="C152" s="10" t="s">
        <v>46</v>
      </c>
      <c r="D152" s="11"/>
      <c r="E152" s="11">
        <v>1</v>
      </c>
      <c r="F152" s="11">
        <v>2</v>
      </c>
      <c r="G152" s="11"/>
      <c r="H152" s="11">
        <v>1</v>
      </c>
      <c r="I152" s="11">
        <v>1</v>
      </c>
      <c r="J152" s="11"/>
      <c r="K152" s="11"/>
      <c r="L152" s="11">
        <v>5</v>
      </c>
    </row>
    <row r="153" spans="1:12">
      <c r="A153" s="10" t="s">
        <v>218</v>
      </c>
      <c r="B153" s="10" t="s">
        <v>238</v>
      </c>
      <c r="C153" s="10" t="s">
        <v>46</v>
      </c>
      <c r="D153" s="11">
        <v>1</v>
      </c>
      <c r="E153" s="11"/>
      <c r="F153" s="11"/>
      <c r="G153" s="11"/>
      <c r="H153" s="11"/>
      <c r="I153" s="11"/>
      <c r="J153" s="11"/>
      <c r="K153" s="11">
        <v>1</v>
      </c>
      <c r="L153" s="11">
        <v>2</v>
      </c>
    </row>
    <row r="154" spans="1:12">
      <c r="A154" s="10" t="s">
        <v>291</v>
      </c>
      <c r="B154" s="10" t="s">
        <v>293</v>
      </c>
      <c r="C154" s="10" t="s">
        <v>46</v>
      </c>
      <c r="D154" s="11">
        <v>3</v>
      </c>
      <c r="E154" s="11"/>
      <c r="F154" s="11"/>
      <c r="G154" s="11"/>
      <c r="H154" s="11"/>
      <c r="I154" s="11"/>
      <c r="J154" s="11"/>
      <c r="K154" s="11">
        <v>3</v>
      </c>
      <c r="L154" s="11">
        <v>6</v>
      </c>
    </row>
    <row r="155" spans="1:12">
      <c r="A155" s="10" t="s">
        <v>127</v>
      </c>
      <c r="B155" s="10" t="s">
        <v>145</v>
      </c>
      <c r="C155" s="10" t="s">
        <v>46</v>
      </c>
      <c r="D155" s="11"/>
      <c r="E155" s="11">
        <v>1</v>
      </c>
      <c r="F155" s="11">
        <v>2</v>
      </c>
      <c r="G155" s="11"/>
      <c r="H155" s="11">
        <v>1</v>
      </c>
      <c r="I155" s="11">
        <v>1</v>
      </c>
      <c r="J155" s="11"/>
      <c r="K155" s="11"/>
      <c r="L155" s="11">
        <v>5</v>
      </c>
    </row>
    <row r="156" spans="1:12">
      <c r="A156" s="10" t="s">
        <v>291</v>
      </c>
      <c r="B156" s="10" t="s">
        <v>294</v>
      </c>
      <c r="C156" s="10" t="s">
        <v>46</v>
      </c>
      <c r="D156" s="11">
        <v>1</v>
      </c>
      <c r="E156" s="11"/>
      <c r="F156" s="11"/>
      <c r="G156" s="11"/>
      <c r="H156" s="11"/>
      <c r="I156" s="11"/>
      <c r="J156" s="11"/>
      <c r="K156" s="11">
        <v>1</v>
      </c>
      <c r="L156" s="11">
        <v>2</v>
      </c>
    </row>
    <row r="157" spans="1:12">
      <c r="A157" s="10" t="s">
        <v>274</v>
      </c>
      <c r="B157" s="10" t="s">
        <v>275</v>
      </c>
      <c r="C157" s="10" t="s">
        <v>276</v>
      </c>
      <c r="D157" s="11">
        <v>1</v>
      </c>
      <c r="E157" s="11"/>
      <c r="F157" s="11"/>
      <c r="G157" s="11">
        <v>1</v>
      </c>
      <c r="H157" s="11"/>
      <c r="I157" s="11"/>
      <c r="J157" s="11"/>
      <c r="K157" s="11">
        <v>1</v>
      </c>
      <c r="L157" s="11">
        <v>3</v>
      </c>
    </row>
    <row r="158" spans="1:12">
      <c r="A158" s="10" t="s">
        <v>118</v>
      </c>
      <c r="B158" s="10" t="s">
        <v>119</v>
      </c>
      <c r="C158" s="10" t="s">
        <v>46</v>
      </c>
      <c r="D158" s="11">
        <v>1</v>
      </c>
      <c r="E158" s="11"/>
      <c r="F158" s="11"/>
      <c r="G158" s="11">
        <v>1</v>
      </c>
      <c r="H158" s="11"/>
      <c r="I158" s="11"/>
      <c r="J158" s="11"/>
      <c r="K158" s="11">
        <v>1</v>
      </c>
      <c r="L158" s="11">
        <v>3</v>
      </c>
    </row>
    <row r="159" spans="1:12">
      <c r="A159" s="10" t="s">
        <v>127</v>
      </c>
      <c r="B159" s="10" t="s">
        <v>146</v>
      </c>
      <c r="C159" s="10" t="s">
        <v>46</v>
      </c>
      <c r="D159" s="11"/>
      <c r="E159" s="11">
        <v>1</v>
      </c>
      <c r="F159" s="11">
        <v>2</v>
      </c>
      <c r="G159" s="11"/>
      <c r="H159" s="11">
        <v>1</v>
      </c>
      <c r="I159" s="11">
        <v>1</v>
      </c>
      <c r="J159" s="11"/>
      <c r="K159" s="11"/>
      <c r="L159" s="11">
        <v>5</v>
      </c>
    </row>
    <row r="160" spans="1:12">
      <c r="A160" s="10" t="s">
        <v>218</v>
      </c>
      <c r="B160" s="10" t="s">
        <v>239</v>
      </c>
      <c r="C160" s="10" t="s">
        <v>46</v>
      </c>
      <c r="D160" s="11"/>
      <c r="E160" s="11">
        <v>1</v>
      </c>
      <c r="F160" s="11">
        <v>2</v>
      </c>
      <c r="G160" s="11">
        <v>1</v>
      </c>
      <c r="H160" s="11">
        <v>1</v>
      </c>
      <c r="I160" s="11">
        <v>1</v>
      </c>
      <c r="J160" s="11"/>
      <c r="K160" s="11"/>
      <c r="L160" s="11">
        <v>6</v>
      </c>
    </row>
    <row r="161" spans="1:12">
      <c r="A161" s="10" t="s">
        <v>315</v>
      </c>
      <c r="B161" s="10" t="s">
        <v>318</v>
      </c>
      <c r="C161" s="10" t="s">
        <v>129</v>
      </c>
      <c r="D161" s="11">
        <v>1</v>
      </c>
      <c r="E161" s="11"/>
      <c r="F161" s="11"/>
      <c r="G161" s="11">
        <v>1</v>
      </c>
      <c r="H161" s="11"/>
      <c r="I161" s="11"/>
      <c r="J161" s="11"/>
      <c r="K161" s="11">
        <v>1</v>
      </c>
      <c r="L161" s="11">
        <v>3</v>
      </c>
    </row>
    <row r="162" spans="1:12">
      <c r="A162" s="10" t="s">
        <v>109</v>
      </c>
      <c r="B162" s="10" t="s">
        <v>111</v>
      </c>
      <c r="C162" s="10" t="s">
        <v>46</v>
      </c>
      <c r="D162" s="11">
        <v>1</v>
      </c>
      <c r="E162" s="11"/>
      <c r="F162" s="11"/>
      <c r="G162" s="11"/>
      <c r="H162" s="11"/>
      <c r="I162" s="11"/>
      <c r="J162" s="11"/>
      <c r="K162" s="11">
        <v>1</v>
      </c>
      <c r="L162" s="11">
        <v>2</v>
      </c>
    </row>
    <row r="163" spans="1:12">
      <c r="A163" s="10" t="s">
        <v>49</v>
      </c>
      <c r="B163" s="10" t="s">
        <v>83</v>
      </c>
      <c r="C163" s="10" t="s">
        <v>54</v>
      </c>
      <c r="D163" s="11">
        <v>1</v>
      </c>
      <c r="E163" s="11"/>
      <c r="F163" s="11"/>
      <c r="G163" s="11"/>
      <c r="H163" s="11"/>
      <c r="I163" s="11"/>
      <c r="J163" s="11"/>
      <c r="K163" s="11"/>
      <c r="L163" s="11">
        <v>1</v>
      </c>
    </row>
    <row r="164" spans="1:12">
      <c r="A164" s="10" t="s">
        <v>49</v>
      </c>
      <c r="B164" s="10" t="s">
        <v>83</v>
      </c>
      <c r="C164" s="10" t="s">
        <v>55</v>
      </c>
      <c r="D164" s="11">
        <v>1</v>
      </c>
      <c r="E164" s="11"/>
      <c r="F164" s="11"/>
      <c r="G164" s="11"/>
      <c r="H164" s="11"/>
      <c r="I164" s="11"/>
      <c r="J164" s="11"/>
      <c r="K164" s="11">
        <v>1</v>
      </c>
      <c r="L164" s="11">
        <v>2</v>
      </c>
    </row>
    <row r="165" spans="1:12">
      <c r="A165" s="10" t="s">
        <v>49</v>
      </c>
      <c r="B165" s="10" t="s">
        <v>83</v>
      </c>
      <c r="C165" s="10" t="s">
        <v>51</v>
      </c>
      <c r="D165" s="11"/>
      <c r="E165" s="11">
        <v>1</v>
      </c>
      <c r="F165" s="11">
        <v>2</v>
      </c>
      <c r="G165" s="11"/>
      <c r="H165" s="11">
        <v>1</v>
      </c>
      <c r="I165" s="11">
        <v>1</v>
      </c>
      <c r="J165" s="11"/>
      <c r="K165" s="11"/>
      <c r="L165" s="11">
        <v>5</v>
      </c>
    </row>
    <row r="166" spans="1:12">
      <c r="A166" s="10" t="s">
        <v>49</v>
      </c>
      <c r="B166" s="10" t="s">
        <v>83</v>
      </c>
      <c r="C166" s="10" t="s">
        <v>52</v>
      </c>
      <c r="D166" s="11"/>
      <c r="E166" s="11">
        <v>1</v>
      </c>
      <c r="F166" s="11">
        <v>2</v>
      </c>
      <c r="G166" s="11"/>
      <c r="H166" s="11">
        <v>1</v>
      </c>
      <c r="I166" s="11">
        <v>1</v>
      </c>
      <c r="J166" s="11"/>
      <c r="K166" s="11"/>
      <c r="L166" s="11">
        <v>5</v>
      </c>
    </row>
    <row r="167" spans="1:12">
      <c r="A167" s="10" t="s">
        <v>49</v>
      </c>
      <c r="B167" s="10" t="s">
        <v>83</v>
      </c>
      <c r="C167" s="10" t="s">
        <v>56</v>
      </c>
      <c r="D167" s="11"/>
      <c r="E167" s="11"/>
      <c r="F167" s="11"/>
      <c r="G167" s="11">
        <v>1</v>
      </c>
      <c r="H167" s="11"/>
      <c r="I167" s="11"/>
      <c r="J167" s="11"/>
      <c r="K167" s="11"/>
      <c r="L167" s="11">
        <v>1</v>
      </c>
    </row>
    <row r="168" spans="1:12">
      <c r="A168" s="10" t="s">
        <v>49</v>
      </c>
      <c r="B168" s="10" t="s">
        <v>83</v>
      </c>
      <c r="C168" s="10" t="s">
        <v>57</v>
      </c>
      <c r="D168" s="11"/>
      <c r="E168" s="11"/>
      <c r="F168" s="11"/>
      <c r="G168" s="11">
        <v>1</v>
      </c>
      <c r="H168" s="11"/>
      <c r="I168" s="11"/>
      <c r="J168" s="11"/>
      <c r="K168" s="11"/>
      <c r="L168" s="11">
        <v>1</v>
      </c>
    </row>
    <row r="169" spans="1:12">
      <c r="A169" s="10" t="s">
        <v>49</v>
      </c>
      <c r="B169" s="10" t="s">
        <v>83</v>
      </c>
      <c r="C169" s="10" t="s">
        <v>58</v>
      </c>
      <c r="D169" s="11"/>
      <c r="E169" s="11"/>
      <c r="F169" s="11"/>
      <c r="G169" s="11"/>
      <c r="H169" s="11"/>
      <c r="I169" s="11"/>
      <c r="J169" s="11"/>
      <c r="K169" s="11">
        <v>1</v>
      </c>
      <c r="L169" s="11">
        <v>1</v>
      </c>
    </row>
    <row r="170" spans="1:12">
      <c r="A170" s="10" t="s">
        <v>37</v>
      </c>
      <c r="B170" s="10" t="s">
        <v>43</v>
      </c>
      <c r="C170" s="10" t="s">
        <v>39</v>
      </c>
      <c r="D170" s="11">
        <v>1</v>
      </c>
      <c r="E170" s="11"/>
      <c r="F170" s="11"/>
      <c r="G170" s="11"/>
      <c r="H170" s="11"/>
      <c r="I170" s="11"/>
      <c r="J170" s="11"/>
      <c r="K170" s="11">
        <v>1</v>
      </c>
      <c r="L170" s="11">
        <v>2</v>
      </c>
    </row>
    <row r="171" spans="1:12">
      <c r="A171" s="10" t="s">
        <v>37</v>
      </c>
      <c r="B171" s="10" t="s">
        <v>43</v>
      </c>
      <c r="C171" s="10" t="s">
        <v>42</v>
      </c>
      <c r="D171" s="11"/>
      <c r="E171" s="11">
        <v>1</v>
      </c>
      <c r="F171" s="11">
        <v>2</v>
      </c>
      <c r="G171" s="11">
        <v>1</v>
      </c>
      <c r="H171" s="11">
        <v>1</v>
      </c>
      <c r="I171" s="11">
        <v>1</v>
      </c>
      <c r="J171" s="11"/>
      <c r="K171" s="11"/>
      <c r="L171" s="11">
        <v>6</v>
      </c>
    </row>
    <row r="172" spans="1:12">
      <c r="A172" s="10" t="s">
        <v>37</v>
      </c>
      <c r="B172" s="10" t="s">
        <v>43</v>
      </c>
      <c r="C172" s="10" t="s">
        <v>40</v>
      </c>
      <c r="D172" s="11"/>
      <c r="E172" s="11">
        <v>1</v>
      </c>
      <c r="F172" s="11">
        <v>2</v>
      </c>
      <c r="G172" s="11">
        <v>1</v>
      </c>
      <c r="H172" s="11">
        <v>1</v>
      </c>
      <c r="I172" s="11">
        <v>1</v>
      </c>
      <c r="J172" s="11"/>
      <c r="K172" s="11"/>
      <c r="L172" s="11">
        <v>6</v>
      </c>
    </row>
    <row r="173" spans="1:12">
      <c r="A173" s="10" t="s">
        <v>186</v>
      </c>
      <c r="B173" s="10" t="s">
        <v>187</v>
      </c>
      <c r="C173" s="10" t="s">
        <v>42</v>
      </c>
      <c r="D173" s="11"/>
      <c r="E173" s="11">
        <v>1</v>
      </c>
      <c r="F173" s="11">
        <v>2</v>
      </c>
      <c r="G173" s="11">
        <v>1</v>
      </c>
      <c r="H173" s="11">
        <v>1</v>
      </c>
      <c r="I173" s="11">
        <v>1</v>
      </c>
      <c r="J173" s="11"/>
      <c r="K173" s="11"/>
      <c r="L173" s="11">
        <v>6</v>
      </c>
    </row>
    <row r="174" spans="1:12">
      <c r="A174" s="10" t="s">
        <v>186</v>
      </c>
      <c r="B174" s="10" t="s">
        <v>187</v>
      </c>
      <c r="C174" s="10" t="s">
        <v>40</v>
      </c>
      <c r="D174" s="11">
        <v>1</v>
      </c>
      <c r="E174" s="11">
        <v>1</v>
      </c>
      <c r="F174" s="11">
        <v>2</v>
      </c>
      <c r="G174" s="11">
        <v>1</v>
      </c>
      <c r="H174" s="11">
        <v>1</v>
      </c>
      <c r="I174" s="11">
        <v>1</v>
      </c>
      <c r="J174" s="11"/>
      <c r="K174" s="11">
        <v>1</v>
      </c>
      <c r="L174" s="11">
        <v>8</v>
      </c>
    </row>
    <row r="175" spans="1:12">
      <c r="A175" s="10" t="s">
        <v>127</v>
      </c>
      <c r="B175" s="10" t="s">
        <v>147</v>
      </c>
      <c r="C175" s="10" t="s">
        <v>46</v>
      </c>
      <c r="D175" s="11"/>
      <c r="E175" s="11">
        <v>1</v>
      </c>
      <c r="F175" s="11">
        <v>2</v>
      </c>
      <c r="G175" s="11"/>
      <c r="H175" s="11">
        <v>1</v>
      </c>
      <c r="I175" s="11">
        <v>1</v>
      </c>
      <c r="J175" s="11"/>
      <c r="K175" s="11"/>
      <c r="L175" s="11">
        <v>5</v>
      </c>
    </row>
    <row r="176" spans="1:12">
      <c r="A176" s="10" t="s">
        <v>291</v>
      </c>
      <c r="B176" s="10" t="s">
        <v>295</v>
      </c>
      <c r="C176" s="10" t="s">
        <v>46</v>
      </c>
      <c r="D176" s="11">
        <v>1</v>
      </c>
      <c r="E176" s="11"/>
      <c r="F176" s="11"/>
      <c r="G176" s="11"/>
      <c r="H176" s="11"/>
      <c r="I176" s="11"/>
      <c r="J176" s="11"/>
      <c r="K176" s="11">
        <v>1</v>
      </c>
      <c r="L176" s="11">
        <v>2</v>
      </c>
    </row>
    <row r="177" spans="1:12">
      <c r="A177" s="10" t="s">
        <v>127</v>
      </c>
      <c r="B177" s="10" t="s">
        <v>148</v>
      </c>
      <c r="C177" s="10" t="s">
        <v>129</v>
      </c>
      <c r="D177" s="11"/>
      <c r="E177" s="11">
        <v>2</v>
      </c>
      <c r="F177" s="11">
        <v>4</v>
      </c>
      <c r="G177" s="11"/>
      <c r="H177" s="11">
        <v>2</v>
      </c>
      <c r="I177" s="11">
        <v>2</v>
      </c>
      <c r="J177" s="11"/>
      <c r="K177" s="11"/>
      <c r="L177" s="11">
        <v>10</v>
      </c>
    </row>
    <row r="178" spans="1:12">
      <c r="A178" s="10" t="s">
        <v>127</v>
      </c>
      <c r="B178" s="10" t="s">
        <v>148</v>
      </c>
      <c r="C178" s="10" t="s">
        <v>46</v>
      </c>
      <c r="D178" s="11">
        <v>2</v>
      </c>
      <c r="E178" s="11"/>
      <c r="F178" s="11"/>
      <c r="G178" s="11">
        <v>2</v>
      </c>
      <c r="H178" s="11"/>
      <c r="I178" s="11"/>
      <c r="J178" s="11"/>
      <c r="K178" s="11">
        <v>2</v>
      </c>
      <c r="L178" s="11">
        <v>6</v>
      </c>
    </row>
    <row r="179" spans="1:12">
      <c r="A179" s="10" t="s">
        <v>188</v>
      </c>
      <c r="B179" s="10" t="s">
        <v>189</v>
      </c>
      <c r="C179" s="10" t="s">
        <v>190</v>
      </c>
      <c r="D179" s="11">
        <v>1</v>
      </c>
      <c r="E179" s="11"/>
      <c r="F179" s="11"/>
      <c r="G179" s="11"/>
      <c r="H179" s="11"/>
      <c r="I179" s="11"/>
      <c r="J179" s="11"/>
      <c r="K179" s="11"/>
      <c r="L179" s="11">
        <v>1</v>
      </c>
    </row>
    <row r="180" spans="1:12">
      <c r="A180" s="10" t="s">
        <v>188</v>
      </c>
      <c r="B180" s="10" t="s">
        <v>189</v>
      </c>
      <c r="C180" s="10" t="s">
        <v>191</v>
      </c>
      <c r="D180" s="11">
        <v>1</v>
      </c>
      <c r="E180" s="11"/>
      <c r="F180" s="11"/>
      <c r="G180" s="11"/>
      <c r="H180" s="11"/>
      <c r="I180" s="11"/>
      <c r="J180" s="11"/>
      <c r="K180" s="11">
        <v>1</v>
      </c>
      <c r="L180" s="11">
        <v>2</v>
      </c>
    </row>
    <row r="181" spans="1:12">
      <c r="A181" s="10" t="s">
        <v>188</v>
      </c>
      <c r="B181" s="10" t="s">
        <v>189</v>
      </c>
      <c r="C181" s="10" t="s">
        <v>192</v>
      </c>
      <c r="D181" s="11"/>
      <c r="E181" s="11">
        <v>1</v>
      </c>
      <c r="F181" s="11">
        <v>2</v>
      </c>
      <c r="G181" s="11"/>
      <c r="H181" s="11">
        <v>1</v>
      </c>
      <c r="I181" s="11">
        <v>1</v>
      </c>
      <c r="J181" s="11"/>
      <c r="K181" s="11"/>
      <c r="L181" s="11">
        <v>5</v>
      </c>
    </row>
    <row r="182" spans="1:12">
      <c r="A182" s="10" t="s">
        <v>188</v>
      </c>
      <c r="B182" s="10" t="s">
        <v>189</v>
      </c>
      <c r="C182" s="10" t="s">
        <v>193</v>
      </c>
      <c r="D182" s="11"/>
      <c r="E182" s="11">
        <v>1</v>
      </c>
      <c r="F182" s="11">
        <v>2</v>
      </c>
      <c r="G182" s="11"/>
      <c r="H182" s="11">
        <v>1</v>
      </c>
      <c r="I182" s="11">
        <v>1</v>
      </c>
      <c r="J182" s="11"/>
      <c r="K182" s="11"/>
      <c r="L182" s="11">
        <v>5</v>
      </c>
    </row>
    <row r="183" spans="1:12">
      <c r="A183" s="10" t="s">
        <v>188</v>
      </c>
      <c r="B183" s="10" t="s">
        <v>189</v>
      </c>
      <c r="C183" s="10" t="s">
        <v>194</v>
      </c>
      <c r="D183" s="11"/>
      <c r="E183" s="11"/>
      <c r="F183" s="11"/>
      <c r="G183" s="11">
        <v>1</v>
      </c>
      <c r="H183" s="11"/>
      <c r="I183" s="11"/>
      <c r="J183" s="11"/>
      <c r="K183" s="11"/>
      <c r="L183" s="11">
        <v>1</v>
      </c>
    </row>
    <row r="184" spans="1:12">
      <c r="A184" s="10" t="s">
        <v>188</v>
      </c>
      <c r="B184" s="10" t="s">
        <v>189</v>
      </c>
      <c r="C184" s="10" t="s">
        <v>195</v>
      </c>
      <c r="D184" s="11"/>
      <c r="E184" s="11"/>
      <c r="F184" s="11"/>
      <c r="G184" s="11">
        <v>1</v>
      </c>
      <c r="H184" s="11"/>
      <c r="I184" s="11"/>
      <c r="J184" s="11"/>
      <c r="K184" s="11"/>
      <c r="L184" s="11">
        <v>1</v>
      </c>
    </row>
    <row r="185" spans="1:12">
      <c r="A185" s="10" t="s">
        <v>188</v>
      </c>
      <c r="B185" s="10" t="s">
        <v>189</v>
      </c>
      <c r="C185" s="10" t="s">
        <v>196</v>
      </c>
      <c r="D185" s="11"/>
      <c r="E185" s="11"/>
      <c r="F185" s="11"/>
      <c r="G185" s="11"/>
      <c r="H185" s="11"/>
      <c r="I185" s="11"/>
      <c r="J185" s="11"/>
      <c r="K185" s="11">
        <v>1</v>
      </c>
      <c r="L185" s="11">
        <v>1</v>
      </c>
    </row>
    <row r="186" spans="1:12">
      <c r="A186" s="10" t="s">
        <v>252</v>
      </c>
      <c r="B186" s="10" t="s">
        <v>262</v>
      </c>
      <c r="C186" s="10" t="s">
        <v>254</v>
      </c>
      <c r="D186" s="11">
        <v>1</v>
      </c>
      <c r="E186" s="11">
        <v>1</v>
      </c>
      <c r="F186" s="11">
        <v>2</v>
      </c>
      <c r="G186" s="11">
        <v>1</v>
      </c>
      <c r="H186" s="11">
        <v>1</v>
      </c>
      <c r="I186" s="11">
        <v>1</v>
      </c>
      <c r="J186" s="11"/>
      <c r="K186" s="11">
        <v>1</v>
      </c>
      <c r="L186" s="11">
        <v>8</v>
      </c>
    </row>
    <row r="187" spans="1:12">
      <c r="A187" s="10" t="s">
        <v>252</v>
      </c>
      <c r="B187" s="10" t="s">
        <v>262</v>
      </c>
      <c r="C187" s="10" t="s">
        <v>255</v>
      </c>
      <c r="D187" s="11">
        <v>1</v>
      </c>
      <c r="E187" s="11">
        <v>1</v>
      </c>
      <c r="F187" s="11">
        <v>1</v>
      </c>
      <c r="G187" s="11">
        <v>1</v>
      </c>
      <c r="H187" s="11">
        <v>1</v>
      </c>
      <c r="I187" s="11">
        <v>1</v>
      </c>
      <c r="J187" s="11"/>
      <c r="K187" s="11">
        <v>1</v>
      </c>
      <c r="L187" s="11">
        <v>7</v>
      </c>
    </row>
    <row r="188" spans="1:12">
      <c r="A188" s="10" t="s">
        <v>252</v>
      </c>
      <c r="B188" s="10" t="s">
        <v>262</v>
      </c>
      <c r="C188" s="10" t="s">
        <v>256</v>
      </c>
      <c r="D188" s="11">
        <v>1</v>
      </c>
      <c r="E188" s="11">
        <v>1</v>
      </c>
      <c r="F188" s="11">
        <v>2</v>
      </c>
      <c r="G188" s="11">
        <v>1</v>
      </c>
      <c r="H188" s="11">
        <v>1</v>
      </c>
      <c r="I188" s="11">
        <v>1</v>
      </c>
      <c r="J188" s="11"/>
      <c r="K188" s="11">
        <v>1</v>
      </c>
      <c r="L188" s="11">
        <v>8</v>
      </c>
    </row>
    <row r="189" spans="1:12">
      <c r="A189" s="10" t="s">
        <v>252</v>
      </c>
      <c r="B189" s="10" t="s">
        <v>262</v>
      </c>
      <c r="C189" s="10" t="s">
        <v>257</v>
      </c>
      <c r="D189" s="11">
        <v>1</v>
      </c>
      <c r="E189" s="11">
        <v>1</v>
      </c>
      <c r="F189" s="11">
        <v>2</v>
      </c>
      <c r="G189" s="11">
        <v>1</v>
      </c>
      <c r="H189" s="11">
        <v>1</v>
      </c>
      <c r="I189" s="11">
        <v>1</v>
      </c>
      <c r="J189" s="11"/>
      <c r="K189" s="11">
        <v>1</v>
      </c>
      <c r="L189" s="11">
        <v>8</v>
      </c>
    </row>
    <row r="190" spans="1:12">
      <c r="A190" s="10" t="s">
        <v>252</v>
      </c>
      <c r="B190" s="10" t="s">
        <v>262</v>
      </c>
      <c r="C190" s="10" t="s">
        <v>258</v>
      </c>
      <c r="D190" s="11">
        <v>1</v>
      </c>
      <c r="E190" s="11">
        <v>1</v>
      </c>
      <c r="F190" s="11">
        <v>3</v>
      </c>
      <c r="G190" s="11">
        <v>1</v>
      </c>
      <c r="H190" s="11">
        <v>1</v>
      </c>
      <c r="I190" s="11">
        <v>1</v>
      </c>
      <c r="J190" s="11"/>
      <c r="K190" s="11">
        <v>1</v>
      </c>
      <c r="L190" s="11">
        <v>9</v>
      </c>
    </row>
    <row r="191" spans="1:12">
      <c r="A191" s="10" t="s">
        <v>252</v>
      </c>
      <c r="B191" s="10" t="s">
        <v>262</v>
      </c>
      <c r="C191" s="10" t="s">
        <v>259</v>
      </c>
      <c r="D191" s="11">
        <v>1</v>
      </c>
      <c r="E191" s="11">
        <v>1</v>
      </c>
      <c r="F191" s="11">
        <v>2</v>
      </c>
      <c r="G191" s="11">
        <v>1</v>
      </c>
      <c r="H191" s="11">
        <v>1</v>
      </c>
      <c r="I191" s="11">
        <v>1</v>
      </c>
      <c r="J191" s="11"/>
      <c r="K191" s="11">
        <v>1</v>
      </c>
      <c r="L191" s="11">
        <v>8</v>
      </c>
    </row>
    <row r="192" spans="1:12">
      <c r="A192" s="10" t="s">
        <v>49</v>
      </c>
      <c r="B192" s="10" t="s">
        <v>107</v>
      </c>
      <c r="C192" s="10" t="s">
        <v>51</v>
      </c>
      <c r="D192" s="11"/>
      <c r="E192" s="11">
        <v>1</v>
      </c>
      <c r="F192" s="11">
        <v>2</v>
      </c>
      <c r="G192" s="11"/>
      <c r="H192" s="11">
        <v>1</v>
      </c>
      <c r="I192" s="11">
        <v>1</v>
      </c>
      <c r="J192" s="11"/>
      <c r="K192" s="11"/>
      <c r="L192" s="11">
        <v>5</v>
      </c>
    </row>
    <row r="193" spans="1:12">
      <c r="A193" s="10" t="s">
        <v>49</v>
      </c>
      <c r="B193" s="10" t="s">
        <v>107</v>
      </c>
      <c r="C193" s="10" t="s">
        <v>52</v>
      </c>
      <c r="D193" s="11"/>
      <c r="E193" s="11">
        <v>1</v>
      </c>
      <c r="F193" s="11">
        <v>2</v>
      </c>
      <c r="G193" s="11"/>
      <c r="H193" s="11">
        <v>1</v>
      </c>
      <c r="I193" s="11">
        <v>1</v>
      </c>
      <c r="J193" s="11"/>
      <c r="K193" s="11"/>
      <c r="L193" s="11">
        <v>5</v>
      </c>
    </row>
    <row r="194" spans="1:12">
      <c r="A194" s="10" t="s">
        <v>49</v>
      </c>
      <c r="B194" s="10" t="s">
        <v>84</v>
      </c>
      <c r="C194" s="10" t="s">
        <v>54</v>
      </c>
      <c r="D194" s="11">
        <v>1</v>
      </c>
      <c r="E194" s="11"/>
      <c r="F194" s="11"/>
      <c r="G194" s="11"/>
      <c r="H194" s="11"/>
      <c r="I194" s="11"/>
      <c r="J194" s="11"/>
      <c r="K194" s="11"/>
      <c r="L194" s="11">
        <v>1</v>
      </c>
    </row>
    <row r="195" spans="1:12">
      <c r="A195" s="10" t="s">
        <v>49</v>
      </c>
      <c r="B195" s="10" t="s">
        <v>84</v>
      </c>
      <c r="C195" s="10" t="s">
        <v>55</v>
      </c>
      <c r="D195" s="11">
        <v>1</v>
      </c>
      <c r="E195" s="11"/>
      <c r="F195" s="11"/>
      <c r="G195" s="11"/>
      <c r="H195" s="11"/>
      <c r="I195" s="11"/>
      <c r="J195" s="11"/>
      <c r="K195" s="11">
        <v>1</v>
      </c>
      <c r="L195" s="11">
        <v>2</v>
      </c>
    </row>
    <row r="196" spans="1:12">
      <c r="A196" s="10" t="s">
        <v>49</v>
      </c>
      <c r="B196" s="10" t="s">
        <v>84</v>
      </c>
      <c r="C196" s="10" t="s">
        <v>51</v>
      </c>
      <c r="D196" s="11"/>
      <c r="E196" s="11">
        <v>1</v>
      </c>
      <c r="F196" s="11">
        <v>2</v>
      </c>
      <c r="G196" s="11"/>
      <c r="H196" s="11">
        <v>1</v>
      </c>
      <c r="I196" s="11">
        <v>1</v>
      </c>
      <c r="J196" s="11"/>
      <c r="K196" s="11"/>
      <c r="L196" s="11">
        <v>5</v>
      </c>
    </row>
    <row r="197" spans="1:12">
      <c r="A197" s="10" t="s">
        <v>49</v>
      </c>
      <c r="B197" s="10" t="s">
        <v>84</v>
      </c>
      <c r="C197" s="10" t="s">
        <v>52</v>
      </c>
      <c r="D197" s="11"/>
      <c r="E197" s="11">
        <v>1</v>
      </c>
      <c r="F197" s="11">
        <v>2</v>
      </c>
      <c r="G197" s="11"/>
      <c r="H197" s="11">
        <v>1</v>
      </c>
      <c r="I197" s="11">
        <v>1</v>
      </c>
      <c r="J197" s="11"/>
      <c r="K197" s="11"/>
      <c r="L197" s="11">
        <v>5</v>
      </c>
    </row>
    <row r="198" spans="1:12">
      <c r="A198" s="10" t="s">
        <v>49</v>
      </c>
      <c r="B198" s="10" t="s">
        <v>84</v>
      </c>
      <c r="C198" s="10" t="s">
        <v>56</v>
      </c>
      <c r="D198" s="11"/>
      <c r="E198" s="11"/>
      <c r="F198" s="11"/>
      <c r="G198" s="11">
        <v>1</v>
      </c>
      <c r="H198" s="11"/>
      <c r="I198" s="11"/>
      <c r="J198" s="11"/>
      <c r="K198" s="11"/>
      <c r="L198" s="11">
        <v>1</v>
      </c>
    </row>
    <row r="199" spans="1:12">
      <c r="A199" s="10" t="s">
        <v>49</v>
      </c>
      <c r="B199" s="10" t="s">
        <v>84</v>
      </c>
      <c r="C199" s="10" t="s">
        <v>57</v>
      </c>
      <c r="D199" s="11"/>
      <c r="E199" s="11"/>
      <c r="F199" s="11"/>
      <c r="G199" s="11">
        <v>1</v>
      </c>
      <c r="H199" s="11"/>
      <c r="I199" s="11"/>
      <c r="J199" s="11"/>
      <c r="K199" s="11"/>
      <c r="L199" s="11">
        <v>1</v>
      </c>
    </row>
    <row r="200" spans="1:12">
      <c r="A200" s="10" t="s">
        <v>49</v>
      </c>
      <c r="B200" s="10" t="s">
        <v>84</v>
      </c>
      <c r="C200" s="10" t="s">
        <v>58</v>
      </c>
      <c r="D200" s="11"/>
      <c r="E200" s="11"/>
      <c r="F200" s="11"/>
      <c r="G200" s="11"/>
      <c r="H200" s="11"/>
      <c r="I200" s="11"/>
      <c r="J200" s="11"/>
      <c r="K200" s="11">
        <v>1</v>
      </c>
      <c r="L200" s="11">
        <v>1</v>
      </c>
    </row>
    <row r="201" spans="1:12">
      <c r="A201" s="10" t="s">
        <v>252</v>
      </c>
      <c r="B201" s="10" t="s">
        <v>263</v>
      </c>
      <c r="C201" s="10" t="s">
        <v>254</v>
      </c>
      <c r="D201" s="11">
        <v>1</v>
      </c>
      <c r="E201" s="11">
        <v>1</v>
      </c>
      <c r="F201" s="11">
        <v>2</v>
      </c>
      <c r="G201" s="11">
        <v>1</v>
      </c>
      <c r="H201" s="11">
        <v>1</v>
      </c>
      <c r="I201" s="11">
        <v>1</v>
      </c>
      <c r="J201" s="11"/>
      <c r="K201" s="11">
        <v>1</v>
      </c>
      <c r="L201" s="11">
        <v>8</v>
      </c>
    </row>
    <row r="202" spans="1:12">
      <c r="A202" s="10" t="s">
        <v>252</v>
      </c>
      <c r="B202" s="10" t="s">
        <v>263</v>
      </c>
      <c r="C202" s="10" t="s">
        <v>255</v>
      </c>
      <c r="D202" s="11">
        <v>1</v>
      </c>
      <c r="E202" s="11">
        <v>1</v>
      </c>
      <c r="F202" s="11">
        <v>1</v>
      </c>
      <c r="G202" s="11">
        <v>1</v>
      </c>
      <c r="H202" s="11">
        <v>1</v>
      </c>
      <c r="I202" s="11">
        <v>1</v>
      </c>
      <c r="J202" s="11"/>
      <c r="K202" s="11">
        <v>1</v>
      </c>
      <c r="L202" s="11">
        <v>7</v>
      </c>
    </row>
    <row r="203" spans="1:12">
      <c r="A203" s="10" t="s">
        <v>252</v>
      </c>
      <c r="B203" s="10" t="s">
        <v>263</v>
      </c>
      <c r="C203" s="10" t="s">
        <v>256</v>
      </c>
      <c r="D203" s="11">
        <v>1</v>
      </c>
      <c r="E203" s="11">
        <v>1</v>
      </c>
      <c r="F203" s="11">
        <v>2</v>
      </c>
      <c r="G203" s="11">
        <v>1</v>
      </c>
      <c r="H203" s="11">
        <v>1</v>
      </c>
      <c r="I203" s="11">
        <v>1</v>
      </c>
      <c r="J203" s="11"/>
      <c r="K203" s="11">
        <v>1</v>
      </c>
      <c r="L203" s="11">
        <v>8</v>
      </c>
    </row>
    <row r="204" spans="1:12">
      <c r="A204" s="10" t="s">
        <v>252</v>
      </c>
      <c r="B204" s="10" t="s">
        <v>263</v>
      </c>
      <c r="C204" s="10" t="s">
        <v>257</v>
      </c>
      <c r="D204" s="11">
        <v>1</v>
      </c>
      <c r="E204" s="11">
        <v>1</v>
      </c>
      <c r="F204" s="11">
        <v>2</v>
      </c>
      <c r="G204" s="11">
        <v>1</v>
      </c>
      <c r="H204" s="11">
        <v>1</v>
      </c>
      <c r="I204" s="11">
        <v>1</v>
      </c>
      <c r="J204" s="11"/>
      <c r="K204" s="11">
        <v>1</v>
      </c>
      <c r="L204" s="11">
        <v>8</v>
      </c>
    </row>
    <row r="205" spans="1:12">
      <c r="A205" s="10" t="s">
        <v>252</v>
      </c>
      <c r="B205" s="10" t="s">
        <v>263</v>
      </c>
      <c r="C205" s="10" t="s">
        <v>258</v>
      </c>
      <c r="D205" s="11">
        <v>1</v>
      </c>
      <c r="E205" s="11">
        <v>1</v>
      </c>
      <c r="F205" s="11">
        <v>3</v>
      </c>
      <c r="G205" s="11">
        <v>1</v>
      </c>
      <c r="H205" s="11">
        <v>1</v>
      </c>
      <c r="I205" s="11">
        <v>1</v>
      </c>
      <c r="J205" s="11"/>
      <c r="K205" s="11">
        <v>1</v>
      </c>
      <c r="L205" s="11">
        <v>9</v>
      </c>
    </row>
    <row r="206" spans="1:12">
      <c r="A206" s="10" t="s">
        <v>252</v>
      </c>
      <c r="B206" s="10" t="s">
        <v>263</v>
      </c>
      <c r="C206" s="10" t="s">
        <v>259</v>
      </c>
      <c r="D206" s="11">
        <v>1</v>
      </c>
      <c r="E206" s="11">
        <v>1</v>
      </c>
      <c r="F206" s="11">
        <v>2</v>
      </c>
      <c r="G206" s="11">
        <v>1</v>
      </c>
      <c r="H206" s="11">
        <v>1</v>
      </c>
      <c r="I206" s="11">
        <v>1</v>
      </c>
      <c r="J206" s="11"/>
      <c r="K206" s="11">
        <v>1</v>
      </c>
      <c r="L206" s="11">
        <v>8</v>
      </c>
    </row>
    <row r="207" spans="1:12">
      <c r="A207" s="10" t="s">
        <v>49</v>
      </c>
      <c r="B207" s="10" t="s">
        <v>85</v>
      </c>
      <c r="C207" s="10" t="s">
        <v>54</v>
      </c>
      <c r="D207" s="11">
        <v>1</v>
      </c>
      <c r="E207" s="11"/>
      <c r="F207" s="11"/>
      <c r="G207" s="11"/>
      <c r="H207" s="11"/>
      <c r="I207" s="11"/>
      <c r="J207" s="11"/>
      <c r="K207" s="11"/>
      <c r="L207" s="11">
        <v>1</v>
      </c>
    </row>
    <row r="208" spans="1:12">
      <c r="A208" s="10" t="s">
        <v>49</v>
      </c>
      <c r="B208" s="10" t="s">
        <v>85</v>
      </c>
      <c r="C208" s="10" t="s">
        <v>58</v>
      </c>
      <c r="D208" s="11"/>
      <c r="E208" s="11"/>
      <c r="F208" s="11"/>
      <c r="G208" s="11"/>
      <c r="H208" s="11"/>
      <c r="I208" s="11"/>
      <c r="J208" s="11"/>
      <c r="K208" s="11">
        <v>1</v>
      </c>
      <c r="L208" s="11">
        <v>1</v>
      </c>
    </row>
    <row r="209" spans="1:12">
      <c r="A209" s="10" t="s">
        <v>49</v>
      </c>
      <c r="B209" s="10" t="s">
        <v>86</v>
      </c>
      <c r="C209" s="10" t="s">
        <v>54</v>
      </c>
      <c r="D209" s="11">
        <v>2</v>
      </c>
      <c r="E209" s="11"/>
      <c r="F209" s="11"/>
      <c r="G209" s="11"/>
      <c r="H209" s="11"/>
      <c r="I209" s="11"/>
      <c r="J209" s="11"/>
      <c r="K209" s="11"/>
      <c r="L209" s="11">
        <v>2</v>
      </c>
    </row>
    <row r="210" spans="1:12">
      <c r="A210" s="10" t="s">
        <v>49</v>
      </c>
      <c r="B210" s="10" t="s">
        <v>86</v>
      </c>
      <c r="C210" s="10" t="s">
        <v>55</v>
      </c>
      <c r="D210" s="11">
        <v>1</v>
      </c>
      <c r="E210" s="11"/>
      <c r="F210" s="11"/>
      <c r="G210" s="11"/>
      <c r="H210" s="11"/>
      <c r="I210" s="11"/>
      <c r="J210" s="11"/>
      <c r="K210" s="11">
        <v>1</v>
      </c>
      <c r="L210" s="11">
        <v>2</v>
      </c>
    </row>
    <row r="211" spans="1:12">
      <c r="A211" s="10" t="s">
        <v>49</v>
      </c>
      <c r="B211" s="10" t="s">
        <v>86</v>
      </c>
      <c r="C211" s="10" t="s">
        <v>51</v>
      </c>
      <c r="D211" s="11"/>
      <c r="E211" s="11">
        <v>1</v>
      </c>
      <c r="F211" s="11">
        <v>2</v>
      </c>
      <c r="G211" s="11"/>
      <c r="H211" s="11">
        <v>1</v>
      </c>
      <c r="I211" s="11">
        <v>1</v>
      </c>
      <c r="J211" s="11"/>
      <c r="K211" s="11"/>
      <c r="L211" s="11">
        <v>5</v>
      </c>
    </row>
    <row r="212" spans="1:12">
      <c r="A212" s="10" t="s">
        <v>49</v>
      </c>
      <c r="B212" s="10" t="s">
        <v>86</v>
      </c>
      <c r="C212" s="10" t="s">
        <v>52</v>
      </c>
      <c r="D212" s="11"/>
      <c r="E212" s="11">
        <v>1</v>
      </c>
      <c r="F212" s="11">
        <v>2</v>
      </c>
      <c r="G212" s="11"/>
      <c r="H212" s="11">
        <v>1</v>
      </c>
      <c r="I212" s="11">
        <v>1</v>
      </c>
      <c r="J212" s="11"/>
      <c r="K212" s="11"/>
      <c r="L212" s="11">
        <v>5</v>
      </c>
    </row>
    <row r="213" spans="1:12">
      <c r="A213" s="10" t="s">
        <v>49</v>
      </c>
      <c r="B213" s="10" t="s">
        <v>86</v>
      </c>
      <c r="C213" s="10" t="s">
        <v>56</v>
      </c>
      <c r="D213" s="11"/>
      <c r="E213" s="11"/>
      <c r="F213" s="11"/>
      <c r="G213" s="11">
        <v>1</v>
      </c>
      <c r="H213" s="11"/>
      <c r="I213" s="11"/>
      <c r="J213" s="11"/>
      <c r="K213" s="11"/>
      <c r="L213" s="11">
        <v>1</v>
      </c>
    </row>
    <row r="214" spans="1:12">
      <c r="A214" s="10" t="s">
        <v>49</v>
      </c>
      <c r="B214" s="10" t="s">
        <v>86</v>
      </c>
      <c r="C214" s="10" t="s">
        <v>57</v>
      </c>
      <c r="D214" s="11"/>
      <c r="E214" s="11"/>
      <c r="F214" s="11"/>
      <c r="G214" s="11">
        <v>1</v>
      </c>
      <c r="H214" s="11"/>
      <c r="I214" s="11"/>
      <c r="J214" s="11"/>
      <c r="K214" s="11"/>
      <c r="L214" s="11">
        <v>1</v>
      </c>
    </row>
    <row r="215" spans="1:12">
      <c r="A215" s="10" t="s">
        <v>49</v>
      </c>
      <c r="B215" s="10" t="s">
        <v>86</v>
      </c>
      <c r="C215" s="10" t="s">
        <v>58</v>
      </c>
      <c r="D215" s="11"/>
      <c r="E215" s="11"/>
      <c r="F215" s="11"/>
      <c r="G215" s="11"/>
      <c r="H215" s="11"/>
      <c r="I215" s="11"/>
      <c r="J215" s="11"/>
      <c r="K215" s="11">
        <v>2</v>
      </c>
      <c r="L215" s="11">
        <v>2</v>
      </c>
    </row>
    <row r="216" spans="1:12">
      <c r="A216" s="10" t="s">
        <v>127</v>
      </c>
      <c r="B216" s="10" t="s">
        <v>149</v>
      </c>
      <c r="C216" s="10" t="s">
        <v>129</v>
      </c>
      <c r="D216" s="11"/>
      <c r="E216" s="11">
        <v>1</v>
      </c>
      <c r="F216" s="11">
        <v>2</v>
      </c>
      <c r="G216" s="11"/>
      <c r="H216" s="11">
        <v>1</v>
      </c>
      <c r="I216" s="11">
        <v>1</v>
      </c>
      <c r="J216" s="11"/>
      <c r="K216" s="11"/>
      <c r="L216" s="11">
        <v>5</v>
      </c>
    </row>
    <row r="217" spans="1:12">
      <c r="A217" s="10" t="s">
        <v>127</v>
      </c>
      <c r="B217" s="10" t="s">
        <v>149</v>
      </c>
      <c r="C217" s="10" t="s">
        <v>46</v>
      </c>
      <c r="D217" s="11">
        <v>1</v>
      </c>
      <c r="E217" s="11"/>
      <c r="F217" s="11"/>
      <c r="G217" s="11">
        <v>1</v>
      </c>
      <c r="H217" s="11"/>
      <c r="I217" s="11"/>
      <c r="J217" s="11"/>
      <c r="K217" s="11">
        <v>1</v>
      </c>
      <c r="L217" s="11">
        <v>3</v>
      </c>
    </row>
    <row r="218" spans="1:12">
      <c r="A218" s="10" t="s">
        <v>127</v>
      </c>
      <c r="B218" s="10" t="s">
        <v>150</v>
      </c>
      <c r="C218" s="10" t="s">
        <v>129</v>
      </c>
      <c r="D218" s="11"/>
      <c r="E218" s="11">
        <v>1</v>
      </c>
      <c r="F218" s="11">
        <v>2</v>
      </c>
      <c r="G218" s="11"/>
      <c r="H218" s="11">
        <v>1</v>
      </c>
      <c r="I218" s="11">
        <v>1</v>
      </c>
      <c r="J218" s="11"/>
      <c r="K218" s="11"/>
      <c r="L218" s="11">
        <v>5</v>
      </c>
    </row>
    <row r="219" spans="1:12">
      <c r="A219" s="10" t="s">
        <v>127</v>
      </c>
      <c r="B219" s="10" t="s">
        <v>150</v>
      </c>
      <c r="C219" s="10" t="s">
        <v>46</v>
      </c>
      <c r="D219" s="11">
        <v>1</v>
      </c>
      <c r="E219" s="11"/>
      <c r="F219" s="11"/>
      <c r="G219" s="11">
        <v>1</v>
      </c>
      <c r="H219" s="11"/>
      <c r="I219" s="11"/>
      <c r="J219" s="11"/>
      <c r="K219" s="11">
        <v>1</v>
      </c>
      <c r="L219" s="11">
        <v>3</v>
      </c>
    </row>
    <row r="220" spans="1:12">
      <c r="A220" s="10" t="s">
        <v>49</v>
      </c>
      <c r="B220" s="10" t="s">
        <v>87</v>
      </c>
      <c r="C220" s="10" t="s">
        <v>51</v>
      </c>
      <c r="D220" s="11"/>
      <c r="E220" s="11">
        <v>1</v>
      </c>
      <c r="F220" s="11">
        <v>2</v>
      </c>
      <c r="G220" s="11"/>
      <c r="H220" s="11">
        <v>1</v>
      </c>
      <c r="I220" s="11">
        <v>1</v>
      </c>
      <c r="J220" s="11"/>
      <c r="K220" s="11"/>
      <c r="L220" s="11">
        <v>5</v>
      </c>
    </row>
    <row r="221" spans="1:12">
      <c r="A221" s="10" t="s">
        <v>49</v>
      </c>
      <c r="B221" s="10" t="s">
        <v>87</v>
      </c>
      <c r="C221" s="10" t="s">
        <v>52</v>
      </c>
      <c r="D221" s="11"/>
      <c r="E221" s="11">
        <v>1</v>
      </c>
      <c r="F221" s="11">
        <v>2</v>
      </c>
      <c r="G221" s="11"/>
      <c r="H221" s="11">
        <v>1</v>
      </c>
      <c r="I221" s="11">
        <v>1</v>
      </c>
      <c r="J221" s="11"/>
      <c r="K221" s="11"/>
      <c r="L221" s="11">
        <v>5</v>
      </c>
    </row>
    <row r="222" spans="1:12">
      <c r="A222" s="10" t="s">
        <v>49</v>
      </c>
      <c r="B222" s="10" t="s">
        <v>88</v>
      </c>
      <c r="C222" s="10" t="s">
        <v>54</v>
      </c>
      <c r="D222" s="11">
        <v>1</v>
      </c>
      <c r="E222" s="11"/>
      <c r="F222" s="11"/>
      <c r="G222" s="11"/>
      <c r="H222" s="11"/>
      <c r="I222" s="11"/>
      <c r="J222" s="11"/>
      <c r="K222" s="11"/>
      <c r="L222" s="11">
        <v>1</v>
      </c>
    </row>
    <row r="223" spans="1:12">
      <c r="A223" s="10" t="s">
        <v>49</v>
      </c>
      <c r="B223" s="10" t="s">
        <v>88</v>
      </c>
      <c r="C223" s="10" t="s">
        <v>58</v>
      </c>
      <c r="D223" s="11"/>
      <c r="E223" s="11"/>
      <c r="F223" s="11"/>
      <c r="G223" s="11"/>
      <c r="H223" s="11"/>
      <c r="I223" s="11"/>
      <c r="J223" s="11"/>
      <c r="K223" s="11">
        <v>1</v>
      </c>
      <c r="L223" s="11">
        <v>1</v>
      </c>
    </row>
    <row r="224" spans="1:12">
      <c r="A224" s="10" t="s">
        <v>49</v>
      </c>
      <c r="B224" s="10" t="s">
        <v>89</v>
      </c>
      <c r="C224" s="10" t="s">
        <v>54</v>
      </c>
      <c r="D224" s="11">
        <v>1</v>
      </c>
      <c r="E224" s="11"/>
      <c r="F224" s="11"/>
      <c r="G224" s="11"/>
      <c r="H224" s="11"/>
      <c r="I224" s="11"/>
      <c r="J224" s="11"/>
      <c r="K224" s="11"/>
      <c r="L224" s="11">
        <v>1</v>
      </c>
    </row>
    <row r="225" spans="1:12">
      <c r="A225" s="10" t="s">
        <v>49</v>
      </c>
      <c r="B225" s="10" t="s">
        <v>89</v>
      </c>
      <c r="C225" s="10" t="s">
        <v>55</v>
      </c>
      <c r="D225" s="11">
        <v>1</v>
      </c>
      <c r="E225" s="11"/>
      <c r="F225" s="11"/>
      <c r="G225" s="11"/>
      <c r="H225" s="11"/>
      <c r="I225" s="11"/>
      <c r="J225" s="11"/>
      <c r="K225" s="11">
        <v>1</v>
      </c>
      <c r="L225" s="11">
        <v>2</v>
      </c>
    </row>
    <row r="226" spans="1:12">
      <c r="A226" s="10" t="s">
        <v>49</v>
      </c>
      <c r="B226" s="10" t="s">
        <v>89</v>
      </c>
      <c r="C226" s="10" t="s">
        <v>56</v>
      </c>
      <c r="D226" s="11"/>
      <c r="E226" s="11"/>
      <c r="F226" s="11"/>
      <c r="G226" s="11">
        <v>1</v>
      </c>
      <c r="H226" s="11"/>
      <c r="I226" s="11"/>
      <c r="J226" s="11"/>
      <c r="K226" s="11"/>
      <c r="L226" s="11">
        <v>1</v>
      </c>
    </row>
    <row r="227" spans="1:12">
      <c r="A227" s="10" t="s">
        <v>49</v>
      </c>
      <c r="B227" s="10" t="s">
        <v>89</v>
      </c>
      <c r="C227" s="10" t="s">
        <v>57</v>
      </c>
      <c r="D227" s="11"/>
      <c r="E227" s="11"/>
      <c r="F227" s="11"/>
      <c r="G227" s="11">
        <v>1</v>
      </c>
      <c r="H227" s="11"/>
      <c r="I227" s="11"/>
      <c r="J227" s="11"/>
      <c r="K227" s="11"/>
      <c r="L227" s="11">
        <v>1</v>
      </c>
    </row>
    <row r="228" spans="1:12">
      <c r="A228" s="10" t="s">
        <v>49</v>
      </c>
      <c r="B228" s="10" t="s">
        <v>89</v>
      </c>
      <c r="C228" s="10" t="s">
        <v>58</v>
      </c>
      <c r="D228" s="11"/>
      <c r="E228" s="11"/>
      <c r="F228" s="11"/>
      <c r="G228" s="11"/>
      <c r="H228" s="11"/>
      <c r="I228" s="11"/>
      <c r="J228" s="11"/>
      <c r="K228" s="11">
        <v>1</v>
      </c>
      <c r="L228" s="11">
        <v>1</v>
      </c>
    </row>
    <row r="229" spans="1:12">
      <c r="A229" s="10" t="s">
        <v>127</v>
      </c>
      <c r="B229" s="10" t="s">
        <v>151</v>
      </c>
      <c r="C229" s="10" t="s">
        <v>129</v>
      </c>
      <c r="D229" s="11"/>
      <c r="E229" s="11">
        <v>1</v>
      </c>
      <c r="F229" s="11">
        <v>2</v>
      </c>
      <c r="G229" s="11"/>
      <c r="H229" s="11">
        <v>1</v>
      </c>
      <c r="I229" s="11">
        <v>1</v>
      </c>
      <c r="J229" s="11"/>
      <c r="K229" s="11"/>
      <c r="L229" s="11">
        <v>5</v>
      </c>
    </row>
    <row r="230" spans="1:12">
      <c r="A230" s="10" t="s">
        <v>127</v>
      </c>
      <c r="B230" s="10" t="s">
        <v>151</v>
      </c>
      <c r="C230" s="10" t="s">
        <v>46</v>
      </c>
      <c r="D230" s="11">
        <v>1</v>
      </c>
      <c r="E230" s="11"/>
      <c r="F230" s="11"/>
      <c r="G230" s="11">
        <v>1</v>
      </c>
      <c r="H230" s="11"/>
      <c r="I230" s="11"/>
      <c r="J230" s="11"/>
      <c r="K230" s="11">
        <v>1</v>
      </c>
      <c r="L230" s="11">
        <v>3</v>
      </c>
    </row>
    <row r="231" spans="1:12">
      <c r="A231" s="10" t="s">
        <v>252</v>
      </c>
      <c r="B231" s="10" t="s">
        <v>264</v>
      </c>
      <c r="C231" s="10" t="s">
        <v>254</v>
      </c>
      <c r="D231" s="11">
        <v>1</v>
      </c>
      <c r="E231" s="11">
        <v>1</v>
      </c>
      <c r="F231" s="11">
        <v>2</v>
      </c>
      <c r="G231" s="11">
        <v>1</v>
      </c>
      <c r="H231" s="11">
        <v>1</v>
      </c>
      <c r="I231" s="11">
        <v>1</v>
      </c>
      <c r="J231" s="11"/>
      <c r="K231" s="11">
        <v>1</v>
      </c>
      <c r="L231" s="11">
        <v>8</v>
      </c>
    </row>
    <row r="232" spans="1:12">
      <c r="A232" s="10" t="s">
        <v>252</v>
      </c>
      <c r="B232" s="10" t="s">
        <v>264</v>
      </c>
      <c r="C232" s="10" t="s">
        <v>255</v>
      </c>
      <c r="D232" s="11">
        <v>1</v>
      </c>
      <c r="E232" s="11">
        <v>1</v>
      </c>
      <c r="F232" s="11">
        <v>1</v>
      </c>
      <c r="G232" s="11">
        <v>1</v>
      </c>
      <c r="H232" s="11">
        <v>1</v>
      </c>
      <c r="I232" s="11">
        <v>1</v>
      </c>
      <c r="J232" s="11"/>
      <c r="K232" s="11">
        <v>1</v>
      </c>
      <c r="L232" s="11">
        <v>7</v>
      </c>
    </row>
    <row r="233" spans="1:12">
      <c r="A233" s="10" t="s">
        <v>252</v>
      </c>
      <c r="B233" s="10" t="s">
        <v>264</v>
      </c>
      <c r="C233" s="10" t="s">
        <v>256</v>
      </c>
      <c r="D233" s="11">
        <v>1</v>
      </c>
      <c r="E233" s="11">
        <v>1</v>
      </c>
      <c r="F233" s="11">
        <v>2</v>
      </c>
      <c r="G233" s="11">
        <v>1</v>
      </c>
      <c r="H233" s="11">
        <v>1</v>
      </c>
      <c r="I233" s="11">
        <v>1</v>
      </c>
      <c r="J233" s="11"/>
      <c r="K233" s="11">
        <v>1</v>
      </c>
      <c r="L233" s="11">
        <v>8</v>
      </c>
    </row>
    <row r="234" spans="1:12">
      <c r="A234" s="10" t="s">
        <v>252</v>
      </c>
      <c r="B234" s="10" t="s">
        <v>264</v>
      </c>
      <c r="C234" s="10" t="s">
        <v>257</v>
      </c>
      <c r="D234" s="11">
        <v>1</v>
      </c>
      <c r="E234" s="11">
        <v>1</v>
      </c>
      <c r="F234" s="11">
        <v>2</v>
      </c>
      <c r="G234" s="11">
        <v>1</v>
      </c>
      <c r="H234" s="11">
        <v>1</v>
      </c>
      <c r="I234" s="11">
        <v>1</v>
      </c>
      <c r="J234" s="11"/>
      <c r="K234" s="11">
        <v>1</v>
      </c>
      <c r="L234" s="11">
        <v>8</v>
      </c>
    </row>
    <row r="235" spans="1:12">
      <c r="A235" s="10" t="s">
        <v>252</v>
      </c>
      <c r="B235" s="10" t="s">
        <v>264</v>
      </c>
      <c r="C235" s="10" t="s">
        <v>258</v>
      </c>
      <c r="D235" s="11">
        <v>1</v>
      </c>
      <c r="E235" s="11">
        <v>1</v>
      </c>
      <c r="F235" s="11">
        <v>3</v>
      </c>
      <c r="G235" s="11">
        <v>1</v>
      </c>
      <c r="H235" s="11">
        <v>1</v>
      </c>
      <c r="I235" s="11">
        <v>1</v>
      </c>
      <c r="J235" s="11"/>
      <c r="K235" s="11">
        <v>1</v>
      </c>
      <c r="L235" s="11">
        <v>9</v>
      </c>
    </row>
    <row r="236" spans="1:12">
      <c r="A236" s="10" t="s">
        <v>252</v>
      </c>
      <c r="B236" s="10" t="s">
        <v>264</v>
      </c>
      <c r="C236" s="10" t="s">
        <v>259</v>
      </c>
      <c r="D236" s="11">
        <v>1</v>
      </c>
      <c r="E236" s="11">
        <v>1</v>
      </c>
      <c r="F236" s="11">
        <v>2</v>
      </c>
      <c r="G236" s="11">
        <v>1</v>
      </c>
      <c r="H236" s="11">
        <v>1</v>
      </c>
      <c r="I236" s="11">
        <v>1</v>
      </c>
      <c r="J236" s="11"/>
      <c r="K236" s="11">
        <v>1</v>
      </c>
      <c r="L236" s="11">
        <v>8</v>
      </c>
    </row>
    <row r="237" spans="1:12">
      <c r="A237" s="10" t="s">
        <v>252</v>
      </c>
      <c r="B237" s="10" t="s">
        <v>265</v>
      </c>
      <c r="C237" s="10" t="s">
        <v>254</v>
      </c>
      <c r="D237" s="11">
        <v>1</v>
      </c>
      <c r="E237" s="11">
        <v>1</v>
      </c>
      <c r="F237" s="11">
        <v>2</v>
      </c>
      <c r="G237" s="11">
        <v>1</v>
      </c>
      <c r="H237" s="11">
        <v>1</v>
      </c>
      <c r="I237" s="11">
        <v>1</v>
      </c>
      <c r="J237" s="11"/>
      <c r="K237" s="11">
        <v>1</v>
      </c>
      <c r="L237" s="11">
        <v>8</v>
      </c>
    </row>
    <row r="238" spans="1:12">
      <c r="A238" s="10" t="s">
        <v>252</v>
      </c>
      <c r="B238" s="10" t="s">
        <v>265</v>
      </c>
      <c r="C238" s="10" t="s">
        <v>255</v>
      </c>
      <c r="D238" s="11">
        <v>1</v>
      </c>
      <c r="E238" s="11">
        <v>1</v>
      </c>
      <c r="F238" s="11">
        <v>1</v>
      </c>
      <c r="G238" s="11">
        <v>1</v>
      </c>
      <c r="H238" s="11">
        <v>1</v>
      </c>
      <c r="I238" s="11">
        <v>1</v>
      </c>
      <c r="J238" s="11"/>
      <c r="K238" s="11">
        <v>1</v>
      </c>
      <c r="L238" s="11">
        <v>7</v>
      </c>
    </row>
    <row r="239" spans="1:12">
      <c r="A239" s="10" t="s">
        <v>252</v>
      </c>
      <c r="B239" s="10" t="s">
        <v>265</v>
      </c>
      <c r="C239" s="10" t="s">
        <v>256</v>
      </c>
      <c r="D239" s="11">
        <v>1</v>
      </c>
      <c r="E239" s="11">
        <v>1</v>
      </c>
      <c r="F239" s="11">
        <v>2</v>
      </c>
      <c r="G239" s="11">
        <v>1</v>
      </c>
      <c r="H239" s="11">
        <v>1</v>
      </c>
      <c r="I239" s="11">
        <v>1</v>
      </c>
      <c r="J239" s="11"/>
      <c r="K239" s="11">
        <v>1</v>
      </c>
      <c r="L239" s="11">
        <v>8</v>
      </c>
    </row>
    <row r="240" spans="1:12">
      <c r="A240" s="10" t="s">
        <v>252</v>
      </c>
      <c r="B240" s="10" t="s">
        <v>265</v>
      </c>
      <c r="C240" s="10" t="s">
        <v>257</v>
      </c>
      <c r="D240" s="11">
        <v>1</v>
      </c>
      <c r="E240" s="11">
        <v>1</v>
      </c>
      <c r="F240" s="11">
        <v>2</v>
      </c>
      <c r="G240" s="11">
        <v>1</v>
      </c>
      <c r="H240" s="11">
        <v>1</v>
      </c>
      <c r="I240" s="11">
        <v>1</v>
      </c>
      <c r="J240" s="11"/>
      <c r="K240" s="11">
        <v>1</v>
      </c>
      <c r="L240" s="11">
        <v>8</v>
      </c>
    </row>
    <row r="241" spans="1:12">
      <c r="A241" s="10" t="s">
        <v>252</v>
      </c>
      <c r="B241" s="10" t="s">
        <v>265</v>
      </c>
      <c r="C241" s="10" t="s">
        <v>258</v>
      </c>
      <c r="D241" s="11">
        <v>1</v>
      </c>
      <c r="E241" s="11">
        <v>1</v>
      </c>
      <c r="F241" s="11">
        <v>3</v>
      </c>
      <c r="G241" s="11">
        <v>1</v>
      </c>
      <c r="H241" s="11">
        <v>1</v>
      </c>
      <c r="I241" s="11">
        <v>1</v>
      </c>
      <c r="J241" s="11"/>
      <c r="K241" s="11">
        <v>1</v>
      </c>
      <c r="L241" s="11">
        <v>9</v>
      </c>
    </row>
    <row r="242" spans="1:12">
      <c r="A242" s="10" t="s">
        <v>252</v>
      </c>
      <c r="B242" s="10" t="s">
        <v>265</v>
      </c>
      <c r="C242" s="10" t="s">
        <v>259</v>
      </c>
      <c r="D242" s="11">
        <v>1</v>
      </c>
      <c r="E242" s="11">
        <v>1</v>
      </c>
      <c r="F242" s="11">
        <v>2</v>
      </c>
      <c r="G242" s="11">
        <v>1</v>
      </c>
      <c r="H242" s="11">
        <v>1</v>
      </c>
      <c r="I242" s="11">
        <v>1</v>
      </c>
      <c r="J242" s="11"/>
      <c r="K242" s="11">
        <v>1</v>
      </c>
      <c r="L242" s="11">
        <v>8</v>
      </c>
    </row>
    <row r="243" spans="1:12">
      <c r="A243" s="10" t="s">
        <v>252</v>
      </c>
      <c r="B243" s="10" t="s">
        <v>266</v>
      </c>
      <c r="C243" s="10" t="s">
        <v>254</v>
      </c>
      <c r="D243" s="11">
        <v>1</v>
      </c>
      <c r="E243" s="11">
        <v>1</v>
      </c>
      <c r="F243" s="11">
        <v>2</v>
      </c>
      <c r="G243" s="11">
        <v>1</v>
      </c>
      <c r="H243" s="11">
        <v>1</v>
      </c>
      <c r="I243" s="11">
        <v>1</v>
      </c>
      <c r="J243" s="11"/>
      <c r="K243" s="11">
        <v>1</v>
      </c>
      <c r="L243" s="11">
        <v>8</v>
      </c>
    </row>
    <row r="244" spans="1:12">
      <c r="A244" s="10" t="s">
        <v>252</v>
      </c>
      <c r="B244" s="10" t="s">
        <v>266</v>
      </c>
      <c r="C244" s="10" t="s">
        <v>255</v>
      </c>
      <c r="D244" s="11">
        <v>1</v>
      </c>
      <c r="E244" s="11">
        <v>1</v>
      </c>
      <c r="F244" s="11">
        <v>1</v>
      </c>
      <c r="G244" s="11">
        <v>1</v>
      </c>
      <c r="H244" s="11">
        <v>1</v>
      </c>
      <c r="I244" s="11">
        <v>1</v>
      </c>
      <c r="J244" s="11"/>
      <c r="K244" s="11">
        <v>1</v>
      </c>
      <c r="L244" s="11">
        <v>7</v>
      </c>
    </row>
    <row r="245" spans="1:12">
      <c r="A245" s="10" t="s">
        <v>252</v>
      </c>
      <c r="B245" s="10" t="s">
        <v>266</v>
      </c>
      <c r="C245" s="10" t="s">
        <v>256</v>
      </c>
      <c r="D245" s="11">
        <v>1</v>
      </c>
      <c r="E245" s="11">
        <v>1</v>
      </c>
      <c r="F245" s="11">
        <v>2</v>
      </c>
      <c r="G245" s="11">
        <v>1</v>
      </c>
      <c r="H245" s="11">
        <v>1</v>
      </c>
      <c r="I245" s="11">
        <v>1</v>
      </c>
      <c r="J245" s="11"/>
      <c r="K245" s="11">
        <v>1</v>
      </c>
      <c r="L245" s="11">
        <v>8</v>
      </c>
    </row>
    <row r="246" spans="1:12">
      <c r="A246" s="10" t="s">
        <v>252</v>
      </c>
      <c r="B246" s="10" t="s">
        <v>266</v>
      </c>
      <c r="C246" s="10" t="s">
        <v>257</v>
      </c>
      <c r="D246" s="11">
        <v>1</v>
      </c>
      <c r="E246" s="11">
        <v>1</v>
      </c>
      <c r="F246" s="11">
        <v>2</v>
      </c>
      <c r="G246" s="11">
        <v>1</v>
      </c>
      <c r="H246" s="11">
        <v>1</v>
      </c>
      <c r="I246" s="11">
        <v>1</v>
      </c>
      <c r="J246" s="11"/>
      <c r="K246" s="11">
        <v>1</v>
      </c>
      <c r="L246" s="11">
        <v>8</v>
      </c>
    </row>
    <row r="247" spans="1:12">
      <c r="A247" s="10" t="s">
        <v>252</v>
      </c>
      <c r="B247" s="10" t="s">
        <v>266</v>
      </c>
      <c r="C247" s="10" t="s">
        <v>258</v>
      </c>
      <c r="D247" s="11">
        <v>1</v>
      </c>
      <c r="E247" s="11">
        <v>1</v>
      </c>
      <c r="F247" s="11">
        <v>3</v>
      </c>
      <c r="G247" s="11">
        <v>1</v>
      </c>
      <c r="H247" s="11">
        <v>1</v>
      </c>
      <c r="I247" s="11">
        <v>1</v>
      </c>
      <c r="J247" s="11"/>
      <c r="K247" s="11">
        <v>1</v>
      </c>
      <c r="L247" s="11">
        <v>9</v>
      </c>
    </row>
    <row r="248" spans="1:12">
      <c r="A248" s="10" t="s">
        <v>252</v>
      </c>
      <c r="B248" s="10" t="s">
        <v>266</v>
      </c>
      <c r="C248" s="10" t="s">
        <v>259</v>
      </c>
      <c r="D248" s="11">
        <v>1</v>
      </c>
      <c r="E248" s="11">
        <v>1</v>
      </c>
      <c r="F248" s="11">
        <v>2</v>
      </c>
      <c r="G248" s="11">
        <v>1</v>
      </c>
      <c r="H248" s="11">
        <v>1</v>
      </c>
      <c r="I248" s="11">
        <v>1</v>
      </c>
      <c r="J248" s="11"/>
      <c r="K248" s="11">
        <v>1</v>
      </c>
      <c r="L248" s="11">
        <v>8</v>
      </c>
    </row>
    <row r="249" spans="1:12">
      <c r="A249" s="10" t="s">
        <v>252</v>
      </c>
      <c r="B249" s="10" t="s">
        <v>267</v>
      </c>
      <c r="C249" s="10" t="s">
        <v>254</v>
      </c>
      <c r="D249" s="11">
        <v>1</v>
      </c>
      <c r="E249" s="11">
        <v>1</v>
      </c>
      <c r="F249" s="11">
        <v>2</v>
      </c>
      <c r="G249" s="11">
        <v>1</v>
      </c>
      <c r="H249" s="11">
        <v>1</v>
      </c>
      <c r="I249" s="11">
        <v>1</v>
      </c>
      <c r="J249" s="11"/>
      <c r="K249" s="11">
        <v>1</v>
      </c>
      <c r="L249" s="11">
        <v>8</v>
      </c>
    </row>
    <row r="250" spans="1:12">
      <c r="A250" s="10" t="s">
        <v>252</v>
      </c>
      <c r="B250" s="10" t="s">
        <v>267</v>
      </c>
      <c r="C250" s="10" t="s">
        <v>255</v>
      </c>
      <c r="D250" s="11">
        <v>1</v>
      </c>
      <c r="E250" s="11">
        <v>1</v>
      </c>
      <c r="F250" s="11">
        <v>1</v>
      </c>
      <c r="G250" s="11">
        <v>1</v>
      </c>
      <c r="H250" s="11">
        <v>1</v>
      </c>
      <c r="I250" s="11">
        <v>1</v>
      </c>
      <c r="J250" s="11"/>
      <c r="K250" s="11">
        <v>1</v>
      </c>
      <c r="L250" s="11">
        <v>7</v>
      </c>
    </row>
    <row r="251" spans="1:12">
      <c r="A251" s="10" t="s">
        <v>252</v>
      </c>
      <c r="B251" s="10" t="s">
        <v>267</v>
      </c>
      <c r="C251" s="10" t="s">
        <v>256</v>
      </c>
      <c r="D251" s="11">
        <v>1</v>
      </c>
      <c r="E251" s="11">
        <v>1</v>
      </c>
      <c r="F251" s="11">
        <v>2</v>
      </c>
      <c r="G251" s="11">
        <v>1</v>
      </c>
      <c r="H251" s="11">
        <v>1</v>
      </c>
      <c r="I251" s="11">
        <v>1</v>
      </c>
      <c r="J251" s="11"/>
      <c r="K251" s="11">
        <v>1</v>
      </c>
      <c r="L251" s="11">
        <v>8</v>
      </c>
    </row>
    <row r="252" spans="1:12">
      <c r="A252" s="10" t="s">
        <v>252</v>
      </c>
      <c r="B252" s="10" t="s">
        <v>267</v>
      </c>
      <c r="C252" s="10" t="s">
        <v>257</v>
      </c>
      <c r="D252" s="11">
        <v>1</v>
      </c>
      <c r="E252" s="11">
        <v>1</v>
      </c>
      <c r="F252" s="11">
        <v>2</v>
      </c>
      <c r="G252" s="11">
        <v>1</v>
      </c>
      <c r="H252" s="11">
        <v>1</v>
      </c>
      <c r="I252" s="11">
        <v>1</v>
      </c>
      <c r="J252" s="11"/>
      <c r="K252" s="11">
        <v>1</v>
      </c>
      <c r="L252" s="11">
        <v>8</v>
      </c>
    </row>
    <row r="253" spans="1:12">
      <c r="A253" s="10" t="s">
        <v>252</v>
      </c>
      <c r="B253" s="10" t="s">
        <v>267</v>
      </c>
      <c r="C253" s="10" t="s">
        <v>258</v>
      </c>
      <c r="D253" s="11">
        <v>1</v>
      </c>
      <c r="E253" s="11">
        <v>1</v>
      </c>
      <c r="F253" s="11">
        <v>3</v>
      </c>
      <c r="G253" s="11">
        <v>1</v>
      </c>
      <c r="H253" s="11">
        <v>1</v>
      </c>
      <c r="I253" s="11">
        <v>1</v>
      </c>
      <c r="J253" s="11"/>
      <c r="K253" s="11">
        <v>1</v>
      </c>
      <c r="L253" s="11">
        <v>9</v>
      </c>
    </row>
    <row r="254" spans="1:12">
      <c r="A254" s="10" t="s">
        <v>252</v>
      </c>
      <c r="B254" s="10" t="s">
        <v>267</v>
      </c>
      <c r="C254" s="10" t="s">
        <v>259</v>
      </c>
      <c r="D254" s="11">
        <v>1</v>
      </c>
      <c r="E254" s="11">
        <v>1</v>
      </c>
      <c r="F254" s="11">
        <v>2</v>
      </c>
      <c r="G254" s="11">
        <v>1</v>
      </c>
      <c r="H254" s="11">
        <v>1</v>
      </c>
      <c r="I254" s="11">
        <v>1</v>
      </c>
      <c r="J254" s="11"/>
      <c r="K254" s="11">
        <v>1</v>
      </c>
      <c r="L254" s="11">
        <v>8</v>
      </c>
    </row>
    <row r="255" spans="1:12">
      <c r="A255" s="10" t="s">
        <v>49</v>
      </c>
      <c r="B255" s="10" t="s">
        <v>90</v>
      </c>
      <c r="C255" s="10" t="s">
        <v>55</v>
      </c>
      <c r="D255" s="11">
        <v>1</v>
      </c>
      <c r="E255" s="11"/>
      <c r="F255" s="11"/>
      <c r="G255" s="11"/>
      <c r="H255" s="11"/>
      <c r="I255" s="11"/>
      <c r="J255" s="11"/>
      <c r="K255" s="11">
        <v>1</v>
      </c>
      <c r="L255" s="11">
        <v>2</v>
      </c>
    </row>
    <row r="256" spans="1:12">
      <c r="A256" s="10" t="s">
        <v>49</v>
      </c>
      <c r="B256" s="10" t="s">
        <v>90</v>
      </c>
      <c r="C256" s="10" t="s">
        <v>56</v>
      </c>
      <c r="D256" s="11"/>
      <c r="E256" s="11"/>
      <c r="F256" s="11"/>
      <c r="G256" s="11">
        <v>1</v>
      </c>
      <c r="H256" s="11"/>
      <c r="I256" s="11"/>
      <c r="J256" s="11"/>
      <c r="K256" s="11"/>
      <c r="L256" s="11">
        <v>1</v>
      </c>
    </row>
    <row r="257" spans="1:12">
      <c r="A257" s="10" t="s">
        <v>49</v>
      </c>
      <c r="B257" s="10" t="s">
        <v>91</v>
      </c>
      <c r="C257" s="10" t="s">
        <v>54</v>
      </c>
      <c r="D257" s="11">
        <v>1</v>
      </c>
      <c r="E257" s="11"/>
      <c r="F257" s="11"/>
      <c r="G257" s="11"/>
      <c r="H257" s="11"/>
      <c r="I257" s="11"/>
      <c r="J257" s="11"/>
      <c r="K257" s="11"/>
      <c r="L257" s="11">
        <v>1</v>
      </c>
    </row>
    <row r="258" spans="1:12">
      <c r="A258" s="10" t="s">
        <v>49</v>
      </c>
      <c r="B258" s="10" t="s">
        <v>91</v>
      </c>
      <c r="C258" s="10" t="s">
        <v>57</v>
      </c>
      <c r="D258" s="11"/>
      <c r="E258" s="11"/>
      <c r="F258" s="11"/>
      <c r="G258" s="11">
        <v>1</v>
      </c>
      <c r="H258" s="11"/>
      <c r="I258" s="11"/>
      <c r="J258" s="11"/>
      <c r="K258" s="11"/>
      <c r="L258" s="11">
        <v>1</v>
      </c>
    </row>
    <row r="259" spans="1:12">
      <c r="A259" s="10" t="s">
        <v>49</v>
      </c>
      <c r="B259" s="10" t="s">
        <v>91</v>
      </c>
      <c r="C259" s="10" t="s">
        <v>58</v>
      </c>
      <c r="D259" s="11"/>
      <c r="E259" s="11"/>
      <c r="F259" s="11"/>
      <c r="G259" s="11"/>
      <c r="H259" s="11"/>
      <c r="I259" s="11"/>
      <c r="J259" s="11"/>
      <c r="K259" s="11">
        <v>1</v>
      </c>
      <c r="L259" s="11">
        <v>1</v>
      </c>
    </row>
    <row r="260" spans="1:12">
      <c r="A260" s="10" t="s">
        <v>49</v>
      </c>
      <c r="B260" s="10" t="s">
        <v>105</v>
      </c>
      <c r="C260" s="10" t="s">
        <v>106</v>
      </c>
      <c r="D260" s="11"/>
      <c r="E260" s="11">
        <v>1</v>
      </c>
      <c r="F260" s="11">
        <v>2</v>
      </c>
      <c r="G260" s="11"/>
      <c r="H260" s="11">
        <v>1</v>
      </c>
      <c r="I260" s="11">
        <v>1</v>
      </c>
      <c r="J260" s="11"/>
      <c r="K260" s="11"/>
      <c r="L260" s="11">
        <v>5</v>
      </c>
    </row>
    <row r="261" spans="1:12">
      <c r="A261" s="10" t="s">
        <v>109</v>
      </c>
      <c r="B261" s="10" t="s">
        <v>112</v>
      </c>
      <c r="C261" s="10" t="s">
        <v>46</v>
      </c>
      <c r="D261" s="11">
        <v>1</v>
      </c>
      <c r="E261" s="11"/>
      <c r="F261" s="11"/>
      <c r="G261" s="11"/>
      <c r="H261" s="11"/>
      <c r="I261" s="11"/>
      <c r="J261" s="11"/>
      <c r="K261" s="11">
        <v>1</v>
      </c>
      <c r="L261" s="11">
        <v>2</v>
      </c>
    </row>
    <row r="262" spans="1:12">
      <c r="A262" s="10" t="s">
        <v>127</v>
      </c>
      <c r="B262" s="10" t="s">
        <v>152</v>
      </c>
      <c r="C262" s="10" t="s">
        <v>129</v>
      </c>
      <c r="D262" s="11"/>
      <c r="E262" s="11">
        <v>1</v>
      </c>
      <c r="F262" s="11">
        <v>2</v>
      </c>
      <c r="G262" s="11"/>
      <c r="H262" s="11">
        <v>1</v>
      </c>
      <c r="I262" s="11">
        <v>1</v>
      </c>
      <c r="J262" s="11"/>
      <c r="K262" s="11"/>
      <c r="L262" s="11">
        <v>5</v>
      </c>
    </row>
    <row r="263" spans="1:12">
      <c r="A263" s="10" t="s">
        <v>120</v>
      </c>
      <c r="B263" s="10" t="s">
        <v>124</v>
      </c>
      <c r="C263" s="10" t="s">
        <v>122</v>
      </c>
      <c r="D263" s="11">
        <v>1</v>
      </c>
      <c r="E263" s="11">
        <v>1</v>
      </c>
      <c r="F263" s="11">
        <v>2</v>
      </c>
      <c r="G263" s="11">
        <v>1</v>
      </c>
      <c r="H263" s="11">
        <v>1</v>
      </c>
      <c r="I263" s="11">
        <v>1</v>
      </c>
      <c r="J263" s="11"/>
      <c r="K263" s="11">
        <v>1</v>
      </c>
      <c r="L263" s="11">
        <v>8</v>
      </c>
    </row>
    <row r="264" spans="1:12">
      <c r="A264" s="10" t="s">
        <v>127</v>
      </c>
      <c r="B264" s="10" t="s">
        <v>153</v>
      </c>
      <c r="C264" s="10" t="s">
        <v>129</v>
      </c>
      <c r="D264" s="11"/>
      <c r="E264" s="11">
        <v>1</v>
      </c>
      <c r="F264" s="11">
        <v>2</v>
      </c>
      <c r="G264" s="11"/>
      <c r="H264" s="11">
        <v>1</v>
      </c>
      <c r="I264" s="11">
        <v>1</v>
      </c>
      <c r="J264" s="11"/>
      <c r="K264" s="11"/>
      <c r="L264" s="11">
        <v>5</v>
      </c>
    </row>
    <row r="265" spans="1:12">
      <c r="A265" s="10" t="s">
        <v>218</v>
      </c>
      <c r="B265" s="10" t="s">
        <v>240</v>
      </c>
      <c r="C265" s="10" t="s">
        <v>220</v>
      </c>
      <c r="D265" s="11">
        <v>1</v>
      </c>
      <c r="E265" s="11">
        <v>1</v>
      </c>
      <c r="F265" s="11">
        <v>2</v>
      </c>
      <c r="G265" s="11">
        <v>1</v>
      </c>
      <c r="H265" s="11">
        <v>1</v>
      </c>
      <c r="I265" s="11">
        <v>1</v>
      </c>
      <c r="J265" s="11"/>
      <c r="K265" s="11">
        <v>1</v>
      </c>
      <c r="L265" s="11">
        <v>8</v>
      </c>
    </row>
    <row r="266" spans="1:12">
      <c r="A266" s="10" t="s">
        <v>218</v>
      </c>
      <c r="B266" s="10" t="s">
        <v>240</v>
      </c>
      <c r="C266" s="10" t="s">
        <v>221</v>
      </c>
      <c r="D266" s="11">
        <v>1</v>
      </c>
      <c r="E266" s="11">
        <v>1</v>
      </c>
      <c r="F266" s="11">
        <v>2</v>
      </c>
      <c r="G266" s="11">
        <v>1</v>
      </c>
      <c r="H266" s="11">
        <v>1</v>
      </c>
      <c r="I266" s="11">
        <v>1</v>
      </c>
      <c r="J266" s="11"/>
      <c r="K266" s="11">
        <v>1</v>
      </c>
      <c r="L266" s="11">
        <v>8</v>
      </c>
    </row>
    <row r="267" spans="1:12">
      <c r="A267" s="10" t="s">
        <v>218</v>
      </c>
      <c r="B267" s="10" t="s">
        <v>240</v>
      </c>
      <c r="C267" s="10" t="s">
        <v>222</v>
      </c>
      <c r="D267" s="11">
        <v>1</v>
      </c>
      <c r="E267" s="11">
        <v>1</v>
      </c>
      <c r="F267" s="11">
        <v>2</v>
      </c>
      <c r="G267" s="11">
        <v>1</v>
      </c>
      <c r="H267" s="11">
        <v>1</v>
      </c>
      <c r="I267" s="11">
        <v>1</v>
      </c>
      <c r="J267" s="11"/>
      <c r="K267" s="11">
        <v>1</v>
      </c>
      <c r="L267" s="11">
        <v>8</v>
      </c>
    </row>
    <row r="268" spans="1:12">
      <c r="A268" s="10" t="s">
        <v>218</v>
      </c>
      <c r="B268" s="10" t="s">
        <v>240</v>
      </c>
      <c r="C268" s="10" t="s">
        <v>225</v>
      </c>
      <c r="D268" s="11">
        <v>1</v>
      </c>
      <c r="E268" s="11">
        <v>1</v>
      </c>
      <c r="F268" s="11">
        <v>2</v>
      </c>
      <c r="G268" s="11">
        <v>1</v>
      </c>
      <c r="H268" s="11">
        <v>1</v>
      </c>
      <c r="I268" s="11">
        <v>1</v>
      </c>
      <c r="J268" s="11"/>
      <c r="K268" s="11">
        <v>1</v>
      </c>
      <c r="L268" s="11">
        <v>8</v>
      </c>
    </row>
    <row r="269" spans="1:12">
      <c r="A269" s="10" t="s">
        <v>218</v>
      </c>
      <c r="B269" s="10" t="s">
        <v>240</v>
      </c>
      <c r="C269" s="10" t="s">
        <v>234</v>
      </c>
      <c r="D269" s="11">
        <v>1</v>
      </c>
      <c r="E269" s="11">
        <v>1</v>
      </c>
      <c r="F269" s="11">
        <v>2</v>
      </c>
      <c r="G269" s="11">
        <v>1</v>
      </c>
      <c r="H269" s="11">
        <v>1</v>
      </c>
      <c r="I269" s="11">
        <v>1</v>
      </c>
      <c r="J269" s="11"/>
      <c r="K269" s="11">
        <v>1</v>
      </c>
      <c r="L269" s="11">
        <v>8</v>
      </c>
    </row>
    <row r="270" spans="1:12">
      <c r="A270" s="10" t="s">
        <v>218</v>
      </c>
      <c r="B270" s="10" t="s">
        <v>240</v>
      </c>
      <c r="C270" s="10" t="s">
        <v>235</v>
      </c>
      <c r="D270" s="11">
        <v>1</v>
      </c>
      <c r="E270" s="11">
        <v>1</v>
      </c>
      <c r="F270" s="11">
        <v>2</v>
      </c>
      <c r="G270" s="11">
        <v>1</v>
      </c>
      <c r="H270" s="11">
        <v>1</v>
      </c>
      <c r="I270" s="11">
        <v>1</v>
      </c>
      <c r="J270" s="11"/>
      <c r="K270" s="11">
        <v>1</v>
      </c>
      <c r="L270" s="11">
        <v>8</v>
      </c>
    </row>
    <row r="271" spans="1:12">
      <c r="A271" s="10" t="s">
        <v>44</v>
      </c>
      <c r="B271" s="10" t="s">
        <v>47</v>
      </c>
      <c r="C271" s="10" t="s">
        <v>46</v>
      </c>
      <c r="D271" s="11">
        <v>1</v>
      </c>
      <c r="E271" s="11"/>
      <c r="F271" s="11"/>
      <c r="G271" s="11">
        <v>1</v>
      </c>
      <c r="H271" s="11"/>
      <c r="I271" s="11"/>
      <c r="J271" s="11"/>
      <c r="K271" s="11">
        <v>1</v>
      </c>
      <c r="L271" s="11">
        <v>3</v>
      </c>
    </row>
    <row r="272" spans="1:12">
      <c r="A272" s="10" t="s">
        <v>324</v>
      </c>
      <c r="B272" s="10" t="s">
        <v>325</v>
      </c>
      <c r="C272" s="10" t="s">
        <v>129</v>
      </c>
      <c r="D272" s="11"/>
      <c r="E272" s="11">
        <v>1</v>
      </c>
      <c r="F272" s="11">
        <v>2</v>
      </c>
      <c r="G272" s="11"/>
      <c r="H272" s="11">
        <v>1</v>
      </c>
      <c r="I272" s="11">
        <v>1</v>
      </c>
      <c r="J272" s="11"/>
      <c r="K272" s="11"/>
      <c r="L272" s="11">
        <v>5</v>
      </c>
    </row>
    <row r="273" spans="1:12">
      <c r="A273" s="10" t="s">
        <v>252</v>
      </c>
      <c r="B273" s="10" t="s">
        <v>268</v>
      </c>
      <c r="C273" s="10" t="s">
        <v>254</v>
      </c>
      <c r="D273" s="11">
        <v>1</v>
      </c>
      <c r="E273" s="11">
        <v>1</v>
      </c>
      <c r="F273" s="11">
        <v>2</v>
      </c>
      <c r="G273" s="11">
        <v>1</v>
      </c>
      <c r="H273" s="11">
        <v>1</v>
      </c>
      <c r="I273" s="11">
        <v>1</v>
      </c>
      <c r="J273" s="11"/>
      <c r="K273" s="11">
        <v>1</v>
      </c>
      <c r="L273" s="11">
        <v>8</v>
      </c>
    </row>
    <row r="274" spans="1:12">
      <c r="A274" s="10" t="s">
        <v>252</v>
      </c>
      <c r="B274" s="10" t="s">
        <v>268</v>
      </c>
      <c r="C274" s="10" t="s">
        <v>255</v>
      </c>
      <c r="D274" s="11">
        <v>1</v>
      </c>
      <c r="E274" s="11">
        <v>1</v>
      </c>
      <c r="F274" s="11">
        <v>2</v>
      </c>
      <c r="G274" s="11">
        <v>1</v>
      </c>
      <c r="H274" s="11">
        <v>1</v>
      </c>
      <c r="I274" s="11">
        <v>1</v>
      </c>
      <c r="J274" s="11"/>
      <c r="K274" s="11">
        <v>1</v>
      </c>
      <c r="L274" s="11">
        <v>8</v>
      </c>
    </row>
    <row r="275" spans="1:12">
      <c r="A275" s="10" t="s">
        <v>252</v>
      </c>
      <c r="B275" s="10" t="s">
        <v>268</v>
      </c>
      <c r="C275" s="10" t="s">
        <v>256</v>
      </c>
      <c r="D275" s="11">
        <v>1</v>
      </c>
      <c r="E275" s="11">
        <v>1</v>
      </c>
      <c r="F275" s="11">
        <v>2</v>
      </c>
      <c r="G275" s="11">
        <v>1</v>
      </c>
      <c r="H275" s="11">
        <v>1</v>
      </c>
      <c r="I275" s="11">
        <v>1</v>
      </c>
      <c r="J275" s="11"/>
      <c r="K275" s="11">
        <v>1</v>
      </c>
      <c r="L275" s="11">
        <v>8</v>
      </c>
    </row>
    <row r="276" spans="1:12">
      <c r="A276" s="10" t="s">
        <v>252</v>
      </c>
      <c r="B276" s="10" t="s">
        <v>268</v>
      </c>
      <c r="C276" s="10" t="s">
        <v>257</v>
      </c>
      <c r="D276" s="11">
        <v>1</v>
      </c>
      <c r="E276" s="11">
        <v>1</v>
      </c>
      <c r="F276" s="11">
        <v>2</v>
      </c>
      <c r="G276" s="11">
        <v>1</v>
      </c>
      <c r="H276" s="11">
        <v>1</v>
      </c>
      <c r="I276" s="11">
        <v>1</v>
      </c>
      <c r="J276" s="11"/>
      <c r="K276" s="11">
        <v>1</v>
      </c>
      <c r="L276" s="11">
        <v>8</v>
      </c>
    </row>
    <row r="277" spans="1:12">
      <c r="A277" s="10" t="s">
        <v>252</v>
      </c>
      <c r="B277" s="10" t="s">
        <v>268</v>
      </c>
      <c r="C277" s="10" t="s">
        <v>258</v>
      </c>
      <c r="D277" s="11">
        <v>1</v>
      </c>
      <c r="E277" s="11">
        <v>1</v>
      </c>
      <c r="F277" s="11">
        <v>2</v>
      </c>
      <c r="G277" s="11">
        <v>1</v>
      </c>
      <c r="H277" s="11">
        <v>1</v>
      </c>
      <c r="I277" s="11">
        <v>1</v>
      </c>
      <c r="J277" s="11"/>
      <c r="K277" s="11">
        <v>1</v>
      </c>
      <c r="L277" s="11">
        <v>8</v>
      </c>
    </row>
    <row r="278" spans="1:12">
      <c r="A278" s="10" t="s">
        <v>252</v>
      </c>
      <c r="B278" s="10" t="s">
        <v>268</v>
      </c>
      <c r="C278" s="10" t="s">
        <v>259</v>
      </c>
      <c r="D278" s="11">
        <v>1</v>
      </c>
      <c r="E278" s="11">
        <v>1</v>
      </c>
      <c r="F278" s="11">
        <v>2</v>
      </c>
      <c r="G278" s="11">
        <v>1</v>
      </c>
      <c r="H278" s="11">
        <v>1</v>
      </c>
      <c r="I278" s="11">
        <v>1</v>
      </c>
      <c r="J278" s="11"/>
      <c r="K278" s="11">
        <v>1</v>
      </c>
      <c r="L278" s="11">
        <v>8</v>
      </c>
    </row>
    <row r="279" spans="1:12">
      <c r="A279" s="10" t="s">
        <v>252</v>
      </c>
      <c r="B279" s="10" t="s">
        <v>269</v>
      </c>
      <c r="C279" s="10" t="s">
        <v>254</v>
      </c>
      <c r="D279" s="11">
        <v>1</v>
      </c>
      <c r="E279" s="11"/>
      <c r="F279" s="11"/>
      <c r="G279" s="11"/>
      <c r="H279" s="11"/>
      <c r="I279" s="11"/>
      <c r="J279" s="11"/>
      <c r="K279" s="11">
        <v>1</v>
      </c>
      <c r="L279" s="11">
        <v>2</v>
      </c>
    </row>
    <row r="280" spans="1:12">
      <c r="A280" s="10" t="s">
        <v>252</v>
      </c>
      <c r="B280" s="10" t="s">
        <v>270</v>
      </c>
      <c r="C280" s="10" t="s">
        <v>254</v>
      </c>
      <c r="D280" s="11">
        <v>1</v>
      </c>
      <c r="E280" s="11"/>
      <c r="F280" s="11"/>
      <c r="G280" s="11"/>
      <c r="H280" s="11"/>
      <c r="I280" s="11"/>
      <c r="J280" s="11"/>
      <c r="K280" s="11">
        <v>1</v>
      </c>
      <c r="L280" s="11">
        <v>2</v>
      </c>
    </row>
    <row r="281" spans="1:12">
      <c r="A281" s="10" t="s">
        <v>252</v>
      </c>
      <c r="B281" s="10" t="s">
        <v>271</v>
      </c>
      <c r="C281" s="10" t="s">
        <v>255</v>
      </c>
      <c r="D281" s="11">
        <v>1</v>
      </c>
      <c r="E281" s="11"/>
      <c r="F281" s="11"/>
      <c r="G281" s="11"/>
      <c r="H281" s="11"/>
      <c r="I281" s="11"/>
      <c r="J281" s="11"/>
      <c r="K281" s="11">
        <v>1</v>
      </c>
      <c r="L281" s="11">
        <v>2</v>
      </c>
    </row>
    <row r="282" spans="1:12">
      <c r="A282" s="10" t="s">
        <v>188</v>
      </c>
      <c r="B282" s="10" t="s">
        <v>215</v>
      </c>
      <c r="C282" s="10" t="s">
        <v>191</v>
      </c>
      <c r="D282" s="11">
        <v>1</v>
      </c>
      <c r="E282" s="11"/>
      <c r="F282" s="11"/>
      <c r="G282" s="11"/>
      <c r="H282" s="11"/>
      <c r="I282" s="11"/>
      <c r="J282" s="11"/>
      <c r="K282" s="11">
        <v>1</v>
      </c>
      <c r="L282" s="11">
        <v>2</v>
      </c>
    </row>
    <row r="283" spans="1:12">
      <c r="A283" s="10" t="s">
        <v>188</v>
      </c>
      <c r="B283" s="10" t="s">
        <v>216</v>
      </c>
      <c r="C283" s="10" t="s">
        <v>192</v>
      </c>
      <c r="D283" s="11"/>
      <c r="E283" s="11">
        <v>1</v>
      </c>
      <c r="F283" s="11">
        <v>2</v>
      </c>
      <c r="G283" s="11"/>
      <c r="H283" s="11">
        <v>1</v>
      </c>
      <c r="I283" s="11">
        <v>1</v>
      </c>
      <c r="J283" s="11"/>
      <c r="K283" s="11"/>
      <c r="L283" s="11">
        <v>5</v>
      </c>
    </row>
    <row r="284" spans="1:12">
      <c r="A284" s="10" t="s">
        <v>188</v>
      </c>
      <c r="B284" s="10" t="s">
        <v>216</v>
      </c>
      <c r="C284" s="10" t="s">
        <v>193</v>
      </c>
      <c r="D284" s="11"/>
      <c r="E284" s="11">
        <v>1</v>
      </c>
      <c r="F284" s="11">
        <v>2</v>
      </c>
      <c r="G284" s="11"/>
      <c r="H284" s="11">
        <v>1</v>
      </c>
      <c r="I284" s="11">
        <v>1</v>
      </c>
      <c r="J284" s="11"/>
      <c r="K284" s="11"/>
      <c r="L284" s="11">
        <v>5</v>
      </c>
    </row>
    <row r="285" spans="1:12">
      <c r="A285" s="10" t="s">
        <v>188</v>
      </c>
      <c r="B285" s="10" t="s">
        <v>214</v>
      </c>
      <c r="C285" s="10" t="s">
        <v>190</v>
      </c>
      <c r="D285" s="11">
        <v>1</v>
      </c>
      <c r="E285" s="11"/>
      <c r="F285" s="11"/>
      <c r="G285" s="11"/>
      <c r="H285" s="11"/>
      <c r="I285" s="11"/>
      <c r="J285" s="11"/>
      <c r="K285" s="11"/>
      <c r="L285" s="11">
        <v>1</v>
      </c>
    </row>
    <row r="286" spans="1:12">
      <c r="A286" s="10" t="s">
        <v>188</v>
      </c>
      <c r="B286" s="10" t="s">
        <v>214</v>
      </c>
      <c r="C286" s="10" t="s">
        <v>194</v>
      </c>
      <c r="D286" s="11"/>
      <c r="E286" s="11"/>
      <c r="F286" s="11"/>
      <c r="G286" s="11">
        <v>1</v>
      </c>
      <c r="H286" s="11"/>
      <c r="I286" s="11"/>
      <c r="J286" s="11"/>
      <c r="K286" s="11"/>
      <c r="L286" s="11">
        <v>1</v>
      </c>
    </row>
    <row r="287" spans="1:12">
      <c r="A287" s="10" t="s">
        <v>188</v>
      </c>
      <c r="B287" s="10" t="s">
        <v>214</v>
      </c>
      <c r="C287" s="10" t="s">
        <v>195</v>
      </c>
      <c r="D287" s="11"/>
      <c r="E287" s="11"/>
      <c r="F287" s="11"/>
      <c r="G287" s="11">
        <v>1</v>
      </c>
      <c r="H287" s="11"/>
      <c r="I287" s="11"/>
      <c r="J287" s="11"/>
      <c r="K287" s="11"/>
      <c r="L287" s="11">
        <v>1</v>
      </c>
    </row>
    <row r="288" spans="1:12">
      <c r="A288" s="10" t="s">
        <v>188</v>
      </c>
      <c r="B288" s="10" t="s">
        <v>214</v>
      </c>
      <c r="C288" s="10" t="s">
        <v>196</v>
      </c>
      <c r="D288" s="11"/>
      <c r="E288" s="11"/>
      <c r="F288" s="11"/>
      <c r="G288" s="11"/>
      <c r="H288" s="11"/>
      <c r="I288" s="11"/>
      <c r="J288" s="11"/>
      <c r="K288" s="11">
        <v>1</v>
      </c>
      <c r="L288" s="11">
        <v>1</v>
      </c>
    </row>
    <row r="289" spans="1:12">
      <c r="A289" s="10" t="s">
        <v>331</v>
      </c>
      <c r="B289" s="10" t="s">
        <v>332</v>
      </c>
      <c r="C289" s="10" t="s">
        <v>46</v>
      </c>
      <c r="D289" s="11">
        <v>1</v>
      </c>
      <c r="E289" s="11"/>
      <c r="F289" s="11"/>
      <c r="G289" s="11"/>
      <c r="H289" s="11"/>
      <c r="I289" s="11"/>
      <c r="J289" s="11"/>
      <c r="K289" s="11">
        <v>1</v>
      </c>
      <c r="L289" s="11">
        <v>2</v>
      </c>
    </row>
    <row r="290" spans="1:12">
      <c r="A290" s="10" t="s">
        <v>188</v>
      </c>
      <c r="B290" s="10" t="s">
        <v>205</v>
      </c>
      <c r="C290" s="10" t="s">
        <v>190</v>
      </c>
      <c r="D290" s="11">
        <v>1</v>
      </c>
      <c r="E290" s="11"/>
      <c r="F290" s="11"/>
      <c r="G290" s="11"/>
      <c r="H290" s="11"/>
      <c r="I290" s="11"/>
      <c r="J290" s="11"/>
      <c r="K290" s="11"/>
      <c r="L290" s="11">
        <v>1</v>
      </c>
    </row>
    <row r="291" spans="1:12">
      <c r="A291" s="10" t="s">
        <v>188</v>
      </c>
      <c r="B291" s="10" t="s">
        <v>205</v>
      </c>
      <c r="C291" s="10" t="s">
        <v>191</v>
      </c>
      <c r="D291" s="11">
        <v>1</v>
      </c>
      <c r="E291" s="11"/>
      <c r="F291" s="11"/>
      <c r="G291" s="11"/>
      <c r="H291" s="11"/>
      <c r="I291" s="11"/>
      <c r="J291" s="11"/>
      <c r="K291" s="11">
        <v>1</v>
      </c>
      <c r="L291" s="11">
        <v>2</v>
      </c>
    </row>
    <row r="292" spans="1:12">
      <c r="A292" s="10" t="s">
        <v>188</v>
      </c>
      <c r="B292" s="10" t="s">
        <v>205</v>
      </c>
      <c r="C292" s="10" t="s">
        <v>192</v>
      </c>
      <c r="D292" s="11"/>
      <c r="E292" s="11">
        <v>1</v>
      </c>
      <c r="F292" s="11">
        <v>2</v>
      </c>
      <c r="G292" s="11"/>
      <c r="H292" s="11">
        <v>1</v>
      </c>
      <c r="I292" s="11">
        <v>1</v>
      </c>
      <c r="J292" s="11"/>
      <c r="K292" s="11"/>
      <c r="L292" s="11">
        <v>5</v>
      </c>
    </row>
    <row r="293" spans="1:12">
      <c r="A293" s="10" t="s">
        <v>188</v>
      </c>
      <c r="B293" s="10" t="s">
        <v>205</v>
      </c>
      <c r="C293" s="10" t="s">
        <v>193</v>
      </c>
      <c r="D293" s="11"/>
      <c r="E293" s="11">
        <v>1</v>
      </c>
      <c r="F293" s="11">
        <v>2</v>
      </c>
      <c r="G293" s="11"/>
      <c r="H293" s="11">
        <v>1</v>
      </c>
      <c r="I293" s="11">
        <v>1</v>
      </c>
      <c r="J293" s="11"/>
      <c r="K293" s="11"/>
      <c r="L293" s="11">
        <v>5</v>
      </c>
    </row>
    <row r="294" spans="1:12">
      <c r="A294" s="10" t="s">
        <v>188</v>
      </c>
      <c r="B294" s="10" t="s">
        <v>205</v>
      </c>
      <c r="C294" s="10" t="s">
        <v>194</v>
      </c>
      <c r="D294" s="11"/>
      <c r="E294" s="11"/>
      <c r="F294" s="11"/>
      <c r="G294" s="11">
        <v>1</v>
      </c>
      <c r="H294" s="11"/>
      <c r="I294" s="11"/>
      <c r="J294" s="11"/>
      <c r="K294" s="11"/>
      <c r="L294" s="11">
        <v>1</v>
      </c>
    </row>
    <row r="295" spans="1:12">
      <c r="A295" s="10" t="s">
        <v>188</v>
      </c>
      <c r="B295" s="10" t="s">
        <v>205</v>
      </c>
      <c r="C295" s="10" t="s">
        <v>195</v>
      </c>
      <c r="D295" s="11"/>
      <c r="E295" s="11"/>
      <c r="F295" s="11"/>
      <c r="G295" s="11">
        <v>1</v>
      </c>
      <c r="H295" s="11"/>
      <c r="I295" s="11"/>
      <c r="J295" s="11"/>
      <c r="K295" s="11"/>
      <c r="L295" s="11">
        <v>1</v>
      </c>
    </row>
    <row r="296" spans="1:12">
      <c r="A296" s="10" t="s">
        <v>188</v>
      </c>
      <c r="B296" s="10" t="s">
        <v>205</v>
      </c>
      <c r="C296" s="10" t="s">
        <v>196</v>
      </c>
      <c r="D296" s="11"/>
      <c r="E296" s="11"/>
      <c r="F296" s="11"/>
      <c r="G296" s="11"/>
      <c r="H296" s="11"/>
      <c r="I296" s="11"/>
      <c r="J296" s="11"/>
      <c r="K296" s="11">
        <v>1</v>
      </c>
      <c r="L296" s="11">
        <v>1</v>
      </c>
    </row>
    <row r="297" spans="1:12">
      <c r="A297" s="10" t="s">
        <v>188</v>
      </c>
      <c r="B297" s="10" t="s">
        <v>204</v>
      </c>
      <c r="C297" s="10" t="s">
        <v>190</v>
      </c>
      <c r="D297" s="11">
        <v>1</v>
      </c>
      <c r="E297" s="11"/>
      <c r="F297" s="11"/>
      <c r="G297" s="11"/>
      <c r="H297" s="11"/>
      <c r="I297" s="11"/>
      <c r="J297" s="11"/>
      <c r="K297" s="11"/>
      <c r="L297" s="11">
        <v>1</v>
      </c>
    </row>
    <row r="298" spans="1:12">
      <c r="A298" s="10" t="s">
        <v>188</v>
      </c>
      <c r="B298" s="10" t="s">
        <v>204</v>
      </c>
      <c r="C298" s="10" t="s">
        <v>191</v>
      </c>
      <c r="D298" s="11">
        <v>1</v>
      </c>
      <c r="E298" s="11"/>
      <c r="F298" s="11"/>
      <c r="G298" s="11"/>
      <c r="H298" s="11"/>
      <c r="I298" s="11"/>
      <c r="J298" s="11"/>
      <c r="K298" s="11">
        <v>1</v>
      </c>
      <c r="L298" s="11">
        <v>2</v>
      </c>
    </row>
    <row r="299" spans="1:12">
      <c r="A299" s="10" t="s">
        <v>188</v>
      </c>
      <c r="B299" s="10" t="s">
        <v>204</v>
      </c>
      <c r="C299" s="10" t="s">
        <v>192</v>
      </c>
      <c r="D299" s="11"/>
      <c r="E299" s="11">
        <v>1</v>
      </c>
      <c r="F299" s="11">
        <v>2</v>
      </c>
      <c r="G299" s="11"/>
      <c r="H299" s="11">
        <v>1</v>
      </c>
      <c r="I299" s="11">
        <v>1</v>
      </c>
      <c r="J299" s="11"/>
      <c r="K299" s="11"/>
      <c r="L299" s="11">
        <v>5</v>
      </c>
    </row>
    <row r="300" spans="1:12">
      <c r="A300" s="10" t="s">
        <v>188</v>
      </c>
      <c r="B300" s="10" t="s">
        <v>204</v>
      </c>
      <c r="C300" s="10" t="s">
        <v>193</v>
      </c>
      <c r="D300" s="11"/>
      <c r="E300" s="11">
        <v>1</v>
      </c>
      <c r="F300" s="11">
        <v>2</v>
      </c>
      <c r="G300" s="11"/>
      <c r="H300" s="11">
        <v>1</v>
      </c>
      <c r="I300" s="11">
        <v>1</v>
      </c>
      <c r="J300" s="11"/>
      <c r="K300" s="11"/>
      <c r="L300" s="11">
        <v>5</v>
      </c>
    </row>
    <row r="301" spans="1:12">
      <c r="A301" s="10" t="s">
        <v>188</v>
      </c>
      <c r="B301" s="10" t="s">
        <v>204</v>
      </c>
      <c r="C301" s="10" t="s">
        <v>194</v>
      </c>
      <c r="D301" s="11"/>
      <c r="E301" s="11"/>
      <c r="F301" s="11"/>
      <c r="G301" s="11">
        <v>1</v>
      </c>
      <c r="H301" s="11"/>
      <c r="I301" s="11"/>
      <c r="J301" s="11"/>
      <c r="K301" s="11"/>
      <c r="L301" s="11">
        <v>1</v>
      </c>
    </row>
    <row r="302" spans="1:12">
      <c r="A302" s="10" t="s">
        <v>188</v>
      </c>
      <c r="B302" s="10" t="s">
        <v>204</v>
      </c>
      <c r="C302" s="10" t="s">
        <v>195</v>
      </c>
      <c r="D302" s="11"/>
      <c r="E302" s="11"/>
      <c r="F302" s="11"/>
      <c r="G302" s="11">
        <v>1</v>
      </c>
      <c r="H302" s="11"/>
      <c r="I302" s="11"/>
      <c r="J302" s="11"/>
      <c r="K302" s="11"/>
      <c r="L302" s="11">
        <v>1</v>
      </c>
    </row>
    <row r="303" spans="1:12">
      <c r="A303" s="10" t="s">
        <v>188</v>
      </c>
      <c r="B303" s="10" t="s">
        <v>204</v>
      </c>
      <c r="C303" s="10" t="s">
        <v>196</v>
      </c>
      <c r="D303" s="11"/>
      <c r="E303" s="11"/>
      <c r="F303" s="11"/>
      <c r="G303" s="11"/>
      <c r="H303" s="11"/>
      <c r="I303" s="11"/>
      <c r="J303" s="11"/>
      <c r="K303" s="11">
        <v>1</v>
      </c>
      <c r="L303" s="11">
        <v>1</v>
      </c>
    </row>
    <row r="304" spans="1:12">
      <c r="A304" s="10" t="s">
        <v>188</v>
      </c>
      <c r="B304" s="10" t="s">
        <v>203</v>
      </c>
      <c r="C304" s="10" t="s">
        <v>190</v>
      </c>
      <c r="D304" s="11">
        <v>1</v>
      </c>
      <c r="E304" s="11"/>
      <c r="F304" s="11"/>
      <c r="G304" s="11"/>
      <c r="H304" s="11"/>
      <c r="I304" s="11"/>
      <c r="J304" s="11"/>
      <c r="K304" s="11"/>
      <c r="L304" s="11">
        <v>1</v>
      </c>
    </row>
    <row r="305" spans="1:12">
      <c r="A305" s="10" t="s">
        <v>188</v>
      </c>
      <c r="B305" s="10" t="s">
        <v>203</v>
      </c>
      <c r="C305" s="10" t="s">
        <v>191</v>
      </c>
      <c r="D305" s="11">
        <v>1</v>
      </c>
      <c r="E305" s="11"/>
      <c r="F305" s="11"/>
      <c r="G305" s="11"/>
      <c r="H305" s="11"/>
      <c r="I305" s="11"/>
      <c r="J305" s="11"/>
      <c r="K305" s="11">
        <v>1</v>
      </c>
      <c r="L305" s="11">
        <v>2</v>
      </c>
    </row>
    <row r="306" spans="1:12">
      <c r="A306" s="10" t="s">
        <v>188</v>
      </c>
      <c r="B306" s="10" t="s">
        <v>203</v>
      </c>
      <c r="C306" s="10" t="s">
        <v>192</v>
      </c>
      <c r="D306" s="11"/>
      <c r="E306" s="11">
        <v>1</v>
      </c>
      <c r="F306" s="11">
        <v>2</v>
      </c>
      <c r="G306" s="11"/>
      <c r="H306" s="11">
        <v>1</v>
      </c>
      <c r="I306" s="11">
        <v>1</v>
      </c>
      <c r="J306" s="11"/>
      <c r="K306" s="11"/>
      <c r="L306" s="11">
        <v>5</v>
      </c>
    </row>
    <row r="307" spans="1:12">
      <c r="A307" s="10" t="s">
        <v>188</v>
      </c>
      <c r="B307" s="10" t="s">
        <v>203</v>
      </c>
      <c r="C307" s="10" t="s">
        <v>193</v>
      </c>
      <c r="D307" s="11"/>
      <c r="E307" s="11">
        <v>1</v>
      </c>
      <c r="F307" s="11">
        <v>2</v>
      </c>
      <c r="G307" s="11"/>
      <c r="H307" s="11">
        <v>1</v>
      </c>
      <c r="I307" s="11">
        <v>1</v>
      </c>
      <c r="J307" s="11"/>
      <c r="K307" s="11"/>
      <c r="L307" s="11">
        <v>5</v>
      </c>
    </row>
    <row r="308" spans="1:12">
      <c r="A308" s="10" t="s">
        <v>188</v>
      </c>
      <c r="B308" s="10" t="s">
        <v>203</v>
      </c>
      <c r="C308" s="10" t="s">
        <v>194</v>
      </c>
      <c r="D308" s="11"/>
      <c r="E308" s="11"/>
      <c r="F308" s="11"/>
      <c r="G308" s="11">
        <v>1</v>
      </c>
      <c r="H308" s="11"/>
      <c r="I308" s="11"/>
      <c r="J308" s="11"/>
      <c r="K308" s="11"/>
      <c r="L308" s="11">
        <v>1</v>
      </c>
    </row>
    <row r="309" spans="1:12">
      <c r="A309" s="10" t="s">
        <v>188</v>
      </c>
      <c r="B309" s="10" t="s">
        <v>203</v>
      </c>
      <c r="C309" s="10" t="s">
        <v>195</v>
      </c>
      <c r="D309" s="11"/>
      <c r="E309" s="11"/>
      <c r="F309" s="11"/>
      <c r="G309" s="11">
        <v>1</v>
      </c>
      <c r="H309" s="11"/>
      <c r="I309" s="11"/>
      <c r="J309" s="11"/>
      <c r="K309" s="11"/>
      <c r="L309" s="11">
        <v>1</v>
      </c>
    </row>
    <row r="310" spans="1:12">
      <c r="A310" s="10" t="s">
        <v>188</v>
      </c>
      <c r="B310" s="10" t="s">
        <v>203</v>
      </c>
      <c r="C310" s="10" t="s">
        <v>196</v>
      </c>
      <c r="D310" s="11"/>
      <c r="E310" s="11"/>
      <c r="F310" s="11"/>
      <c r="G310" s="11"/>
      <c r="H310" s="11"/>
      <c r="I310" s="11"/>
      <c r="J310" s="11"/>
      <c r="K310" s="11">
        <v>1</v>
      </c>
      <c r="L310" s="11">
        <v>1</v>
      </c>
    </row>
    <row r="311" spans="1:12">
      <c r="A311" s="10" t="s">
        <v>315</v>
      </c>
      <c r="B311" s="10" t="s">
        <v>319</v>
      </c>
      <c r="C311" s="10" t="s">
        <v>46</v>
      </c>
      <c r="D311" s="11">
        <v>1</v>
      </c>
      <c r="E311" s="11"/>
      <c r="F311" s="11"/>
      <c r="G311" s="11">
        <v>1</v>
      </c>
      <c r="H311" s="11"/>
      <c r="I311" s="11"/>
      <c r="J311" s="11"/>
      <c r="K311" s="11">
        <v>1</v>
      </c>
      <c r="L311" s="11">
        <v>3</v>
      </c>
    </row>
    <row r="312" spans="1:12">
      <c r="A312" s="10" t="s">
        <v>49</v>
      </c>
      <c r="B312" s="10" t="s">
        <v>108</v>
      </c>
      <c r="C312" s="10" t="s">
        <v>46</v>
      </c>
      <c r="D312" s="11">
        <v>2</v>
      </c>
      <c r="E312" s="11">
        <v>2</v>
      </c>
      <c r="F312" s="11">
        <v>4</v>
      </c>
      <c r="G312" s="11">
        <v>2</v>
      </c>
      <c r="H312" s="11">
        <v>2</v>
      </c>
      <c r="I312" s="11">
        <v>2</v>
      </c>
      <c r="J312" s="11"/>
      <c r="K312" s="11">
        <v>2</v>
      </c>
      <c r="L312" s="11">
        <v>16</v>
      </c>
    </row>
    <row r="313" spans="1:12">
      <c r="A313" s="10" t="s">
        <v>252</v>
      </c>
      <c r="B313" s="10" t="s">
        <v>272</v>
      </c>
      <c r="C313" s="10" t="s">
        <v>254</v>
      </c>
      <c r="D313" s="11"/>
      <c r="E313" s="11">
        <v>1</v>
      </c>
      <c r="F313" s="11">
        <v>2</v>
      </c>
      <c r="G313" s="11">
        <v>1</v>
      </c>
      <c r="H313" s="11">
        <v>1</v>
      </c>
      <c r="I313" s="11">
        <v>1</v>
      </c>
      <c r="J313" s="11"/>
      <c r="K313" s="11"/>
      <c r="L313" s="11">
        <v>6</v>
      </c>
    </row>
    <row r="314" spans="1:12">
      <c r="A314" s="10" t="s">
        <v>252</v>
      </c>
      <c r="B314" s="10" t="s">
        <v>272</v>
      </c>
      <c r="C314" s="10" t="s">
        <v>255</v>
      </c>
      <c r="D314" s="11"/>
      <c r="E314" s="11">
        <v>1</v>
      </c>
      <c r="F314" s="11">
        <v>1</v>
      </c>
      <c r="G314" s="11">
        <v>1</v>
      </c>
      <c r="H314" s="11">
        <v>1</v>
      </c>
      <c r="I314" s="11">
        <v>1</v>
      </c>
      <c r="J314" s="11"/>
      <c r="K314" s="11"/>
      <c r="L314" s="11">
        <v>5</v>
      </c>
    </row>
    <row r="315" spans="1:12">
      <c r="A315" s="10" t="s">
        <v>252</v>
      </c>
      <c r="B315" s="10" t="s">
        <v>272</v>
      </c>
      <c r="C315" s="10" t="s">
        <v>256</v>
      </c>
      <c r="D315" s="11">
        <v>1</v>
      </c>
      <c r="E315" s="11">
        <v>1</v>
      </c>
      <c r="F315" s="11">
        <v>2</v>
      </c>
      <c r="G315" s="11">
        <v>1</v>
      </c>
      <c r="H315" s="11">
        <v>1</v>
      </c>
      <c r="I315" s="11">
        <v>1</v>
      </c>
      <c r="J315" s="11"/>
      <c r="K315" s="11">
        <v>1</v>
      </c>
      <c r="L315" s="11">
        <v>8</v>
      </c>
    </row>
    <row r="316" spans="1:12">
      <c r="A316" s="10" t="s">
        <v>252</v>
      </c>
      <c r="B316" s="10" t="s">
        <v>272</v>
      </c>
      <c r="C316" s="10" t="s">
        <v>257</v>
      </c>
      <c r="D316" s="11">
        <v>1</v>
      </c>
      <c r="E316" s="11">
        <v>1</v>
      </c>
      <c r="F316" s="11">
        <v>2</v>
      </c>
      <c r="G316" s="11">
        <v>1</v>
      </c>
      <c r="H316" s="11">
        <v>1</v>
      </c>
      <c r="I316" s="11">
        <v>1</v>
      </c>
      <c r="J316" s="11"/>
      <c r="K316" s="11">
        <v>1</v>
      </c>
      <c r="L316" s="11">
        <v>8</v>
      </c>
    </row>
    <row r="317" spans="1:12">
      <c r="A317" s="10" t="s">
        <v>252</v>
      </c>
      <c r="B317" s="10" t="s">
        <v>272</v>
      </c>
      <c r="C317" s="10" t="s">
        <v>258</v>
      </c>
      <c r="D317" s="11">
        <v>1</v>
      </c>
      <c r="E317" s="11">
        <v>1</v>
      </c>
      <c r="F317" s="11">
        <v>3</v>
      </c>
      <c r="G317" s="11">
        <v>1</v>
      </c>
      <c r="H317" s="11">
        <v>1</v>
      </c>
      <c r="I317" s="11">
        <v>1</v>
      </c>
      <c r="J317" s="11"/>
      <c r="K317" s="11">
        <v>1</v>
      </c>
      <c r="L317" s="11">
        <v>9</v>
      </c>
    </row>
    <row r="318" spans="1:12">
      <c r="A318" s="10" t="s">
        <v>252</v>
      </c>
      <c r="B318" s="10" t="s">
        <v>272</v>
      </c>
      <c r="C318" s="10" t="s">
        <v>259</v>
      </c>
      <c r="D318" s="11">
        <v>1</v>
      </c>
      <c r="E318" s="11">
        <v>1</v>
      </c>
      <c r="F318" s="11">
        <v>2</v>
      </c>
      <c r="G318" s="11">
        <v>1</v>
      </c>
      <c r="H318" s="11">
        <v>1</v>
      </c>
      <c r="I318" s="11">
        <v>1</v>
      </c>
      <c r="J318" s="11"/>
      <c r="K318" s="11">
        <v>1</v>
      </c>
      <c r="L318" s="11">
        <v>8</v>
      </c>
    </row>
    <row r="319" spans="1:12">
      <c r="A319" s="10" t="s">
        <v>218</v>
      </c>
      <c r="B319" s="10" t="s">
        <v>241</v>
      </c>
      <c r="C319" s="10" t="s">
        <v>46</v>
      </c>
      <c r="D319" s="11">
        <v>1</v>
      </c>
      <c r="E319" s="11"/>
      <c r="F319" s="11"/>
      <c r="G319" s="11"/>
      <c r="H319" s="11"/>
      <c r="I319" s="11"/>
      <c r="J319" s="11"/>
      <c r="K319" s="11">
        <v>1</v>
      </c>
      <c r="L319" s="11">
        <v>2</v>
      </c>
    </row>
    <row r="320" spans="1:12">
      <c r="A320" s="10" t="s">
        <v>109</v>
      </c>
      <c r="B320" s="10" t="s">
        <v>113</v>
      </c>
      <c r="C320" s="10" t="s">
        <v>46</v>
      </c>
      <c r="D320" s="11">
        <v>1</v>
      </c>
      <c r="E320" s="11"/>
      <c r="F320" s="11"/>
      <c r="G320" s="11"/>
      <c r="H320" s="11"/>
      <c r="I320" s="11"/>
      <c r="J320" s="11"/>
      <c r="K320" s="11">
        <v>1</v>
      </c>
      <c r="L320" s="11">
        <v>2</v>
      </c>
    </row>
    <row r="321" spans="1:12">
      <c r="A321" s="10" t="s">
        <v>315</v>
      </c>
      <c r="B321" s="10" t="s">
        <v>320</v>
      </c>
      <c r="C321" s="10" t="s">
        <v>129</v>
      </c>
      <c r="D321" s="11">
        <v>1</v>
      </c>
      <c r="E321" s="11"/>
      <c r="F321" s="11"/>
      <c r="G321" s="11">
        <v>1</v>
      </c>
      <c r="H321" s="11"/>
      <c r="I321" s="11"/>
      <c r="J321" s="11"/>
      <c r="K321" s="11">
        <v>1</v>
      </c>
      <c r="L321" s="11">
        <v>3</v>
      </c>
    </row>
    <row r="322" spans="1:12">
      <c r="A322" s="10" t="s">
        <v>283</v>
      </c>
      <c r="B322" s="10" t="s">
        <v>284</v>
      </c>
      <c r="C322" s="10" t="s">
        <v>46</v>
      </c>
      <c r="D322" s="11">
        <v>1</v>
      </c>
      <c r="E322" s="11">
        <v>1</v>
      </c>
      <c r="F322" s="11">
        <v>2</v>
      </c>
      <c r="G322" s="11">
        <v>1</v>
      </c>
      <c r="H322" s="11">
        <v>1</v>
      </c>
      <c r="I322" s="11">
        <v>1</v>
      </c>
      <c r="J322" s="11"/>
      <c r="K322" s="11">
        <v>1</v>
      </c>
      <c r="L322" s="11">
        <v>8</v>
      </c>
    </row>
    <row r="323" spans="1:12">
      <c r="A323" s="10" t="s">
        <v>315</v>
      </c>
      <c r="B323" s="10" t="s">
        <v>321</v>
      </c>
      <c r="C323" s="10" t="s">
        <v>129</v>
      </c>
      <c r="D323" s="11">
        <v>1</v>
      </c>
      <c r="E323" s="11"/>
      <c r="F323" s="11"/>
      <c r="G323" s="11">
        <v>1</v>
      </c>
      <c r="H323" s="11"/>
      <c r="I323" s="11"/>
      <c r="J323" s="11"/>
      <c r="K323" s="11">
        <v>1</v>
      </c>
      <c r="L323" s="11">
        <v>3</v>
      </c>
    </row>
    <row r="324" spans="1:12">
      <c r="A324" s="10" t="s">
        <v>285</v>
      </c>
      <c r="B324" s="10" t="s">
        <v>286</v>
      </c>
      <c r="C324" s="10" t="s">
        <v>46</v>
      </c>
      <c r="D324" s="11">
        <v>1</v>
      </c>
      <c r="E324" s="11">
        <v>1</v>
      </c>
      <c r="F324" s="11">
        <v>2</v>
      </c>
      <c r="G324" s="11">
        <v>1</v>
      </c>
      <c r="H324" s="11">
        <v>1</v>
      </c>
      <c r="I324" s="11">
        <v>1</v>
      </c>
      <c r="J324" s="11"/>
      <c r="K324" s="11">
        <v>1</v>
      </c>
      <c r="L324" s="11">
        <v>8</v>
      </c>
    </row>
    <row r="325" spans="1:12">
      <c r="A325" s="10" t="s">
        <v>127</v>
      </c>
      <c r="B325" s="10" t="s">
        <v>154</v>
      </c>
      <c r="C325" s="10" t="s">
        <v>129</v>
      </c>
      <c r="D325" s="11"/>
      <c r="E325" s="11">
        <v>1</v>
      </c>
      <c r="F325" s="11">
        <v>2</v>
      </c>
      <c r="G325" s="11"/>
      <c r="H325" s="11">
        <v>1</v>
      </c>
      <c r="I325" s="11">
        <v>1</v>
      </c>
      <c r="J325" s="11"/>
      <c r="K325" s="11"/>
      <c r="L325" s="11">
        <v>5</v>
      </c>
    </row>
    <row r="326" spans="1:12">
      <c r="A326" s="10" t="s">
        <v>218</v>
      </c>
      <c r="B326" s="10" t="s">
        <v>242</v>
      </c>
      <c r="C326" s="10" t="s">
        <v>46</v>
      </c>
      <c r="D326" s="11">
        <v>1</v>
      </c>
      <c r="E326" s="11">
        <v>1</v>
      </c>
      <c r="F326" s="11">
        <v>2</v>
      </c>
      <c r="G326" s="11">
        <v>1</v>
      </c>
      <c r="H326" s="11">
        <v>1</v>
      </c>
      <c r="I326" s="11">
        <v>1</v>
      </c>
      <c r="J326" s="11"/>
      <c r="K326" s="11">
        <v>1</v>
      </c>
      <c r="L326" s="11">
        <v>8</v>
      </c>
    </row>
    <row r="327" spans="1:12">
      <c r="A327" s="10" t="s">
        <v>46</v>
      </c>
      <c r="B327" s="10" t="s">
        <v>305</v>
      </c>
      <c r="C327" s="10" t="s">
        <v>46</v>
      </c>
      <c r="D327" s="11">
        <v>1</v>
      </c>
      <c r="E327" s="11"/>
      <c r="F327" s="11"/>
      <c r="G327" s="11"/>
      <c r="H327" s="11"/>
      <c r="I327" s="11"/>
      <c r="J327" s="11"/>
      <c r="K327" s="11"/>
      <c r="L327" s="11">
        <v>1</v>
      </c>
    </row>
    <row r="328" spans="1:12">
      <c r="A328" s="10" t="s">
        <v>218</v>
      </c>
      <c r="B328" s="10" t="s">
        <v>243</v>
      </c>
      <c r="C328" s="10" t="s">
        <v>46</v>
      </c>
      <c r="D328" s="11">
        <v>1</v>
      </c>
      <c r="E328" s="11"/>
      <c r="F328" s="11"/>
      <c r="G328" s="11"/>
      <c r="H328" s="11"/>
      <c r="I328" s="11"/>
      <c r="J328" s="11"/>
      <c r="K328" s="11">
        <v>1</v>
      </c>
      <c r="L328" s="11">
        <v>2</v>
      </c>
    </row>
    <row r="329" spans="1:12">
      <c r="A329" s="10" t="s">
        <v>218</v>
      </c>
      <c r="B329" s="10" t="s">
        <v>244</v>
      </c>
      <c r="C329" s="10" t="s">
        <v>220</v>
      </c>
      <c r="D329" s="11">
        <v>1</v>
      </c>
      <c r="E329" s="11">
        <v>1</v>
      </c>
      <c r="F329" s="11">
        <v>2</v>
      </c>
      <c r="G329" s="11">
        <v>1</v>
      </c>
      <c r="H329" s="11">
        <v>1</v>
      </c>
      <c r="I329" s="11">
        <v>1</v>
      </c>
      <c r="J329" s="11"/>
      <c r="K329" s="11">
        <v>1</v>
      </c>
      <c r="L329" s="11">
        <v>8</v>
      </c>
    </row>
    <row r="330" spans="1:12">
      <c r="A330" s="10" t="s">
        <v>218</v>
      </c>
      <c r="B330" s="10" t="s">
        <v>244</v>
      </c>
      <c r="C330" s="10" t="s">
        <v>221</v>
      </c>
      <c r="D330" s="11">
        <v>1</v>
      </c>
      <c r="E330" s="11">
        <v>1</v>
      </c>
      <c r="F330" s="11">
        <v>2</v>
      </c>
      <c r="G330" s="11">
        <v>1</v>
      </c>
      <c r="H330" s="11">
        <v>1</v>
      </c>
      <c r="I330" s="11">
        <v>1</v>
      </c>
      <c r="J330" s="11"/>
      <c r="K330" s="11">
        <v>1</v>
      </c>
      <c r="L330" s="11">
        <v>8</v>
      </c>
    </row>
    <row r="331" spans="1:12">
      <c r="A331" s="10" t="s">
        <v>218</v>
      </c>
      <c r="B331" s="10" t="s">
        <v>244</v>
      </c>
      <c r="C331" s="10" t="s">
        <v>222</v>
      </c>
      <c r="D331" s="11">
        <v>1</v>
      </c>
      <c r="E331" s="11">
        <v>1</v>
      </c>
      <c r="F331" s="11">
        <v>2</v>
      </c>
      <c r="G331" s="11">
        <v>1</v>
      </c>
      <c r="H331" s="11">
        <v>1</v>
      </c>
      <c r="I331" s="11">
        <v>1</v>
      </c>
      <c r="J331" s="11"/>
      <c r="K331" s="11">
        <v>1</v>
      </c>
      <c r="L331" s="11">
        <v>8</v>
      </c>
    </row>
    <row r="332" spans="1:12">
      <c r="A332" s="10" t="s">
        <v>218</v>
      </c>
      <c r="B332" s="10" t="s">
        <v>244</v>
      </c>
      <c r="C332" s="10" t="s">
        <v>225</v>
      </c>
      <c r="D332" s="11">
        <v>1</v>
      </c>
      <c r="E332" s="11">
        <v>1</v>
      </c>
      <c r="F332" s="11">
        <v>2</v>
      </c>
      <c r="G332" s="11">
        <v>1</v>
      </c>
      <c r="H332" s="11">
        <v>1</v>
      </c>
      <c r="I332" s="11">
        <v>1</v>
      </c>
      <c r="J332" s="11"/>
      <c r="K332" s="11">
        <v>1</v>
      </c>
      <c r="L332" s="11">
        <v>8</v>
      </c>
    </row>
    <row r="333" spans="1:12">
      <c r="A333" s="10" t="s">
        <v>49</v>
      </c>
      <c r="B333" s="10" t="s">
        <v>92</v>
      </c>
      <c r="C333" s="10" t="s">
        <v>54</v>
      </c>
      <c r="D333" s="11">
        <v>1</v>
      </c>
      <c r="E333" s="11"/>
      <c r="F333" s="11"/>
      <c r="G333" s="11"/>
      <c r="H333" s="11"/>
      <c r="I333" s="11"/>
      <c r="J333" s="11"/>
      <c r="K333" s="11"/>
      <c r="L333" s="11">
        <v>1</v>
      </c>
    </row>
    <row r="334" spans="1:12">
      <c r="A334" s="10" t="s">
        <v>49</v>
      </c>
      <c r="B334" s="10" t="s">
        <v>93</v>
      </c>
      <c r="C334" s="10" t="s">
        <v>54</v>
      </c>
      <c r="D334" s="11">
        <v>1</v>
      </c>
      <c r="E334" s="11"/>
      <c r="F334" s="11"/>
      <c r="G334" s="11"/>
      <c r="H334" s="11"/>
      <c r="I334" s="11"/>
      <c r="J334" s="11"/>
      <c r="K334" s="11"/>
      <c r="L334" s="11">
        <v>1</v>
      </c>
    </row>
    <row r="335" spans="1:12">
      <c r="A335" s="10" t="s">
        <v>49</v>
      </c>
      <c r="B335" s="10" t="s">
        <v>93</v>
      </c>
      <c r="C335" s="10" t="s">
        <v>55</v>
      </c>
      <c r="D335" s="11">
        <v>1</v>
      </c>
      <c r="E335" s="11"/>
      <c r="F335" s="11"/>
      <c r="G335" s="11"/>
      <c r="H335" s="11"/>
      <c r="I335" s="11"/>
      <c r="J335" s="11"/>
      <c r="K335" s="11">
        <v>1</v>
      </c>
      <c r="L335" s="11">
        <v>2</v>
      </c>
    </row>
    <row r="336" spans="1:12">
      <c r="A336" s="10" t="s">
        <v>49</v>
      </c>
      <c r="B336" s="10" t="s">
        <v>93</v>
      </c>
      <c r="C336" s="10" t="s">
        <v>51</v>
      </c>
      <c r="D336" s="11"/>
      <c r="E336" s="11">
        <v>1</v>
      </c>
      <c r="F336" s="11">
        <v>2</v>
      </c>
      <c r="G336" s="11"/>
      <c r="H336" s="11">
        <v>1</v>
      </c>
      <c r="I336" s="11">
        <v>1</v>
      </c>
      <c r="J336" s="11"/>
      <c r="K336" s="11"/>
      <c r="L336" s="11">
        <v>5</v>
      </c>
    </row>
    <row r="337" spans="1:12">
      <c r="A337" s="10" t="s">
        <v>49</v>
      </c>
      <c r="B337" s="10" t="s">
        <v>93</v>
      </c>
      <c r="C337" s="10" t="s">
        <v>52</v>
      </c>
      <c r="D337" s="11"/>
      <c r="E337" s="11">
        <v>1</v>
      </c>
      <c r="F337" s="11">
        <v>2</v>
      </c>
      <c r="G337" s="11"/>
      <c r="H337" s="11">
        <v>1</v>
      </c>
      <c r="I337" s="11">
        <v>1</v>
      </c>
      <c r="J337" s="11"/>
      <c r="K337" s="11"/>
      <c r="L337" s="11">
        <v>5</v>
      </c>
    </row>
    <row r="338" spans="1:12">
      <c r="A338" s="10" t="s">
        <v>49</v>
      </c>
      <c r="B338" s="10" t="s">
        <v>93</v>
      </c>
      <c r="C338" s="10" t="s">
        <v>56</v>
      </c>
      <c r="D338" s="11"/>
      <c r="E338" s="11"/>
      <c r="F338" s="11"/>
      <c r="G338" s="11">
        <v>1</v>
      </c>
      <c r="H338" s="11"/>
      <c r="I338" s="11"/>
      <c r="J338" s="11"/>
      <c r="K338" s="11"/>
      <c r="L338" s="11">
        <v>1</v>
      </c>
    </row>
    <row r="339" spans="1:12">
      <c r="A339" s="10" t="s">
        <v>49</v>
      </c>
      <c r="B339" s="10" t="s">
        <v>93</v>
      </c>
      <c r="C339" s="10" t="s">
        <v>57</v>
      </c>
      <c r="D339" s="11"/>
      <c r="E339" s="11"/>
      <c r="F339" s="11"/>
      <c r="G339" s="11">
        <v>1</v>
      </c>
      <c r="H339" s="11"/>
      <c r="I339" s="11"/>
      <c r="J339" s="11"/>
      <c r="K339" s="11"/>
      <c r="L339" s="11">
        <v>1</v>
      </c>
    </row>
    <row r="340" spans="1:12">
      <c r="A340" s="10" t="s">
        <v>49</v>
      </c>
      <c r="B340" s="10" t="s">
        <v>93</v>
      </c>
      <c r="C340" s="10" t="s">
        <v>58</v>
      </c>
      <c r="D340" s="11"/>
      <c r="E340" s="11"/>
      <c r="F340" s="11"/>
      <c r="G340" s="11"/>
      <c r="H340" s="11"/>
      <c r="I340" s="11"/>
      <c r="J340" s="11"/>
      <c r="K340" s="11">
        <v>1</v>
      </c>
      <c r="L340" s="11">
        <v>1</v>
      </c>
    </row>
    <row r="341" spans="1:12">
      <c r="A341" s="10" t="s">
        <v>49</v>
      </c>
      <c r="B341" s="10" t="s">
        <v>94</v>
      </c>
      <c r="C341" s="10" t="s">
        <v>51</v>
      </c>
      <c r="D341" s="11"/>
      <c r="E341" s="11">
        <v>1</v>
      </c>
      <c r="F341" s="11">
        <v>2</v>
      </c>
      <c r="G341" s="11"/>
      <c r="H341" s="11">
        <v>1</v>
      </c>
      <c r="I341" s="11">
        <v>1</v>
      </c>
      <c r="J341" s="11"/>
      <c r="K341" s="11"/>
      <c r="L341" s="11">
        <v>5</v>
      </c>
    </row>
    <row r="342" spans="1:12">
      <c r="A342" s="10" t="s">
        <v>49</v>
      </c>
      <c r="B342" s="10" t="s">
        <v>94</v>
      </c>
      <c r="C342" s="10" t="s">
        <v>52</v>
      </c>
      <c r="D342" s="11"/>
      <c r="E342" s="11">
        <v>1</v>
      </c>
      <c r="F342" s="11">
        <v>2</v>
      </c>
      <c r="G342" s="11"/>
      <c r="H342" s="11">
        <v>1</v>
      </c>
      <c r="I342" s="11">
        <v>1</v>
      </c>
      <c r="J342" s="11"/>
      <c r="K342" s="11"/>
      <c r="L342" s="11">
        <v>5</v>
      </c>
    </row>
    <row r="343" spans="1:12">
      <c r="A343" s="10" t="s">
        <v>127</v>
      </c>
      <c r="B343" s="10" t="s">
        <v>155</v>
      </c>
      <c r="C343" s="10" t="s">
        <v>129</v>
      </c>
      <c r="D343" s="11"/>
      <c r="E343" s="11">
        <v>1</v>
      </c>
      <c r="F343" s="11">
        <v>1</v>
      </c>
      <c r="G343" s="11"/>
      <c r="H343" s="11">
        <v>1</v>
      </c>
      <c r="I343" s="11">
        <v>1</v>
      </c>
      <c r="J343" s="11"/>
      <c r="K343" s="11"/>
      <c r="L343" s="11">
        <v>4</v>
      </c>
    </row>
    <row r="344" spans="1:12">
      <c r="A344" s="10" t="s">
        <v>274</v>
      </c>
      <c r="B344" s="10" t="s">
        <v>277</v>
      </c>
      <c r="C344" s="10" t="s">
        <v>276</v>
      </c>
      <c r="D344" s="11">
        <v>1</v>
      </c>
      <c r="E344" s="11"/>
      <c r="F344" s="11"/>
      <c r="G344" s="11">
        <v>1</v>
      </c>
      <c r="H344" s="11"/>
      <c r="I344" s="11"/>
      <c r="J344" s="11"/>
      <c r="K344" s="11">
        <v>1</v>
      </c>
      <c r="L344" s="11">
        <v>3</v>
      </c>
    </row>
    <row r="345" spans="1:12">
      <c r="A345" s="10" t="s">
        <v>330</v>
      </c>
      <c r="B345" s="10" t="s">
        <v>22</v>
      </c>
      <c r="C345" s="10" t="s">
        <v>46</v>
      </c>
      <c r="D345" s="11"/>
      <c r="E345" s="11">
        <v>1</v>
      </c>
      <c r="F345" s="11"/>
      <c r="G345" s="11"/>
      <c r="H345" s="11"/>
      <c r="I345" s="11"/>
      <c r="J345" s="11"/>
      <c r="K345" s="11"/>
      <c r="L345" s="11">
        <v>1</v>
      </c>
    </row>
    <row r="346" spans="1:12">
      <c r="A346" s="10" t="s">
        <v>330</v>
      </c>
      <c r="B346" s="10" t="s">
        <v>23</v>
      </c>
      <c r="C346" s="10" t="s">
        <v>46</v>
      </c>
      <c r="D346" s="11"/>
      <c r="E346" s="11"/>
      <c r="F346" s="11">
        <v>2</v>
      </c>
      <c r="G346" s="11"/>
      <c r="H346" s="11"/>
      <c r="I346" s="11"/>
      <c r="J346" s="11"/>
      <c r="K346" s="11"/>
      <c r="L346" s="11">
        <v>2</v>
      </c>
    </row>
    <row r="347" spans="1:12">
      <c r="A347" s="10" t="s">
        <v>330</v>
      </c>
      <c r="B347" s="10" t="s">
        <v>25</v>
      </c>
      <c r="C347" s="10" t="s">
        <v>46</v>
      </c>
      <c r="D347" s="11"/>
      <c r="E347" s="11"/>
      <c r="F347" s="11"/>
      <c r="G347" s="11"/>
      <c r="H347" s="11">
        <v>1</v>
      </c>
      <c r="I347" s="11"/>
      <c r="J347" s="11"/>
      <c r="K347" s="11"/>
      <c r="L347" s="11">
        <v>1</v>
      </c>
    </row>
    <row r="348" spans="1:12">
      <c r="A348" s="10" t="s">
        <v>330</v>
      </c>
      <c r="B348" s="10" t="s">
        <v>26</v>
      </c>
      <c r="C348" s="10" t="s">
        <v>46</v>
      </c>
      <c r="D348" s="11"/>
      <c r="E348" s="11"/>
      <c r="F348" s="11"/>
      <c r="G348" s="11"/>
      <c r="H348" s="11"/>
      <c r="I348" s="11">
        <v>1</v>
      </c>
      <c r="J348" s="11"/>
      <c r="K348" s="11"/>
      <c r="L348" s="11">
        <v>1</v>
      </c>
    </row>
    <row r="349" spans="1:12">
      <c r="A349" s="10" t="s">
        <v>291</v>
      </c>
      <c r="B349" s="10" t="s">
        <v>296</v>
      </c>
      <c r="C349" s="10" t="s">
        <v>46</v>
      </c>
      <c r="D349" s="11"/>
      <c r="E349" s="11"/>
      <c r="F349" s="11">
        <v>2</v>
      </c>
      <c r="G349" s="11"/>
      <c r="H349" s="11"/>
      <c r="I349" s="11"/>
      <c r="J349" s="11"/>
      <c r="K349" s="11"/>
      <c r="L349" s="11">
        <v>2</v>
      </c>
    </row>
    <row r="350" spans="1:12">
      <c r="A350" s="10" t="s">
        <v>127</v>
      </c>
      <c r="B350" s="10" t="s">
        <v>156</v>
      </c>
      <c r="C350" s="10" t="s">
        <v>129</v>
      </c>
      <c r="D350" s="11"/>
      <c r="E350" s="11">
        <v>1</v>
      </c>
      <c r="F350" s="11">
        <v>2</v>
      </c>
      <c r="G350" s="11"/>
      <c r="H350" s="11">
        <v>1</v>
      </c>
      <c r="I350" s="11">
        <v>1</v>
      </c>
      <c r="J350" s="11"/>
      <c r="K350" s="11"/>
      <c r="L350" s="11">
        <v>5</v>
      </c>
    </row>
    <row r="351" spans="1:12">
      <c r="A351" s="10" t="s">
        <v>127</v>
      </c>
      <c r="B351" s="10" t="s">
        <v>156</v>
      </c>
      <c r="C351" s="10" t="s">
        <v>46</v>
      </c>
      <c r="D351" s="11">
        <v>1</v>
      </c>
      <c r="E351" s="11"/>
      <c r="F351" s="11"/>
      <c r="G351" s="11">
        <v>1</v>
      </c>
      <c r="H351" s="11"/>
      <c r="I351" s="11"/>
      <c r="J351" s="11"/>
      <c r="K351" s="11">
        <v>1</v>
      </c>
      <c r="L351" s="11">
        <v>3</v>
      </c>
    </row>
    <row r="352" spans="1:12">
      <c r="A352" s="10" t="s">
        <v>274</v>
      </c>
      <c r="B352" s="10" t="s">
        <v>278</v>
      </c>
      <c r="C352" s="10" t="s">
        <v>122</v>
      </c>
      <c r="D352" s="11"/>
      <c r="E352" s="11">
        <v>1</v>
      </c>
      <c r="F352" s="11">
        <v>2</v>
      </c>
      <c r="G352" s="11"/>
      <c r="H352" s="11">
        <v>1</v>
      </c>
      <c r="I352" s="11">
        <v>1</v>
      </c>
      <c r="J352" s="11"/>
      <c r="K352" s="11"/>
      <c r="L352" s="11">
        <v>5</v>
      </c>
    </row>
    <row r="353" spans="1:12">
      <c r="A353" s="10" t="s">
        <v>274</v>
      </c>
      <c r="B353" s="10" t="s">
        <v>278</v>
      </c>
      <c r="C353" s="10" t="s">
        <v>276</v>
      </c>
      <c r="D353" s="11">
        <v>1</v>
      </c>
      <c r="E353" s="11"/>
      <c r="F353" s="11"/>
      <c r="G353" s="11">
        <v>1</v>
      </c>
      <c r="H353" s="11"/>
      <c r="I353" s="11"/>
      <c r="J353" s="11"/>
      <c r="K353" s="11">
        <v>1</v>
      </c>
      <c r="L353" s="11">
        <v>3</v>
      </c>
    </row>
    <row r="354" spans="1:12">
      <c r="A354" s="10" t="s">
        <v>188</v>
      </c>
      <c r="B354" s="10" t="s">
        <v>212</v>
      </c>
      <c r="C354" s="10" t="s">
        <v>191</v>
      </c>
      <c r="D354" s="11">
        <v>1</v>
      </c>
      <c r="E354" s="11"/>
      <c r="F354" s="11"/>
      <c r="G354" s="11"/>
      <c r="H354" s="11"/>
      <c r="I354" s="11"/>
      <c r="J354" s="11"/>
      <c r="K354" s="11">
        <v>1</v>
      </c>
      <c r="L354" s="11">
        <v>2</v>
      </c>
    </row>
    <row r="355" spans="1:12">
      <c r="A355" s="10" t="s">
        <v>188</v>
      </c>
      <c r="B355" s="10" t="s">
        <v>213</v>
      </c>
      <c r="C355" s="10" t="s">
        <v>192</v>
      </c>
      <c r="D355" s="11"/>
      <c r="E355" s="11">
        <v>1</v>
      </c>
      <c r="F355" s="11">
        <v>2</v>
      </c>
      <c r="G355" s="11"/>
      <c r="H355" s="11">
        <v>1</v>
      </c>
      <c r="I355" s="11">
        <v>1</v>
      </c>
      <c r="J355" s="11"/>
      <c r="K355" s="11"/>
      <c r="L355" s="11">
        <v>5</v>
      </c>
    </row>
    <row r="356" spans="1:12">
      <c r="A356" s="10" t="s">
        <v>188</v>
      </c>
      <c r="B356" s="10" t="s">
        <v>213</v>
      </c>
      <c r="C356" s="10" t="s">
        <v>193</v>
      </c>
      <c r="D356" s="11"/>
      <c r="E356" s="11">
        <v>1</v>
      </c>
      <c r="F356" s="11">
        <v>2</v>
      </c>
      <c r="G356" s="11"/>
      <c r="H356" s="11">
        <v>1</v>
      </c>
      <c r="I356" s="11">
        <v>1</v>
      </c>
      <c r="J356" s="11"/>
      <c r="K356" s="11"/>
      <c r="L356" s="11">
        <v>5</v>
      </c>
    </row>
    <row r="357" spans="1:12">
      <c r="A357" s="10" t="s">
        <v>188</v>
      </c>
      <c r="B357" s="10" t="s">
        <v>211</v>
      </c>
      <c r="C357" s="10" t="s">
        <v>190</v>
      </c>
      <c r="D357" s="11">
        <v>1</v>
      </c>
      <c r="E357" s="11"/>
      <c r="F357" s="11"/>
      <c r="G357" s="11"/>
      <c r="H357" s="11"/>
      <c r="I357" s="11"/>
      <c r="J357" s="11"/>
      <c r="K357" s="11"/>
      <c r="L357" s="11">
        <v>1</v>
      </c>
    </row>
    <row r="358" spans="1:12">
      <c r="A358" s="10" t="s">
        <v>188</v>
      </c>
      <c r="B358" s="10" t="s">
        <v>211</v>
      </c>
      <c r="C358" s="10" t="s">
        <v>194</v>
      </c>
      <c r="D358" s="11"/>
      <c r="E358" s="11"/>
      <c r="F358" s="11"/>
      <c r="G358" s="11">
        <v>1</v>
      </c>
      <c r="H358" s="11"/>
      <c r="I358" s="11"/>
      <c r="J358" s="11"/>
      <c r="K358" s="11"/>
      <c r="L358" s="11">
        <v>1</v>
      </c>
    </row>
    <row r="359" spans="1:12">
      <c r="A359" s="10" t="s">
        <v>188</v>
      </c>
      <c r="B359" s="10" t="s">
        <v>211</v>
      </c>
      <c r="C359" s="10" t="s">
        <v>195</v>
      </c>
      <c r="D359" s="11"/>
      <c r="E359" s="11"/>
      <c r="F359" s="11"/>
      <c r="G359" s="11">
        <v>1</v>
      </c>
      <c r="H359" s="11"/>
      <c r="I359" s="11"/>
      <c r="J359" s="11"/>
      <c r="K359" s="11"/>
      <c r="L359" s="11">
        <v>1</v>
      </c>
    </row>
    <row r="360" spans="1:12">
      <c r="A360" s="10" t="s">
        <v>188</v>
      </c>
      <c r="B360" s="10" t="s">
        <v>211</v>
      </c>
      <c r="C360" s="10" t="s">
        <v>196</v>
      </c>
      <c r="D360" s="11"/>
      <c r="E360" s="11"/>
      <c r="F360" s="11"/>
      <c r="G360" s="11"/>
      <c r="H360" s="11"/>
      <c r="I360" s="11"/>
      <c r="J360" s="11"/>
      <c r="K360" s="11">
        <v>1</v>
      </c>
      <c r="L360" s="11">
        <v>1</v>
      </c>
    </row>
    <row r="361" spans="1:12">
      <c r="A361" s="10" t="s">
        <v>218</v>
      </c>
      <c r="B361" s="10" t="s">
        <v>245</v>
      </c>
      <c r="C361" s="10" t="s">
        <v>46</v>
      </c>
      <c r="D361" s="11"/>
      <c r="E361" s="11"/>
      <c r="F361" s="11"/>
      <c r="G361" s="11"/>
      <c r="H361" s="11"/>
      <c r="I361" s="11"/>
      <c r="J361" s="11"/>
      <c r="K361" s="11">
        <v>1</v>
      </c>
      <c r="L361" s="11">
        <v>1</v>
      </c>
    </row>
    <row r="362" spans="1:12">
      <c r="A362" s="10" t="s">
        <v>218</v>
      </c>
      <c r="B362" s="10" t="s">
        <v>245</v>
      </c>
      <c r="C362" s="10" t="s">
        <v>220</v>
      </c>
      <c r="D362" s="11">
        <v>1</v>
      </c>
      <c r="E362" s="11"/>
      <c r="F362" s="11"/>
      <c r="G362" s="11"/>
      <c r="H362" s="11"/>
      <c r="I362" s="11"/>
      <c r="J362" s="11"/>
      <c r="K362" s="11"/>
      <c r="L362" s="11">
        <v>1</v>
      </c>
    </row>
    <row r="363" spans="1:12">
      <c r="A363" s="10" t="s">
        <v>218</v>
      </c>
      <c r="B363" s="10" t="s">
        <v>245</v>
      </c>
      <c r="C363" s="10" t="s">
        <v>221</v>
      </c>
      <c r="D363" s="11">
        <v>1</v>
      </c>
      <c r="E363" s="11"/>
      <c r="F363" s="11"/>
      <c r="G363" s="11"/>
      <c r="H363" s="11"/>
      <c r="I363" s="11"/>
      <c r="J363" s="11"/>
      <c r="K363" s="11">
        <v>1</v>
      </c>
      <c r="L363" s="11">
        <v>2</v>
      </c>
    </row>
    <row r="364" spans="1:12">
      <c r="A364" s="10" t="s">
        <v>218</v>
      </c>
      <c r="B364" s="10" t="s">
        <v>245</v>
      </c>
      <c r="C364" s="10" t="s">
        <v>222</v>
      </c>
      <c r="D364" s="11">
        <v>1</v>
      </c>
      <c r="E364" s="11"/>
      <c r="F364" s="11"/>
      <c r="G364" s="11"/>
      <c r="H364" s="11"/>
      <c r="I364" s="11"/>
      <c r="J364" s="11"/>
      <c r="K364" s="11">
        <v>1</v>
      </c>
      <c r="L364" s="11">
        <v>2</v>
      </c>
    </row>
    <row r="365" spans="1:12">
      <c r="A365" s="10" t="s">
        <v>252</v>
      </c>
      <c r="B365" s="10" t="s">
        <v>273</v>
      </c>
      <c r="C365" s="10" t="s">
        <v>254</v>
      </c>
      <c r="D365" s="11">
        <v>1</v>
      </c>
      <c r="E365" s="11">
        <v>1</v>
      </c>
      <c r="F365" s="11">
        <v>2</v>
      </c>
      <c r="G365" s="11">
        <v>1</v>
      </c>
      <c r="H365" s="11">
        <v>1</v>
      </c>
      <c r="I365" s="11">
        <v>1</v>
      </c>
      <c r="J365" s="11"/>
      <c r="K365" s="11">
        <v>1</v>
      </c>
      <c r="L365" s="11">
        <v>8</v>
      </c>
    </row>
    <row r="366" spans="1:12">
      <c r="A366" s="10" t="s">
        <v>252</v>
      </c>
      <c r="B366" s="10" t="s">
        <v>273</v>
      </c>
      <c r="C366" s="10" t="s">
        <v>255</v>
      </c>
      <c r="D366" s="11">
        <v>1</v>
      </c>
      <c r="E366" s="11">
        <v>1</v>
      </c>
      <c r="F366" s="11">
        <v>2</v>
      </c>
      <c r="G366" s="11">
        <v>1</v>
      </c>
      <c r="H366" s="11">
        <v>1</v>
      </c>
      <c r="I366" s="11">
        <v>1</v>
      </c>
      <c r="J366" s="11"/>
      <c r="K366" s="11">
        <v>1</v>
      </c>
      <c r="L366" s="11">
        <v>8</v>
      </c>
    </row>
    <row r="367" spans="1:12">
      <c r="A367" s="10" t="s">
        <v>252</v>
      </c>
      <c r="B367" s="10" t="s">
        <v>273</v>
      </c>
      <c r="C367" s="10" t="s">
        <v>256</v>
      </c>
      <c r="D367" s="11">
        <v>1</v>
      </c>
      <c r="E367" s="11">
        <v>1</v>
      </c>
      <c r="F367" s="11">
        <v>2</v>
      </c>
      <c r="G367" s="11">
        <v>1</v>
      </c>
      <c r="H367" s="11">
        <v>1</v>
      </c>
      <c r="I367" s="11">
        <v>1</v>
      </c>
      <c r="J367" s="11"/>
      <c r="K367" s="11">
        <v>1</v>
      </c>
      <c r="L367" s="11">
        <v>8</v>
      </c>
    </row>
    <row r="368" spans="1:12">
      <c r="A368" s="10" t="s">
        <v>252</v>
      </c>
      <c r="B368" s="10" t="s">
        <v>273</v>
      </c>
      <c r="C368" s="10" t="s">
        <v>257</v>
      </c>
      <c r="D368" s="11">
        <v>1</v>
      </c>
      <c r="E368" s="11">
        <v>1</v>
      </c>
      <c r="F368" s="11">
        <v>2</v>
      </c>
      <c r="G368" s="11">
        <v>1</v>
      </c>
      <c r="H368" s="11">
        <v>1</v>
      </c>
      <c r="I368" s="11">
        <v>1</v>
      </c>
      <c r="J368" s="11"/>
      <c r="K368" s="11">
        <v>1</v>
      </c>
      <c r="L368" s="11">
        <v>8</v>
      </c>
    </row>
    <row r="369" spans="1:12">
      <c r="A369" s="10" t="s">
        <v>252</v>
      </c>
      <c r="B369" s="10" t="s">
        <v>273</v>
      </c>
      <c r="C369" s="10" t="s">
        <v>258</v>
      </c>
      <c r="D369" s="11">
        <v>1</v>
      </c>
      <c r="E369" s="11">
        <v>1</v>
      </c>
      <c r="F369" s="11">
        <v>2</v>
      </c>
      <c r="G369" s="11">
        <v>1</v>
      </c>
      <c r="H369" s="11">
        <v>1</v>
      </c>
      <c r="I369" s="11">
        <v>1</v>
      </c>
      <c r="J369" s="11"/>
      <c r="K369" s="11">
        <v>1</v>
      </c>
      <c r="L369" s="11">
        <v>8</v>
      </c>
    </row>
    <row r="370" spans="1:12">
      <c r="A370" s="10" t="s">
        <v>252</v>
      </c>
      <c r="B370" s="10" t="s">
        <v>273</v>
      </c>
      <c r="C370" s="10" t="s">
        <v>259</v>
      </c>
      <c r="D370" s="11">
        <v>1</v>
      </c>
      <c r="E370" s="11">
        <v>1</v>
      </c>
      <c r="F370" s="11">
        <v>2</v>
      </c>
      <c r="G370" s="11">
        <v>1</v>
      </c>
      <c r="H370" s="11">
        <v>1</v>
      </c>
      <c r="I370" s="11">
        <v>1</v>
      </c>
      <c r="J370" s="11"/>
      <c r="K370" s="11">
        <v>1</v>
      </c>
      <c r="L370" s="11">
        <v>8</v>
      </c>
    </row>
    <row r="371" spans="1:12">
      <c r="A371" s="10" t="s">
        <v>49</v>
      </c>
      <c r="B371" s="10" t="s">
        <v>95</v>
      </c>
      <c r="C371" s="10" t="s">
        <v>51</v>
      </c>
      <c r="D371" s="11"/>
      <c r="E371" s="11">
        <v>1</v>
      </c>
      <c r="F371" s="11">
        <v>2</v>
      </c>
      <c r="G371" s="11"/>
      <c r="H371" s="11">
        <v>1</v>
      </c>
      <c r="I371" s="11">
        <v>1</v>
      </c>
      <c r="J371" s="11"/>
      <c r="K371" s="11"/>
      <c r="L371" s="11">
        <v>5</v>
      </c>
    </row>
    <row r="372" spans="1:12">
      <c r="A372" s="10" t="s">
        <v>49</v>
      </c>
      <c r="B372" s="10" t="s">
        <v>95</v>
      </c>
      <c r="C372" s="10" t="s">
        <v>52</v>
      </c>
      <c r="D372" s="11"/>
      <c r="E372" s="11">
        <v>1</v>
      </c>
      <c r="F372" s="11">
        <v>2</v>
      </c>
      <c r="G372" s="11"/>
      <c r="H372" s="11">
        <v>1</v>
      </c>
      <c r="I372" s="11">
        <v>1</v>
      </c>
      <c r="J372" s="11"/>
      <c r="K372" s="11"/>
      <c r="L372" s="11">
        <v>5</v>
      </c>
    </row>
    <row r="373" spans="1:12">
      <c r="A373" s="10" t="s">
        <v>49</v>
      </c>
      <c r="B373" s="10" t="s">
        <v>96</v>
      </c>
      <c r="C373" s="10" t="s">
        <v>54</v>
      </c>
      <c r="D373" s="11">
        <v>1</v>
      </c>
      <c r="E373" s="11"/>
      <c r="F373" s="11"/>
      <c r="G373" s="11"/>
      <c r="H373" s="11"/>
      <c r="I373" s="11"/>
      <c r="J373" s="11"/>
      <c r="K373" s="11"/>
      <c r="L373" s="11">
        <v>1</v>
      </c>
    </row>
    <row r="374" spans="1:12">
      <c r="A374" s="10" t="s">
        <v>49</v>
      </c>
      <c r="B374" s="10" t="s">
        <v>96</v>
      </c>
      <c r="C374" s="10" t="s">
        <v>55</v>
      </c>
      <c r="D374" s="11">
        <v>1</v>
      </c>
      <c r="E374" s="11"/>
      <c r="F374" s="11"/>
      <c r="G374" s="11"/>
      <c r="H374" s="11"/>
      <c r="I374" s="11"/>
      <c r="J374" s="11"/>
      <c r="K374" s="11">
        <v>1</v>
      </c>
      <c r="L374" s="11">
        <v>2</v>
      </c>
    </row>
    <row r="375" spans="1:12">
      <c r="A375" s="10" t="s">
        <v>49</v>
      </c>
      <c r="B375" s="10" t="s">
        <v>96</v>
      </c>
      <c r="C375" s="10" t="s">
        <v>56</v>
      </c>
      <c r="D375" s="11"/>
      <c r="E375" s="11"/>
      <c r="F375" s="11"/>
      <c r="G375" s="11">
        <v>1</v>
      </c>
      <c r="H375" s="11"/>
      <c r="I375" s="11"/>
      <c r="J375" s="11"/>
      <c r="K375" s="11"/>
      <c r="L375" s="11">
        <v>1</v>
      </c>
    </row>
    <row r="376" spans="1:12">
      <c r="A376" s="10" t="s">
        <v>49</v>
      </c>
      <c r="B376" s="10" t="s">
        <v>96</v>
      </c>
      <c r="C376" s="10" t="s">
        <v>57</v>
      </c>
      <c r="D376" s="11"/>
      <c r="E376" s="11"/>
      <c r="F376" s="11"/>
      <c r="G376" s="11">
        <v>1</v>
      </c>
      <c r="H376" s="11"/>
      <c r="I376" s="11"/>
      <c r="J376" s="11"/>
      <c r="K376" s="11"/>
      <c r="L376" s="11">
        <v>1</v>
      </c>
    </row>
    <row r="377" spans="1:12">
      <c r="A377" s="10" t="s">
        <v>49</v>
      </c>
      <c r="B377" s="10" t="s">
        <v>96</v>
      </c>
      <c r="C377" s="10" t="s">
        <v>58</v>
      </c>
      <c r="D377" s="11"/>
      <c r="E377" s="11"/>
      <c r="F377" s="11"/>
      <c r="G377" s="11"/>
      <c r="H377" s="11"/>
      <c r="I377" s="11"/>
      <c r="J377" s="11"/>
      <c r="K377" s="11">
        <v>1</v>
      </c>
      <c r="L377" s="11">
        <v>1</v>
      </c>
    </row>
    <row r="378" spans="1:12">
      <c r="A378" s="10" t="s">
        <v>49</v>
      </c>
      <c r="B378" s="10" t="s">
        <v>97</v>
      </c>
      <c r="C378" s="10" t="s">
        <v>54</v>
      </c>
      <c r="D378" s="11">
        <v>1</v>
      </c>
      <c r="E378" s="11"/>
      <c r="F378" s="11"/>
      <c r="G378" s="11"/>
      <c r="H378" s="11"/>
      <c r="I378" s="11"/>
      <c r="J378" s="11"/>
      <c r="K378" s="11"/>
      <c r="L378" s="11">
        <v>1</v>
      </c>
    </row>
    <row r="379" spans="1:12">
      <c r="A379" s="10" t="s">
        <v>49</v>
      </c>
      <c r="B379" s="10" t="s">
        <v>97</v>
      </c>
      <c r="C379" s="10" t="s">
        <v>58</v>
      </c>
      <c r="D379" s="11"/>
      <c r="E379" s="11"/>
      <c r="F379" s="11"/>
      <c r="G379" s="11"/>
      <c r="H379" s="11"/>
      <c r="I379" s="11"/>
      <c r="J379" s="11"/>
      <c r="K379" s="11">
        <v>1</v>
      </c>
      <c r="L379" s="11">
        <v>1</v>
      </c>
    </row>
    <row r="380" spans="1:12">
      <c r="A380" s="10" t="s">
        <v>218</v>
      </c>
      <c r="B380" s="10" t="s">
        <v>246</v>
      </c>
      <c r="C380" s="10" t="s">
        <v>46</v>
      </c>
      <c r="D380" s="11">
        <v>1</v>
      </c>
      <c r="E380" s="11"/>
      <c r="F380" s="11"/>
      <c r="G380" s="11"/>
      <c r="H380" s="11"/>
      <c r="I380" s="11"/>
      <c r="J380" s="11"/>
      <c r="K380" s="11">
        <v>1</v>
      </c>
      <c r="L380" s="11">
        <v>2</v>
      </c>
    </row>
    <row r="381" spans="1:12">
      <c r="A381" s="10" t="s">
        <v>274</v>
      </c>
      <c r="B381" s="10" t="s">
        <v>279</v>
      </c>
      <c r="C381" s="10" t="s">
        <v>276</v>
      </c>
      <c r="D381" s="11">
        <v>1</v>
      </c>
      <c r="E381" s="11"/>
      <c r="F381" s="11"/>
      <c r="G381" s="11">
        <v>1</v>
      </c>
      <c r="H381" s="11"/>
      <c r="I381" s="11"/>
      <c r="J381" s="11"/>
      <c r="K381" s="11">
        <v>1</v>
      </c>
      <c r="L381" s="11">
        <v>3</v>
      </c>
    </row>
    <row r="382" spans="1:12">
      <c r="A382" s="10" t="s">
        <v>188</v>
      </c>
      <c r="B382" s="10" t="s">
        <v>197</v>
      </c>
      <c r="C382" s="10" t="s">
        <v>190</v>
      </c>
      <c r="D382" s="11">
        <v>1</v>
      </c>
      <c r="E382" s="11"/>
      <c r="F382" s="11"/>
      <c r="G382" s="11"/>
      <c r="H382" s="11"/>
      <c r="I382" s="11"/>
      <c r="J382" s="11"/>
      <c r="K382" s="11"/>
      <c r="L382" s="11">
        <v>1</v>
      </c>
    </row>
    <row r="383" spans="1:12">
      <c r="A383" s="10" t="s">
        <v>188</v>
      </c>
      <c r="B383" s="10" t="s">
        <v>197</v>
      </c>
      <c r="C383" s="10" t="s">
        <v>191</v>
      </c>
      <c r="D383" s="11">
        <v>1</v>
      </c>
      <c r="E383" s="11"/>
      <c r="F383" s="11"/>
      <c r="G383" s="11"/>
      <c r="H383" s="11"/>
      <c r="I383" s="11"/>
      <c r="J383" s="11"/>
      <c r="K383" s="11">
        <v>1</v>
      </c>
      <c r="L383" s="11">
        <v>2</v>
      </c>
    </row>
    <row r="384" spans="1:12">
      <c r="A384" s="10" t="s">
        <v>188</v>
      </c>
      <c r="B384" s="10" t="s">
        <v>197</v>
      </c>
      <c r="C384" s="10" t="s">
        <v>192</v>
      </c>
      <c r="D384" s="11"/>
      <c r="E384" s="11">
        <v>1</v>
      </c>
      <c r="F384" s="11">
        <v>2</v>
      </c>
      <c r="G384" s="11"/>
      <c r="H384" s="11">
        <v>1</v>
      </c>
      <c r="I384" s="11">
        <v>1</v>
      </c>
      <c r="J384" s="11"/>
      <c r="K384" s="11"/>
      <c r="L384" s="11">
        <v>5</v>
      </c>
    </row>
    <row r="385" spans="1:12">
      <c r="A385" s="10" t="s">
        <v>188</v>
      </c>
      <c r="B385" s="10" t="s">
        <v>197</v>
      </c>
      <c r="C385" s="10" t="s">
        <v>193</v>
      </c>
      <c r="D385" s="11"/>
      <c r="E385" s="11">
        <v>1</v>
      </c>
      <c r="F385" s="11">
        <v>2</v>
      </c>
      <c r="G385" s="11"/>
      <c r="H385" s="11">
        <v>1</v>
      </c>
      <c r="I385" s="11">
        <v>1</v>
      </c>
      <c r="J385" s="11"/>
      <c r="K385" s="11"/>
      <c r="L385" s="11">
        <v>5</v>
      </c>
    </row>
    <row r="386" spans="1:12">
      <c r="A386" s="10" t="s">
        <v>188</v>
      </c>
      <c r="B386" s="10" t="s">
        <v>197</v>
      </c>
      <c r="C386" s="10" t="s">
        <v>194</v>
      </c>
      <c r="D386" s="11"/>
      <c r="E386" s="11"/>
      <c r="F386" s="11"/>
      <c r="G386" s="11">
        <v>1</v>
      </c>
      <c r="H386" s="11"/>
      <c r="I386" s="11"/>
      <c r="J386" s="11"/>
      <c r="K386" s="11"/>
      <c r="L386" s="11">
        <v>1</v>
      </c>
    </row>
    <row r="387" spans="1:12">
      <c r="A387" s="10" t="s">
        <v>188</v>
      </c>
      <c r="B387" s="10" t="s">
        <v>197</v>
      </c>
      <c r="C387" s="10" t="s">
        <v>195</v>
      </c>
      <c r="D387" s="11"/>
      <c r="E387" s="11"/>
      <c r="F387" s="11"/>
      <c r="G387" s="11">
        <v>1</v>
      </c>
      <c r="H387" s="11"/>
      <c r="I387" s="11"/>
      <c r="J387" s="11"/>
      <c r="K387" s="11"/>
      <c r="L387" s="11">
        <v>1</v>
      </c>
    </row>
    <row r="388" spans="1:12">
      <c r="A388" s="10" t="s">
        <v>188</v>
      </c>
      <c r="B388" s="10" t="s">
        <v>197</v>
      </c>
      <c r="C388" s="10" t="s">
        <v>196</v>
      </c>
      <c r="D388" s="11"/>
      <c r="E388" s="11"/>
      <c r="F388" s="11"/>
      <c r="G388" s="11"/>
      <c r="H388" s="11"/>
      <c r="I388" s="11"/>
      <c r="J388" s="11"/>
      <c r="K388" s="11">
        <v>1</v>
      </c>
      <c r="L388" s="11">
        <v>1</v>
      </c>
    </row>
    <row r="389" spans="1:12">
      <c r="A389" s="10" t="s">
        <v>46</v>
      </c>
      <c r="B389" s="10" t="s">
        <v>306</v>
      </c>
      <c r="C389" s="10" t="s">
        <v>129</v>
      </c>
      <c r="D389" s="11">
        <v>1</v>
      </c>
      <c r="E389" s="11">
        <v>1</v>
      </c>
      <c r="F389" s="11">
        <v>2</v>
      </c>
      <c r="G389" s="11">
        <v>1</v>
      </c>
      <c r="H389" s="11">
        <v>1</v>
      </c>
      <c r="I389" s="11">
        <v>1</v>
      </c>
      <c r="J389" s="11"/>
      <c r="K389" s="11">
        <v>1</v>
      </c>
      <c r="L389" s="11">
        <v>8</v>
      </c>
    </row>
    <row r="390" spans="1:12">
      <c r="A390" s="10" t="s">
        <v>49</v>
      </c>
      <c r="B390" s="10" t="s">
        <v>98</v>
      </c>
      <c r="C390" s="10" t="s">
        <v>54</v>
      </c>
      <c r="D390" s="11">
        <v>1</v>
      </c>
      <c r="E390" s="11"/>
      <c r="F390" s="11"/>
      <c r="G390" s="11"/>
      <c r="H390" s="11"/>
      <c r="I390" s="11"/>
      <c r="J390" s="11"/>
      <c r="K390" s="11"/>
      <c r="L390" s="11">
        <v>1</v>
      </c>
    </row>
    <row r="391" spans="1:12">
      <c r="A391" s="10" t="s">
        <v>49</v>
      </c>
      <c r="B391" s="10" t="s">
        <v>98</v>
      </c>
      <c r="C391" s="10" t="s">
        <v>55</v>
      </c>
      <c r="D391" s="11">
        <v>1</v>
      </c>
      <c r="E391" s="11"/>
      <c r="F391" s="11"/>
      <c r="G391" s="11"/>
      <c r="H391" s="11"/>
      <c r="I391" s="11"/>
      <c r="J391" s="11"/>
      <c r="K391" s="11">
        <v>1</v>
      </c>
      <c r="L391" s="11">
        <v>2</v>
      </c>
    </row>
    <row r="392" spans="1:12">
      <c r="A392" s="10" t="s">
        <v>49</v>
      </c>
      <c r="B392" s="10" t="s">
        <v>98</v>
      </c>
      <c r="C392" s="10" t="s">
        <v>56</v>
      </c>
      <c r="D392" s="11"/>
      <c r="E392" s="11"/>
      <c r="F392" s="11"/>
      <c r="G392" s="11">
        <v>1</v>
      </c>
      <c r="H392" s="11"/>
      <c r="I392" s="11"/>
      <c r="J392" s="11"/>
      <c r="K392" s="11"/>
      <c r="L392" s="11">
        <v>1</v>
      </c>
    </row>
    <row r="393" spans="1:12">
      <c r="A393" s="10" t="s">
        <v>49</v>
      </c>
      <c r="B393" s="10" t="s">
        <v>98</v>
      </c>
      <c r="C393" s="10" t="s">
        <v>57</v>
      </c>
      <c r="D393" s="11"/>
      <c r="E393" s="11"/>
      <c r="F393" s="11"/>
      <c r="G393" s="11">
        <v>1</v>
      </c>
      <c r="H393" s="11"/>
      <c r="I393" s="11"/>
      <c r="J393" s="11"/>
      <c r="K393" s="11"/>
      <c r="L393" s="11">
        <v>1</v>
      </c>
    </row>
    <row r="394" spans="1:12">
      <c r="A394" s="10" t="s">
        <v>49</v>
      </c>
      <c r="B394" s="10" t="s">
        <v>98</v>
      </c>
      <c r="C394" s="10" t="s">
        <v>58</v>
      </c>
      <c r="D394" s="11"/>
      <c r="E394" s="11"/>
      <c r="F394" s="11"/>
      <c r="G394" s="11"/>
      <c r="H394" s="11"/>
      <c r="I394" s="11"/>
      <c r="J394" s="11"/>
      <c r="K394" s="11">
        <v>1</v>
      </c>
      <c r="L394" s="11">
        <v>1</v>
      </c>
    </row>
    <row r="395" spans="1:12">
      <c r="A395" s="10" t="s">
        <v>127</v>
      </c>
      <c r="B395" s="10" t="s">
        <v>157</v>
      </c>
      <c r="C395" s="10" t="s">
        <v>129</v>
      </c>
      <c r="D395" s="11"/>
      <c r="E395" s="11">
        <v>1</v>
      </c>
      <c r="F395" s="11">
        <v>2</v>
      </c>
      <c r="G395" s="11"/>
      <c r="H395" s="11">
        <v>1</v>
      </c>
      <c r="I395" s="11">
        <v>1</v>
      </c>
      <c r="J395" s="11"/>
      <c r="K395" s="11"/>
      <c r="L395" s="11">
        <v>5</v>
      </c>
    </row>
    <row r="396" spans="1:12">
      <c r="A396" s="10" t="s">
        <v>49</v>
      </c>
      <c r="B396" s="10" t="s">
        <v>99</v>
      </c>
      <c r="C396" s="10" t="s">
        <v>54</v>
      </c>
      <c r="D396" s="11">
        <v>1</v>
      </c>
      <c r="E396" s="11"/>
      <c r="F396" s="11"/>
      <c r="G396" s="11"/>
      <c r="H396" s="11"/>
      <c r="I396" s="11"/>
      <c r="J396" s="11"/>
      <c r="K396" s="11"/>
      <c r="L396" s="11">
        <v>1</v>
      </c>
    </row>
    <row r="397" spans="1:12">
      <c r="A397" s="10" t="s">
        <v>49</v>
      </c>
      <c r="B397" s="10" t="s">
        <v>99</v>
      </c>
      <c r="C397" s="10" t="s">
        <v>55</v>
      </c>
      <c r="D397" s="11">
        <v>1</v>
      </c>
      <c r="E397" s="11"/>
      <c r="F397" s="11"/>
      <c r="G397" s="11"/>
      <c r="H397" s="11"/>
      <c r="I397" s="11"/>
      <c r="J397" s="11"/>
      <c r="K397" s="11">
        <v>1</v>
      </c>
      <c r="L397" s="11">
        <v>2</v>
      </c>
    </row>
    <row r="398" spans="1:12">
      <c r="A398" s="10" t="s">
        <v>49</v>
      </c>
      <c r="B398" s="10" t="s">
        <v>99</v>
      </c>
      <c r="C398" s="10" t="s">
        <v>51</v>
      </c>
      <c r="D398" s="11"/>
      <c r="E398" s="11">
        <v>1</v>
      </c>
      <c r="F398" s="11">
        <v>2</v>
      </c>
      <c r="G398" s="11"/>
      <c r="H398" s="11">
        <v>1</v>
      </c>
      <c r="I398" s="11">
        <v>1</v>
      </c>
      <c r="J398" s="11"/>
      <c r="K398" s="11"/>
      <c r="L398" s="11">
        <v>5</v>
      </c>
    </row>
    <row r="399" spans="1:12">
      <c r="A399" s="10" t="s">
        <v>49</v>
      </c>
      <c r="B399" s="10" t="s">
        <v>99</v>
      </c>
      <c r="C399" s="10" t="s">
        <v>52</v>
      </c>
      <c r="D399" s="11"/>
      <c r="E399" s="11">
        <v>1</v>
      </c>
      <c r="F399" s="11">
        <v>2</v>
      </c>
      <c r="G399" s="11"/>
      <c r="H399" s="11">
        <v>1</v>
      </c>
      <c r="I399" s="11">
        <v>1</v>
      </c>
      <c r="J399" s="11"/>
      <c r="K399" s="11"/>
      <c r="L399" s="11">
        <v>5</v>
      </c>
    </row>
    <row r="400" spans="1:12">
      <c r="A400" s="10" t="s">
        <v>49</v>
      </c>
      <c r="B400" s="10" t="s">
        <v>99</v>
      </c>
      <c r="C400" s="10" t="s">
        <v>56</v>
      </c>
      <c r="D400" s="11"/>
      <c r="E400" s="11"/>
      <c r="F400" s="11"/>
      <c r="G400" s="11">
        <v>1</v>
      </c>
      <c r="H400" s="11"/>
      <c r="I400" s="11"/>
      <c r="J400" s="11"/>
      <c r="K400" s="11"/>
      <c r="L400" s="11">
        <v>1</v>
      </c>
    </row>
    <row r="401" spans="1:12">
      <c r="A401" s="10" t="s">
        <v>49</v>
      </c>
      <c r="B401" s="10" t="s">
        <v>99</v>
      </c>
      <c r="C401" s="10" t="s">
        <v>57</v>
      </c>
      <c r="D401" s="11"/>
      <c r="E401" s="11"/>
      <c r="F401" s="11"/>
      <c r="G401" s="11">
        <v>1</v>
      </c>
      <c r="H401" s="11"/>
      <c r="I401" s="11"/>
      <c r="J401" s="11"/>
      <c r="K401" s="11"/>
      <c r="L401" s="11">
        <v>1</v>
      </c>
    </row>
    <row r="402" spans="1:12">
      <c r="A402" s="10" t="s">
        <v>49</v>
      </c>
      <c r="B402" s="10" t="s">
        <v>99</v>
      </c>
      <c r="C402" s="10" t="s">
        <v>58</v>
      </c>
      <c r="D402" s="11"/>
      <c r="E402" s="11"/>
      <c r="F402" s="11"/>
      <c r="G402" s="11"/>
      <c r="H402" s="11"/>
      <c r="I402" s="11"/>
      <c r="J402" s="11"/>
      <c r="K402" s="11">
        <v>1</v>
      </c>
      <c r="L402" s="11">
        <v>1</v>
      </c>
    </row>
    <row r="403" spans="1:12">
      <c r="A403" s="10" t="s">
        <v>324</v>
      </c>
      <c r="B403" s="10" t="s">
        <v>324</v>
      </c>
      <c r="C403" s="10" t="s">
        <v>129</v>
      </c>
      <c r="D403" s="11"/>
      <c r="E403" s="11">
        <v>1</v>
      </c>
      <c r="F403" s="11">
        <v>2</v>
      </c>
      <c r="G403" s="11"/>
      <c r="H403" s="11">
        <v>1</v>
      </c>
      <c r="I403" s="11">
        <v>1</v>
      </c>
      <c r="J403" s="11"/>
      <c r="K403" s="11"/>
      <c r="L403" s="11">
        <v>5</v>
      </c>
    </row>
    <row r="404" spans="1:12">
      <c r="A404" s="10" t="s">
        <v>188</v>
      </c>
      <c r="B404" s="10" t="s">
        <v>198</v>
      </c>
      <c r="C404" s="10" t="s">
        <v>190</v>
      </c>
      <c r="D404" s="11">
        <v>2</v>
      </c>
      <c r="E404" s="11"/>
      <c r="F404" s="11"/>
      <c r="G404" s="11"/>
      <c r="H404" s="11"/>
      <c r="I404" s="11"/>
      <c r="J404" s="11"/>
      <c r="K404" s="11"/>
      <c r="L404" s="11">
        <v>2</v>
      </c>
    </row>
    <row r="405" spans="1:12">
      <c r="A405" s="10" t="s">
        <v>188</v>
      </c>
      <c r="B405" s="10" t="s">
        <v>198</v>
      </c>
      <c r="C405" s="10" t="s">
        <v>191</v>
      </c>
      <c r="D405" s="11">
        <v>2</v>
      </c>
      <c r="E405" s="11"/>
      <c r="F405" s="11"/>
      <c r="G405" s="11"/>
      <c r="H405" s="11"/>
      <c r="I405" s="11"/>
      <c r="J405" s="11"/>
      <c r="K405" s="11">
        <v>2</v>
      </c>
      <c r="L405" s="11">
        <v>4</v>
      </c>
    </row>
    <row r="406" spans="1:12">
      <c r="A406" s="10" t="s">
        <v>188</v>
      </c>
      <c r="B406" s="10" t="s">
        <v>198</v>
      </c>
      <c r="C406" s="10" t="s">
        <v>192</v>
      </c>
      <c r="D406" s="11"/>
      <c r="E406" s="11">
        <v>2</v>
      </c>
      <c r="F406" s="11">
        <v>4</v>
      </c>
      <c r="G406" s="11"/>
      <c r="H406" s="11">
        <v>2</v>
      </c>
      <c r="I406" s="11">
        <v>2</v>
      </c>
      <c r="J406" s="11"/>
      <c r="K406" s="11"/>
      <c r="L406" s="11">
        <v>10</v>
      </c>
    </row>
    <row r="407" spans="1:12">
      <c r="A407" s="10" t="s">
        <v>188</v>
      </c>
      <c r="B407" s="10" t="s">
        <v>198</v>
      </c>
      <c r="C407" s="10" t="s">
        <v>193</v>
      </c>
      <c r="D407" s="11"/>
      <c r="E407" s="11">
        <v>2</v>
      </c>
      <c r="F407" s="11">
        <v>4</v>
      </c>
      <c r="G407" s="11"/>
      <c r="H407" s="11">
        <v>2</v>
      </c>
      <c r="I407" s="11">
        <v>2</v>
      </c>
      <c r="J407" s="11"/>
      <c r="K407" s="11"/>
      <c r="L407" s="11">
        <v>10</v>
      </c>
    </row>
    <row r="408" spans="1:12">
      <c r="A408" s="10" t="s">
        <v>188</v>
      </c>
      <c r="B408" s="10" t="s">
        <v>198</v>
      </c>
      <c r="C408" s="10" t="s">
        <v>194</v>
      </c>
      <c r="D408" s="11"/>
      <c r="E408" s="11"/>
      <c r="F408" s="11"/>
      <c r="G408" s="11">
        <v>2</v>
      </c>
      <c r="H408" s="11"/>
      <c r="I408" s="11"/>
      <c r="J408" s="11"/>
      <c r="K408" s="11"/>
      <c r="L408" s="11">
        <v>2</v>
      </c>
    </row>
    <row r="409" spans="1:12">
      <c r="A409" s="10" t="s">
        <v>188</v>
      </c>
      <c r="B409" s="10" t="s">
        <v>198</v>
      </c>
      <c r="C409" s="10" t="s">
        <v>195</v>
      </c>
      <c r="D409" s="11"/>
      <c r="E409" s="11"/>
      <c r="F409" s="11"/>
      <c r="G409" s="11">
        <v>2</v>
      </c>
      <c r="H409" s="11"/>
      <c r="I409" s="11"/>
      <c r="J409" s="11"/>
      <c r="K409" s="11"/>
      <c r="L409" s="11">
        <v>2</v>
      </c>
    </row>
    <row r="410" spans="1:12">
      <c r="A410" s="10" t="s">
        <v>188</v>
      </c>
      <c r="B410" s="10" t="s">
        <v>198</v>
      </c>
      <c r="C410" s="10" t="s">
        <v>196</v>
      </c>
      <c r="D410" s="11"/>
      <c r="E410" s="11"/>
      <c r="F410" s="11"/>
      <c r="G410" s="11"/>
      <c r="H410" s="11"/>
      <c r="I410" s="11"/>
      <c r="J410" s="11"/>
      <c r="K410" s="11">
        <v>2</v>
      </c>
      <c r="L410" s="11">
        <v>2</v>
      </c>
    </row>
    <row r="411" spans="1:12">
      <c r="A411" s="10" t="s">
        <v>188</v>
      </c>
      <c r="B411" s="10" t="s">
        <v>199</v>
      </c>
      <c r="C411" s="10" t="s">
        <v>190</v>
      </c>
      <c r="D411" s="11">
        <v>1</v>
      </c>
      <c r="E411" s="11"/>
      <c r="F411" s="11"/>
      <c r="G411" s="11"/>
      <c r="H411" s="11"/>
      <c r="I411" s="11"/>
      <c r="J411" s="11"/>
      <c r="K411" s="11"/>
      <c r="L411" s="11">
        <v>1</v>
      </c>
    </row>
    <row r="412" spans="1:12">
      <c r="A412" s="10" t="s">
        <v>188</v>
      </c>
      <c r="B412" s="10" t="s">
        <v>199</v>
      </c>
      <c r="C412" s="10" t="s">
        <v>191</v>
      </c>
      <c r="D412" s="11">
        <v>2</v>
      </c>
      <c r="E412" s="11"/>
      <c r="F412" s="11"/>
      <c r="G412" s="11"/>
      <c r="H412" s="11"/>
      <c r="I412" s="11"/>
      <c r="J412" s="11"/>
      <c r="K412" s="11">
        <v>2</v>
      </c>
      <c r="L412" s="11">
        <v>4</v>
      </c>
    </row>
    <row r="413" spans="1:12">
      <c r="A413" s="10" t="s">
        <v>188</v>
      </c>
      <c r="B413" s="10" t="s">
        <v>199</v>
      </c>
      <c r="C413" s="10" t="s">
        <v>192</v>
      </c>
      <c r="D413" s="11"/>
      <c r="E413" s="11">
        <v>1</v>
      </c>
      <c r="F413" s="11">
        <v>2</v>
      </c>
      <c r="G413" s="11"/>
      <c r="H413" s="11">
        <v>1</v>
      </c>
      <c r="I413" s="11">
        <v>1</v>
      </c>
      <c r="J413" s="11"/>
      <c r="K413" s="11"/>
      <c r="L413" s="11">
        <v>5</v>
      </c>
    </row>
    <row r="414" spans="1:12">
      <c r="A414" s="10" t="s">
        <v>188</v>
      </c>
      <c r="B414" s="10" t="s">
        <v>199</v>
      </c>
      <c r="C414" s="10" t="s">
        <v>193</v>
      </c>
      <c r="D414" s="11"/>
      <c r="E414" s="11">
        <v>1</v>
      </c>
      <c r="F414" s="11">
        <v>2</v>
      </c>
      <c r="G414" s="11"/>
      <c r="H414" s="11">
        <v>1</v>
      </c>
      <c r="I414" s="11">
        <v>1</v>
      </c>
      <c r="J414" s="11"/>
      <c r="K414" s="11"/>
      <c r="L414" s="11">
        <v>5</v>
      </c>
    </row>
    <row r="415" spans="1:12">
      <c r="A415" s="10" t="s">
        <v>188</v>
      </c>
      <c r="B415" s="10" t="s">
        <v>199</v>
      </c>
      <c r="C415" s="10" t="s">
        <v>194</v>
      </c>
      <c r="D415" s="11"/>
      <c r="E415" s="11"/>
      <c r="F415" s="11"/>
      <c r="G415" s="11">
        <v>1</v>
      </c>
      <c r="H415" s="11"/>
      <c r="I415" s="11"/>
      <c r="J415" s="11"/>
      <c r="K415" s="11"/>
      <c r="L415" s="11">
        <v>1</v>
      </c>
    </row>
    <row r="416" spans="1:12">
      <c r="A416" s="10" t="s">
        <v>188</v>
      </c>
      <c r="B416" s="10" t="s">
        <v>199</v>
      </c>
      <c r="C416" s="10" t="s">
        <v>195</v>
      </c>
      <c r="D416" s="11"/>
      <c r="E416" s="11"/>
      <c r="F416" s="11"/>
      <c r="G416" s="11">
        <v>1</v>
      </c>
      <c r="H416" s="11"/>
      <c r="I416" s="11"/>
      <c r="J416" s="11"/>
      <c r="K416" s="11"/>
      <c r="L416" s="11">
        <v>1</v>
      </c>
    </row>
    <row r="417" spans="1:12">
      <c r="A417" s="10" t="s">
        <v>188</v>
      </c>
      <c r="B417" s="10" t="s">
        <v>199</v>
      </c>
      <c r="C417" s="10" t="s">
        <v>196</v>
      </c>
      <c r="D417" s="11"/>
      <c r="E417" s="11"/>
      <c r="F417" s="11"/>
      <c r="G417" s="11"/>
      <c r="H417" s="11"/>
      <c r="I417" s="11"/>
      <c r="J417" s="11"/>
      <c r="K417" s="11">
        <v>1</v>
      </c>
      <c r="L417" s="11">
        <v>1</v>
      </c>
    </row>
    <row r="418" spans="1:12">
      <c r="A418" s="10" t="s">
        <v>30</v>
      </c>
      <c r="B418" s="10" t="s">
        <v>34</v>
      </c>
      <c r="C418" s="10" t="s">
        <v>32</v>
      </c>
      <c r="D418" s="11">
        <v>1</v>
      </c>
      <c r="E418" s="11"/>
      <c r="F418" s="11"/>
      <c r="G418" s="11"/>
      <c r="H418" s="11"/>
      <c r="I418" s="11"/>
      <c r="J418" s="11"/>
      <c r="K418" s="11">
        <v>1</v>
      </c>
      <c r="L418" s="11">
        <v>2</v>
      </c>
    </row>
    <row r="419" spans="1:12">
      <c r="A419" s="10" t="s">
        <v>37</v>
      </c>
      <c r="B419" s="10" t="s">
        <v>34</v>
      </c>
      <c r="C419" s="10" t="s">
        <v>39</v>
      </c>
      <c r="D419" s="11">
        <v>1</v>
      </c>
      <c r="E419" s="11"/>
      <c r="F419" s="11"/>
      <c r="G419" s="11"/>
      <c r="H419" s="11"/>
      <c r="I419" s="11"/>
      <c r="J419" s="11"/>
      <c r="K419" s="11">
        <v>1</v>
      </c>
      <c r="L419" s="11">
        <v>2</v>
      </c>
    </row>
    <row r="420" spans="1:12">
      <c r="A420" s="10" t="s">
        <v>37</v>
      </c>
      <c r="B420" s="10" t="s">
        <v>34</v>
      </c>
      <c r="C420" s="10" t="s">
        <v>42</v>
      </c>
      <c r="D420" s="11"/>
      <c r="E420" s="11">
        <v>1</v>
      </c>
      <c r="F420" s="11">
        <v>2</v>
      </c>
      <c r="G420" s="11">
        <v>1</v>
      </c>
      <c r="H420" s="11">
        <v>1</v>
      </c>
      <c r="I420" s="11">
        <v>1</v>
      </c>
      <c r="J420" s="11"/>
      <c r="K420" s="11"/>
      <c r="L420" s="11">
        <v>6</v>
      </c>
    </row>
    <row r="421" spans="1:12">
      <c r="A421" s="10" t="s">
        <v>37</v>
      </c>
      <c r="B421" s="10" t="s">
        <v>34</v>
      </c>
      <c r="C421" s="10" t="s">
        <v>40</v>
      </c>
      <c r="D421" s="11"/>
      <c r="E421" s="11">
        <v>1</v>
      </c>
      <c r="F421" s="11">
        <v>2</v>
      </c>
      <c r="G421" s="11">
        <v>1</v>
      </c>
      <c r="H421" s="11">
        <v>1</v>
      </c>
      <c r="I421" s="11">
        <v>1</v>
      </c>
      <c r="J421" s="11"/>
      <c r="K421" s="11"/>
      <c r="L421" s="11">
        <v>6</v>
      </c>
    </row>
    <row r="422" spans="1:12">
      <c r="A422" s="10" t="s">
        <v>49</v>
      </c>
      <c r="B422" s="10" t="s">
        <v>100</v>
      </c>
      <c r="C422" s="10" t="s">
        <v>54</v>
      </c>
      <c r="D422" s="11">
        <v>2</v>
      </c>
      <c r="E422" s="11"/>
      <c r="F422" s="11"/>
      <c r="G422" s="11"/>
      <c r="H422" s="11"/>
      <c r="I422" s="11"/>
      <c r="J422" s="11"/>
      <c r="K422" s="11"/>
      <c r="L422" s="11">
        <v>2</v>
      </c>
    </row>
    <row r="423" spans="1:12">
      <c r="A423" s="10" t="s">
        <v>49</v>
      </c>
      <c r="B423" s="10" t="s">
        <v>100</v>
      </c>
      <c r="C423" s="10" t="s">
        <v>55</v>
      </c>
      <c r="D423" s="11">
        <v>1</v>
      </c>
      <c r="E423" s="11"/>
      <c r="F423" s="11"/>
      <c r="G423" s="11"/>
      <c r="H423" s="11"/>
      <c r="I423" s="11"/>
      <c r="J423" s="11"/>
      <c r="K423" s="11">
        <v>1</v>
      </c>
      <c r="L423" s="11">
        <v>2</v>
      </c>
    </row>
    <row r="424" spans="1:12">
      <c r="A424" s="10" t="s">
        <v>49</v>
      </c>
      <c r="B424" s="10" t="s">
        <v>100</v>
      </c>
      <c r="C424" s="10" t="s">
        <v>51</v>
      </c>
      <c r="D424" s="11"/>
      <c r="E424" s="11">
        <v>1</v>
      </c>
      <c r="F424" s="11">
        <v>2</v>
      </c>
      <c r="G424" s="11"/>
      <c r="H424" s="11">
        <v>1</v>
      </c>
      <c r="I424" s="11">
        <v>1</v>
      </c>
      <c r="J424" s="11"/>
      <c r="K424" s="11"/>
      <c r="L424" s="11">
        <v>5</v>
      </c>
    </row>
    <row r="425" spans="1:12">
      <c r="A425" s="10" t="s">
        <v>49</v>
      </c>
      <c r="B425" s="10" t="s">
        <v>100</v>
      </c>
      <c r="C425" s="10" t="s">
        <v>52</v>
      </c>
      <c r="D425" s="11"/>
      <c r="E425" s="11">
        <v>1</v>
      </c>
      <c r="F425" s="11">
        <v>2</v>
      </c>
      <c r="G425" s="11"/>
      <c r="H425" s="11">
        <v>1</v>
      </c>
      <c r="I425" s="11">
        <v>1</v>
      </c>
      <c r="J425" s="11"/>
      <c r="K425" s="11"/>
      <c r="L425" s="11">
        <v>5</v>
      </c>
    </row>
    <row r="426" spans="1:12">
      <c r="A426" s="10" t="s">
        <v>49</v>
      </c>
      <c r="B426" s="10" t="s">
        <v>100</v>
      </c>
      <c r="C426" s="10" t="s">
        <v>56</v>
      </c>
      <c r="D426" s="11"/>
      <c r="E426" s="11"/>
      <c r="F426" s="11"/>
      <c r="G426" s="11">
        <v>1</v>
      </c>
      <c r="H426" s="11"/>
      <c r="I426" s="11"/>
      <c r="J426" s="11"/>
      <c r="K426" s="11"/>
      <c r="L426" s="11">
        <v>1</v>
      </c>
    </row>
    <row r="427" spans="1:12">
      <c r="A427" s="10" t="s">
        <v>49</v>
      </c>
      <c r="B427" s="10" t="s">
        <v>100</v>
      </c>
      <c r="C427" s="10" t="s">
        <v>57</v>
      </c>
      <c r="D427" s="11"/>
      <c r="E427" s="11"/>
      <c r="F427" s="11"/>
      <c r="G427" s="11">
        <v>1</v>
      </c>
      <c r="H427" s="11"/>
      <c r="I427" s="11"/>
      <c r="J427" s="11"/>
      <c r="K427" s="11"/>
      <c r="L427" s="11">
        <v>1</v>
      </c>
    </row>
    <row r="428" spans="1:12">
      <c r="A428" s="10" t="s">
        <v>49</v>
      </c>
      <c r="B428" s="10" t="s">
        <v>100</v>
      </c>
      <c r="C428" s="10" t="s">
        <v>58</v>
      </c>
      <c r="D428" s="11"/>
      <c r="E428" s="11"/>
      <c r="F428" s="11"/>
      <c r="G428" s="11"/>
      <c r="H428" s="11"/>
      <c r="I428" s="11"/>
      <c r="J428" s="11"/>
      <c r="K428" s="11">
        <v>2</v>
      </c>
      <c r="L428" s="11">
        <v>2</v>
      </c>
    </row>
    <row r="429" spans="1:12">
      <c r="A429" s="10" t="s">
        <v>49</v>
      </c>
      <c r="B429" s="10" t="s">
        <v>101</v>
      </c>
      <c r="C429" s="10" t="s">
        <v>54</v>
      </c>
      <c r="D429" s="11">
        <v>1</v>
      </c>
      <c r="E429" s="11"/>
      <c r="F429" s="11"/>
      <c r="G429" s="11"/>
      <c r="H429" s="11"/>
      <c r="I429" s="11"/>
      <c r="J429" s="11"/>
      <c r="K429" s="11"/>
      <c r="L429" s="11">
        <v>1</v>
      </c>
    </row>
    <row r="430" spans="1:12">
      <c r="A430" s="10" t="s">
        <v>49</v>
      </c>
      <c r="B430" s="10" t="s">
        <v>101</v>
      </c>
      <c r="C430" s="10" t="s">
        <v>55</v>
      </c>
      <c r="D430" s="11">
        <v>1</v>
      </c>
      <c r="E430" s="11"/>
      <c r="F430" s="11"/>
      <c r="G430" s="11"/>
      <c r="H430" s="11"/>
      <c r="I430" s="11"/>
      <c r="J430" s="11"/>
      <c r="K430" s="11">
        <v>1</v>
      </c>
      <c r="L430" s="11">
        <v>2</v>
      </c>
    </row>
    <row r="431" spans="1:12">
      <c r="A431" s="10" t="s">
        <v>49</v>
      </c>
      <c r="B431" s="10" t="s">
        <v>101</v>
      </c>
      <c r="C431" s="10" t="s">
        <v>51</v>
      </c>
      <c r="D431" s="11"/>
      <c r="E431" s="11">
        <v>1</v>
      </c>
      <c r="F431" s="11">
        <v>2</v>
      </c>
      <c r="G431" s="11"/>
      <c r="H431" s="11">
        <v>1</v>
      </c>
      <c r="I431" s="11">
        <v>1</v>
      </c>
      <c r="J431" s="11"/>
      <c r="K431" s="11"/>
      <c r="L431" s="11">
        <v>5</v>
      </c>
    </row>
    <row r="432" spans="1:12">
      <c r="A432" s="10" t="s">
        <v>49</v>
      </c>
      <c r="B432" s="10" t="s">
        <v>101</v>
      </c>
      <c r="C432" s="10" t="s">
        <v>52</v>
      </c>
      <c r="D432" s="11"/>
      <c r="E432" s="11">
        <v>1</v>
      </c>
      <c r="F432" s="11">
        <v>2</v>
      </c>
      <c r="G432" s="11"/>
      <c r="H432" s="11">
        <v>1</v>
      </c>
      <c r="I432" s="11">
        <v>1</v>
      </c>
      <c r="J432" s="11"/>
      <c r="K432" s="11"/>
      <c r="L432" s="11">
        <v>5</v>
      </c>
    </row>
    <row r="433" spans="1:12">
      <c r="A433" s="10" t="s">
        <v>49</v>
      </c>
      <c r="B433" s="10" t="s">
        <v>101</v>
      </c>
      <c r="C433" s="10" t="s">
        <v>56</v>
      </c>
      <c r="D433" s="11"/>
      <c r="E433" s="11"/>
      <c r="F433" s="11"/>
      <c r="G433" s="11">
        <v>1</v>
      </c>
      <c r="H433" s="11"/>
      <c r="I433" s="11"/>
      <c r="J433" s="11"/>
      <c r="K433" s="11"/>
      <c r="L433" s="11">
        <v>1</v>
      </c>
    </row>
    <row r="434" spans="1:12">
      <c r="A434" s="10" t="s">
        <v>49</v>
      </c>
      <c r="B434" s="10" t="s">
        <v>101</v>
      </c>
      <c r="C434" s="10" t="s">
        <v>57</v>
      </c>
      <c r="D434" s="11"/>
      <c r="E434" s="11"/>
      <c r="F434" s="11"/>
      <c r="G434" s="11">
        <v>1</v>
      </c>
      <c r="H434" s="11"/>
      <c r="I434" s="11"/>
      <c r="J434" s="11"/>
      <c r="K434" s="11"/>
      <c r="L434" s="11">
        <v>1</v>
      </c>
    </row>
    <row r="435" spans="1:12">
      <c r="A435" s="10" t="s">
        <v>49</v>
      </c>
      <c r="B435" s="10" t="s">
        <v>101</v>
      </c>
      <c r="C435" s="10" t="s">
        <v>58</v>
      </c>
      <c r="D435" s="11"/>
      <c r="E435" s="11"/>
      <c r="F435" s="11"/>
      <c r="G435" s="11"/>
      <c r="H435" s="11"/>
      <c r="I435" s="11"/>
      <c r="J435" s="11"/>
      <c r="K435" s="11">
        <v>1</v>
      </c>
      <c r="L435" s="11">
        <v>1</v>
      </c>
    </row>
    <row r="436" spans="1:12">
      <c r="A436" s="10" t="s">
        <v>127</v>
      </c>
      <c r="B436" s="10" t="s">
        <v>158</v>
      </c>
      <c r="C436" s="10" t="s">
        <v>129</v>
      </c>
      <c r="D436" s="11"/>
      <c r="E436" s="11">
        <v>1</v>
      </c>
      <c r="F436" s="11">
        <v>2</v>
      </c>
      <c r="G436" s="11"/>
      <c r="H436" s="11">
        <v>1</v>
      </c>
      <c r="I436" s="11">
        <v>1</v>
      </c>
      <c r="J436" s="11"/>
      <c r="K436" s="11"/>
      <c r="L436" s="11">
        <v>5</v>
      </c>
    </row>
    <row r="437" spans="1:12">
      <c r="A437" s="10" t="s">
        <v>127</v>
      </c>
      <c r="B437" s="10" t="s">
        <v>158</v>
      </c>
      <c r="C437" s="10" t="s">
        <v>46</v>
      </c>
      <c r="D437" s="11">
        <v>1</v>
      </c>
      <c r="E437" s="11"/>
      <c r="F437" s="11"/>
      <c r="G437" s="11">
        <v>1</v>
      </c>
      <c r="H437" s="11"/>
      <c r="I437" s="11"/>
      <c r="J437" s="11"/>
      <c r="K437" s="11">
        <v>1</v>
      </c>
      <c r="L437" s="11">
        <v>3</v>
      </c>
    </row>
    <row r="438" spans="1:12">
      <c r="A438" s="10" t="s">
        <v>274</v>
      </c>
      <c r="B438" s="10" t="s">
        <v>280</v>
      </c>
      <c r="C438" s="10" t="s">
        <v>276</v>
      </c>
      <c r="D438" s="11">
        <v>1</v>
      </c>
      <c r="E438" s="11"/>
      <c r="F438" s="11"/>
      <c r="G438" s="11">
        <v>1</v>
      </c>
      <c r="H438" s="11"/>
      <c r="I438" s="11"/>
      <c r="J438" s="11"/>
      <c r="K438" s="11">
        <v>1</v>
      </c>
      <c r="L438" s="11">
        <v>3</v>
      </c>
    </row>
    <row r="439" spans="1:12">
      <c r="A439" s="10" t="s">
        <v>109</v>
      </c>
      <c r="B439" s="10" t="s">
        <v>114</v>
      </c>
      <c r="C439" s="10" t="s">
        <v>46</v>
      </c>
      <c r="D439" s="11">
        <v>1</v>
      </c>
      <c r="E439" s="11"/>
      <c r="F439" s="11"/>
      <c r="G439" s="11"/>
      <c r="H439" s="11"/>
      <c r="I439" s="11"/>
      <c r="J439" s="11"/>
      <c r="K439" s="11">
        <v>1</v>
      </c>
      <c r="L439" s="11">
        <v>2</v>
      </c>
    </row>
    <row r="440" spans="1:12">
      <c r="A440" s="10" t="s">
        <v>109</v>
      </c>
      <c r="B440" s="10" t="s">
        <v>115</v>
      </c>
      <c r="C440" s="10" t="s">
        <v>46</v>
      </c>
      <c r="D440" s="11">
        <v>1</v>
      </c>
      <c r="E440" s="11"/>
      <c r="F440" s="11"/>
      <c r="G440" s="11"/>
      <c r="H440" s="11"/>
      <c r="I440" s="11"/>
      <c r="J440" s="11"/>
      <c r="K440" s="11">
        <v>1</v>
      </c>
      <c r="L440" s="11">
        <v>2</v>
      </c>
    </row>
    <row r="441" spans="1:12">
      <c r="A441" s="10" t="s">
        <v>326</v>
      </c>
      <c r="B441" s="10" t="s">
        <v>327</v>
      </c>
      <c r="C441" s="10" t="s">
        <v>129</v>
      </c>
      <c r="D441" s="11"/>
      <c r="E441" s="11">
        <v>1</v>
      </c>
      <c r="F441" s="11">
        <v>2</v>
      </c>
      <c r="G441" s="11"/>
      <c r="H441" s="11">
        <v>1</v>
      </c>
      <c r="I441" s="11">
        <v>1</v>
      </c>
      <c r="J441" s="11"/>
      <c r="K441" s="11"/>
      <c r="L441" s="11">
        <v>5</v>
      </c>
    </row>
    <row r="442" spans="1:12">
      <c r="A442" s="10" t="s">
        <v>218</v>
      </c>
      <c r="B442" s="10" t="s">
        <v>251</v>
      </c>
      <c r="C442" s="10" t="s">
        <v>46</v>
      </c>
      <c r="D442" s="11"/>
      <c r="E442" s="11"/>
      <c r="F442" s="11"/>
      <c r="G442" s="11"/>
      <c r="H442" s="11">
        <v>1</v>
      </c>
      <c r="I442" s="11"/>
      <c r="J442" s="11"/>
      <c r="K442" s="11"/>
      <c r="L442" s="11">
        <v>1</v>
      </c>
    </row>
    <row r="443" spans="1:12">
      <c r="A443" s="10" t="s">
        <v>218</v>
      </c>
      <c r="B443" s="10" t="s">
        <v>247</v>
      </c>
      <c r="C443" s="10" t="s">
        <v>46</v>
      </c>
      <c r="D443" s="11">
        <v>1</v>
      </c>
      <c r="E443" s="11"/>
      <c r="F443" s="11"/>
      <c r="G443" s="11"/>
      <c r="H443" s="11"/>
      <c r="I443" s="11"/>
      <c r="J443" s="11"/>
      <c r="K443" s="11">
        <v>1</v>
      </c>
      <c r="L443" s="11">
        <v>2</v>
      </c>
    </row>
    <row r="444" spans="1:12">
      <c r="A444" s="10" t="s">
        <v>188</v>
      </c>
      <c r="B444" s="10" t="s">
        <v>207</v>
      </c>
      <c r="C444" s="10" t="s">
        <v>191</v>
      </c>
      <c r="D444" s="11">
        <v>1</v>
      </c>
      <c r="E444" s="11"/>
      <c r="F444" s="11"/>
      <c r="G444" s="11"/>
      <c r="H444" s="11"/>
      <c r="I444" s="11"/>
      <c r="J444" s="11"/>
      <c r="K444" s="11">
        <v>1</v>
      </c>
      <c r="L444" s="11">
        <v>2</v>
      </c>
    </row>
    <row r="445" spans="1:12">
      <c r="A445" s="10" t="s">
        <v>188</v>
      </c>
      <c r="B445" s="10" t="s">
        <v>206</v>
      </c>
      <c r="C445" s="10" t="s">
        <v>190</v>
      </c>
      <c r="D445" s="11">
        <v>1</v>
      </c>
      <c r="E445" s="11"/>
      <c r="F445" s="11"/>
      <c r="G445" s="11"/>
      <c r="H445" s="11"/>
      <c r="I445" s="11"/>
      <c r="J445" s="11"/>
      <c r="K445" s="11"/>
      <c r="L445" s="11">
        <v>1</v>
      </c>
    </row>
    <row r="446" spans="1:12">
      <c r="A446" s="10" t="s">
        <v>188</v>
      </c>
      <c r="B446" s="10" t="s">
        <v>206</v>
      </c>
      <c r="C446" s="10" t="s">
        <v>191</v>
      </c>
      <c r="D446" s="11">
        <v>1</v>
      </c>
      <c r="E446" s="11"/>
      <c r="F446" s="11"/>
      <c r="G446" s="11"/>
      <c r="H446" s="11"/>
      <c r="I446" s="11"/>
      <c r="J446" s="11"/>
      <c r="K446" s="11">
        <v>1</v>
      </c>
      <c r="L446" s="11">
        <v>2</v>
      </c>
    </row>
    <row r="447" spans="1:12">
      <c r="A447" s="10" t="s">
        <v>188</v>
      </c>
      <c r="B447" s="10" t="s">
        <v>206</v>
      </c>
      <c r="C447" s="10" t="s">
        <v>192</v>
      </c>
      <c r="D447" s="11"/>
      <c r="E447" s="11">
        <v>1</v>
      </c>
      <c r="F447" s="11">
        <v>2</v>
      </c>
      <c r="G447" s="11"/>
      <c r="H447" s="11">
        <v>1</v>
      </c>
      <c r="I447" s="11">
        <v>1</v>
      </c>
      <c r="J447" s="11"/>
      <c r="K447" s="11"/>
      <c r="L447" s="11">
        <v>5</v>
      </c>
    </row>
    <row r="448" spans="1:12">
      <c r="A448" s="10" t="s">
        <v>188</v>
      </c>
      <c r="B448" s="10" t="s">
        <v>206</v>
      </c>
      <c r="C448" s="10" t="s">
        <v>193</v>
      </c>
      <c r="D448" s="11"/>
      <c r="E448" s="11">
        <v>1</v>
      </c>
      <c r="F448" s="11">
        <v>2</v>
      </c>
      <c r="G448" s="11"/>
      <c r="H448" s="11">
        <v>1</v>
      </c>
      <c r="I448" s="11">
        <v>1</v>
      </c>
      <c r="J448" s="11"/>
      <c r="K448" s="11"/>
      <c r="L448" s="11">
        <v>5</v>
      </c>
    </row>
    <row r="449" spans="1:12">
      <c r="A449" s="10" t="s">
        <v>188</v>
      </c>
      <c r="B449" s="10" t="s">
        <v>206</v>
      </c>
      <c r="C449" s="10" t="s">
        <v>194</v>
      </c>
      <c r="D449" s="11"/>
      <c r="E449" s="11"/>
      <c r="F449" s="11"/>
      <c r="G449" s="11">
        <v>1</v>
      </c>
      <c r="H449" s="11"/>
      <c r="I449" s="11"/>
      <c r="J449" s="11"/>
      <c r="K449" s="11"/>
      <c r="L449" s="11">
        <v>1</v>
      </c>
    </row>
    <row r="450" spans="1:12">
      <c r="A450" s="10" t="s">
        <v>188</v>
      </c>
      <c r="B450" s="10" t="s">
        <v>206</v>
      </c>
      <c r="C450" s="10" t="s">
        <v>195</v>
      </c>
      <c r="D450" s="11"/>
      <c r="E450" s="11"/>
      <c r="F450" s="11"/>
      <c r="G450" s="11">
        <v>1</v>
      </c>
      <c r="H450" s="11"/>
      <c r="I450" s="11"/>
      <c r="J450" s="11"/>
      <c r="K450" s="11"/>
      <c r="L450" s="11">
        <v>1</v>
      </c>
    </row>
    <row r="451" spans="1:12">
      <c r="A451" s="10" t="s">
        <v>188</v>
      </c>
      <c r="B451" s="10" t="s">
        <v>206</v>
      </c>
      <c r="C451" s="10" t="s">
        <v>196</v>
      </c>
      <c r="D451" s="11"/>
      <c r="E451" s="11"/>
      <c r="F451" s="11"/>
      <c r="G451" s="11"/>
      <c r="H451" s="11"/>
      <c r="I451" s="11"/>
      <c r="J451" s="11"/>
      <c r="K451" s="11">
        <v>1</v>
      </c>
      <c r="L451" s="11">
        <v>1</v>
      </c>
    </row>
    <row r="452" spans="1:12">
      <c r="A452" s="10" t="s">
        <v>188</v>
      </c>
      <c r="B452" s="10" t="s">
        <v>217</v>
      </c>
      <c r="C452" s="10" t="s">
        <v>192</v>
      </c>
      <c r="D452" s="11"/>
      <c r="E452" s="11">
        <v>1</v>
      </c>
      <c r="F452" s="11">
        <v>2</v>
      </c>
      <c r="G452" s="11"/>
      <c r="H452" s="11">
        <v>1</v>
      </c>
      <c r="I452" s="11">
        <v>1</v>
      </c>
      <c r="J452" s="11"/>
      <c r="K452" s="11"/>
      <c r="L452" s="11">
        <v>5</v>
      </c>
    </row>
    <row r="453" spans="1:12">
      <c r="A453" s="10" t="s">
        <v>188</v>
      </c>
      <c r="B453" s="10" t="s">
        <v>217</v>
      </c>
      <c r="C453" s="10" t="s">
        <v>193</v>
      </c>
      <c r="D453" s="11"/>
      <c r="E453" s="11">
        <v>1</v>
      </c>
      <c r="F453" s="11">
        <v>2</v>
      </c>
      <c r="G453" s="11"/>
      <c r="H453" s="11">
        <v>1</v>
      </c>
      <c r="I453" s="11">
        <v>1</v>
      </c>
      <c r="J453" s="11"/>
      <c r="K453" s="11"/>
      <c r="L453" s="11">
        <v>5</v>
      </c>
    </row>
    <row r="454" spans="1:12">
      <c r="A454" s="10" t="s">
        <v>274</v>
      </c>
      <c r="B454" s="10" t="s">
        <v>281</v>
      </c>
      <c r="C454" s="10" t="s">
        <v>276</v>
      </c>
      <c r="D454" s="11">
        <v>1</v>
      </c>
      <c r="E454" s="11"/>
      <c r="F454" s="11"/>
      <c r="G454" s="11">
        <v>1</v>
      </c>
      <c r="H454" s="11"/>
      <c r="I454" s="11"/>
      <c r="J454" s="11"/>
      <c r="K454" s="11">
        <v>1</v>
      </c>
      <c r="L454" s="11">
        <v>3</v>
      </c>
    </row>
    <row r="455" spans="1:12">
      <c r="A455" s="10" t="s">
        <v>274</v>
      </c>
      <c r="B455" s="10" t="s">
        <v>282</v>
      </c>
      <c r="C455" s="10" t="s">
        <v>122</v>
      </c>
      <c r="D455" s="11"/>
      <c r="E455" s="11">
        <v>1</v>
      </c>
      <c r="F455" s="11">
        <v>2</v>
      </c>
      <c r="G455" s="11"/>
      <c r="H455" s="11">
        <v>1</v>
      </c>
      <c r="I455" s="11">
        <v>1</v>
      </c>
      <c r="J455" s="11"/>
      <c r="K455" s="11"/>
      <c r="L455" s="11">
        <v>5</v>
      </c>
    </row>
    <row r="456" spans="1:12">
      <c r="A456" s="10" t="s">
        <v>274</v>
      </c>
      <c r="B456" s="10" t="s">
        <v>282</v>
      </c>
      <c r="C456" s="10" t="s">
        <v>276</v>
      </c>
      <c r="D456" s="11">
        <v>1</v>
      </c>
      <c r="E456" s="11"/>
      <c r="F456" s="11"/>
      <c r="G456" s="11">
        <v>1</v>
      </c>
      <c r="H456" s="11"/>
      <c r="I456" s="11"/>
      <c r="J456" s="11"/>
      <c r="K456" s="11">
        <v>1</v>
      </c>
      <c r="L456" s="11">
        <v>3</v>
      </c>
    </row>
    <row r="457" spans="1:12">
      <c r="A457" s="10" t="s">
        <v>330</v>
      </c>
      <c r="B457" s="10" t="s">
        <v>21</v>
      </c>
      <c r="C457" s="10" t="s">
        <v>46</v>
      </c>
      <c r="D457" s="11">
        <v>1</v>
      </c>
      <c r="E457" s="11"/>
      <c r="F457" s="11"/>
      <c r="G457" s="11"/>
      <c r="H457" s="11"/>
      <c r="I457" s="11"/>
      <c r="J457" s="11"/>
      <c r="K457" s="11"/>
      <c r="L457" s="11">
        <v>1</v>
      </c>
    </row>
    <row r="458" spans="1:12">
      <c r="A458" s="10" t="s">
        <v>330</v>
      </c>
      <c r="B458" s="10" t="s">
        <v>28</v>
      </c>
      <c r="C458" s="10" t="s">
        <v>46</v>
      </c>
      <c r="D458" s="11"/>
      <c r="E458" s="11"/>
      <c r="F458" s="11"/>
      <c r="G458" s="11"/>
      <c r="H458" s="11"/>
      <c r="I458" s="11"/>
      <c r="J458" s="11"/>
      <c r="K458" s="11">
        <v>1</v>
      </c>
      <c r="L458" s="11">
        <v>1</v>
      </c>
    </row>
    <row r="459" spans="1:12">
      <c r="A459" s="10" t="s">
        <v>287</v>
      </c>
      <c r="B459" s="10" t="s">
        <v>288</v>
      </c>
      <c r="C459" s="10" t="s">
        <v>46</v>
      </c>
      <c r="D459" s="11"/>
      <c r="E459" s="11"/>
      <c r="F459" s="11"/>
      <c r="G459" s="11">
        <v>1</v>
      </c>
      <c r="H459" s="11">
        <v>1</v>
      </c>
      <c r="I459" s="11"/>
      <c r="J459" s="11"/>
      <c r="K459" s="11"/>
      <c r="L459" s="11">
        <v>2</v>
      </c>
    </row>
    <row r="460" spans="1:12">
      <c r="A460" s="10" t="s">
        <v>289</v>
      </c>
      <c r="B460" s="10" t="s">
        <v>290</v>
      </c>
      <c r="C460" s="10" t="s">
        <v>46</v>
      </c>
      <c r="D460" s="11"/>
      <c r="E460" s="11"/>
      <c r="F460" s="11"/>
      <c r="G460" s="11">
        <v>1</v>
      </c>
      <c r="H460" s="11">
        <v>1</v>
      </c>
      <c r="I460" s="11"/>
      <c r="J460" s="11"/>
      <c r="K460" s="11"/>
      <c r="L460" s="11">
        <v>2</v>
      </c>
    </row>
    <row r="461" spans="1:12">
      <c r="A461" s="10" t="s">
        <v>165</v>
      </c>
      <c r="B461" s="10" t="s">
        <v>166</v>
      </c>
      <c r="C461" s="10" t="s">
        <v>46</v>
      </c>
      <c r="D461" s="11">
        <v>1</v>
      </c>
      <c r="E461" s="11">
        <v>1</v>
      </c>
      <c r="F461" s="11">
        <v>2</v>
      </c>
      <c r="G461" s="11">
        <v>1</v>
      </c>
      <c r="H461" s="11">
        <v>1</v>
      </c>
      <c r="I461" s="11">
        <v>1</v>
      </c>
      <c r="J461" s="11"/>
      <c r="K461" s="11">
        <v>1</v>
      </c>
      <c r="L461" s="11">
        <v>8</v>
      </c>
    </row>
    <row r="462" spans="1:12">
      <c r="A462" s="10" t="s">
        <v>167</v>
      </c>
      <c r="B462" s="10" t="s">
        <v>168</v>
      </c>
      <c r="C462" s="10" t="s">
        <v>46</v>
      </c>
      <c r="D462" s="11">
        <v>1</v>
      </c>
      <c r="E462" s="11">
        <v>1</v>
      </c>
      <c r="F462" s="11">
        <v>2</v>
      </c>
      <c r="G462" s="11">
        <v>1</v>
      </c>
      <c r="H462" s="11">
        <v>1</v>
      </c>
      <c r="I462" s="11">
        <v>1</v>
      </c>
      <c r="J462" s="11"/>
      <c r="K462" s="11">
        <v>1</v>
      </c>
      <c r="L462" s="11">
        <v>8</v>
      </c>
    </row>
    <row r="463" spans="1:12">
      <c r="A463" s="10" t="s">
        <v>30</v>
      </c>
      <c r="B463" s="10" t="s">
        <v>35</v>
      </c>
      <c r="C463" s="10" t="s">
        <v>32</v>
      </c>
      <c r="D463" s="11">
        <v>1</v>
      </c>
      <c r="E463" s="11"/>
      <c r="F463" s="11"/>
      <c r="G463" s="11"/>
      <c r="H463" s="11"/>
      <c r="I463" s="11"/>
      <c r="J463" s="11"/>
      <c r="K463" s="11">
        <v>1</v>
      </c>
      <c r="L463" s="11">
        <v>2</v>
      </c>
    </row>
    <row r="464" spans="1:12">
      <c r="A464" s="10" t="s">
        <v>169</v>
      </c>
      <c r="B464" s="10" t="s">
        <v>182</v>
      </c>
      <c r="C464" s="10" t="s">
        <v>46</v>
      </c>
      <c r="D464" s="11">
        <v>1</v>
      </c>
      <c r="E464" s="11"/>
      <c r="F464" s="11"/>
      <c r="G464" s="11"/>
      <c r="H464" s="11"/>
      <c r="I464" s="11"/>
      <c r="J464" s="11"/>
      <c r="K464" s="11">
        <v>1</v>
      </c>
      <c r="L464" s="11">
        <v>2</v>
      </c>
    </row>
    <row r="465" spans="1:12">
      <c r="A465" s="10" t="s">
        <v>44</v>
      </c>
      <c r="B465" s="10" t="s">
        <v>48</v>
      </c>
      <c r="C465" s="10" t="s">
        <v>46</v>
      </c>
      <c r="D465" s="11">
        <v>1</v>
      </c>
      <c r="E465" s="11"/>
      <c r="F465" s="11"/>
      <c r="G465" s="11">
        <v>1</v>
      </c>
      <c r="H465" s="11"/>
      <c r="I465" s="11"/>
      <c r="J465" s="11"/>
      <c r="K465" s="11">
        <v>1</v>
      </c>
      <c r="L465" s="11">
        <v>3</v>
      </c>
    </row>
    <row r="466" spans="1:12">
      <c r="A466" s="10" t="s">
        <v>169</v>
      </c>
      <c r="B466" s="10" t="s">
        <v>183</v>
      </c>
      <c r="C466" s="10" t="s">
        <v>46</v>
      </c>
      <c r="D466" s="11">
        <v>1</v>
      </c>
      <c r="E466" s="11">
        <v>1</v>
      </c>
      <c r="F466" s="11">
        <v>2</v>
      </c>
      <c r="G466" s="11">
        <v>1</v>
      </c>
      <c r="H466" s="11">
        <v>1</v>
      </c>
      <c r="I466" s="11">
        <v>1</v>
      </c>
      <c r="J466" s="11"/>
      <c r="K466" s="11">
        <v>1</v>
      </c>
      <c r="L466" s="11">
        <v>8</v>
      </c>
    </row>
    <row r="467" spans="1:12">
      <c r="A467" s="10" t="s">
        <v>109</v>
      </c>
      <c r="B467" s="10" t="s">
        <v>116</v>
      </c>
      <c r="C467" s="10" t="s">
        <v>46</v>
      </c>
      <c r="D467" s="11">
        <v>1</v>
      </c>
      <c r="E467" s="11"/>
      <c r="F467" s="11"/>
      <c r="G467" s="11"/>
      <c r="H467" s="11"/>
      <c r="I467" s="11"/>
      <c r="J467" s="11"/>
      <c r="K467" s="11">
        <v>1</v>
      </c>
      <c r="L467" s="11">
        <v>2</v>
      </c>
    </row>
    <row r="468" spans="1:12">
      <c r="A468" s="10" t="s">
        <v>109</v>
      </c>
      <c r="B468" s="10" t="s">
        <v>117</v>
      </c>
      <c r="C468" s="10" t="s">
        <v>46</v>
      </c>
      <c r="D468" s="11">
        <v>1</v>
      </c>
      <c r="E468" s="11"/>
      <c r="F468" s="11"/>
      <c r="G468" s="11"/>
      <c r="H468" s="11"/>
      <c r="I468" s="11"/>
      <c r="J468" s="11"/>
      <c r="K468" s="11">
        <v>1</v>
      </c>
      <c r="L468" s="11">
        <v>2</v>
      </c>
    </row>
    <row r="469" spans="1:12">
      <c r="A469" s="10" t="s">
        <v>169</v>
      </c>
      <c r="B469" s="10" t="s">
        <v>184</v>
      </c>
      <c r="C469" s="10" t="s">
        <v>46</v>
      </c>
      <c r="D469" s="11">
        <v>1</v>
      </c>
      <c r="E469" s="11"/>
      <c r="F469" s="11"/>
      <c r="G469" s="11"/>
      <c r="H469" s="11"/>
      <c r="I469" s="11"/>
      <c r="J469" s="11"/>
      <c r="K469" s="11">
        <v>1</v>
      </c>
      <c r="L469" s="11">
        <v>2</v>
      </c>
    </row>
    <row r="470" spans="1:12">
      <c r="A470" s="10" t="s">
        <v>169</v>
      </c>
      <c r="B470" s="10" t="s">
        <v>185</v>
      </c>
      <c r="C470" s="10" t="s">
        <v>46</v>
      </c>
      <c r="D470" s="11">
        <v>1</v>
      </c>
      <c r="E470" s="11">
        <v>1</v>
      </c>
      <c r="F470" s="11">
        <v>2</v>
      </c>
      <c r="G470" s="11">
        <v>1</v>
      </c>
      <c r="H470" s="11">
        <v>1</v>
      </c>
      <c r="I470" s="11">
        <v>1</v>
      </c>
      <c r="J470" s="11"/>
      <c r="K470" s="11">
        <v>1</v>
      </c>
      <c r="L470" s="11">
        <v>8</v>
      </c>
    </row>
    <row r="471" spans="1:12">
      <c r="A471" s="10" t="s">
        <v>315</v>
      </c>
      <c r="B471" s="10" t="s">
        <v>322</v>
      </c>
      <c r="C471" s="10" t="s">
        <v>129</v>
      </c>
      <c r="D471" s="11">
        <v>1</v>
      </c>
      <c r="E471" s="11"/>
      <c r="F471" s="11"/>
      <c r="G471" s="11">
        <v>1</v>
      </c>
      <c r="H471" s="11"/>
      <c r="I471" s="11"/>
      <c r="J471" s="11"/>
      <c r="K471" s="11">
        <v>1</v>
      </c>
      <c r="L471" s="11">
        <v>3</v>
      </c>
    </row>
    <row r="472" spans="1:12">
      <c r="A472" s="10" t="s">
        <v>315</v>
      </c>
      <c r="B472" s="10" t="s">
        <v>323</v>
      </c>
      <c r="C472" s="10" t="s">
        <v>129</v>
      </c>
      <c r="D472" s="11">
        <v>1</v>
      </c>
      <c r="E472" s="11"/>
      <c r="F472" s="11"/>
      <c r="G472" s="11">
        <v>1</v>
      </c>
      <c r="H472" s="11"/>
      <c r="I472" s="11"/>
      <c r="J472" s="11"/>
      <c r="K472" s="11">
        <v>1</v>
      </c>
      <c r="L472" s="11">
        <v>3</v>
      </c>
    </row>
    <row r="473" spans="1:12">
      <c r="A473" s="10" t="s">
        <v>49</v>
      </c>
      <c r="B473" s="10" t="s">
        <v>102</v>
      </c>
      <c r="C473" s="10" t="s">
        <v>54</v>
      </c>
      <c r="D473" s="11">
        <v>1</v>
      </c>
      <c r="E473" s="11"/>
      <c r="F473" s="11"/>
      <c r="G473" s="11"/>
      <c r="H473" s="11"/>
      <c r="I473" s="11"/>
      <c r="J473" s="11"/>
      <c r="K473" s="11"/>
      <c r="L473" s="11">
        <v>1</v>
      </c>
    </row>
    <row r="474" spans="1:12">
      <c r="A474" s="10" t="s">
        <v>49</v>
      </c>
      <c r="B474" s="10" t="s">
        <v>102</v>
      </c>
      <c r="C474" s="10" t="s">
        <v>55</v>
      </c>
      <c r="D474" s="11">
        <v>1</v>
      </c>
      <c r="E474" s="11"/>
      <c r="F474" s="11"/>
      <c r="G474" s="11"/>
      <c r="H474" s="11"/>
      <c r="I474" s="11"/>
      <c r="J474" s="11"/>
      <c r="K474" s="11">
        <v>1</v>
      </c>
      <c r="L474" s="11">
        <v>2</v>
      </c>
    </row>
    <row r="475" spans="1:12">
      <c r="A475" s="10" t="s">
        <v>49</v>
      </c>
      <c r="B475" s="10" t="s">
        <v>102</v>
      </c>
      <c r="C475" s="10" t="s">
        <v>51</v>
      </c>
      <c r="D475" s="11"/>
      <c r="E475" s="11">
        <v>1</v>
      </c>
      <c r="F475" s="11">
        <v>2</v>
      </c>
      <c r="G475" s="11"/>
      <c r="H475" s="11">
        <v>1</v>
      </c>
      <c r="I475" s="11">
        <v>1</v>
      </c>
      <c r="J475" s="11"/>
      <c r="K475" s="11"/>
      <c r="L475" s="11">
        <v>5</v>
      </c>
    </row>
    <row r="476" spans="1:12">
      <c r="A476" s="10" t="s">
        <v>49</v>
      </c>
      <c r="B476" s="10" t="s">
        <v>102</v>
      </c>
      <c r="C476" s="10" t="s">
        <v>52</v>
      </c>
      <c r="D476" s="11"/>
      <c r="E476" s="11">
        <v>1</v>
      </c>
      <c r="F476" s="11">
        <v>2</v>
      </c>
      <c r="G476" s="11"/>
      <c r="H476" s="11">
        <v>1</v>
      </c>
      <c r="I476" s="11">
        <v>1</v>
      </c>
      <c r="J476" s="11"/>
      <c r="K476" s="11"/>
      <c r="L476" s="11">
        <v>5</v>
      </c>
    </row>
    <row r="477" spans="1:12">
      <c r="A477" s="10" t="s">
        <v>49</v>
      </c>
      <c r="B477" s="10" t="s">
        <v>102</v>
      </c>
      <c r="C477" s="10" t="s">
        <v>56</v>
      </c>
      <c r="D477" s="11"/>
      <c r="E477" s="11"/>
      <c r="F477" s="11"/>
      <c r="G477" s="11">
        <v>1</v>
      </c>
      <c r="H477" s="11"/>
      <c r="I477" s="11"/>
      <c r="J477" s="11"/>
      <c r="K477" s="11"/>
      <c r="L477" s="11">
        <v>1</v>
      </c>
    </row>
    <row r="478" spans="1:12">
      <c r="A478" s="10" t="s">
        <v>49</v>
      </c>
      <c r="B478" s="10" t="s">
        <v>102</v>
      </c>
      <c r="C478" s="10" t="s">
        <v>57</v>
      </c>
      <c r="D478" s="11"/>
      <c r="E478" s="11"/>
      <c r="F478" s="11"/>
      <c r="G478" s="11">
        <v>1</v>
      </c>
      <c r="H478" s="11"/>
      <c r="I478" s="11"/>
      <c r="J478" s="11"/>
      <c r="K478" s="11"/>
      <c r="L478" s="11">
        <v>1</v>
      </c>
    </row>
    <row r="479" spans="1:12">
      <c r="A479" s="10" t="s">
        <v>49</v>
      </c>
      <c r="B479" s="10" t="s">
        <v>102</v>
      </c>
      <c r="C479" s="10" t="s">
        <v>58</v>
      </c>
      <c r="D479" s="11"/>
      <c r="E479" s="11"/>
      <c r="F479" s="11"/>
      <c r="G479" s="11"/>
      <c r="H479" s="11"/>
      <c r="I479" s="11"/>
      <c r="J479" s="11"/>
      <c r="K479" s="11">
        <v>1</v>
      </c>
      <c r="L479" s="11">
        <v>1</v>
      </c>
    </row>
    <row r="480" spans="1:12">
      <c r="A480" s="10" t="s">
        <v>30</v>
      </c>
      <c r="B480" s="10" t="s">
        <v>36</v>
      </c>
      <c r="C480" s="10" t="s">
        <v>32</v>
      </c>
      <c r="D480" s="11">
        <v>1</v>
      </c>
      <c r="E480" s="11"/>
      <c r="F480" s="11"/>
      <c r="G480" s="11"/>
      <c r="H480" s="11"/>
      <c r="I480" s="11"/>
      <c r="J480" s="11"/>
      <c r="K480" s="11">
        <v>1</v>
      </c>
      <c r="L480" s="11">
        <v>2</v>
      </c>
    </row>
    <row r="481" spans="1:12">
      <c r="A481" s="10" t="s">
        <v>188</v>
      </c>
      <c r="B481" s="10" t="s">
        <v>200</v>
      </c>
      <c r="C481" s="10" t="s">
        <v>190</v>
      </c>
      <c r="D481" s="11">
        <v>2</v>
      </c>
      <c r="E481" s="11"/>
      <c r="F481" s="11"/>
      <c r="G481" s="11"/>
      <c r="H481" s="11"/>
      <c r="I481" s="11"/>
      <c r="J481" s="11"/>
      <c r="K481" s="11"/>
      <c r="L481" s="11">
        <v>2</v>
      </c>
    </row>
    <row r="482" spans="1:12">
      <c r="A482" s="10" t="s">
        <v>188</v>
      </c>
      <c r="B482" s="10" t="s">
        <v>200</v>
      </c>
      <c r="C482" s="10" t="s">
        <v>191</v>
      </c>
      <c r="D482" s="11">
        <v>2</v>
      </c>
      <c r="E482" s="11"/>
      <c r="F482" s="11"/>
      <c r="G482" s="11"/>
      <c r="H482" s="11"/>
      <c r="I482" s="11"/>
      <c r="J482" s="11"/>
      <c r="K482" s="11">
        <v>2</v>
      </c>
      <c r="L482" s="11">
        <v>4</v>
      </c>
    </row>
    <row r="483" spans="1:12">
      <c r="A483" s="10" t="s">
        <v>188</v>
      </c>
      <c r="B483" s="10" t="s">
        <v>200</v>
      </c>
      <c r="C483" s="10" t="s">
        <v>192</v>
      </c>
      <c r="D483" s="11"/>
      <c r="E483" s="11">
        <v>2</v>
      </c>
      <c r="F483" s="11">
        <v>4</v>
      </c>
      <c r="G483" s="11"/>
      <c r="H483" s="11">
        <v>2</v>
      </c>
      <c r="I483" s="11">
        <v>2</v>
      </c>
      <c r="J483" s="11"/>
      <c r="K483" s="11"/>
      <c r="L483" s="11">
        <v>10</v>
      </c>
    </row>
    <row r="484" spans="1:12">
      <c r="A484" s="10" t="s">
        <v>188</v>
      </c>
      <c r="B484" s="10" t="s">
        <v>200</v>
      </c>
      <c r="C484" s="10" t="s">
        <v>193</v>
      </c>
      <c r="D484" s="11"/>
      <c r="E484" s="11">
        <v>2</v>
      </c>
      <c r="F484" s="11">
        <v>4</v>
      </c>
      <c r="G484" s="11"/>
      <c r="H484" s="11">
        <v>2</v>
      </c>
      <c r="I484" s="11">
        <v>2</v>
      </c>
      <c r="J484" s="11"/>
      <c r="K484" s="11"/>
      <c r="L484" s="11">
        <v>10</v>
      </c>
    </row>
    <row r="485" spans="1:12">
      <c r="A485" s="10" t="s">
        <v>188</v>
      </c>
      <c r="B485" s="10" t="s">
        <v>200</v>
      </c>
      <c r="C485" s="10" t="s">
        <v>194</v>
      </c>
      <c r="D485" s="11"/>
      <c r="E485" s="11"/>
      <c r="F485" s="11"/>
      <c r="G485" s="11">
        <v>2</v>
      </c>
      <c r="H485" s="11"/>
      <c r="I485" s="11"/>
      <c r="J485" s="11"/>
      <c r="K485" s="11"/>
      <c r="L485" s="11">
        <v>2</v>
      </c>
    </row>
    <row r="486" spans="1:12">
      <c r="A486" s="10" t="s">
        <v>188</v>
      </c>
      <c r="B486" s="10" t="s">
        <v>200</v>
      </c>
      <c r="C486" s="10" t="s">
        <v>195</v>
      </c>
      <c r="D486" s="11"/>
      <c r="E486" s="11"/>
      <c r="F486" s="11"/>
      <c r="G486" s="11">
        <v>2</v>
      </c>
      <c r="H486" s="11"/>
      <c r="I486" s="11"/>
      <c r="J486" s="11"/>
      <c r="K486" s="11"/>
      <c r="L486" s="11">
        <v>2</v>
      </c>
    </row>
    <row r="487" spans="1:12">
      <c r="A487" s="10" t="s">
        <v>188</v>
      </c>
      <c r="B487" s="10" t="s">
        <v>200</v>
      </c>
      <c r="C487" s="10" t="s">
        <v>196</v>
      </c>
      <c r="D487" s="11"/>
      <c r="E487" s="11"/>
      <c r="F487" s="11"/>
      <c r="G487" s="11"/>
      <c r="H487" s="11"/>
      <c r="I487" s="11"/>
      <c r="J487" s="11"/>
      <c r="K487" s="11">
        <v>2</v>
      </c>
      <c r="L487" s="11">
        <v>2</v>
      </c>
    </row>
    <row r="488" spans="1:12">
      <c r="A488" s="10" t="s">
        <v>188</v>
      </c>
      <c r="B488" s="10" t="s">
        <v>201</v>
      </c>
      <c r="C488" s="10" t="s">
        <v>190</v>
      </c>
      <c r="D488" s="11">
        <v>1</v>
      </c>
      <c r="E488" s="11"/>
      <c r="F488" s="11"/>
      <c r="G488" s="11"/>
      <c r="H488" s="11"/>
      <c r="I488" s="11"/>
      <c r="J488" s="11"/>
      <c r="K488" s="11"/>
      <c r="L488" s="11">
        <v>1</v>
      </c>
    </row>
    <row r="489" spans="1:12">
      <c r="A489" s="10" t="s">
        <v>188</v>
      </c>
      <c r="B489" s="10" t="s">
        <v>201</v>
      </c>
      <c r="C489" s="10" t="s">
        <v>191</v>
      </c>
      <c r="D489" s="11">
        <v>1</v>
      </c>
      <c r="E489" s="11"/>
      <c r="F489" s="11"/>
      <c r="G489" s="11"/>
      <c r="H489" s="11"/>
      <c r="I489" s="11"/>
      <c r="J489" s="11"/>
      <c r="K489" s="11">
        <v>1</v>
      </c>
      <c r="L489" s="11">
        <v>2</v>
      </c>
    </row>
    <row r="490" spans="1:12">
      <c r="A490" s="10" t="s">
        <v>188</v>
      </c>
      <c r="B490" s="10" t="s">
        <v>201</v>
      </c>
      <c r="C490" s="10" t="s">
        <v>192</v>
      </c>
      <c r="D490" s="11"/>
      <c r="E490" s="11">
        <v>1</v>
      </c>
      <c r="F490" s="11">
        <v>2</v>
      </c>
      <c r="G490" s="11"/>
      <c r="H490" s="11">
        <v>1</v>
      </c>
      <c r="I490" s="11">
        <v>1</v>
      </c>
      <c r="J490" s="11"/>
      <c r="K490" s="11"/>
      <c r="L490" s="11">
        <v>5</v>
      </c>
    </row>
    <row r="491" spans="1:12">
      <c r="A491" s="10" t="s">
        <v>188</v>
      </c>
      <c r="B491" s="10" t="s">
        <v>201</v>
      </c>
      <c r="C491" s="10" t="s">
        <v>193</v>
      </c>
      <c r="D491" s="11"/>
      <c r="E491" s="11">
        <v>1</v>
      </c>
      <c r="F491" s="11">
        <v>2</v>
      </c>
      <c r="G491" s="11"/>
      <c r="H491" s="11">
        <v>1</v>
      </c>
      <c r="I491" s="11">
        <v>1</v>
      </c>
      <c r="J491" s="11"/>
      <c r="K491" s="11"/>
      <c r="L491" s="11">
        <v>5</v>
      </c>
    </row>
    <row r="492" spans="1:12">
      <c r="A492" s="10" t="s">
        <v>188</v>
      </c>
      <c r="B492" s="10" t="s">
        <v>201</v>
      </c>
      <c r="C492" s="10" t="s">
        <v>194</v>
      </c>
      <c r="D492" s="11"/>
      <c r="E492" s="11"/>
      <c r="F492" s="11"/>
      <c r="G492" s="11">
        <v>1</v>
      </c>
      <c r="H492" s="11"/>
      <c r="I492" s="11"/>
      <c r="J492" s="11"/>
      <c r="K492" s="11"/>
      <c r="L492" s="11">
        <v>1</v>
      </c>
    </row>
    <row r="493" spans="1:12">
      <c r="A493" s="10" t="s">
        <v>188</v>
      </c>
      <c r="B493" s="10" t="s">
        <v>201</v>
      </c>
      <c r="C493" s="10" t="s">
        <v>195</v>
      </c>
      <c r="D493" s="11"/>
      <c r="E493" s="11"/>
      <c r="F493" s="11"/>
      <c r="G493" s="11">
        <v>1</v>
      </c>
      <c r="H493" s="11"/>
      <c r="I493" s="11"/>
      <c r="J493" s="11"/>
      <c r="K493" s="11"/>
      <c r="L493" s="11">
        <v>1</v>
      </c>
    </row>
    <row r="494" spans="1:12">
      <c r="A494" s="10" t="s">
        <v>188</v>
      </c>
      <c r="B494" s="10" t="s">
        <v>201</v>
      </c>
      <c r="C494" s="10" t="s">
        <v>196</v>
      </c>
      <c r="D494" s="11"/>
      <c r="E494" s="11"/>
      <c r="F494" s="11"/>
      <c r="G494" s="11"/>
      <c r="H494" s="11"/>
      <c r="I494" s="11"/>
      <c r="J494" s="11"/>
      <c r="K494" s="11">
        <v>1</v>
      </c>
      <c r="L494" s="11">
        <v>1</v>
      </c>
    </row>
    <row r="495" spans="1:12">
      <c r="A495" s="10" t="s">
        <v>49</v>
      </c>
      <c r="B495" s="10" t="s">
        <v>103</v>
      </c>
      <c r="C495" s="10" t="s">
        <v>60</v>
      </c>
      <c r="D495" s="11">
        <v>1</v>
      </c>
      <c r="E495" s="11"/>
      <c r="F495" s="11"/>
      <c r="G495" s="11"/>
      <c r="H495" s="11"/>
      <c r="I495" s="11"/>
      <c r="J495" s="11"/>
      <c r="K495" s="11"/>
      <c r="L495" s="11">
        <v>1</v>
      </c>
    </row>
    <row r="496" spans="1:12">
      <c r="A496" s="10" t="s">
        <v>49</v>
      </c>
      <c r="B496" s="10" t="s">
        <v>103</v>
      </c>
      <c r="C496" s="10" t="s">
        <v>61</v>
      </c>
      <c r="D496" s="11">
        <v>1</v>
      </c>
      <c r="E496" s="11"/>
      <c r="F496" s="11"/>
      <c r="G496" s="11"/>
      <c r="H496" s="11"/>
      <c r="I496" s="11"/>
      <c r="J496" s="11"/>
      <c r="K496" s="11"/>
      <c r="L496" s="11">
        <v>1</v>
      </c>
    </row>
    <row r="497" spans="1:12">
      <c r="A497" s="10" t="s">
        <v>49</v>
      </c>
      <c r="B497" s="10" t="s">
        <v>103</v>
      </c>
      <c r="C497" s="10" t="s">
        <v>62</v>
      </c>
      <c r="D497" s="11">
        <v>1</v>
      </c>
      <c r="E497" s="11"/>
      <c r="F497" s="11"/>
      <c r="G497" s="11"/>
      <c r="H497" s="11"/>
      <c r="I497" s="11"/>
      <c r="J497" s="11"/>
      <c r="K497" s="11">
        <v>1</v>
      </c>
      <c r="L497" s="11">
        <v>2</v>
      </c>
    </row>
    <row r="498" spans="1:12">
      <c r="A498" s="10" t="s">
        <v>49</v>
      </c>
      <c r="B498" s="10" t="s">
        <v>103</v>
      </c>
      <c r="C498" s="10" t="s">
        <v>63</v>
      </c>
      <c r="D498" s="11">
        <v>1</v>
      </c>
      <c r="E498" s="11"/>
      <c r="F498" s="11"/>
      <c r="G498" s="11"/>
      <c r="H498" s="11"/>
      <c r="I498" s="11"/>
      <c r="J498" s="11"/>
      <c r="K498" s="11">
        <v>1</v>
      </c>
      <c r="L498" s="11">
        <v>2</v>
      </c>
    </row>
    <row r="499" spans="1:12">
      <c r="A499" s="10" t="s">
        <v>49</v>
      </c>
      <c r="B499" s="10" t="s">
        <v>103</v>
      </c>
      <c r="C499" s="10" t="s">
        <v>64</v>
      </c>
      <c r="D499" s="11"/>
      <c r="E499" s="11">
        <v>1</v>
      </c>
      <c r="F499" s="11">
        <v>2</v>
      </c>
      <c r="G499" s="11"/>
      <c r="H499" s="11">
        <v>1</v>
      </c>
      <c r="I499" s="11">
        <v>1</v>
      </c>
      <c r="J499" s="11"/>
      <c r="K499" s="11"/>
      <c r="L499" s="11">
        <v>5</v>
      </c>
    </row>
    <row r="500" spans="1:12">
      <c r="A500" s="10" t="s">
        <v>49</v>
      </c>
      <c r="B500" s="10" t="s">
        <v>103</v>
      </c>
      <c r="C500" s="10" t="s">
        <v>65</v>
      </c>
      <c r="D500" s="11"/>
      <c r="E500" s="11">
        <v>1</v>
      </c>
      <c r="F500" s="11">
        <v>2</v>
      </c>
      <c r="G500" s="11"/>
      <c r="H500" s="11">
        <v>1</v>
      </c>
      <c r="I500" s="11">
        <v>1</v>
      </c>
      <c r="J500" s="11"/>
      <c r="K500" s="11"/>
      <c r="L500" s="11">
        <v>5</v>
      </c>
    </row>
    <row r="501" spans="1:12">
      <c r="A501" s="10" t="s">
        <v>49</v>
      </c>
      <c r="B501" s="10" t="s">
        <v>103</v>
      </c>
      <c r="C501" s="10" t="s">
        <v>66</v>
      </c>
      <c r="D501" s="11"/>
      <c r="E501" s="11">
        <v>1</v>
      </c>
      <c r="F501" s="11">
        <v>2</v>
      </c>
      <c r="G501" s="11"/>
      <c r="H501" s="11">
        <v>1</v>
      </c>
      <c r="I501" s="11">
        <v>1</v>
      </c>
      <c r="J501" s="11"/>
      <c r="K501" s="11"/>
      <c r="L501" s="11">
        <v>5</v>
      </c>
    </row>
    <row r="502" spans="1:12">
      <c r="A502" s="10" t="s">
        <v>49</v>
      </c>
      <c r="B502" s="10" t="s">
        <v>103</v>
      </c>
      <c r="C502" s="10" t="s">
        <v>67</v>
      </c>
      <c r="D502" s="11"/>
      <c r="E502" s="11">
        <v>1</v>
      </c>
      <c r="F502" s="11">
        <v>2</v>
      </c>
      <c r="G502" s="11"/>
      <c r="H502" s="11">
        <v>1</v>
      </c>
      <c r="I502" s="11">
        <v>1</v>
      </c>
      <c r="J502" s="11"/>
      <c r="K502" s="11"/>
      <c r="L502" s="11">
        <v>5</v>
      </c>
    </row>
    <row r="503" spans="1:12">
      <c r="A503" s="10" t="s">
        <v>49</v>
      </c>
      <c r="B503" s="10" t="s">
        <v>103</v>
      </c>
      <c r="C503" s="10" t="s">
        <v>68</v>
      </c>
      <c r="D503" s="11"/>
      <c r="E503" s="11"/>
      <c r="F503" s="11"/>
      <c r="G503" s="11">
        <v>1</v>
      </c>
      <c r="H503" s="11"/>
      <c r="I503" s="11"/>
      <c r="J503" s="11"/>
      <c r="K503" s="11"/>
      <c r="L503" s="11">
        <v>1</v>
      </c>
    </row>
    <row r="504" spans="1:12">
      <c r="A504" s="10" t="s">
        <v>49</v>
      </c>
      <c r="B504" s="10" t="s">
        <v>103</v>
      </c>
      <c r="C504" s="10" t="s">
        <v>69</v>
      </c>
      <c r="D504" s="11"/>
      <c r="E504" s="11"/>
      <c r="F504" s="11"/>
      <c r="G504" s="11">
        <v>1</v>
      </c>
      <c r="H504" s="11"/>
      <c r="I504" s="11"/>
      <c r="J504" s="11"/>
      <c r="K504" s="11"/>
      <c r="L504" s="11">
        <v>1</v>
      </c>
    </row>
    <row r="505" spans="1:12">
      <c r="A505" s="10" t="s">
        <v>49</v>
      </c>
      <c r="B505" s="10" t="s">
        <v>103</v>
      </c>
      <c r="C505" s="10" t="s">
        <v>70</v>
      </c>
      <c r="D505" s="11"/>
      <c r="E505" s="11"/>
      <c r="F505" s="11"/>
      <c r="G505" s="11">
        <v>1</v>
      </c>
      <c r="H505" s="11"/>
      <c r="I505" s="11"/>
      <c r="J505" s="11"/>
      <c r="K505" s="11"/>
      <c r="L505" s="11">
        <v>1</v>
      </c>
    </row>
    <row r="506" spans="1:12">
      <c r="A506" s="10" t="s">
        <v>49</v>
      </c>
      <c r="B506" s="10" t="s">
        <v>103</v>
      </c>
      <c r="C506" s="10" t="s">
        <v>71</v>
      </c>
      <c r="D506" s="11"/>
      <c r="E506" s="11"/>
      <c r="F506" s="11"/>
      <c r="G506" s="11">
        <v>1</v>
      </c>
      <c r="H506" s="11"/>
      <c r="I506" s="11"/>
      <c r="J506" s="11"/>
      <c r="K506" s="11"/>
      <c r="L506" s="11">
        <v>1</v>
      </c>
    </row>
    <row r="507" spans="1:12">
      <c r="A507" s="10" t="s">
        <v>49</v>
      </c>
      <c r="B507" s="10" t="s">
        <v>103</v>
      </c>
      <c r="C507" s="10" t="s">
        <v>72</v>
      </c>
      <c r="D507" s="11"/>
      <c r="E507" s="11"/>
      <c r="F507" s="11"/>
      <c r="G507" s="11"/>
      <c r="H507" s="11"/>
      <c r="I507" s="11"/>
      <c r="J507" s="11"/>
      <c r="K507" s="11">
        <v>1</v>
      </c>
      <c r="L507" s="11">
        <v>1</v>
      </c>
    </row>
    <row r="508" spans="1:12">
      <c r="A508" s="10" t="s">
        <v>49</v>
      </c>
      <c r="B508" s="10" t="s">
        <v>103</v>
      </c>
      <c r="C508" s="10" t="s">
        <v>73</v>
      </c>
      <c r="D508" s="11"/>
      <c r="E508" s="11"/>
      <c r="F508" s="11"/>
      <c r="G508" s="11"/>
      <c r="H508" s="11"/>
      <c r="I508" s="11"/>
      <c r="J508" s="11"/>
      <c r="K508" s="11">
        <v>1</v>
      </c>
      <c r="L508" s="11">
        <v>1</v>
      </c>
    </row>
    <row r="509" spans="1:12">
      <c r="A509" s="10" t="s">
        <v>188</v>
      </c>
      <c r="B509" s="10" t="s">
        <v>202</v>
      </c>
      <c r="C509" s="10" t="s">
        <v>190</v>
      </c>
      <c r="D509" s="11">
        <v>1</v>
      </c>
      <c r="E509" s="11"/>
      <c r="F509" s="11"/>
      <c r="G509" s="11"/>
      <c r="H509" s="11"/>
      <c r="I509" s="11"/>
      <c r="J509" s="11"/>
      <c r="K509" s="11"/>
      <c r="L509" s="11">
        <v>1</v>
      </c>
    </row>
    <row r="510" spans="1:12">
      <c r="A510" s="10" t="s">
        <v>188</v>
      </c>
      <c r="B510" s="10" t="s">
        <v>202</v>
      </c>
      <c r="C510" s="10" t="s">
        <v>191</v>
      </c>
      <c r="D510" s="11">
        <v>1</v>
      </c>
      <c r="E510" s="11"/>
      <c r="F510" s="11"/>
      <c r="G510" s="11"/>
      <c r="H510" s="11"/>
      <c r="I510" s="11"/>
      <c r="J510" s="11"/>
      <c r="K510" s="11">
        <v>1</v>
      </c>
      <c r="L510" s="11">
        <v>2</v>
      </c>
    </row>
    <row r="511" spans="1:12">
      <c r="A511" s="10" t="s">
        <v>188</v>
      </c>
      <c r="B511" s="10" t="s">
        <v>202</v>
      </c>
      <c r="C511" s="10" t="s">
        <v>192</v>
      </c>
      <c r="D511" s="11"/>
      <c r="E511" s="11">
        <v>1</v>
      </c>
      <c r="F511" s="11">
        <v>2</v>
      </c>
      <c r="G511" s="11"/>
      <c r="H511" s="11">
        <v>1</v>
      </c>
      <c r="I511" s="11">
        <v>1</v>
      </c>
      <c r="J511" s="11"/>
      <c r="K511" s="11"/>
      <c r="L511" s="11">
        <v>5</v>
      </c>
    </row>
    <row r="512" spans="1:12">
      <c r="A512" s="10" t="s">
        <v>188</v>
      </c>
      <c r="B512" s="10" t="s">
        <v>202</v>
      </c>
      <c r="C512" s="10" t="s">
        <v>193</v>
      </c>
      <c r="D512" s="11"/>
      <c r="E512" s="11">
        <v>1</v>
      </c>
      <c r="F512" s="11">
        <v>2</v>
      </c>
      <c r="G512" s="11"/>
      <c r="H512" s="11">
        <v>1</v>
      </c>
      <c r="I512" s="11">
        <v>1</v>
      </c>
      <c r="J512" s="11"/>
      <c r="K512" s="11"/>
      <c r="L512" s="11">
        <v>5</v>
      </c>
    </row>
    <row r="513" spans="1:12">
      <c r="A513" s="10" t="s">
        <v>188</v>
      </c>
      <c r="B513" s="10" t="s">
        <v>202</v>
      </c>
      <c r="C513" s="10" t="s">
        <v>194</v>
      </c>
      <c r="D513" s="11"/>
      <c r="E513" s="11"/>
      <c r="F513" s="11"/>
      <c r="G513" s="11">
        <v>1</v>
      </c>
      <c r="H513" s="11"/>
      <c r="I513" s="11"/>
      <c r="J513" s="11"/>
      <c r="K513" s="11"/>
      <c r="L513" s="11">
        <v>1</v>
      </c>
    </row>
    <row r="514" spans="1:12">
      <c r="A514" s="10" t="s">
        <v>188</v>
      </c>
      <c r="B514" s="10" t="s">
        <v>202</v>
      </c>
      <c r="C514" s="10" t="s">
        <v>195</v>
      </c>
      <c r="D514" s="11"/>
      <c r="E514" s="11"/>
      <c r="F514" s="11"/>
      <c r="G514" s="11">
        <v>1</v>
      </c>
      <c r="H514" s="11"/>
      <c r="I514" s="11"/>
      <c r="J514" s="11"/>
      <c r="K514" s="11"/>
      <c r="L514" s="11">
        <v>1</v>
      </c>
    </row>
    <row r="515" spans="1:12">
      <c r="A515" s="10" t="s">
        <v>188</v>
      </c>
      <c r="B515" s="10" t="s">
        <v>202</v>
      </c>
      <c r="C515" s="10" t="s">
        <v>196</v>
      </c>
      <c r="D515" s="11"/>
      <c r="E515" s="11"/>
      <c r="F515" s="11"/>
      <c r="G515" s="11"/>
      <c r="H515" s="11"/>
      <c r="I515" s="11"/>
      <c r="J515" s="11"/>
      <c r="K515" s="11">
        <v>1</v>
      </c>
      <c r="L515" s="11">
        <v>1</v>
      </c>
    </row>
    <row r="516" spans="1:12">
      <c r="A516" s="10" t="s">
        <v>188</v>
      </c>
      <c r="B516" s="10" t="s">
        <v>210</v>
      </c>
      <c r="C516" s="10" t="s">
        <v>192</v>
      </c>
      <c r="D516" s="11"/>
      <c r="E516" s="11">
        <v>1</v>
      </c>
      <c r="F516" s="11">
        <v>2</v>
      </c>
      <c r="G516" s="11"/>
      <c r="H516" s="11">
        <v>1</v>
      </c>
      <c r="I516" s="11">
        <v>1</v>
      </c>
      <c r="J516" s="11"/>
      <c r="K516" s="11"/>
      <c r="L516" s="11">
        <v>5</v>
      </c>
    </row>
    <row r="517" spans="1:12">
      <c r="A517" s="10" t="s">
        <v>188</v>
      </c>
      <c r="B517" s="10" t="s">
        <v>210</v>
      </c>
      <c r="C517" s="10" t="s">
        <v>193</v>
      </c>
      <c r="D517" s="11"/>
      <c r="E517" s="11">
        <v>1</v>
      </c>
      <c r="F517" s="11">
        <v>2</v>
      </c>
      <c r="G517" s="11"/>
      <c r="H517" s="11">
        <v>1</v>
      </c>
      <c r="I517" s="11">
        <v>1</v>
      </c>
      <c r="J517" s="11"/>
      <c r="K517" s="11"/>
      <c r="L517" s="11">
        <v>5</v>
      </c>
    </row>
    <row r="518" spans="1:12">
      <c r="A518" s="10" t="s">
        <v>188</v>
      </c>
      <c r="B518" s="10" t="s">
        <v>209</v>
      </c>
      <c r="C518" s="10" t="s">
        <v>191</v>
      </c>
      <c r="D518" s="11">
        <v>1</v>
      </c>
      <c r="E518" s="11"/>
      <c r="F518" s="11"/>
      <c r="G518" s="11"/>
      <c r="H518" s="11"/>
      <c r="I518" s="11"/>
      <c r="J518" s="11"/>
      <c r="K518" s="11">
        <v>1</v>
      </c>
      <c r="L518" s="11">
        <v>2</v>
      </c>
    </row>
    <row r="519" spans="1:12">
      <c r="A519" s="10" t="s">
        <v>188</v>
      </c>
      <c r="B519" s="10" t="s">
        <v>208</v>
      </c>
      <c r="C519" s="10" t="s">
        <v>190</v>
      </c>
      <c r="D519" s="11">
        <v>1</v>
      </c>
      <c r="E519" s="11"/>
      <c r="F519" s="11"/>
      <c r="G519" s="11"/>
      <c r="H519" s="11"/>
      <c r="I519" s="11"/>
      <c r="J519" s="11"/>
      <c r="K519" s="11"/>
      <c r="L519" s="11">
        <v>1</v>
      </c>
    </row>
    <row r="520" spans="1:12">
      <c r="A520" s="10" t="s">
        <v>188</v>
      </c>
      <c r="B520" s="10" t="s">
        <v>208</v>
      </c>
      <c r="C520" s="10" t="s">
        <v>191</v>
      </c>
      <c r="D520" s="11">
        <v>1</v>
      </c>
      <c r="E520" s="11"/>
      <c r="F520" s="11"/>
      <c r="G520" s="11"/>
      <c r="H520" s="11"/>
      <c r="I520" s="11"/>
      <c r="J520" s="11"/>
      <c r="K520" s="11">
        <v>1</v>
      </c>
      <c r="L520" s="11">
        <v>2</v>
      </c>
    </row>
    <row r="521" spans="1:12">
      <c r="A521" s="10" t="s">
        <v>188</v>
      </c>
      <c r="B521" s="10" t="s">
        <v>208</v>
      </c>
      <c r="C521" s="10" t="s">
        <v>192</v>
      </c>
      <c r="D521" s="11"/>
      <c r="E521" s="11">
        <v>1</v>
      </c>
      <c r="F521" s="11">
        <v>2</v>
      </c>
      <c r="G521" s="11"/>
      <c r="H521" s="11">
        <v>1</v>
      </c>
      <c r="I521" s="11">
        <v>1</v>
      </c>
      <c r="J521" s="11"/>
      <c r="K521" s="11"/>
      <c r="L521" s="11">
        <v>5</v>
      </c>
    </row>
    <row r="522" spans="1:12">
      <c r="A522" s="10" t="s">
        <v>188</v>
      </c>
      <c r="B522" s="10" t="s">
        <v>208</v>
      </c>
      <c r="C522" s="10" t="s">
        <v>193</v>
      </c>
      <c r="D522" s="11"/>
      <c r="E522" s="11">
        <v>1</v>
      </c>
      <c r="F522" s="11">
        <v>2</v>
      </c>
      <c r="G522" s="11"/>
      <c r="H522" s="11">
        <v>1</v>
      </c>
      <c r="I522" s="11">
        <v>1</v>
      </c>
      <c r="J522" s="11"/>
      <c r="K522" s="11"/>
      <c r="L522" s="11">
        <v>5</v>
      </c>
    </row>
    <row r="523" spans="1:12">
      <c r="A523" s="10" t="s">
        <v>188</v>
      </c>
      <c r="B523" s="10" t="s">
        <v>208</v>
      </c>
      <c r="C523" s="10" t="s">
        <v>194</v>
      </c>
      <c r="D523" s="11"/>
      <c r="E523" s="11"/>
      <c r="F523" s="11"/>
      <c r="G523" s="11">
        <v>1</v>
      </c>
      <c r="H523" s="11"/>
      <c r="I523" s="11"/>
      <c r="J523" s="11"/>
      <c r="K523" s="11"/>
      <c r="L523" s="11">
        <v>1</v>
      </c>
    </row>
    <row r="524" spans="1:12">
      <c r="A524" s="10" t="s">
        <v>188</v>
      </c>
      <c r="B524" s="10" t="s">
        <v>208</v>
      </c>
      <c r="C524" s="10" t="s">
        <v>195</v>
      </c>
      <c r="D524" s="11"/>
      <c r="E524" s="11"/>
      <c r="F524" s="11"/>
      <c r="G524" s="11">
        <v>1</v>
      </c>
      <c r="H524" s="11"/>
      <c r="I524" s="11"/>
      <c r="J524" s="11"/>
      <c r="K524" s="11"/>
      <c r="L524" s="11">
        <v>1</v>
      </c>
    </row>
    <row r="525" spans="1:12">
      <c r="A525" s="10" t="s">
        <v>188</v>
      </c>
      <c r="B525" s="10" t="s">
        <v>208</v>
      </c>
      <c r="C525" s="10" t="s">
        <v>196</v>
      </c>
      <c r="D525" s="11"/>
      <c r="E525" s="11"/>
      <c r="F525" s="11"/>
      <c r="G525" s="11"/>
      <c r="H525" s="11"/>
      <c r="I525" s="11"/>
      <c r="J525" s="11"/>
      <c r="K525" s="11">
        <v>1</v>
      </c>
      <c r="L525" s="11">
        <v>1</v>
      </c>
    </row>
    <row r="526" spans="1:12">
      <c r="A526" s="10" t="s">
        <v>300</v>
      </c>
      <c r="B526" s="10" t="s">
        <v>301</v>
      </c>
      <c r="C526" s="10" t="s">
        <v>254</v>
      </c>
      <c r="D526" s="11"/>
      <c r="E526" s="11">
        <v>1</v>
      </c>
      <c r="F526" s="11">
        <v>2</v>
      </c>
      <c r="G526" s="11">
        <v>1</v>
      </c>
      <c r="H526" s="11">
        <v>1</v>
      </c>
      <c r="I526" s="11">
        <v>1</v>
      </c>
      <c r="J526" s="11"/>
      <c r="K526" s="11"/>
      <c r="L526" s="11">
        <v>6</v>
      </c>
    </row>
    <row r="527" spans="1:12">
      <c r="A527" s="10" t="s">
        <v>300</v>
      </c>
      <c r="B527" s="10" t="s">
        <v>301</v>
      </c>
      <c r="C527" s="10" t="s">
        <v>255</v>
      </c>
      <c r="D527" s="11">
        <v>1</v>
      </c>
      <c r="E527" s="11">
        <v>1</v>
      </c>
      <c r="F527" s="11">
        <v>2</v>
      </c>
      <c r="G527" s="11">
        <v>1</v>
      </c>
      <c r="H527" s="11">
        <v>1</v>
      </c>
      <c r="I527" s="11">
        <v>1</v>
      </c>
      <c r="J527" s="11"/>
      <c r="K527" s="11">
        <v>1</v>
      </c>
      <c r="L527" s="11">
        <v>8</v>
      </c>
    </row>
    <row r="528" spans="1:12">
      <c r="A528" s="10" t="s">
        <v>300</v>
      </c>
      <c r="B528" s="10" t="s">
        <v>301</v>
      </c>
      <c r="C528" s="10" t="s">
        <v>256</v>
      </c>
      <c r="D528" s="11">
        <v>1</v>
      </c>
      <c r="E528" s="11">
        <v>1</v>
      </c>
      <c r="F528" s="11">
        <v>2</v>
      </c>
      <c r="G528" s="11">
        <v>1</v>
      </c>
      <c r="H528" s="11">
        <v>1</v>
      </c>
      <c r="I528" s="11">
        <v>1</v>
      </c>
      <c r="J528" s="11"/>
      <c r="K528" s="11">
        <v>1</v>
      </c>
      <c r="L528" s="11">
        <v>8</v>
      </c>
    </row>
    <row r="529" spans="1:12">
      <c r="A529" s="10" t="s">
        <v>300</v>
      </c>
      <c r="B529" s="10" t="s">
        <v>301</v>
      </c>
      <c r="C529" s="10" t="s">
        <v>257</v>
      </c>
      <c r="D529" s="11">
        <v>1</v>
      </c>
      <c r="E529" s="11">
        <v>1</v>
      </c>
      <c r="F529" s="11">
        <v>2</v>
      </c>
      <c r="G529" s="11">
        <v>1</v>
      </c>
      <c r="H529" s="11">
        <v>1</v>
      </c>
      <c r="I529" s="11">
        <v>1</v>
      </c>
      <c r="J529" s="11"/>
      <c r="K529" s="11">
        <v>1</v>
      </c>
      <c r="L529" s="11">
        <v>8</v>
      </c>
    </row>
    <row r="530" spans="1:12">
      <c r="A530" s="10" t="s">
        <v>300</v>
      </c>
      <c r="B530" s="10" t="s">
        <v>301</v>
      </c>
      <c r="C530" s="10" t="s">
        <v>258</v>
      </c>
      <c r="D530" s="11">
        <v>1</v>
      </c>
      <c r="E530" s="11">
        <v>1</v>
      </c>
      <c r="F530" s="11">
        <v>2</v>
      </c>
      <c r="G530" s="11">
        <v>1</v>
      </c>
      <c r="H530" s="11">
        <v>1</v>
      </c>
      <c r="I530" s="11">
        <v>1</v>
      </c>
      <c r="J530" s="11"/>
      <c r="K530" s="11">
        <v>1</v>
      </c>
      <c r="L530" s="11">
        <v>8</v>
      </c>
    </row>
    <row r="531" spans="1:12">
      <c r="A531" s="10" t="s">
        <v>300</v>
      </c>
      <c r="B531" s="10" t="s">
        <v>301</v>
      </c>
      <c r="C531" s="10" t="s">
        <v>259</v>
      </c>
      <c r="D531" s="11">
        <v>1</v>
      </c>
      <c r="E531" s="11">
        <v>1</v>
      </c>
      <c r="F531" s="11">
        <v>2</v>
      </c>
      <c r="G531" s="11">
        <v>1</v>
      </c>
      <c r="H531" s="11">
        <v>1</v>
      </c>
      <c r="I531" s="11">
        <v>1</v>
      </c>
      <c r="J531" s="11"/>
      <c r="K531" s="11">
        <v>1</v>
      </c>
      <c r="L531" s="11">
        <v>8</v>
      </c>
    </row>
    <row r="532" spans="1:12">
      <c r="A532" s="10" t="s">
        <v>300</v>
      </c>
      <c r="B532" s="10" t="s">
        <v>302</v>
      </c>
      <c r="C532" s="10" t="s">
        <v>254</v>
      </c>
      <c r="D532" s="11">
        <v>1</v>
      </c>
      <c r="E532" s="11"/>
      <c r="F532" s="11"/>
      <c r="G532" s="11"/>
      <c r="H532" s="11"/>
      <c r="I532" s="11"/>
      <c r="J532" s="11"/>
      <c r="K532" s="11">
        <v>1</v>
      </c>
      <c r="L532" s="11">
        <v>2</v>
      </c>
    </row>
    <row r="533" spans="1:12">
      <c r="A533" s="10" t="s">
        <v>300</v>
      </c>
      <c r="B533" s="10" t="s">
        <v>303</v>
      </c>
      <c r="C533" s="10" t="s">
        <v>254</v>
      </c>
      <c r="D533" s="11">
        <v>1</v>
      </c>
      <c r="E533" s="11">
        <v>1</v>
      </c>
      <c r="F533" s="11">
        <v>2</v>
      </c>
      <c r="G533" s="11">
        <v>1</v>
      </c>
      <c r="H533" s="11">
        <v>1</v>
      </c>
      <c r="I533" s="11">
        <v>1</v>
      </c>
      <c r="J533" s="11"/>
      <c r="K533" s="11">
        <v>1</v>
      </c>
      <c r="L533" s="11">
        <v>8</v>
      </c>
    </row>
    <row r="534" spans="1:12">
      <c r="A534" s="10" t="s">
        <v>300</v>
      </c>
      <c r="B534" s="10" t="s">
        <v>303</v>
      </c>
      <c r="C534" s="10" t="s">
        <v>255</v>
      </c>
      <c r="D534" s="11"/>
      <c r="E534" s="11">
        <v>1</v>
      </c>
      <c r="F534" s="11">
        <v>2</v>
      </c>
      <c r="G534" s="11">
        <v>1</v>
      </c>
      <c r="H534" s="11">
        <v>1</v>
      </c>
      <c r="I534" s="11">
        <v>1</v>
      </c>
      <c r="J534" s="11"/>
      <c r="K534" s="11"/>
      <c r="L534" s="11">
        <v>6</v>
      </c>
    </row>
    <row r="535" spans="1:12">
      <c r="A535" s="10" t="s">
        <v>300</v>
      </c>
      <c r="B535" s="10" t="s">
        <v>303</v>
      </c>
      <c r="C535" s="10" t="s">
        <v>256</v>
      </c>
      <c r="D535" s="11">
        <v>1</v>
      </c>
      <c r="E535" s="11">
        <v>1</v>
      </c>
      <c r="F535" s="11">
        <v>3</v>
      </c>
      <c r="G535" s="11">
        <v>1</v>
      </c>
      <c r="H535" s="11">
        <v>1</v>
      </c>
      <c r="I535" s="11">
        <v>1</v>
      </c>
      <c r="J535" s="11"/>
      <c r="K535" s="11">
        <v>1</v>
      </c>
      <c r="L535" s="11">
        <v>9</v>
      </c>
    </row>
    <row r="536" spans="1:12">
      <c r="A536" s="10" t="s">
        <v>300</v>
      </c>
      <c r="B536" s="10" t="s">
        <v>303</v>
      </c>
      <c r="C536" s="10" t="s">
        <v>257</v>
      </c>
      <c r="D536" s="11">
        <v>1</v>
      </c>
      <c r="E536" s="11">
        <v>1</v>
      </c>
      <c r="F536" s="11">
        <v>2</v>
      </c>
      <c r="G536" s="11">
        <v>1</v>
      </c>
      <c r="H536" s="11">
        <v>1</v>
      </c>
      <c r="I536" s="11">
        <v>1</v>
      </c>
      <c r="J536" s="11"/>
      <c r="K536" s="11">
        <v>1</v>
      </c>
      <c r="L536" s="11">
        <v>8</v>
      </c>
    </row>
    <row r="537" spans="1:12">
      <c r="A537" s="10" t="s">
        <v>300</v>
      </c>
      <c r="B537" s="10" t="s">
        <v>303</v>
      </c>
      <c r="C537" s="10" t="s">
        <v>258</v>
      </c>
      <c r="D537" s="11">
        <v>1</v>
      </c>
      <c r="E537" s="11">
        <v>1</v>
      </c>
      <c r="F537" s="11">
        <v>1</v>
      </c>
      <c r="G537" s="11">
        <v>1</v>
      </c>
      <c r="H537" s="11">
        <v>1</v>
      </c>
      <c r="I537" s="11">
        <v>1</v>
      </c>
      <c r="J537" s="11"/>
      <c r="K537" s="11">
        <v>1</v>
      </c>
      <c r="L537" s="11">
        <v>7</v>
      </c>
    </row>
    <row r="538" spans="1:12">
      <c r="A538" s="10" t="s">
        <v>300</v>
      </c>
      <c r="B538" s="10" t="s">
        <v>303</v>
      </c>
      <c r="C538" s="10" t="s">
        <v>259</v>
      </c>
      <c r="D538" s="11">
        <v>1</v>
      </c>
      <c r="E538" s="11">
        <v>1</v>
      </c>
      <c r="F538" s="11">
        <v>2</v>
      </c>
      <c r="G538" s="11">
        <v>1</v>
      </c>
      <c r="H538" s="11">
        <v>1</v>
      </c>
      <c r="I538" s="11">
        <v>1</v>
      </c>
      <c r="J538" s="11"/>
      <c r="K538" s="11">
        <v>1</v>
      </c>
      <c r="L538" s="11">
        <v>8</v>
      </c>
    </row>
    <row r="539" spans="1:12">
      <c r="A539" s="10" t="s">
        <v>300</v>
      </c>
      <c r="B539" s="10" t="s">
        <v>304</v>
      </c>
      <c r="C539" s="10" t="s">
        <v>255</v>
      </c>
      <c r="D539" s="11">
        <v>1</v>
      </c>
      <c r="E539" s="11"/>
      <c r="F539" s="11"/>
      <c r="G539" s="11"/>
      <c r="H539" s="11"/>
      <c r="I539" s="11"/>
      <c r="J539" s="11"/>
      <c r="K539" s="11">
        <v>1</v>
      </c>
      <c r="L539" s="11">
        <v>2</v>
      </c>
    </row>
    <row r="540" spans="1:12">
      <c r="A540" s="10" t="s">
        <v>127</v>
      </c>
      <c r="B540" s="10" t="s">
        <v>159</v>
      </c>
      <c r="C540" s="10" t="s">
        <v>129</v>
      </c>
      <c r="D540" s="11"/>
      <c r="E540" s="11">
        <v>1</v>
      </c>
      <c r="F540" s="11">
        <v>2</v>
      </c>
      <c r="G540" s="11"/>
      <c r="H540" s="11">
        <v>1</v>
      </c>
      <c r="I540" s="11">
        <v>1</v>
      </c>
      <c r="J540" s="11"/>
      <c r="K540" s="11"/>
      <c r="L540" s="11">
        <v>5</v>
      </c>
    </row>
    <row r="541" spans="1:12">
      <c r="A541" s="10" t="s">
        <v>127</v>
      </c>
      <c r="B541" s="10" t="s">
        <v>159</v>
      </c>
      <c r="C541" s="10" t="s">
        <v>46</v>
      </c>
      <c r="D541" s="11">
        <v>1</v>
      </c>
      <c r="E541" s="11"/>
      <c r="F541" s="11"/>
      <c r="G541" s="11">
        <v>1</v>
      </c>
      <c r="H541" s="11"/>
      <c r="I541" s="11"/>
      <c r="J541" s="11"/>
      <c r="K541" s="11">
        <v>1</v>
      </c>
      <c r="L541" s="11">
        <v>3</v>
      </c>
    </row>
    <row r="542" spans="1:12">
      <c r="A542" s="10" t="s">
        <v>120</v>
      </c>
      <c r="B542" s="10" t="s">
        <v>125</v>
      </c>
      <c r="C542" s="10" t="s">
        <v>122</v>
      </c>
      <c r="D542" s="11">
        <v>1</v>
      </c>
      <c r="E542" s="11">
        <v>1</v>
      </c>
      <c r="F542" s="11">
        <v>2</v>
      </c>
      <c r="G542" s="11">
        <v>1</v>
      </c>
      <c r="H542" s="11">
        <v>1</v>
      </c>
      <c r="I542" s="11">
        <v>1</v>
      </c>
      <c r="J542" s="11"/>
      <c r="K542" s="11">
        <v>1</v>
      </c>
      <c r="L542" s="11">
        <v>8</v>
      </c>
    </row>
    <row r="543" spans="1:12">
      <c r="A543" s="10" t="s">
        <v>120</v>
      </c>
      <c r="B543" s="10" t="s">
        <v>126</v>
      </c>
      <c r="C543" s="10" t="s">
        <v>122</v>
      </c>
      <c r="D543" s="11">
        <v>2</v>
      </c>
      <c r="E543" s="11">
        <v>2</v>
      </c>
      <c r="F543" s="11">
        <v>4</v>
      </c>
      <c r="G543" s="11">
        <v>2</v>
      </c>
      <c r="H543" s="11">
        <v>2</v>
      </c>
      <c r="I543" s="11">
        <v>2</v>
      </c>
      <c r="J543" s="11"/>
      <c r="K543" s="11">
        <v>2</v>
      </c>
      <c r="L543" s="11">
        <v>16</v>
      </c>
    </row>
    <row r="544" spans="1:12">
      <c r="A544" s="12" t="s">
        <v>29</v>
      </c>
      <c r="B544" s="12"/>
      <c r="C544" s="12"/>
      <c r="D544" s="11">
        <v>304</v>
      </c>
      <c r="E544" s="11">
        <v>262</v>
      </c>
      <c r="F544" s="11">
        <v>529</v>
      </c>
      <c r="G544" s="11">
        <v>249</v>
      </c>
      <c r="H544" s="11">
        <v>265</v>
      </c>
      <c r="I544" s="11">
        <v>262</v>
      </c>
      <c r="J544" s="11">
        <v>1</v>
      </c>
      <c r="K544" s="11">
        <v>300</v>
      </c>
      <c r="L544" s="11">
        <v>2172</v>
      </c>
    </row>
  </sheetData>
  <autoFilter ref="A1:L544">
    <sortState ref="A2:L544">
      <sortCondition ref="B543"/>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filterMode="1">
    <outlinePr summaryBelow="0"/>
    <pageSetUpPr fitToPage="1"/>
  </sheetPr>
  <dimension ref="A1:CH460"/>
  <sheetViews>
    <sheetView topLeftCell="E1" zoomScale="70" zoomScaleNormal="70" zoomScaleSheetLayoutView="70" workbookViewId="0">
      <pane ySplit="3" topLeftCell="A174" activePane="bottomLeft" state="frozen"/>
      <selection pane="bottomLeft" activeCell="H13" sqref="H13"/>
    </sheetView>
  </sheetViews>
  <sheetFormatPr baseColWidth="10" defaultRowHeight="14.45" customHeight="1"/>
  <cols>
    <col min="1" max="1" width="63.85546875" hidden="1" customWidth="1"/>
    <col min="2" max="2" width="35.28515625" bestFit="1" customWidth="1"/>
    <col min="3" max="3" width="25.28515625" hidden="1" customWidth="1"/>
    <col min="4" max="4" width="11.42578125" hidden="1" customWidth="1"/>
    <col min="5" max="5" width="62.85546875" bestFit="1" customWidth="1"/>
    <col min="6" max="6" width="16.28515625" customWidth="1"/>
    <col min="7" max="7" width="23.140625" customWidth="1"/>
    <col min="8" max="8" width="186.85546875" customWidth="1"/>
    <col min="9" max="9" width="23.28515625" customWidth="1"/>
    <col min="10" max="10" width="23.85546875" customWidth="1"/>
    <col min="11" max="11" width="21.7109375" customWidth="1"/>
    <col min="12" max="12" width="28.7109375" customWidth="1"/>
    <col min="13" max="13" width="33.7109375" customWidth="1"/>
    <col min="14" max="14" width="28.140625" customWidth="1"/>
    <col min="15" max="16" width="28.42578125" customWidth="1"/>
    <col min="17" max="21" width="20.42578125" customWidth="1"/>
    <col min="22" max="22" width="22.28515625" customWidth="1"/>
    <col min="23" max="23" width="20.42578125" customWidth="1"/>
    <col min="24" max="24" width="12.85546875" customWidth="1"/>
    <col min="25" max="25" width="27.85546875" customWidth="1"/>
    <col min="26" max="26" width="24.7109375" customWidth="1"/>
    <col min="27" max="27" width="29" customWidth="1"/>
    <col min="28" max="51" width="5.7109375" customWidth="1"/>
    <col min="52" max="55" width="17.5703125" customWidth="1"/>
    <col min="56" max="56" width="34" customWidth="1"/>
    <col min="57" max="57" width="15.42578125" customWidth="1"/>
    <col min="58" max="61" width="30.5703125" customWidth="1"/>
    <col min="62" max="65" width="22.5703125" customWidth="1"/>
    <col min="66" max="69" width="22.140625" customWidth="1"/>
    <col min="70" max="70" width="18.85546875" customWidth="1"/>
    <col min="71" max="82" width="14.140625" customWidth="1"/>
    <col min="83" max="83" width="66.85546875" bestFit="1" customWidth="1"/>
    <col min="84" max="84" width="20.140625" customWidth="1"/>
    <col min="85" max="85" width="28.42578125" customWidth="1"/>
    <col min="86" max="86" width="52.140625" customWidth="1"/>
    <col min="244" max="342" width="11.5703125" customWidth="1"/>
    <col min="500" max="598" width="11.5703125" customWidth="1"/>
    <col min="756" max="854" width="11.5703125" customWidth="1"/>
    <col min="1012" max="1110" width="11.5703125" customWidth="1"/>
    <col min="1268" max="1366" width="11.5703125" customWidth="1"/>
    <col min="1524" max="1622" width="11.5703125" customWidth="1"/>
    <col min="1780" max="1878" width="11.5703125" customWidth="1"/>
    <col min="2036" max="2134" width="11.5703125" customWidth="1"/>
    <col min="2292" max="2390" width="11.5703125" customWidth="1"/>
    <col min="2548" max="2646" width="11.5703125" customWidth="1"/>
    <col min="2804" max="2902" width="11.5703125" customWidth="1"/>
    <col min="3060" max="3158" width="11.5703125" customWidth="1"/>
    <col min="3316" max="3414" width="11.5703125" customWidth="1"/>
    <col min="3572" max="3670" width="11.5703125" customWidth="1"/>
    <col min="3828" max="3926" width="11.5703125" customWidth="1"/>
    <col min="4084" max="4182" width="11.5703125" customWidth="1"/>
    <col min="4340" max="4438" width="11.5703125" customWidth="1"/>
    <col min="4596" max="4694" width="11.5703125" customWidth="1"/>
    <col min="4852" max="4950" width="11.5703125" customWidth="1"/>
    <col min="5108" max="5206" width="11.5703125" customWidth="1"/>
    <col min="5364" max="5462" width="11.5703125" customWidth="1"/>
    <col min="5620" max="5718" width="11.5703125" customWidth="1"/>
    <col min="5876" max="5974" width="11.5703125" customWidth="1"/>
    <col min="6132" max="6230" width="11.5703125" customWidth="1"/>
    <col min="6388" max="6486" width="11.5703125" customWidth="1"/>
    <col min="6644" max="6742" width="11.5703125" customWidth="1"/>
    <col min="6900" max="6998" width="11.5703125" customWidth="1"/>
    <col min="7156" max="7254" width="11.5703125" customWidth="1"/>
    <col min="7412" max="7510" width="11.5703125" customWidth="1"/>
    <col min="7668" max="7766" width="11.5703125" customWidth="1"/>
    <col min="7924" max="8022" width="11.5703125" customWidth="1"/>
    <col min="8180" max="8278" width="11.5703125" customWidth="1"/>
    <col min="8436" max="8534" width="11.5703125" customWidth="1"/>
    <col min="8692" max="8790" width="11.5703125" customWidth="1"/>
    <col min="8948" max="9046" width="11.5703125" customWidth="1"/>
    <col min="9204" max="9302" width="11.5703125" customWidth="1"/>
    <col min="9460" max="9558" width="11.5703125" customWidth="1"/>
    <col min="9716" max="9814" width="11.5703125" customWidth="1"/>
    <col min="9972" max="10070" width="11.5703125" customWidth="1"/>
    <col min="10228" max="10326" width="11.5703125" customWidth="1"/>
    <col min="10484" max="10582" width="11.5703125" customWidth="1"/>
    <col min="10740" max="10838" width="11.5703125" customWidth="1"/>
    <col min="10996" max="11094" width="11.5703125" customWidth="1"/>
    <col min="11252" max="11350" width="11.5703125" customWidth="1"/>
    <col min="11508" max="11606" width="11.5703125" customWidth="1"/>
    <col min="11764" max="11862" width="11.5703125" customWidth="1"/>
    <col min="12020" max="12118" width="11.5703125" customWidth="1"/>
    <col min="12276" max="12374" width="11.5703125" customWidth="1"/>
    <col min="12532" max="12630" width="11.5703125" customWidth="1"/>
    <col min="12788" max="12886" width="11.5703125" customWidth="1"/>
    <col min="13044" max="13142" width="11.5703125" customWidth="1"/>
    <col min="13300" max="13398" width="11.5703125" customWidth="1"/>
    <col min="13556" max="13654" width="11.5703125" customWidth="1"/>
    <col min="13812" max="13910" width="11.5703125" customWidth="1"/>
    <col min="14068" max="14166" width="11.5703125" customWidth="1"/>
    <col min="14324" max="14422" width="11.5703125" customWidth="1"/>
    <col min="14580" max="14678" width="11.5703125" customWidth="1"/>
    <col min="14836" max="14934" width="11.5703125" customWidth="1"/>
    <col min="15092" max="15190" width="11.5703125" customWidth="1"/>
    <col min="15348" max="15446" width="11.5703125" customWidth="1"/>
    <col min="15604" max="15702" width="11.5703125" customWidth="1"/>
    <col min="15860" max="15958" width="11.5703125" customWidth="1"/>
    <col min="16116" max="16214" width="11.5703125" customWidth="1"/>
  </cols>
  <sheetData>
    <row r="1" spans="1:86" ht="25.5">
      <c r="A1" s="32" t="s">
        <v>1465</v>
      </c>
      <c r="B1" s="31">
        <v>1</v>
      </c>
      <c r="C1" s="31">
        <v>2</v>
      </c>
      <c r="D1" s="31">
        <v>3</v>
      </c>
      <c r="E1" s="31">
        <v>4</v>
      </c>
      <c r="F1" s="31">
        <v>6</v>
      </c>
      <c r="G1" s="31">
        <v>7</v>
      </c>
      <c r="H1" s="31">
        <v>8</v>
      </c>
      <c r="I1" s="31">
        <v>9</v>
      </c>
      <c r="J1" s="31">
        <v>10</v>
      </c>
      <c r="K1" s="31">
        <v>15</v>
      </c>
      <c r="L1" s="31">
        <v>16</v>
      </c>
      <c r="M1" s="31">
        <v>17</v>
      </c>
      <c r="N1" s="31">
        <v>18</v>
      </c>
      <c r="O1" s="31">
        <v>19</v>
      </c>
      <c r="P1" s="31">
        <v>20</v>
      </c>
      <c r="Q1" s="31">
        <v>21</v>
      </c>
      <c r="R1" s="31">
        <v>22</v>
      </c>
      <c r="S1" s="31">
        <v>23</v>
      </c>
      <c r="T1" s="31">
        <v>24</v>
      </c>
      <c r="U1" s="31">
        <v>25</v>
      </c>
      <c r="V1" s="31">
        <v>26</v>
      </c>
      <c r="W1" s="31">
        <v>27</v>
      </c>
      <c r="X1" s="31">
        <v>28</v>
      </c>
      <c r="Y1" s="31">
        <v>29</v>
      </c>
      <c r="Z1" s="31">
        <v>30</v>
      </c>
      <c r="AA1" s="31">
        <v>31</v>
      </c>
      <c r="AB1" s="31">
        <v>32</v>
      </c>
      <c r="AC1" s="31">
        <v>33</v>
      </c>
      <c r="AD1" s="31">
        <v>34</v>
      </c>
      <c r="AE1" s="31">
        <v>35</v>
      </c>
      <c r="AF1" s="31">
        <v>36</v>
      </c>
      <c r="AG1" s="31">
        <v>37</v>
      </c>
      <c r="AH1" s="31">
        <v>38</v>
      </c>
      <c r="AI1" s="31">
        <v>39</v>
      </c>
      <c r="AJ1" s="31">
        <v>40</v>
      </c>
      <c r="AK1" s="31">
        <v>41</v>
      </c>
      <c r="AL1" s="31">
        <v>42</v>
      </c>
      <c r="AM1" s="31">
        <v>43</v>
      </c>
      <c r="AN1" s="31">
        <v>44</v>
      </c>
      <c r="AO1" s="31">
        <v>45</v>
      </c>
      <c r="AP1" s="31">
        <v>46</v>
      </c>
      <c r="AQ1" s="31">
        <v>47</v>
      </c>
      <c r="AR1" s="31">
        <v>48</v>
      </c>
      <c r="AS1" s="31">
        <v>49</v>
      </c>
      <c r="AT1" s="31">
        <v>50</v>
      </c>
      <c r="AU1" s="31">
        <v>51</v>
      </c>
      <c r="AV1" s="31">
        <v>52</v>
      </c>
      <c r="AW1" s="31">
        <v>53</v>
      </c>
      <c r="AX1" s="31">
        <v>54</v>
      </c>
      <c r="AY1" s="31">
        <v>55</v>
      </c>
      <c r="AZ1" s="31">
        <v>56</v>
      </c>
      <c r="BA1" s="31">
        <v>57</v>
      </c>
      <c r="BB1" s="31">
        <v>58</v>
      </c>
      <c r="BC1" s="31">
        <v>59</v>
      </c>
      <c r="BD1" s="31">
        <v>60</v>
      </c>
      <c r="BE1" s="31">
        <v>64</v>
      </c>
      <c r="BF1" s="31">
        <v>65</v>
      </c>
      <c r="BG1" s="31">
        <v>66</v>
      </c>
      <c r="BH1" s="31">
        <v>67</v>
      </c>
      <c r="BI1" s="31">
        <v>68</v>
      </c>
      <c r="BJ1" s="31">
        <v>69</v>
      </c>
      <c r="BK1" s="31">
        <v>70</v>
      </c>
      <c r="BL1" s="31">
        <v>71</v>
      </c>
      <c r="BM1" s="31">
        <v>72</v>
      </c>
      <c r="BN1" s="31">
        <v>73</v>
      </c>
      <c r="BO1" s="31">
        <v>74</v>
      </c>
      <c r="BP1" s="31">
        <v>75</v>
      </c>
      <c r="BQ1" s="31">
        <v>76</v>
      </c>
      <c r="BR1" s="31">
        <v>77</v>
      </c>
      <c r="BS1" s="31">
        <v>78</v>
      </c>
      <c r="BT1" s="31">
        <v>79</v>
      </c>
      <c r="BU1" s="31">
        <v>80</v>
      </c>
      <c r="BV1" s="31">
        <v>81</v>
      </c>
      <c r="BW1" s="31">
        <v>82</v>
      </c>
      <c r="BX1" s="31">
        <v>83</v>
      </c>
      <c r="BY1" s="31">
        <v>84</v>
      </c>
      <c r="BZ1" s="31">
        <v>85</v>
      </c>
      <c r="CA1" s="31">
        <v>86</v>
      </c>
      <c r="CB1" s="31">
        <v>87</v>
      </c>
      <c r="CC1" s="31">
        <v>88</v>
      </c>
      <c r="CD1" s="31">
        <v>89</v>
      </c>
      <c r="CE1" s="31">
        <v>92</v>
      </c>
      <c r="CF1" s="31">
        <v>93</v>
      </c>
      <c r="CG1" s="31">
        <v>94</v>
      </c>
      <c r="CH1" s="31">
        <v>95</v>
      </c>
    </row>
    <row r="2" spans="1:86" ht="24" hidden="1" customHeight="1" thickBot="1">
      <c r="A2" s="33"/>
      <c r="B2" s="85" t="s">
        <v>1462</v>
      </c>
      <c r="C2" s="85" t="s">
        <v>359</v>
      </c>
      <c r="D2" s="85" t="s">
        <v>360</v>
      </c>
      <c r="E2" s="85" t="s">
        <v>361</v>
      </c>
      <c r="F2" s="85" t="s">
        <v>362</v>
      </c>
      <c r="G2" s="85" t="s">
        <v>363</v>
      </c>
      <c r="H2" s="85" t="s">
        <v>364</v>
      </c>
      <c r="I2" s="85" t="s">
        <v>365</v>
      </c>
      <c r="J2" s="85" t="s">
        <v>366</v>
      </c>
      <c r="K2" s="85" t="s">
        <v>367</v>
      </c>
      <c r="L2" s="85" t="s">
        <v>368</v>
      </c>
      <c r="M2" s="86" t="s">
        <v>369</v>
      </c>
      <c r="N2" s="87"/>
      <c r="O2" s="87"/>
      <c r="P2" s="88"/>
      <c r="Q2" s="85" t="s">
        <v>370</v>
      </c>
      <c r="R2" s="86" t="s">
        <v>371</v>
      </c>
      <c r="S2" s="87"/>
      <c r="T2" s="87"/>
      <c r="U2" s="88"/>
      <c r="V2" s="85" t="s">
        <v>372</v>
      </c>
      <c r="W2" s="85" t="s">
        <v>373</v>
      </c>
      <c r="X2" s="89" t="s">
        <v>374</v>
      </c>
      <c r="Y2" s="89" t="s">
        <v>375</v>
      </c>
      <c r="Z2" s="90" t="s">
        <v>376</v>
      </c>
      <c r="AA2" s="85" t="s">
        <v>377</v>
      </c>
      <c r="AB2" s="91" t="s">
        <v>378</v>
      </c>
      <c r="AC2" s="92"/>
      <c r="AD2" s="92"/>
      <c r="AE2" s="92"/>
      <c r="AF2" s="92"/>
      <c r="AG2" s="92"/>
      <c r="AH2" s="92"/>
      <c r="AI2" s="92"/>
      <c r="AJ2" s="92"/>
      <c r="AK2" s="92"/>
      <c r="AL2" s="92"/>
      <c r="AM2" s="92"/>
      <c r="AN2" s="92"/>
      <c r="AO2" s="92"/>
      <c r="AP2" s="92"/>
      <c r="AQ2" s="92"/>
      <c r="AR2" s="92"/>
      <c r="AS2" s="92"/>
      <c r="AT2" s="92"/>
      <c r="AU2" s="92"/>
      <c r="AV2" s="92"/>
      <c r="AW2" s="92"/>
      <c r="AX2" s="92"/>
      <c r="AY2" s="93"/>
      <c r="AZ2" s="94" t="s">
        <v>379</v>
      </c>
      <c r="BA2" s="95"/>
      <c r="BB2" s="95"/>
      <c r="BC2" s="96"/>
      <c r="BD2" s="97" t="s">
        <v>380</v>
      </c>
      <c r="BE2" s="98" t="s">
        <v>381</v>
      </c>
      <c r="BF2" s="99" t="s">
        <v>382</v>
      </c>
      <c r="BG2" s="100"/>
      <c r="BH2" s="100"/>
      <c r="BI2" s="101"/>
      <c r="BJ2" s="99" t="s">
        <v>383</v>
      </c>
      <c r="BK2" s="100"/>
      <c r="BL2" s="100"/>
      <c r="BM2" s="101"/>
      <c r="BN2" s="99" t="s">
        <v>384</v>
      </c>
      <c r="BO2" s="100"/>
      <c r="BP2" s="100"/>
      <c r="BQ2" s="101"/>
      <c r="BR2" s="102" t="s">
        <v>385</v>
      </c>
      <c r="BS2" s="103" t="s">
        <v>386</v>
      </c>
      <c r="BT2" s="104"/>
      <c r="BU2" s="104"/>
      <c r="BV2" s="104"/>
      <c r="BW2" s="104"/>
      <c r="BX2" s="104"/>
      <c r="BY2" s="104"/>
      <c r="BZ2" s="104"/>
      <c r="CA2" s="104"/>
      <c r="CB2" s="104"/>
      <c r="CC2" s="104"/>
      <c r="CD2" s="105"/>
      <c r="CE2" s="106" t="s">
        <v>387</v>
      </c>
      <c r="CF2" s="106" t="s">
        <v>388</v>
      </c>
      <c r="CG2" s="107" t="s">
        <v>389</v>
      </c>
      <c r="CH2" s="107" t="s">
        <v>390</v>
      </c>
    </row>
    <row r="3" spans="1:86" ht="95.25" hidden="1" thickBot="1">
      <c r="A3" s="33" t="s">
        <v>1463</v>
      </c>
      <c r="B3" s="108"/>
      <c r="C3" s="108"/>
      <c r="D3" s="108"/>
      <c r="E3" s="108"/>
      <c r="F3" s="108"/>
      <c r="G3" s="108"/>
      <c r="H3" s="108"/>
      <c r="I3" s="108"/>
      <c r="J3" s="108"/>
      <c r="K3" s="108"/>
      <c r="L3" s="108"/>
      <c r="M3" s="34" t="s">
        <v>391</v>
      </c>
      <c r="N3" s="35" t="s">
        <v>392</v>
      </c>
      <c r="O3" s="34" t="s">
        <v>393</v>
      </c>
      <c r="P3" s="34" t="s">
        <v>394</v>
      </c>
      <c r="Q3" s="108"/>
      <c r="R3" s="34" t="s">
        <v>395</v>
      </c>
      <c r="S3" s="34" t="s">
        <v>396</v>
      </c>
      <c r="T3" s="34" t="s">
        <v>397</v>
      </c>
      <c r="U3" s="34" t="s">
        <v>398</v>
      </c>
      <c r="V3" s="108"/>
      <c r="W3" s="108"/>
      <c r="X3" s="109"/>
      <c r="Y3" s="109"/>
      <c r="Z3" s="110"/>
      <c r="AA3" s="108"/>
      <c r="AB3" s="91" t="s">
        <v>399</v>
      </c>
      <c r="AC3" s="92"/>
      <c r="AD3" s="92"/>
      <c r="AE3" s="92"/>
      <c r="AF3" s="92"/>
      <c r="AG3" s="92"/>
      <c r="AH3" s="92"/>
      <c r="AI3" s="93"/>
      <c r="AJ3" s="91" t="s">
        <v>400</v>
      </c>
      <c r="AK3" s="92"/>
      <c r="AL3" s="92"/>
      <c r="AM3" s="92"/>
      <c r="AN3" s="92"/>
      <c r="AO3" s="93"/>
      <c r="AP3" s="91" t="s">
        <v>401</v>
      </c>
      <c r="AQ3" s="92"/>
      <c r="AR3" s="92"/>
      <c r="AS3" s="92"/>
      <c r="AT3" s="93"/>
      <c r="AU3" s="91" t="s">
        <v>402</v>
      </c>
      <c r="AV3" s="92"/>
      <c r="AW3" s="92"/>
      <c r="AX3" s="92"/>
      <c r="AY3" s="93"/>
      <c r="AZ3" s="36" t="s">
        <v>395</v>
      </c>
      <c r="BA3" s="36" t="s">
        <v>396</v>
      </c>
      <c r="BB3" s="36" t="s">
        <v>397</v>
      </c>
      <c r="BC3" s="36" t="s">
        <v>398</v>
      </c>
      <c r="BD3" s="111"/>
      <c r="BE3" s="112"/>
      <c r="BF3" s="37" t="s">
        <v>395</v>
      </c>
      <c r="BG3" s="37" t="s">
        <v>396</v>
      </c>
      <c r="BH3" s="37" t="s">
        <v>397</v>
      </c>
      <c r="BI3" s="37" t="s">
        <v>398</v>
      </c>
      <c r="BJ3" s="37" t="s">
        <v>395</v>
      </c>
      <c r="BK3" s="37" t="s">
        <v>396</v>
      </c>
      <c r="BL3" s="37" t="s">
        <v>397</v>
      </c>
      <c r="BM3" s="37" t="s">
        <v>398</v>
      </c>
      <c r="BN3" s="37" t="s">
        <v>395</v>
      </c>
      <c r="BO3" s="37" t="s">
        <v>396</v>
      </c>
      <c r="BP3" s="37" t="s">
        <v>397</v>
      </c>
      <c r="BQ3" s="37" t="s">
        <v>398</v>
      </c>
      <c r="BR3" s="113"/>
      <c r="BS3" s="38" t="s">
        <v>403</v>
      </c>
      <c r="BT3" s="39" t="s">
        <v>404</v>
      </c>
      <c r="BU3" s="40" t="s">
        <v>405</v>
      </c>
      <c r="BV3" s="38" t="s">
        <v>406</v>
      </c>
      <c r="BW3" s="39" t="s">
        <v>407</v>
      </c>
      <c r="BX3" s="40" t="s">
        <v>408</v>
      </c>
      <c r="BY3" s="38" t="s">
        <v>409</v>
      </c>
      <c r="BZ3" s="39" t="s">
        <v>410</v>
      </c>
      <c r="CA3" s="40" t="s">
        <v>411</v>
      </c>
      <c r="CB3" s="38" t="s">
        <v>412</v>
      </c>
      <c r="CC3" s="39" t="s">
        <v>413</v>
      </c>
      <c r="CD3" s="40" t="s">
        <v>414</v>
      </c>
      <c r="CE3" s="114"/>
      <c r="CF3" s="114"/>
      <c r="CG3" s="115"/>
      <c r="CH3" s="115"/>
    </row>
    <row r="4" spans="1:86" ht="102.75" hidden="1" thickBot="1">
      <c r="A4" s="33" t="s">
        <v>1464</v>
      </c>
      <c r="B4" s="41" t="s">
        <v>354</v>
      </c>
      <c r="C4" s="41" t="s">
        <v>415</v>
      </c>
      <c r="D4" s="41" t="s">
        <v>416</v>
      </c>
      <c r="E4" s="42" t="s">
        <v>333</v>
      </c>
      <c r="F4" s="41" t="s">
        <v>417</v>
      </c>
      <c r="G4" s="41" t="s">
        <v>418</v>
      </c>
      <c r="H4" s="41" t="s">
        <v>419</v>
      </c>
      <c r="I4" s="41" t="s">
        <v>420</v>
      </c>
      <c r="J4" s="41" t="s">
        <v>421</v>
      </c>
      <c r="K4" s="41" t="s">
        <v>422</v>
      </c>
      <c r="L4" s="41" t="s">
        <v>423</v>
      </c>
      <c r="M4" s="72" t="s">
        <v>422</v>
      </c>
      <c r="N4" s="73"/>
      <c r="O4" s="73"/>
      <c r="P4" s="74"/>
      <c r="Q4" s="41" t="s">
        <v>423</v>
      </c>
      <c r="R4" s="75" t="s">
        <v>422</v>
      </c>
      <c r="S4" s="76"/>
      <c r="T4" s="76"/>
      <c r="U4" s="77"/>
      <c r="V4" s="43" t="s">
        <v>423</v>
      </c>
      <c r="W4" s="43" t="s">
        <v>424</v>
      </c>
      <c r="X4" s="44" t="s">
        <v>425</v>
      </c>
      <c r="Y4" s="44" t="s">
        <v>426</v>
      </c>
      <c r="Z4" s="45" t="s">
        <v>427</v>
      </c>
      <c r="AA4" s="41" t="s">
        <v>428</v>
      </c>
      <c r="AB4" s="46" t="s">
        <v>21</v>
      </c>
      <c r="AC4" s="47" t="s">
        <v>23</v>
      </c>
      <c r="AD4" s="47" t="s">
        <v>22</v>
      </c>
      <c r="AE4" s="47" t="s">
        <v>24</v>
      </c>
      <c r="AF4" s="47" t="s">
        <v>26</v>
      </c>
      <c r="AG4" s="47" t="s">
        <v>25</v>
      </c>
      <c r="AH4" s="47" t="s">
        <v>23</v>
      </c>
      <c r="AI4" s="48" t="s">
        <v>429</v>
      </c>
      <c r="AJ4" s="49" t="s">
        <v>21</v>
      </c>
      <c r="AK4" s="47" t="s">
        <v>23</v>
      </c>
      <c r="AL4" s="47" t="s">
        <v>22</v>
      </c>
      <c r="AM4" s="47" t="s">
        <v>25</v>
      </c>
      <c r="AN4" s="47" t="s">
        <v>23</v>
      </c>
      <c r="AO4" s="48" t="s">
        <v>429</v>
      </c>
      <c r="AP4" s="49" t="s">
        <v>430</v>
      </c>
      <c r="AQ4" s="47" t="s">
        <v>23</v>
      </c>
      <c r="AR4" s="47" t="s">
        <v>25</v>
      </c>
      <c r="AS4" s="47" t="s">
        <v>23</v>
      </c>
      <c r="AT4" s="48" t="s">
        <v>431</v>
      </c>
      <c r="AU4" s="49" t="s">
        <v>430</v>
      </c>
      <c r="AV4" s="47" t="s">
        <v>23</v>
      </c>
      <c r="AW4" s="47" t="s">
        <v>25</v>
      </c>
      <c r="AX4" s="47" t="s">
        <v>23</v>
      </c>
      <c r="AY4" s="48" t="s">
        <v>431</v>
      </c>
      <c r="AZ4" s="78" t="s">
        <v>432</v>
      </c>
      <c r="BA4" s="79"/>
      <c r="BB4" s="79"/>
      <c r="BC4" s="80"/>
      <c r="BD4" s="50" t="s">
        <v>433</v>
      </c>
      <c r="BE4" s="51" t="s">
        <v>434</v>
      </c>
      <c r="BF4" s="81" t="s">
        <v>435</v>
      </c>
      <c r="BG4" s="82"/>
      <c r="BH4" s="82"/>
      <c r="BI4" s="83"/>
      <c r="BJ4" s="81" t="s">
        <v>436</v>
      </c>
      <c r="BK4" s="82"/>
      <c r="BL4" s="82"/>
      <c r="BM4" s="83"/>
      <c r="BN4" s="81" t="s">
        <v>437</v>
      </c>
      <c r="BO4" s="82"/>
      <c r="BP4" s="82"/>
      <c r="BQ4" s="83"/>
      <c r="BR4" s="52" t="s">
        <v>438</v>
      </c>
      <c r="BS4" s="78" t="s">
        <v>439</v>
      </c>
      <c r="BT4" s="79"/>
      <c r="BU4" s="79"/>
      <c r="BV4" s="79"/>
      <c r="BW4" s="79"/>
      <c r="BX4" s="79"/>
      <c r="BY4" s="79"/>
      <c r="BZ4" s="79"/>
      <c r="CA4" s="79"/>
      <c r="CB4" s="79"/>
      <c r="CC4" s="79"/>
      <c r="CD4" s="80"/>
      <c r="CE4" s="50" t="s">
        <v>440</v>
      </c>
      <c r="CF4" s="50" t="s">
        <v>441</v>
      </c>
      <c r="CG4" s="50" t="s">
        <v>442</v>
      </c>
      <c r="CH4" s="50" t="s">
        <v>443</v>
      </c>
    </row>
    <row r="5" spans="1:86" ht="25.5" hidden="1" customHeight="1">
      <c r="A5" s="59" t="str">
        <f t="shared" ref="A5:A68" si="0">CONCATENATE(D5,E5,H5)</f>
        <v>506ACCOUPLEMENT A DENTUREAPPOINT DE GRAISSE DE L'ACCOUPLEMENT</v>
      </c>
      <c r="B5" s="53" t="s">
        <v>49</v>
      </c>
      <c r="C5" s="53"/>
      <c r="D5" s="53">
        <v>506</v>
      </c>
      <c r="E5" s="53" t="s">
        <v>50</v>
      </c>
      <c r="F5" s="53" t="s">
        <v>457</v>
      </c>
      <c r="G5" s="53" t="s">
        <v>444</v>
      </c>
      <c r="H5" s="53" t="s">
        <v>499</v>
      </c>
      <c r="I5" s="53" t="s">
        <v>459</v>
      </c>
      <c r="J5" s="53" t="s">
        <v>447</v>
      </c>
      <c r="K5" s="53">
        <v>500000</v>
      </c>
      <c r="L5" s="53" t="s">
        <v>448</v>
      </c>
      <c r="M5" s="55">
        <v>500000</v>
      </c>
      <c r="N5" s="55">
        <v>500000</v>
      </c>
      <c r="O5" s="55">
        <v>500000</v>
      </c>
      <c r="P5" s="55">
        <v>500000</v>
      </c>
      <c r="Q5" s="53" t="s">
        <v>448</v>
      </c>
      <c r="R5" s="55">
        <v>500000</v>
      </c>
      <c r="S5" s="55">
        <v>500000</v>
      </c>
      <c r="T5" s="55">
        <v>500000</v>
      </c>
      <c r="U5" s="55">
        <v>500000</v>
      </c>
      <c r="V5" s="53" t="s">
        <v>448</v>
      </c>
      <c r="W5" s="56">
        <v>0.156</v>
      </c>
      <c r="X5" s="57">
        <v>0.08</v>
      </c>
      <c r="Y5" s="58" t="s">
        <v>449</v>
      </c>
      <c r="Z5" s="53"/>
      <c r="AA5" s="53"/>
      <c r="AB5" s="53">
        <v>0</v>
      </c>
      <c r="AC5" s="53">
        <v>2</v>
      </c>
      <c r="AD5" s="53">
        <v>2</v>
      </c>
      <c r="AE5" s="53">
        <v>0</v>
      </c>
      <c r="AF5" s="53">
        <v>2</v>
      </c>
      <c r="AG5" s="53">
        <v>2</v>
      </c>
      <c r="AH5" s="53">
        <v>2</v>
      </c>
      <c r="AI5" s="53">
        <v>0</v>
      </c>
      <c r="AJ5" s="54"/>
      <c r="AK5" s="54"/>
      <c r="AL5" s="54"/>
      <c r="AM5" s="54"/>
      <c r="AN5" s="54"/>
      <c r="AO5" s="54"/>
      <c r="AP5" s="54"/>
      <c r="AQ5" s="54"/>
      <c r="AR5" s="54"/>
      <c r="AS5" s="54"/>
      <c r="AT5" s="54"/>
      <c r="AU5" s="54"/>
      <c r="AV5" s="54"/>
      <c r="AW5" s="54"/>
      <c r="AX5" s="54"/>
      <c r="AY5" s="54"/>
      <c r="AZ5" s="53">
        <v>10</v>
      </c>
      <c r="BA5" s="54"/>
      <c r="BB5" s="54"/>
      <c r="BC5" s="54"/>
      <c r="BD5" s="53" t="s">
        <v>129</v>
      </c>
      <c r="BE5" s="57">
        <v>0.08</v>
      </c>
      <c r="BF5" s="53">
        <v>10</v>
      </c>
      <c r="BG5" s="54"/>
      <c r="BH5" s="54"/>
      <c r="BI5" s="54"/>
      <c r="BJ5" s="57">
        <v>0.8</v>
      </c>
      <c r="BK5" s="54"/>
      <c r="BL5" s="54"/>
      <c r="BM5" s="54"/>
      <c r="BN5" s="57">
        <v>0.8</v>
      </c>
      <c r="BO5" s="54"/>
      <c r="BP5" s="54"/>
      <c r="BQ5" s="54"/>
      <c r="BR5" s="53" t="s">
        <v>450</v>
      </c>
      <c r="BS5" s="53"/>
      <c r="BT5" s="53"/>
      <c r="BU5" s="53"/>
      <c r="BV5" s="54"/>
      <c r="BW5" s="54"/>
      <c r="BX5" s="54"/>
      <c r="BY5" s="54"/>
      <c r="BZ5" s="54"/>
      <c r="CA5" s="54"/>
      <c r="CB5" s="54"/>
      <c r="CC5" s="54"/>
      <c r="CD5" s="54"/>
      <c r="CE5" s="53" t="s">
        <v>500</v>
      </c>
      <c r="CF5" s="53">
        <v>1</v>
      </c>
      <c r="CG5" s="53"/>
      <c r="CH5" s="53"/>
    </row>
    <row r="6" spans="1:86" ht="25.5" hidden="1" customHeight="1">
      <c r="A6" s="59" t="str">
        <f t="shared" si="0"/>
        <v xml:space="preserve">506ACCOUPLEMENT A DENTUREDÉPOSE POSE POUR REVISION ACCOUPLEMENT </v>
      </c>
      <c r="B6" s="53" t="s">
        <v>49</v>
      </c>
      <c r="C6" s="53"/>
      <c r="D6" s="53">
        <v>506</v>
      </c>
      <c r="E6" s="53" t="s">
        <v>50</v>
      </c>
      <c r="F6" s="53" t="s">
        <v>457</v>
      </c>
      <c r="G6" s="53" t="s">
        <v>444</v>
      </c>
      <c r="H6" s="53" t="s">
        <v>501</v>
      </c>
      <c r="I6" s="53" t="s">
        <v>452</v>
      </c>
      <c r="J6" s="53" t="s">
        <v>464</v>
      </c>
      <c r="K6" s="53">
        <v>1000000</v>
      </c>
      <c r="L6" s="53" t="s">
        <v>448</v>
      </c>
      <c r="M6" s="55">
        <v>1000000</v>
      </c>
      <c r="N6" s="55">
        <v>1000000</v>
      </c>
      <c r="O6" s="55">
        <v>1000000</v>
      </c>
      <c r="P6" s="55">
        <v>1000000</v>
      </c>
      <c r="Q6" s="53" t="s">
        <v>448</v>
      </c>
      <c r="R6" s="55">
        <v>1000000</v>
      </c>
      <c r="S6" s="55">
        <v>1000000</v>
      </c>
      <c r="T6" s="55">
        <v>1000000</v>
      </c>
      <c r="U6" s="55">
        <v>1000000</v>
      </c>
      <c r="V6" s="53" t="s">
        <v>448</v>
      </c>
      <c r="W6" s="56">
        <v>7.8E-2</v>
      </c>
      <c r="X6" s="57">
        <v>1</v>
      </c>
      <c r="Y6" s="58" t="s">
        <v>449</v>
      </c>
      <c r="Z6" s="53"/>
      <c r="AA6" s="53"/>
      <c r="AB6" s="53">
        <v>0</v>
      </c>
      <c r="AC6" s="53">
        <v>2</v>
      </c>
      <c r="AD6" s="53">
        <v>2</v>
      </c>
      <c r="AE6" s="53">
        <v>0</v>
      </c>
      <c r="AF6" s="53">
        <v>2</v>
      </c>
      <c r="AG6" s="53">
        <v>2</v>
      </c>
      <c r="AH6" s="53">
        <v>2</v>
      </c>
      <c r="AI6" s="53">
        <v>0</v>
      </c>
      <c r="AJ6" s="54"/>
      <c r="AK6" s="54"/>
      <c r="AL6" s="54"/>
      <c r="AM6" s="54"/>
      <c r="AN6" s="54"/>
      <c r="AO6" s="54"/>
      <c r="AP6" s="54"/>
      <c r="AQ6" s="54"/>
      <c r="AR6" s="54"/>
      <c r="AS6" s="54"/>
      <c r="AT6" s="54"/>
      <c r="AU6" s="54"/>
      <c r="AV6" s="54"/>
      <c r="AW6" s="54"/>
      <c r="AX6" s="54"/>
      <c r="AY6" s="54"/>
      <c r="AZ6" s="53">
        <v>10</v>
      </c>
      <c r="BA6" s="54"/>
      <c r="BB6" s="54"/>
      <c r="BC6" s="54"/>
      <c r="BD6" s="53" t="s">
        <v>129</v>
      </c>
      <c r="BE6" s="57">
        <v>1</v>
      </c>
      <c r="BF6" s="53">
        <v>10</v>
      </c>
      <c r="BG6" s="54"/>
      <c r="BH6" s="54"/>
      <c r="BI6" s="54"/>
      <c r="BJ6" s="57">
        <v>10</v>
      </c>
      <c r="BK6" s="54"/>
      <c r="BL6" s="54"/>
      <c r="BM6" s="54"/>
      <c r="BN6" s="57">
        <v>10</v>
      </c>
      <c r="BO6" s="54"/>
      <c r="BP6" s="54"/>
      <c r="BQ6" s="54"/>
      <c r="BR6" s="53" t="s">
        <v>465</v>
      </c>
      <c r="BS6" s="53"/>
      <c r="BT6" s="53"/>
      <c r="BU6" s="53"/>
      <c r="BV6" s="54"/>
      <c r="BW6" s="54"/>
      <c r="BX6" s="54"/>
      <c r="BY6" s="54"/>
      <c r="BZ6" s="54"/>
      <c r="CA6" s="54"/>
      <c r="CB6" s="54"/>
      <c r="CC6" s="54"/>
      <c r="CD6" s="54"/>
      <c r="CE6" s="53"/>
      <c r="CF6" s="53"/>
      <c r="CG6" s="53"/>
      <c r="CH6" s="53"/>
    </row>
    <row r="7" spans="1:86" ht="25.5" hidden="1" customHeight="1">
      <c r="A7" s="59" t="str">
        <f t="shared" si="0"/>
        <v xml:space="preserve">506ACCOUPLEMENT A DENTUREREVISION ACCOUPLEMENT </v>
      </c>
      <c r="B7" s="53" t="s">
        <v>49</v>
      </c>
      <c r="C7" s="53"/>
      <c r="D7" s="53">
        <v>506</v>
      </c>
      <c r="E7" s="53" t="s">
        <v>50</v>
      </c>
      <c r="F7" s="53" t="s">
        <v>457</v>
      </c>
      <c r="G7" s="53" t="s">
        <v>444</v>
      </c>
      <c r="H7" s="53" t="s">
        <v>502</v>
      </c>
      <c r="I7" s="53" t="s">
        <v>444</v>
      </c>
      <c r="J7" s="53" t="s">
        <v>464</v>
      </c>
      <c r="K7" s="53">
        <v>1000000</v>
      </c>
      <c r="L7" s="53" t="s">
        <v>448</v>
      </c>
      <c r="M7" s="55">
        <v>1000000</v>
      </c>
      <c r="N7" s="55">
        <v>1000000</v>
      </c>
      <c r="O7" s="55">
        <v>1000000</v>
      </c>
      <c r="P7" s="55">
        <v>1000000</v>
      </c>
      <c r="Q7" s="53" t="s">
        <v>448</v>
      </c>
      <c r="R7" s="55">
        <v>1000000</v>
      </c>
      <c r="S7" s="55">
        <v>1000000</v>
      </c>
      <c r="T7" s="55">
        <v>1000000</v>
      </c>
      <c r="U7" s="55">
        <v>1000000</v>
      </c>
      <c r="V7" s="53" t="s">
        <v>448</v>
      </c>
      <c r="W7" s="56">
        <v>7.8E-2</v>
      </c>
      <c r="X7" s="57">
        <v>0</v>
      </c>
      <c r="Y7" s="58" t="s">
        <v>449</v>
      </c>
      <c r="Z7" s="53"/>
      <c r="AA7" s="53"/>
      <c r="AB7" s="53">
        <v>0</v>
      </c>
      <c r="AC7" s="53">
        <v>2</v>
      </c>
      <c r="AD7" s="53">
        <v>2</v>
      </c>
      <c r="AE7" s="53">
        <v>0</v>
      </c>
      <c r="AF7" s="53">
        <v>2</v>
      </c>
      <c r="AG7" s="53">
        <v>2</v>
      </c>
      <c r="AH7" s="53">
        <v>2</v>
      </c>
      <c r="AI7" s="53">
        <v>0</v>
      </c>
      <c r="AJ7" s="54"/>
      <c r="AK7" s="54"/>
      <c r="AL7" s="54"/>
      <c r="AM7" s="54"/>
      <c r="AN7" s="54"/>
      <c r="AO7" s="54"/>
      <c r="AP7" s="54"/>
      <c r="AQ7" s="54"/>
      <c r="AR7" s="54"/>
      <c r="AS7" s="54"/>
      <c r="AT7" s="54"/>
      <c r="AU7" s="54"/>
      <c r="AV7" s="54"/>
      <c r="AW7" s="54"/>
      <c r="AX7" s="54"/>
      <c r="AY7" s="54"/>
      <c r="AZ7" s="53">
        <v>10</v>
      </c>
      <c r="BA7" s="54"/>
      <c r="BB7" s="54"/>
      <c r="BC7" s="54"/>
      <c r="BD7" s="53" t="s">
        <v>129</v>
      </c>
      <c r="BE7" s="57">
        <v>0</v>
      </c>
      <c r="BF7" s="53">
        <v>10</v>
      </c>
      <c r="BG7" s="54"/>
      <c r="BH7" s="54"/>
      <c r="BI7" s="54"/>
      <c r="BJ7" s="57">
        <v>0</v>
      </c>
      <c r="BK7" s="54"/>
      <c r="BL7" s="54"/>
      <c r="BM7" s="54"/>
      <c r="BN7" s="57">
        <v>0</v>
      </c>
      <c r="BO7" s="54"/>
      <c r="BP7" s="54"/>
      <c r="BQ7" s="54"/>
      <c r="BR7" s="53" t="s">
        <v>465</v>
      </c>
      <c r="BS7" s="53"/>
      <c r="BT7" s="53"/>
      <c r="BU7" s="53"/>
      <c r="BV7" s="54"/>
      <c r="BW7" s="54"/>
      <c r="BX7" s="54"/>
      <c r="BY7" s="54"/>
      <c r="BZ7" s="54"/>
      <c r="CA7" s="54"/>
      <c r="CB7" s="54"/>
      <c r="CC7" s="54"/>
      <c r="CD7" s="54"/>
      <c r="CE7" s="53" t="s">
        <v>503</v>
      </c>
      <c r="CF7" s="53">
        <v>0</v>
      </c>
      <c r="CG7" s="53"/>
      <c r="CH7" s="53"/>
    </row>
    <row r="8" spans="1:86" ht="25.5" hidden="1" customHeight="1">
      <c r="A8" s="59" t="str">
        <f t="shared" si="0"/>
        <v>3008ACCOUPLEMENT RAPIDEREMPLACEMENT</v>
      </c>
      <c r="B8" s="53" t="s">
        <v>888</v>
      </c>
      <c r="C8" s="53" t="s">
        <v>962</v>
      </c>
      <c r="D8" s="53">
        <v>3008</v>
      </c>
      <c r="E8" s="53" t="s">
        <v>963</v>
      </c>
      <c r="F8" s="53" t="s">
        <v>355</v>
      </c>
      <c r="G8" s="53" t="s">
        <v>446</v>
      </c>
      <c r="H8" s="53" t="s">
        <v>950</v>
      </c>
      <c r="I8" s="53" t="s">
        <v>470</v>
      </c>
      <c r="J8" s="53" t="s">
        <v>447</v>
      </c>
      <c r="K8" s="53">
        <v>192</v>
      </c>
      <c r="L8" s="53" t="s">
        <v>818</v>
      </c>
      <c r="M8" s="55">
        <v>2312000</v>
      </c>
      <c r="N8" s="55">
        <v>1600000</v>
      </c>
      <c r="O8" s="55">
        <v>1152000</v>
      </c>
      <c r="P8" s="55">
        <v>1152000</v>
      </c>
      <c r="Q8" s="53" t="s">
        <v>448</v>
      </c>
      <c r="R8" s="55">
        <v>2300000</v>
      </c>
      <c r="S8" s="55">
        <v>1600000</v>
      </c>
      <c r="T8" s="55">
        <v>1140000</v>
      </c>
      <c r="U8" s="55">
        <v>1140000</v>
      </c>
      <c r="V8" s="53" t="s">
        <v>448</v>
      </c>
      <c r="W8" s="56">
        <v>3.3913043478260872E-2</v>
      </c>
      <c r="X8" s="57">
        <v>0.08</v>
      </c>
      <c r="Y8" s="58" t="s">
        <v>449</v>
      </c>
      <c r="Z8" s="53">
        <v>6202</v>
      </c>
      <c r="AA8" s="53"/>
      <c r="AB8" s="53">
        <v>1</v>
      </c>
      <c r="AC8" s="53">
        <v>0</v>
      </c>
      <c r="AD8" s="53">
        <v>0</v>
      </c>
      <c r="AE8" s="53">
        <v>1</v>
      </c>
      <c r="AF8" s="53">
        <v>0</v>
      </c>
      <c r="AG8" s="53">
        <v>0</v>
      </c>
      <c r="AH8" s="53">
        <v>0</v>
      </c>
      <c r="AI8" s="53">
        <v>1</v>
      </c>
      <c r="AJ8" s="54"/>
      <c r="AK8" s="54"/>
      <c r="AL8" s="54"/>
      <c r="AM8" s="54"/>
      <c r="AN8" s="54"/>
      <c r="AO8" s="54"/>
      <c r="AP8" s="54"/>
      <c r="AQ8" s="54"/>
      <c r="AR8" s="54"/>
      <c r="AS8" s="54"/>
      <c r="AT8" s="54"/>
      <c r="AU8" s="54"/>
      <c r="AV8" s="54"/>
      <c r="AW8" s="54"/>
      <c r="AX8" s="54"/>
      <c r="AY8" s="54"/>
      <c r="AZ8" s="53">
        <v>3</v>
      </c>
      <c r="BA8" s="54"/>
      <c r="BB8" s="54"/>
      <c r="BC8" s="54"/>
      <c r="BD8" s="53" t="s">
        <v>129</v>
      </c>
      <c r="BE8" s="57">
        <v>0.08</v>
      </c>
      <c r="BF8" s="53">
        <v>3</v>
      </c>
      <c r="BG8" s="54"/>
      <c r="BH8" s="54"/>
      <c r="BI8" s="54"/>
      <c r="BJ8" s="57">
        <v>0.24</v>
      </c>
      <c r="BK8" s="54"/>
      <c r="BL8" s="54"/>
      <c r="BM8" s="54"/>
      <c r="BN8" s="57">
        <v>0.24</v>
      </c>
      <c r="BO8" s="54"/>
      <c r="BP8" s="54"/>
      <c r="BQ8" s="54"/>
      <c r="BR8" s="53" t="s">
        <v>450</v>
      </c>
      <c r="BS8" s="53"/>
      <c r="BT8" s="53"/>
      <c r="BU8" s="53"/>
      <c r="BV8" s="54"/>
      <c r="BW8" s="54"/>
      <c r="BX8" s="54"/>
      <c r="BY8" s="54"/>
      <c r="BZ8" s="54"/>
      <c r="CA8" s="54"/>
      <c r="CB8" s="54"/>
      <c r="CC8" s="54"/>
      <c r="CD8" s="54"/>
      <c r="CE8" s="53" t="s">
        <v>964</v>
      </c>
      <c r="CF8" s="53">
        <v>1</v>
      </c>
      <c r="CG8" s="53"/>
      <c r="CH8" s="53"/>
    </row>
    <row r="9" spans="1:86" ht="25.5" hidden="1" customHeight="1">
      <c r="A9" s="59" t="str">
        <f t="shared" si="0"/>
        <v>671AGATE SMART CONFIG AA3S-04DEPOSE/POSE DE L AA3S POUR LE REMPLACEMENT DE LA SUPERCAPA</v>
      </c>
      <c r="B9" s="53" t="s">
        <v>1258</v>
      </c>
      <c r="C9" s="53" t="s">
        <v>1329</v>
      </c>
      <c r="D9" s="53">
        <v>671</v>
      </c>
      <c r="E9" s="53" t="s">
        <v>1330</v>
      </c>
      <c r="F9" s="53" t="s">
        <v>355</v>
      </c>
      <c r="G9" s="53" t="s">
        <v>444</v>
      </c>
      <c r="H9" s="53" t="s">
        <v>1331</v>
      </c>
      <c r="I9" s="53" t="s">
        <v>470</v>
      </c>
      <c r="J9" s="53" t="s">
        <v>447</v>
      </c>
      <c r="K9" s="53">
        <v>15</v>
      </c>
      <c r="L9" s="53" t="s">
        <v>540</v>
      </c>
      <c r="M9" s="55">
        <v>2167500</v>
      </c>
      <c r="N9" s="55">
        <v>1500000</v>
      </c>
      <c r="O9" s="55">
        <v>1080000</v>
      </c>
      <c r="P9" s="55">
        <v>1080000</v>
      </c>
      <c r="Q9" s="53" t="s">
        <v>448</v>
      </c>
      <c r="R9" s="55">
        <v>2160000</v>
      </c>
      <c r="S9" s="55">
        <v>1500000</v>
      </c>
      <c r="T9" s="55">
        <v>1080000</v>
      </c>
      <c r="U9" s="55">
        <v>1080000</v>
      </c>
      <c r="V9" s="53" t="s">
        <v>448</v>
      </c>
      <c r="W9" s="56">
        <v>3.6111111111111108E-2</v>
      </c>
      <c r="X9" s="57">
        <v>0.217</v>
      </c>
      <c r="Y9" s="58" t="s">
        <v>449</v>
      </c>
      <c r="Z9" s="53"/>
      <c r="AA9" s="53"/>
      <c r="AB9" s="53">
        <v>1</v>
      </c>
      <c r="AC9" s="53">
        <v>0</v>
      </c>
      <c r="AD9" s="53">
        <v>0</v>
      </c>
      <c r="AE9" s="53">
        <v>1</v>
      </c>
      <c r="AF9" s="53">
        <v>0</v>
      </c>
      <c r="AG9" s="53">
        <v>0</v>
      </c>
      <c r="AH9" s="53">
        <v>0</v>
      </c>
      <c r="AI9" s="53">
        <v>1</v>
      </c>
      <c r="AJ9" s="54"/>
      <c r="AK9" s="54"/>
      <c r="AL9" s="54"/>
      <c r="AM9" s="54"/>
      <c r="AN9" s="54"/>
      <c r="AO9" s="54"/>
      <c r="AP9" s="54"/>
      <c r="AQ9" s="54"/>
      <c r="AR9" s="54"/>
      <c r="AS9" s="54"/>
      <c r="AT9" s="54"/>
      <c r="AU9" s="54"/>
      <c r="AV9" s="54"/>
      <c r="AW9" s="54"/>
      <c r="AX9" s="54"/>
      <c r="AY9" s="54"/>
      <c r="AZ9" s="53">
        <v>3</v>
      </c>
      <c r="BA9" s="54"/>
      <c r="BB9" s="54"/>
      <c r="BC9" s="54"/>
      <c r="BD9" s="53"/>
      <c r="BE9" s="57">
        <v>0.217</v>
      </c>
      <c r="BF9" s="53">
        <v>3</v>
      </c>
      <c r="BG9" s="54"/>
      <c r="BH9" s="54"/>
      <c r="BI9" s="54"/>
      <c r="BJ9" s="57">
        <v>0.65100000000000002</v>
      </c>
      <c r="BK9" s="54"/>
      <c r="BL9" s="54"/>
      <c r="BM9" s="54"/>
      <c r="BN9" s="57">
        <v>0.65100000000000002</v>
      </c>
      <c r="BO9" s="54"/>
      <c r="BP9" s="54"/>
      <c r="BQ9" s="54"/>
      <c r="BR9" s="53" t="s">
        <v>450</v>
      </c>
      <c r="BS9" s="53"/>
      <c r="BT9" s="53"/>
      <c r="BU9" s="53"/>
      <c r="BV9" s="54"/>
      <c r="BW9" s="54"/>
      <c r="BX9" s="54"/>
      <c r="BY9" s="54"/>
      <c r="BZ9" s="54"/>
      <c r="CA9" s="54"/>
      <c r="CB9" s="54"/>
      <c r="CC9" s="54"/>
      <c r="CD9" s="54"/>
      <c r="CE9" s="53"/>
      <c r="CF9" s="53"/>
      <c r="CG9" s="53"/>
      <c r="CH9" s="53"/>
    </row>
    <row r="10" spans="1:86" ht="25.5" hidden="1" customHeight="1">
      <c r="A10" s="59" t="str">
        <f t="shared" si="0"/>
        <v>671AGATE SMART CONFIG AA3S-04REMPLACEMENT DE LA SUPER CAPA</v>
      </c>
      <c r="B10" s="53" t="s">
        <v>1258</v>
      </c>
      <c r="C10" s="53" t="s">
        <v>1187</v>
      </c>
      <c r="D10" s="53">
        <v>671</v>
      </c>
      <c r="E10" s="53" t="s">
        <v>1330</v>
      </c>
      <c r="F10" s="53" t="s">
        <v>355</v>
      </c>
      <c r="G10" s="53" t="s">
        <v>444</v>
      </c>
      <c r="H10" s="53" t="s">
        <v>1332</v>
      </c>
      <c r="I10" s="53" t="s">
        <v>470</v>
      </c>
      <c r="J10" s="53" t="s">
        <v>464</v>
      </c>
      <c r="K10" s="53">
        <v>15</v>
      </c>
      <c r="L10" s="53" t="s">
        <v>540</v>
      </c>
      <c r="M10" s="55">
        <v>2167500</v>
      </c>
      <c r="N10" s="55">
        <v>1500000</v>
      </c>
      <c r="O10" s="55">
        <v>1080000</v>
      </c>
      <c r="P10" s="55">
        <v>1080000</v>
      </c>
      <c r="Q10" s="53" t="s">
        <v>448</v>
      </c>
      <c r="R10" s="55">
        <v>2160000</v>
      </c>
      <c r="S10" s="55">
        <v>1500000</v>
      </c>
      <c r="T10" s="55">
        <v>1080000</v>
      </c>
      <c r="U10" s="55">
        <v>1080000</v>
      </c>
      <c r="V10" s="53" t="s">
        <v>448</v>
      </c>
      <c r="W10" s="56">
        <v>3.6111111111111108E-2</v>
      </c>
      <c r="X10" s="57">
        <v>0.5</v>
      </c>
      <c r="Y10" s="58" t="s">
        <v>543</v>
      </c>
      <c r="Z10" s="53"/>
      <c r="AA10" s="53"/>
      <c r="AB10" s="53">
        <v>1</v>
      </c>
      <c r="AC10" s="53">
        <v>0</v>
      </c>
      <c r="AD10" s="53">
        <v>0</v>
      </c>
      <c r="AE10" s="53">
        <v>1</v>
      </c>
      <c r="AF10" s="53">
        <v>0</v>
      </c>
      <c r="AG10" s="53">
        <v>0</v>
      </c>
      <c r="AH10" s="53">
        <v>0</v>
      </c>
      <c r="AI10" s="53">
        <v>1</v>
      </c>
      <c r="AJ10" s="54"/>
      <c r="AK10" s="54"/>
      <c r="AL10" s="54"/>
      <c r="AM10" s="54"/>
      <c r="AN10" s="54"/>
      <c r="AO10" s="54"/>
      <c r="AP10" s="54"/>
      <c r="AQ10" s="54"/>
      <c r="AR10" s="54"/>
      <c r="AS10" s="54"/>
      <c r="AT10" s="54"/>
      <c r="AU10" s="54"/>
      <c r="AV10" s="54"/>
      <c r="AW10" s="54"/>
      <c r="AX10" s="54"/>
      <c r="AY10" s="54"/>
      <c r="AZ10" s="53">
        <v>3</v>
      </c>
      <c r="BA10" s="54"/>
      <c r="BB10" s="54"/>
      <c r="BC10" s="54"/>
      <c r="BD10" s="53"/>
      <c r="BE10" s="57">
        <v>0</v>
      </c>
      <c r="BF10" s="53">
        <v>3</v>
      </c>
      <c r="BG10" s="54"/>
      <c r="BH10" s="54"/>
      <c r="BI10" s="54"/>
      <c r="BJ10" s="57">
        <v>0</v>
      </c>
      <c r="BK10" s="54"/>
      <c r="BL10" s="54"/>
      <c r="BM10" s="54"/>
      <c r="BN10" s="57">
        <v>1.5</v>
      </c>
      <c r="BO10" s="54"/>
      <c r="BP10" s="54"/>
      <c r="BQ10" s="54"/>
      <c r="BR10" s="53" t="s">
        <v>465</v>
      </c>
      <c r="BS10" s="53"/>
      <c r="BT10" s="53"/>
      <c r="BU10" s="53"/>
      <c r="BV10" s="54"/>
      <c r="BW10" s="54"/>
      <c r="BX10" s="54"/>
      <c r="BY10" s="54"/>
      <c r="BZ10" s="54"/>
      <c r="CA10" s="54"/>
      <c r="CB10" s="54"/>
      <c r="CC10" s="54"/>
      <c r="CD10" s="54"/>
      <c r="CE10" s="53" t="s">
        <v>1333</v>
      </c>
      <c r="CF10" s="53">
        <v>0</v>
      </c>
      <c r="CG10" s="53"/>
      <c r="CH10" s="53"/>
    </row>
    <row r="11" spans="1:86" ht="25.5" hidden="1" customHeight="1">
      <c r="A11" s="59" t="str">
        <f t="shared" si="0"/>
        <v>4020AMORTISSEUR COMPRESSEURREMPLACEMENT AMORTISSEUR COMPRESSEUR</v>
      </c>
      <c r="B11" s="53" t="s">
        <v>987</v>
      </c>
      <c r="C11" s="53" t="s">
        <v>1042</v>
      </c>
      <c r="D11" s="53">
        <v>4020</v>
      </c>
      <c r="E11" s="53" t="s">
        <v>1043</v>
      </c>
      <c r="F11" s="53" t="s">
        <v>355</v>
      </c>
      <c r="G11" s="53" t="s">
        <v>446</v>
      </c>
      <c r="H11" s="53" t="s">
        <v>1044</v>
      </c>
      <c r="I11" s="53" t="s">
        <v>470</v>
      </c>
      <c r="J11" s="53" t="s">
        <v>447</v>
      </c>
      <c r="K11" s="53">
        <v>8</v>
      </c>
      <c r="L11" s="53" t="s">
        <v>540</v>
      </c>
      <c r="M11" s="55">
        <v>1156000</v>
      </c>
      <c r="N11" s="55">
        <v>800000</v>
      </c>
      <c r="O11" s="55">
        <v>576000</v>
      </c>
      <c r="P11" s="55">
        <v>576000</v>
      </c>
      <c r="Q11" s="53" t="s">
        <v>448</v>
      </c>
      <c r="R11" s="55">
        <v>1140000</v>
      </c>
      <c r="S11" s="55">
        <v>800000</v>
      </c>
      <c r="T11" s="55">
        <v>560000</v>
      </c>
      <c r="U11" s="55">
        <v>560000</v>
      </c>
      <c r="V11" s="53" t="s">
        <v>448</v>
      </c>
      <c r="W11" s="56">
        <v>6.8421052631578952E-2</v>
      </c>
      <c r="X11" s="57">
        <v>0.3</v>
      </c>
      <c r="Y11" s="58" t="s">
        <v>449</v>
      </c>
      <c r="Z11" s="53">
        <v>6202</v>
      </c>
      <c r="AA11" s="53"/>
      <c r="AB11" s="53">
        <v>4</v>
      </c>
      <c r="AC11" s="53">
        <v>4</v>
      </c>
      <c r="AD11" s="53">
        <v>4</v>
      </c>
      <c r="AE11" s="53">
        <v>4</v>
      </c>
      <c r="AF11" s="53">
        <v>4</v>
      </c>
      <c r="AG11" s="53">
        <v>4</v>
      </c>
      <c r="AH11" s="53">
        <v>4</v>
      </c>
      <c r="AI11" s="53">
        <v>4</v>
      </c>
      <c r="AJ11" s="54"/>
      <c r="AK11" s="54"/>
      <c r="AL11" s="54"/>
      <c r="AM11" s="54"/>
      <c r="AN11" s="54"/>
      <c r="AO11" s="54"/>
      <c r="AP11" s="54"/>
      <c r="AQ11" s="54"/>
      <c r="AR11" s="54"/>
      <c r="AS11" s="54"/>
      <c r="AT11" s="54"/>
      <c r="AU11" s="54"/>
      <c r="AV11" s="54"/>
      <c r="AW11" s="54"/>
      <c r="AX11" s="54"/>
      <c r="AY11" s="54"/>
      <c r="AZ11" s="53">
        <v>32</v>
      </c>
      <c r="BA11" s="54"/>
      <c r="BB11" s="54"/>
      <c r="BC11" s="54"/>
      <c r="BD11" s="53" t="s">
        <v>122</v>
      </c>
      <c r="BE11" s="57">
        <v>0.3</v>
      </c>
      <c r="BF11" s="53">
        <v>32</v>
      </c>
      <c r="BG11" s="54"/>
      <c r="BH11" s="54"/>
      <c r="BI11" s="54"/>
      <c r="BJ11" s="57">
        <v>9.6</v>
      </c>
      <c r="BK11" s="54"/>
      <c r="BL11" s="54"/>
      <c r="BM11" s="54"/>
      <c r="BN11" s="57">
        <v>9.6</v>
      </c>
      <c r="BO11" s="54"/>
      <c r="BP11" s="54"/>
      <c r="BQ11" s="54"/>
      <c r="BR11" s="53" t="s">
        <v>450</v>
      </c>
      <c r="BS11" s="53"/>
      <c r="BT11" s="53"/>
      <c r="BU11" s="53"/>
      <c r="BV11" s="54"/>
      <c r="BW11" s="54"/>
      <c r="BX11" s="54"/>
      <c r="BY11" s="54"/>
      <c r="BZ11" s="54"/>
      <c r="CA11" s="54"/>
      <c r="CB11" s="54"/>
      <c r="CC11" s="54"/>
      <c r="CD11" s="54"/>
      <c r="CE11" s="53" t="s">
        <v>1045</v>
      </c>
      <c r="CF11" s="53">
        <v>1</v>
      </c>
      <c r="CG11" s="53"/>
      <c r="CH11" s="53"/>
    </row>
    <row r="12" spans="1:86" ht="25.5" hidden="1" customHeight="1">
      <c r="A12" s="59" t="str">
        <f t="shared" si="0"/>
        <v>1223AMORTISSEUR TRANSVERSAL EQUIPEDÉPOSE POSE AMORTISSEUR TRANVERSAL POUR RÉVISION</v>
      </c>
      <c r="B12" s="53" t="s">
        <v>49</v>
      </c>
      <c r="C12" s="53"/>
      <c r="D12" s="53">
        <v>1223</v>
      </c>
      <c r="E12" s="53" t="s">
        <v>53</v>
      </c>
      <c r="F12" s="53" t="s">
        <v>355</v>
      </c>
      <c r="G12" s="53" t="s">
        <v>444</v>
      </c>
      <c r="H12" s="53" t="s">
        <v>517</v>
      </c>
      <c r="I12" s="53" t="s">
        <v>452</v>
      </c>
      <c r="J12" s="53" t="s">
        <v>464</v>
      </c>
      <c r="K12" s="53">
        <v>1000000</v>
      </c>
      <c r="L12" s="53" t="s">
        <v>448</v>
      </c>
      <c r="M12" s="55">
        <v>1000000</v>
      </c>
      <c r="N12" s="55">
        <v>1000000</v>
      </c>
      <c r="O12" s="55">
        <v>1000000</v>
      </c>
      <c r="P12" s="55">
        <v>1000000</v>
      </c>
      <c r="Q12" s="53" t="s">
        <v>448</v>
      </c>
      <c r="R12" s="55">
        <v>1000000</v>
      </c>
      <c r="S12" s="55">
        <v>1000000</v>
      </c>
      <c r="T12" s="55">
        <v>1000000</v>
      </c>
      <c r="U12" s="55">
        <v>1000000</v>
      </c>
      <c r="V12" s="53" t="s">
        <v>448</v>
      </c>
      <c r="W12" s="56">
        <v>7.8E-2</v>
      </c>
      <c r="X12" s="57">
        <v>0.25</v>
      </c>
      <c r="Y12" s="58" t="s">
        <v>449</v>
      </c>
      <c r="Z12" s="53"/>
      <c r="AA12" s="53"/>
      <c r="AB12" s="53">
        <v>0</v>
      </c>
      <c r="AC12" s="53">
        <v>1</v>
      </c>
      <c r="AD12" s="53">
        <v>1</v>
      </c>
      <c r="AE12" s="53">
        <v>0</v>
      </c>
      <c r="AF12" s="53">
        <v>1</v>
      </c>
      <c r="AG12" s="53">
        <v>1</v>
      </c>
      <c r="AH12" s="53">
        <v>1</v>
      </c>
      <c r="AI12" s="53">
        <v>0</v>
      </c>
      <c r="AJ12" s="54"/>
      <c r="AK12" s="54"/>
      <c r="AL12" s="54"/>
      <c r="AM12" s="54"/>
      <c r="AN12" s="54"/>
      <c r="AO12" s="54"/>
      <c r="AP12" s="54"/>
      <c r="AQ12" s="54"/>
      <c r="AR12" s="54"/>
      <c r="AS12" s="54"/>
      <c r="AT12" s="54"/>
      <c r="AU12" s="54"/>
      <c r="AV12" s="54"/>
      <c r="AW12" s="54"/>
      <c r="AX12" s="54"/>
      <c r="AY12" s="54"/>
      <c r="AZ12" s="53">
        <v>5</v>
      </c>
      <c r="BA12" s="54"/>
      <c r="BB12" s="54"/>
      <c r="BC12" s="54"/>
      <c r="BD12" s="53" t="s">
        <v>129</v>
      </c>
      <c r="BE12" s="57">
        <v>0.25</v>
      </c>
      <c r="BF12" s="53">
        <v>5</v>
      </c>
      <c r="BG12" s="54"/>
      <c r="BH12" s="54"/>
      <c r="BI12" s="54"/>
      <c r="BJ12" s="57">
        <v>1.25</v>
      </c>
      <c r="BK12" s="54"/>
      <c r="BL12" s="54"/>
      <c r="BM12" s="54"/>
      <c r="BN12" s="57">
        <v>1.25</v>
      </c>
      <c r="BO12" s="54"/>
      <c r="BP12" s="54"/>
      <c r="BQ12" s="54"/>
      <c r="BR12" s="53" t="s">
        <v>465</v>
      </c>
      <c r="BS12" s="53"/>
      <c r="BT12" s="53"/>
      <c r="BU12" s="53"/>
      <c r="BV12" s="54"/>
      <c r="BW12" s="54"/>
      <c r="BX12" s="54"/>
      <c r="BY12" s="54"/>
      <c r="BZ12" s="54"/>
      <c r="CA12" s="54"/>
      <c r="CB12" s="54"/>
      <c r="CC12" s="54"/>
      <c r="CD12" s="54"/>
      <c r="CE12" s="53" t="s">
        <v>518</v>
      </c>
      <c r="CF12" s="53">
        <v>0</v>
      </c>
      <c r="CG12" s="53"/>
      <c r="CH12" s="53"/>
    </row>
    <row r="13" spans="1:86" ht="25.5" hidden="1" customHeight="1">
      <c r="A13" s="59" t="str">
        <f t="shared" si="0"/>
        <v>1223AMORTISSEUR TRANSVERSAL EQUIPERÉVISION AMORTISSEUR TRANSVERSAL POUR RÉVISION</v>
      </c>
      <c r="B13" s="53" t="s">
        <v>49</v>
      </c>
      <c r="C13" s="53"/>
      <c r="D13" s="53">
        <v>1223</v>
      </c>
      <c r="E13" s="53" t="s">
        <v>53</v>
      </c>
      <c r="F13" s="53" t="s">
        <v>355</v>
      </c>
      <c r="G13" s="53" t="s">
        <v>444</v>
      </c>
      <c r="H13" s="53" t="s">
        <v>519</v>
      </c>
      <c r="I13" s="53" t="s">
        <v>452</v>
      </c>
      <c r="J13" s="53" t="s">
        <v>464</v>
      </c>
      <c r="K13" s="53">
        <v>1000000</v>
      </c>
      <c r="L13" s="53" t="s">
        <v>448</v>
      </c>
      <c r="M13" s="55">
        <v>1000000</v>
      </c>
      <c r="N13" s="55">
        <v>1000000</v>
      </c>
      <c r="O13" s="55">
        <v>1000000</v>
      </c>
      <c r="P13" s="55">
        <v>1000000</v>
      </c>
      <c r="Q13" s="53" t="s">
        <v>448</v>
      </c>
      <c r="R13" s="55">
        <v>1000000</v>
      </c>
      <c r="S13" s="55">
        <v>1000000</v>
      </c>
      <c r="T13" s="55">
        <v>1000000</v>
      </c>
      <c r="U13" s="55">
        <v>1000000</v>
      </c>
      <c r="V13" s="53" t="s">
        <v>448</v>
      </c>
      <c r="W13" s="56">
        <v>7.8E-2</v>
      </c>
      <c r="X13" s="57">
        <v>0</v>
      </c>
      <c r="Y13" s="58" t="s">
        <v>449</v>
      </c>
      <c r="Z13" s="53"/>
      <c r="AA13" s="53"/>
      <c r="AB13" s="53">
        <v>0</v>
      </c>
      <c r="AC13" s="53">
        <v>1</v>
      </c>
      <c r="AD13" s="53">
        <v>1</v>
      </c>
      <c r="AE13" s="53">
        <v>0</v>
      </c>
      <c r="AF13" s="53">
        <v>1</v>
      </c>
      <c r="AG13" s="53">
        <v>1</v>
      </c>
      <c r="AH13" s="53">
        <v>1</v>
      </c>
      <c r="AI13" s="53">
        <v>0</v>
      </c>
      <c r="AJ13" s="54"/>
      <c r="AK13" s="54"/>
      <c r="AL13" s="54"/>
      <c r="AM13" s="54"/>
      <c r="AN13" s="54"/>
      <c r="AO13" s="54"/>
      <c r="AP13" s="54"/>
      <c r="AQ13" s="54"/>
      <c r="AR13" s="54"/>
      <c r="AS13" s="54"/>
      <c r="AT13" s="54"/>
      <c r="AU13" s="54"/>
      <c r="AV13" s="54"/>
      <c r="AW13" s="54"/>
      <c r="AX13" s="54"/>
      <c r="AY13" s="54"/>
      <c r="AZ13" s="53">
        <v>5</v>
      </c>
      <c r="BA13" s="54"/>
      <c r="BB13" s="54"/>
      <c r="BC13" s="54"/>
      <c r="BD13" s="53" t="s">
        <v>129</v>
      </c>
      <c r="BE13" s="57">
        <v>0</v>
      </c>
      <c r="BF13" s="53">
        <v>5</v>
      </c>
      <c r="BG13" s="54"/>
      <c r="BH13" s="54"/>
      <c r="BI13" s="54"/>
      <c r="BJ13" s="57">
        <v>0</v>
      </c>
      <c r="BK13" s="54"/>
      <c r="BL13" s="54"/>
      <c r="BM13" s="54"/>
      <c r="BN13" s="57">
        <v>0</v>
      </c>
      <c r="BO13" s="54"/>
      <c r="BP13" s="54"/>
      <c r="BQ13" s="54"/>
      <c r="BR13" s="53" t="s">
        <v>465</v>
      </c>
      <c r="BS13" s="53"/>
      <c r="BT13" s="53"/>
      <c r="BU13" s="53"/>
      <c r="BV13" s="54"/>
      <c r="BW13" s="54"/>
      <c r="BX13" s="54"/>
      <c r="BY13" s="54"/>
      <c r="BZ13" s="54"/>
      <c r="CA13" s="54"/>
      <c r="CB13" s="54"/>
      <c r="CC13" s="54"/>
      <c r="CD13" s="54"/>
      <c r="CE13" s="53" t="s">
        <v>520</v>
      </c>
      <c r="CF13" s="53">
        <v>0</v>
      </c>
      <c r="CG13" s="53"/>
      <c r="CH13" s="53"/>
    </row>
    <row r="14" spans="1:86" ht="38.25" hidden="1" customHeight="1">
      <c r="A14" s="59" t="str">
        <f t="shared" si="0"/>
        <v>457AMORTISSEUR VERTICAL EQUIPEDÉPOSE POSE AMORTISSEUR VERTICAL POUR REVISION</v>
      </c>
      <c r="B14" s="53" t="s">
        <v>49</v>
      </c>
      <c r="C14" s="53"/>
      <c r="D14" s="53">
        <v>457</v>
      </c>
      <c r="E14" s="53" t="s">
        <v>59</v>
      </c>
      <c r="F14" s="53" t="s">
        <v>355</v>
      </c>
      <c r="G14" s="53" t="s">
        <v>444</v>
      </c>
      <c r="H14" s="53" t="s">
        <v>513</v>
      </c>
      <c r="I14" s="53" t="s">
        <v>452</v>
      </c>
      <c r="J14" s="53" t="s">
        <v>464</v>
      </c>
      <c r="K14" s="53">
        <v>1000000</v>
      </c>
      <c r="L14" s="53" t="s">
        <v>448</v>
      </c>
      <c r="M14" s="55">
        <v>1000000</v>
      </c>
      <c r="N14" s="55">
        <v>1000000</v>
      </c>
      <c r="O14" s="55">
        <v>1000000</v>
      </c>
      <c r="P14" s="55">
        <v>1000000</v>
      </c>
      <c r="Q14" s="53" t="s">
        <v>448</v>
      </c>
      <c r="R14" s="55">
        <v>1000000</v>
      </c>
      <c r="S14" s="55">
        <v>1000000</v>
      </c>
      <c r="T14" s="55">
        <v>1000000</v>
      </c>
      <c r="U14" s="55">
        <v>1000000</v>
      </c>
      <c r="V14" s="53" t="s">
        <v>448</v>
      </c>
      <c r="W14" s="56">
        <v>7.8E-2</v>
      </c>
      <c r="X14" s="57">
        <v>0.25</v>
      </c>
      <c r="Y14" s="58" t="s">
        <v>449</v>
      </c>
      <c r="Z14" s="53"/>
      <c r="AA14" s="53"/>
      <c r="AB14" s="53">
        <v>0</v>
      </c>
      <c r="AC14" s="53">
        <v>2</v>
      </c>
      <c r="AD14" s="53">
        <v>2</v>
      </c>
      <c r="AE14" s="53">
        <v>0</v>
      </c>
      <c r="AF14" s="53">
        <v>2</v>
      </c>
      <c r="AG14" s="53">
        <v>2</v>
      </c>
      <c r="AH14" s="53">
        <v>2</v>
      </c>
      <c r="AI14" s="53">
        <v>0</v>
      </c>
      <c r="AJ14" s="54"/>
      <c r="AK14" s="54"/>
      <c r="AL14" s="54"/>
      <c r="AM14" s="54"/>
      <c r="AN14" s="54"/>
      <c r="AO14" s="54"/>
      <c r="AP14" s="54"/>
      <c r="AQ14" s="54"/>
      <c r="AR14" s="54"/>
      <c r="AS14" s="54"/>
      <c r="AT14" s="54"/>
      <c r="AU14" s="54"/>
      <c r="AV14" s="54"/>
      <c r="AW14" s="54"/>
      <c r="AX14" s="54"/>
      <c r="AY14" s="54"/>
      <c r="AZ14" s="53">
        <v>10</v>
      </c>
      <c r="BA14" s="54"/>
      <c r="BB14" s="54"/>
      <c r="BC14" s="54"/>
      <c r="BD14" s="53" t="s">
        <v>129</v>
      </c>
      <c r="BE14" s="57">
        <v>0.25</v>
      </c>
      <c r="BF14" s="53">
        <v>10</v>
      </c>
      <c r="BG14" s="54"/>
      <c r="BH14" s="54"/>
      <c r="BI14" s="54"/>
      <c r="BJ14" s="57">
        <v>2.5</v>
      </c>
      <c r="BK14" s="54"/>
      <c r="BL14" s="54"/>
      <c r="BM14" s="54"/>
      <c r="BN14" s="57">
        <v>2.5</v>
      </c>
      <c r="BO14" s="54"/>
      <c r="BP14" s="54"/>
      <c r="BQ14" s="54"/>
      <c r="BR14" s="53" t="s">
        <v>465</v>
      </c>
      <c r="BS14" s="53"/>
      <c r="BT14" s="53"/>
      <c r="BU14" s="53"/>
      <c r="BV14" s="54"/>
      <c r="BW14" s="54"/>
      <c r="BX14" s="54"/>
      <c r="BY14" s="54"/>
      <c r="BZ14" s="54"/>
      <c r="CA14" s="54"/>
      <c r="CB14" s="54"/>
      <c r="CC14" s="54"/>
      <c r="CD14" s="54"/>
      <c r="CE14" s="53" t="s">
        <v>514</v>
      </c>
      <c r="CF14" s="53">
        <v>0</v>
      </c>
      <c r="CG14" s="53"/>
      <c r="CH14" s="53"/>
    </row>
    <row r="15" spans="1:86" ht="25.5" hidden="1" customHeight="1">
      <c r="A15" s="59" t="str">
        <f t="shared" si="0"/>
        <v xml:space="preserve">457AMORTISSEUR VERTICAL EQUIPERÉVISION AMORTISSEUR TRANSVERSAL </v>
      </c>
      <c r="B15" s="53" t="s">
        <v>49</v>
      </c>
      <c r="C15" s="53"/>
      <c r="D15" s="53">
        <v>457</v>
      </c>
      <c r="E15" s="53" t="s">
        <v>59</v>
      </c>
      <c r="F15" s="53" t="s">
        <v>355</v>
      </c>
      <c r="G15" s="53" t="s">
        <v>444</v>
      </c>
      <c r="H15" s="53" t="s">
        <v>515</v>
      </c>
      <c r="I15" s="53" t="s">
        <v>444</v>
      </c>
      <c r="J15" s="53" t="s">
        <v>464</v>
      </c>
      <c r="K15" s="53">
        <v>1000000</v>
      </c>
      <c r="L15" s="53" t="s">
        <v>448</v>
      </c>
      <c r="M15" s="55">
        <v>1000000</v>
      </c>
      <c r="N15" s="55">
        <v>1000000</v>
      </c>
      <c r="O15" s="55">
        <v>1000000</v>
      </c>
      <c r="P15" s="55">
        <v>1000000</v>
      </c>
      <c r="Q15" s="53" t="s">
        <v>448</v>
      </c>
      <c r="R15" s="55">
        <v>1000000</v>
      </c>
      <c r="S15" s="55">
        <v>1000000</v>
      </c>
      <c r="T15" s="55">
        <v>1000000</v>
      </c>
      <c r="U15" s="55">
        <v>1000000</v>
      </c>
      <c r="V15" s="53" t="s">
        <v>448</v>
      </c>
      <c r="W15" s="56">
        <v>7.8E-2</v>
      </c>
      <c r="X15" s="57">
        <v>0</v>
      </c>
      <c r="Y15" s="58" t="s">
        <v>449</v>
      </c>
      <c r="Z15" s="53"/>
      <c r="AA15" s="53"/>
      <c r="AB15" s="53">
        <v>0</v>
      </c>
      <c r="AC15" s="53">
        <v>2</v>
      </c>
      <c r="AD15" s="53">
        <v>2</v>
      </c>
      <c r="AE15" s="53">
        <v>0</v>
      </c>
      <c r="AF15" s="53">
        <v>2</v>
      </c>
      <c r="AG15" s="53">
        <v>2</v>
      </c>
      <c r="AH15" s="53">
        <v>2</v>
      </c>
      <c r="AI15" s="53">
        <v>0</v>
      </c>
      <c r="AJ15" s="54"/>
      <c r="AK15" s="54"/>
      <c r="AL15" s="54"/>
      <c r="AM15" s="54"/>
      <c r="AN15" s="54"/>
      <c r="AO15" s="54"/>
      <c r="AP15" s="54"/>
      <c r="AQ15" s="54"/>
      <c r="AR15" s="54"/>
      <c r="AS15" s="54"/>
      <c r="AT15" s="54"/>
      <c r="AU15" s="54"/>
      <c r="AV15" s="54"/>
      <c r="AW15" s="54"/>
      <c r="AX15" s="54"/>
      <c r="AY15" s="54"/>
      <c r="AZ15" s="53">
        <v>10</v>
      </c>
      <c r="BA15" s="54"/>
      <c r="BB15" s="54"/>
      <c r="BC15" s="54"/>
      <c r="BD15" s="53" t="s">
        <v>129</v>
      </c>
      <c r="BE15" s="57">
        <v>0</v>
      </c>
      <c r="BF15" s="53">
        <v>10</v>
      </c>
      <c r="BG15" s="54"/>
      <c r="BH15" s="54"/>
      <c r="BI15" s="54"/>
      <c r="BJ15" s="57">
        <v>0</v>
      </c>
      <c r="BK15" s="54"/>
      <c r="BL15" s="54"/>
      <c r="BM15" s="54"/>
      <c r="BN15" s="57">
        <v>0</v>
      </c>
      <c r="BO15" s="54"/>
      <c r="BP15" s="54"/>
      <c r="BQ15" s="54"/>
      <c r="BR15" s="53" t="s">
        <v>465</v>
      </c>
      <c r="BS15" s="53"/>
      <c r="BT15" s="53"/>
      <c r="BU15" s="53"/>
      <c r="BV15" s="54"/>
      <c r="BW15" s="54"/>
      <c r="BX15" s="54"/>
      <c r="BY15" s="54"/>
      <c r="BZ15" s="54"/>
      <c r="CA15" s="54"/>
      <c r="CB15" s="54"/>
      <c r="CC15" s="54"/>
      <c r="CD15" s="54"/>
      <c r="CE15" s="58" t="s">
        <v>516</v>
      </c>
      <c r="CF15" s="58" t="s">
        <v>467</v>
      </c>
      <c r="CG15" s="53"/>
      <c r="CH15" s="53"/>
    </row>
    <row r="16" spans="1:86" ht="25.5" hidden="1" customHeight="1">
      <c r="A16" s="59" t="str">
        <f t="shared" si="0"/>
        <v>359ATTELAGE  AUTOMATIQUECONTRÔLE VISUEL</v>
      </c>
      <c r="B16" s="53" t="s">
        <v>30</v>
      </c>
      <c r="C16" s="53" t="s">
        <v>816</v>
      </c>
      <c r="D16" s="53">
        <v>359</v>
      </c>
      <c r="E16" s="53" t="s">
        <v>33</v>
      </c>
      <c r="F16" s="53" t="s">
        <v>355</v>
      </c>
      <c r="G16" s="53" t="s">
        <v>444</v>
      </c>
      <c r="H16" s="53" t="s">
        <v>817</v>
      </c>
      <c r="I16" s="53" t="s">
        <v>446</v>
      </c>
      <c r="J16" s="53" t="s">
        <v>447</v>
      </c>
      <c r="K16" s="53">
        <v>4</v>
      </c>
      <c r="L16" s="53" t="s">
        <v>818</v>
      </c>
      <c r="M16" s="55">
        <v>48166.666666666664</v>
      </c>
      <c r="N16" s="55">
        <v>33333.333333333336</v>
      </c>
      <c r="O16" s="55">
        <v>24000</v>
      </c>
      <c r="P16" s="55">
        <v>24000</v>
      </c>
      <c r="Q16" s="53" t="s">
        <v>448</v>
      </c>
      <c r="R16" s="55">
        <v>40000</v>
      </c>
      <c r="S16" s="55">
        <v>20000</v>
      </c>
      <c r="T16" s="55">
        <v>20000</v>
      </c>
      <c r="U16" s="55">
        <v>20000</v>
      </c>
      <c r="V16" s="53" t="s">
        <v>448</v>
      </c>
      <c r="W16" s="56">
        <v>1.95</v>
      </c>
      <c r="X16" s="57">
        <v>0.25</v>
      </c>
      <c r="Y16" s="58" t="s">
        <v>449</v>
      </c>
      <c r="Z16" s="53">
        <v>6202</v>
      </c>
      <c r="AA16" s="53"/>
      <c r="AB16" s="53">
        <v>1</v>
      </c>
      <c r="AC16" s="53">
        <v>0</v>
      </c>
      <c r="AD16" s="53">
        <v>0</v>
      </c>
      <c r="AE16" s="53">
        <v>0</v>
      </c>
      <c r="AF16" s="53">
        <v>0</v>
      </c>
      <c r="AG16" s="53">
        <v>0</v>
      </c>
      <c r="AH16" s="53">
        <v>0</v>
      </c>
      <c r="AI16" s="53">
        <v>1</v>
      </c>
      <c r="AJ16" s="54"/>
      <c r="AK16" s="54"/>
      <c r="AL16" s="54"/>
      <c r="AM16" s="54"/>
      <c r="AN16" s="54"/>
      <c r="AO16" s="54"/>
      <c r="AP16" s="54"/>
      <c r="AQ16" s="54"/>
      <c r="AR16" s="54"/>
      <c r="AS16" s="54"/>
      <c r="AT16" s="54"/>
      <c r="AU16" s="54"/>
      <c r="AV16" s="54"/>
      <c r="AW16" s="54"/>
      <c r="AX16" s="54"/>
      <c r="AY16" s="54"/>
      <c r="AZ16" s="53">
        <v>2</v>
      </c>
      <c r="BA16" s="54"/>
      <c r="BB16" s="54"/>
      <c r="BC16" s="54"/>
      <c r="BD16" s="53" t="s">
        <v>32</v>
      </c>
      <c r="BE16" s="57">
        <v>0.25</v>
      </c>
      <c r="BF16" s="53">
        <v>2</v>
      </c>
      <c r="BG16" s="54"/>
      <c r="BH16" s="54"/>
      <c r="BI16" s="54"/>
      <c r="BJ16" s="57">
        <v>0.5</v>
      </c>
      <c r="BK16" s="54"/>
      <c r="BL16" s="54"/>
      <c r="BM16" s="54"/>
      <c r="BN16" s="57">
        <v>0.5</v>
      </c>
      <c r="BO16" s="54"/>
      <c r="BP16" s="54"/>
      <c r="BQ16" s="54"/>
      <c r="BR16" s="53" t="s">
        <v>450</v>
      </c>
      <c r="BS16" s="53"/>
      <c r="BT16" s="53"/>
      <c r="BU16" s="53"/>
      <c r="BV16" s="54"/>
      <c r="BW16" s="54"/>
      <c r="BX16" s="54"/>
      <c r="BY16" s="54"/>
      <c r="BZ16" s="54"/>
      <c r="CA16" s="54"/>
      <c r="CB16" s="54"/>
      <c r="CC16" s="54"/>
      <c r="CD16" s="54"/>
      <c r="CE16" s="53"/>
      <c r="CF16" s="53"/>
      <c r="CG16" s="53"/>
      <c r="CH16" s="53"/>
    </row>
    <row r="17" spans="1:86" ht="38.25" hidden="1" customHeight="1">
      <c r="A17" s="59" t="str">
        <f t="shared" si="0"/>
        <v>359ATTELAGE  AUTOMATIQUENETTOYAGE</v>
      </c>
      <c r="B17" s="53" t="s">
        <v>30</v>
      </c>
      <c r="C17" s="53" t="s">
        <v>820</v>
      </c>
      <c r="D17" s="53">
        <v>359</v>
      </c>
      <c r="E17" s="53" t="s">
        <v>33</v>
      </c>
      <c r="F17" s="53" t="s">
        <v>355</v>
      </c>
      <c r="G17" s="53" t="s">
        <v>444</v>
      </c>
      <c r="H17" s="53" t="s">
        <v>672</v>
      </c>
      <c r="I17" s="53" t="s">
        <v>22</v>
      </c>
      <c r="J17" s="53" t="s">
        <v>447</v>
      </c>
      <c r="K17" s="53">
        <v>4</v>
      </c>
      <c r="L17" s="53" t="s">
        <v>818</v>
      </c>
      <c r="M17" s="55">
        <v>48166.666666666664</v>
      </c>
      <c r="N17" s="55">
        <v>33333.333333333336</v>
      </c>
      <c r="O17" s="55">
        <v>24000</v>
      </c>
      <c r="P17" s="55">
        <v>24000</v>
      </c>
      <c r="Q17" s="53" t="s">
        <v>448</v>
      </c>
      <c r="R17" s="55">
        <v>40000</v>
      </c>
      <c r="S17" s="55">
        <v>20000</v>
      </c>
      <c r="T17" s="55">
        <v>20000</v>
      </c>
      <c r="U17" s="55">
        <v>20000</v>
      </c>
      <c r="V17" s="53" t="s">
        <v>448</v>
      </c>
      <c r="W17" s="56">
        <v>1.95</v>
      </c>
      <c r="X17" s="57">
        <v>0.06</v>
      </c>
      <c r="Y17" s="58" t="s">
        <v>449</v>
      </c>
      <c r="Z17" s="53">
        <v>6202</v>
      </c>
      <c r="AA17" s="53"/>
      <c r="AB17" s="53">
        <v>1</v>
      </c>
      <c r="AC17" s="53">
        <v>0</v>
      </c>
      <c r="AD17" s="53">
        <v>0</v>
      </c>
      <c r="AE17" s="53">
        <v>0</v>
      </c>
      <c r="AF17" s="53">
        <v>0</v>
      </c>
      <c r="AG17" s="53">
        <v>0</v>
      </c>
      <c r="AH17" s="53">
        <v>0</v>
      </c>
      <c r="AI17" s="53">
        <v>1</v>
      </c>
      <c r="AJ17" s="54"/>
      <c r="AK17" s="54"/>
      <c r="AL17" s="54"/>
      <c r="AM17" s="54"/>
      <c r="AN17" s="54"/>
      <c r="AO17" s="54"/>
      <c r="AP17" s="54"/>
      <c r="AQ17" s="54"/>
      <c r="AR17" s="54"/>
      <c r="AS17" s="54"/>
      <c r="AT17" s="54"/>
      <c r="AU17" s="54"/>
      <c r="AV17" s="54"/>
      <c r="AW17" s="54"/>
      <c r="AX17" s="54"/>
      <c r="AY17" s="54"/>
      <c r="AZ17" s="53">
        <v>2</v>
      </c>
      <c r="BA17" s="54"/>
      <c r="BB17" s="54"/>
      <c r="BC17" s="54"/>
      <c r="BD17" s="53" t="s">
        <v>32</v>
      </c>
      <c r="BE17" s="57">
        <v>0.06</v>
      </c>
      <c r="BF17" s="53">
        <v>2</v>
      </c>
      <c r="BG17" s="54"/>
      <c r="BH17" s="54"/>
      <c r="BI17" s="54"/>
      <c r="BJ17" s="57">
        <v>0.12</v>
      </c>
      <c r="BK17" s="54"/>
      <c r="BL17" s="54"/>
      <c r="BM17" s="54"/>
      <c r="BN17" s="57">
        <v>0.12</v>
      </c>
      <c r="BO17" s="54"/>
      <c r="BP17" s="54"/>
      <c r="BQ17" s="54"/>
      <c r="BR17" s="53" t="s">
        <v>450</v>
      </c>
      <c r="BS17" s="53"/>
      <c r="BT17" s="53"/>
      <c r="BU17" s="53"/>
      <c r="BV17" s="54"/>
      <c r="BW17" s="54"/>
      <c r="BX17" s="54"/>
      <c r="BY17" s="54"/>
      <c r="BZ17" s="54"/>
      <c r="CA17" s="54"/>
      <c r="CB17" s="54"/>
      <c r="CC17" s="54"/>
      <c r="CD17" s="54"/>
      <c r="CE17" s="53"/>
      <c r="CF17" s="53"/>
      <c r="CG17" s="53"/>
      <c r="CH17" s="53"/>
    </row>
    <row r="18" spans="1:86" ht="25.5" hidden="1" customHeight="1">
      <c r="A18" s="59" t="str">
        <f t="shared" si="0"/>
        <v>359ATTELAGE  AUTOMATIQUECONTRÔLE DE L'INCLINAISON (1 FOIS PAR AN)</v>
      </c>
      <c r="B18" s="53" t="s">
        <v>30</v>
      </c>
      <c r="C18" s="53" t="s">
        <v>821</v>
      </c>
      <c r="D18" s="53">
        <v>359</v>
      </c>
      <c r="E18" s="53" t="s">
        <v>33</v>
      </c>
      <c r="F18" s="53" t="s">
        <v>355</v>
      </c>
      <c r="G18" s="53" t="s">
        <v>444</v>
      </c>
      <c r="H18" s="53" t="s">
        <v>822</v>
      </c>
      <c r="I18" s="53" t="s">
        <v>446</v>
      </c>
      <c r="J18" s="53" t="s">
        <v>447</v>
      </c>
      <c r="K18" s="53">
        <v>1</v>
      </c>
      <c r="L18" s="53" t="s">
        <v>702</v>
      </c>
      <c r="M18" s="55">
        <v>144500</v>
      </c>
      <c r="N18" s="55">
        <v>100000</v>
      </c>
      <c r="O18" s="55">
        <v>72000</v>
      </c>
      <c r="P18" s="55">
        <v>72000</v>
      </c>
      <c r="Q18" s="53" t="s">
        <v>448</v>
      </c>
      <c r="R18" s="55">
        <v>140000</v>
      </c>
      <c r="S18" s="55">
        <v>100000</v>
      </c>
      <c r="T18" s="55">
        <v>60000</v>
      </c>
      <c r="U18" s="55">
        <v>60000</v>
      </c>
      <c r="V18" s="53" t="s">
        <v>448</v>
      </c>
      <c r="W18" s="56">
        <v>0.55714285714285716</v>
      </c>
      <c r="X18" s="57">
        <v>5.0000000000000001E-3</v>
      </c>
      <c r="Y18" s="58" t="s">
        <v>449</v>
      </c>
      <c r="Z18" s="53">
        <v>6202</v>
      </c>
      <c r="AA18" s="53"/>
      <c r="AB18" s="53">
        <v>1</v>
      </c>
      <c r="AC18" s="53">
        <v>0</v>
      </c>
      <c r="AD18" s="53">
        <v>0</v>
      </c>
      <c r="AE18" s="53">
        <v>0</v>
      </c>
      <c r="AF18" s="53">
        <v>0</v>
      </c>
      <c r="AG18" s="53">
        <v>0</v>
      </c>
      <c r="AH18" s="53">
        <v>0</v>
      </c>
      <c r="AI18" s="53">
        <v>1</v>
      </c>
      <c r="AJ18" s="54"/>
      <c r="AK18" s="54"/>
      <c r="AL18" s="54"/>
      <c r="AM18" s="54"/>
      <c r="AN18" s="54"/>
      <c r="AO18" s="54"/>
      <c r="AP18" s="54"/>
      <c r="AQ18" s="54"/>
      <c r="AR18" s="54"/>
      <c r="AS18" s="54"/>
      <c r="AT18" s="54"/>
      <c r="AU18" s="54"/>
      <c r="AV18" s="54"/>
      <c r="AW18" s="54"/>
      <c r="AX18" s="54"/>
      <c r="AY18" s="54"/>
      <c r="AZ18" s="53">
        <v>2</v>
      </c>
      <c r="BA18" s="54"/>
      <c r="BB18" s="54"/>
      <c r="BC18" s="54"/>
      <c r="BD18" s="53" t="s">
        <v>32</v>
      </c>
      <c r="BE18" s="57">
        <v>5.0000000000000001E-3</v>
      </c>
      <c r="BF18" s="53">
        <v>2</v>
      </c>
      <c r="BG18" s="54"/>
      <c r="BH18" s="54"/>
      <c r="BI18" s="54"/>
      <c r="BJ18" s="57">
        <v>0.01</v>
      </c>
      <c r="BK18" s="54"/>
      <c r="BL18" s="54"/>
      <c r="BM18" s="54"/>
      <c r="BN18" s="57">
        <v>0.01</v>
      </c>
      <c r="BO18" s="54"/>
      <c r="BP18" s="54"/>
      <c r="BQ18" s="54"/>
      <c r="BR18" s="53" t="s">
        <v>450</v>
      </c>
      <c r="BS18" s="53"/>
      <c r="BT18" s="53"/>
      <c r="BU18" s="53"/>
      <c r="BV18" s="54"/>
      <c r="BW18" s="54"/>
      <c r="BX18" s="54"/>
      <c r="BY18" s="54"/>
      <c r="BZ18" s="54"/>
      <c r="CA18" s="54"/>
      <c r="CB18" s="54"/>
      <c r="CC18" s="54"/>
      <c r="CD18" s="54"/>
      <c r="CE18" s="53"/>
      <c r="CF18" s="53"/>
      <c r="CG18" s="53"/>
      <c r="CH18" s="53"/>
    </row>
    <row r="19" spans="1:86" ht="63.75" hidden="1" customHeight="1">
      <c r="A19" s="59" t="str">
        <f t="shared" si="0"/>
        <v>359ATTELAGE  AUTOMATIQUEREGLAGE DE L'INCLINAISON (CONDITIONNELLE)</v>
      </c>
      <c r="B19" s="53" t="s">
        <v>30</v>
      </c>
      <c r="C19" s="53" t="s">
        <v>823</v>
      </c>
      <c r="D19" s="53">
        <v>359</v>
      </c>
      <c r="E19" s="53" t="s">
        <v>33</v>
      </c>
      <c r="F19" s="53" t="s">
        <v>355</v>
      </c>
      <c r="G19" s="53" t="s">
        <v>444</v>
      </c>
      <c r="H19" s="53" t="s">
        <v>824</v>
      </c>
      <c r="I19" s="53" t="s">
        <v>446</v>
      </c>
      <c r="J19" s="53" t="s">
        <v>447</v>
      </c>
      <c r="K19" s="53">
        <v>1</v>
      </c>
      <c r="L19" s="53" t="s">
        <v>702</v>
      </c>
      <c r="M19" s="55">
        <v>144500</v>
      </c>
      <c r="N19" s="55">
        <v>100000</v>
      </c>
      <c r="O19" s="55">
        <v>72000</v>
      </c>
      <c r="P19" s="55">
        <v>72000</v>
      </c>
      <c r="Q19" s="53" t="s">
        <v>448</v>
      </c>
      <c r="R19" s="55">
        <v>140000</v>
      </c>
      <c r="S19" s="55">
        <v>100000</v>
      </c>
      <c r="T19" s="55">
        <v>60000</v>
      </c>
      <c r="U19" s="55">
        <v>60000</v>
      </c>
      <c r="V19" s="53" t="s">
        <v>448</v>
      </c>
      <c r="W19" s="56">
        <v>0.55714285714285716</v>
      </c>
      <c r="X19" s="57">
        <v>0.218</v>
      </c>
      <c r="Y19" s="58" t="s">
        <v>449</v>
      </c>
      <c r="Z19" s="53">
        <v>6202</v>
      </c>
      <c r="AA19" s="53"/>
      <c r="AB19" s="53">
        <v>1</v>
      </c>
      <c r="AC19" s="53">
        <v>0</v>
      </c>
      <c r="AD19" s="53">
        <v>0</v>
      </c>
      <c r="AE19" s="53">
        <v>0</v>
      </c>
      <c r="AF19" s="53">
        <v>0</v>
      </c>
      <c r="AG19" s="53">
        <v>0</v>
      </c>
      <c r="AH19" s="53">
        <v>0</v>
      </c>
      <c r="AI19" s="53">
        <v>1</v>
      </c>
      <c r="AJ19" s="54"/>
      <c r="AK19" s="54"/>
      <c r="AL19" s="54"/>
      <c r="AM19" s="54"/>
      <c r="AN19" s="54"/>
      <c r="AO19" s="54"/>
      <c r="AP19" s="54"/>
      <c r="AQ19" s="54"/>
      <c r="AR19" s="54"/>
      <c r="AS19" s="54"/>
      <c r="AT19" s="54"/>
      <c r="AU19" s="54"/>
      <c r="AV19" s="54"/>
      <c r="AW19" s="54"/>
      <c r="AX19" s="54"/>
      <c r="AY19" s="54"/>
      <c r="AZ19" s="53">
        <v>2</v>
      </c>
      <c r="BA19" s="54"/>
      <c r="BB19" s="54"/>
      <c r="BC19" s="54"/>
      <c r="BD19" s="53" t="s">
        <v>32</v>
      </c>
      <c r="BE19" s="57">
        <v>0.218</v>
      </c>
      <c r="BF19" s="53">
        <v>2</v>
      </c>
      <c r="BG19" s="54"/>
      <c r="BH19" s="54"/>
      <c r="BI19" s="54"/>
      <c r="BJ19" s="57">
        <v>0.436</v>
      </c>
      <c r="BK19" s="54"/>
      <c r="BL19" s="54"/>
      <c r="BM19" s="54"/>
      <c r="BN19" s="57">
        <v>0.436</v>
      </c>
      <c r="BO19" s="54"/>
      <c r="BP19" s="54"/>
      <c r="BQ19" s="54"/>
      <c r="BR19" s="53" t="s">
        <v>450</v>
      </c>
      <c r="BS19" s="53"/>
      <c r="BT19" s="53"/>
      <c r="BU19" s="53"/>
      <c r="BV19" s="54"/>
      <c r="BW19" s="54"/>
      <c r="BX19" s="54"/>
      <c r="BY19" s="54"/>
      <c r="BZ19" s="54"/>
      <c r="CA19" s="54"/>
      <c r="CB19" s="54"/>
      <c r="CC19" s="54"/>
      <c r="CD19" s="54"/>
      <c r="CE19" s="53"/>
      <c r="CF19" s="53"/>
      <c r="CG19" s="53"/>
      <c r="CH19" s="53"/>
    </row>
    <row r="20" spans="1:86" ht="63.75" hidden="1" customHeight="1">
      <c r="A20" s="59" t="str">
        <f t="shared" si="0"/>
        <v>359ATTELAGE  AUTOMATIQUEINSPECTION FONCTIONNELLE</v>
      </c>
      <c r="B20" s="53" t="s">
        <v>30</v>
      </c>
      <c r="C20" s="53" t="s">
        <v>825</v>
      </c>
      <c r="D20" s="53">
        <v>359</v>
      </c>
      <c r="E20" s="53" t="s">
        <v>33</v>
      </c>
      <c r="F20" s="53" t="s">
        <v>355</v>
      </c>
      <c r="G20" s="53" t="s">
        <v>444</v>
      </c>
      <c r="H20" s="53" t="s">
        <v>826</v>
      </c>
      <c r="I20" s="53" t="s">
        <v>446</v>
      </c>
      <c r="J20" s="53" t="s">
        <v>447</v>
      </c>
      <c r="K20" s="53">
        <v>1</v>
      </c>
      <c r="L20" s="53" t="s">
        <v>702</v>
      </c>
      <c r="M20" s="55">
        <v>144500</v>
      </c>
      <c r="N20" s="55">
        <v>100000</v>
      </c>
      <c r="O20" s="55">
        <v>72000</v>
      </c>
      <c r="P20" s="55">
        <v>72000</v>
      </c>
      <c r="Q20" s="53" t="s">
        <v>448</v>
      </c>
      <c r="R20" s="55">
        <v>140000</v>
      </c>
      <c r="S20" s="55">
        <v>100000</v>
      </c>
      <c r="T20" s="55">
        <v>60000</v>
      </c>
      <c r="U20" s="55">
        <v>60000</v>
      </c>
      <c r="V20" s="53" t="s">
        <v>448</v>
      </c>
      <c r="W20" s="56">
        <v>0.55714285714285716</v>
      </c>
      <c r="X20" s="57">
        <v>0.45300000000000001</v>
      </c>
      <c r="Y20" s="58" t="s">
        <v>449</v>
      </c>
      <c r="Z20" s="53">
        <v>6202</v>
      </c>
      <c r="AA20" s="53"/>
      <c r="AB20" s="53">
        <v>1</v>
      </c>
      <c r="AC20" s="53">
        <v>0</v>
      </c>
      <c r="AD20" s="53">
        <v>0</v>
      </c>
      <c r="AE20" s="53">
        <v>0</v>
      </c>
      <c r="AF20" s="53">
        <v>0</v>
      </c>
      <c r="AG20" s="53">
        <v>0</v>
      </c>
      <c r="AH20" s="53">
        <v>0</v>
      </c>
      <c r="AI20" s="53">
        <v>1</v>
      </c>
      <c r="AJ20" s="54"/>
      <c r="AK20" s="54"/>
      <c r="AL20" s="54"/>
      <c r="AM20" s="54"/>
      <c r="AN20" s="54"/>
      <c r="AO20" s="54"/>
      <c r="AP20" s="54"/>
      <c r="AQ20" s="54"/>
      <c r="AR20" s="54"/>
      <c r="AS20" s="54"/>
      <c r="AT20" s="54"/>
      <c r="AU20" s="54"/>
      <c r="AV20" s="54"/>
      <c r="AW20" s="54"/>
      <c r="AX20" s="54"/>
      <c r="AY20" s="54"/>
      <c r="AZ20" s="53">
        <v>2</v>
      </c>
      <c r="BA20" s="54"/>
      <c r="BB20" s="54"/>
      <c r="BC20" s="54"/>
      <c r="BD20" s="53" t="s">
        <v>32</v>
      </c>
      <c r="BE20" s="57">
        <v>0.45300000000000001</v>
      </c>
      <c r="BF20" s="53">
        <v>2</v>
      </c>
      <c r="BG20" s="54"/>
      <c r="BH20" s="54"/>
      <c r="BI20" s="54"/>
      <c r="BJ20" s="57">
        <v>0.90600000000000003</v>
      </c>
      <c r="BK20" s="54"/>
      <c r="BL20" s="54"/>
      <c r="BM20" s="54"/>
      <c r="BN20" s="57">
        <v>0.90600000000000003</v>
      </c>
      <c r="BO20" s="54"/>
      <c r="BP20" s="54"/>
      <c r="BQ20" s="54"/>
      <c r="BR20" s="53" t="s">
        <v>450</v>
      </c>
      <c r="BS20" s="53"/>
      <c r="BT20" s="53"/>
      <c r="BU20" s="53"/>
      <c r="BV20" s="54"/>
      <c r="BW20" s="54"/>
      <c r="BX20" s="54"/>
      <c r="BY20" s="54"/>
      <c r="BZ20" s="54"/>
      <c r="CA20" s="54"/>
      <c r="CB20" s="54"/>
      <c r="CC20" s="54"/>
      <c r="CD20" s="54"/>
      <c r="CE20" s="53"/>
      <c r="CF20" s="53"/>
      <c r="CG20" s="53"/>
      <c r="CH20" s="53"/>
    </row>
    <row r="21" spans="1:86" ht="25.5" hidden="1" customHeight="1">
      <c r="A21" s="59" t="str">
        <f t="shared" si="0"/>
        <v>359ATTELAGE  AUTOMATIQUECENTRER L'ATTELAGE (CONDITIONNELLE)</v>
      </c>
      <c r="B21" s="53" t="s">
        <v>30</v>
      </c>
      <c r="C21" s="53" t="s">
        <v>827</v>
      </c>
      <c r="D21" s="53">
        <v>359</v>
      </c>
      <c r="E21" s="53" t="s">
        <v>33</v>
      </c>
      <c r="F21" s="53" t="s">
        <v>355</v>
      </c>
      <c r="G21" s="53" t="s">
        <v>444</v>
      </c>
      <c r="H21" s="53" t="s">
        <v>828</v>
      </c>
      <c r="I21" s="53" t="s">
        <v>446</v>
      </c>
      <c r="J21" s="53" t="s">
        <v>447</v>
      </c>
      <c r="K21" s="53">
        <v>1</v>
      </c>
      <c r="L21" s="53" t="s">
        <v>702</v>
      </c>
      <c r="M21" s="55">
        <v>144500</v>
      </c>
      <c r="N21" s="55">
        <v>100000</v>
      </c>
      <c r="O21" s="55">
        <v>72000</v>
      </c>
      <c r="P21" s="55">
        <v>72000</v>
      </c>
      <c r="Q21" s="53" t="s">
        <v>448</v>
      </c>
      <c r="R21" s="55">
        <v>140000</v>
      </c>
      <c r="S21" s="55">
        <v>100000</v>
      </c>
      <c r="T21" s="55">
        <v>60000</v>
      </c>
      <c r="U21" s="55">
        <v>60000</v>
      </c>
      <c r="V21" s="53" t="s">
        <v>448</v>
      </c>
      <c r="W21" s="56">
        <v>0.55714285714285716</v>
      </c>
      <c r="X21" s="57">
        <v>0.24</v>
      </c>
      <c r="Y21" s="58" t="s">
        <v>449</v>
      </c>
      <c r="Z21" s="53">
        <v>6202</v>
      </c>
      <c r="AA21" s="53"/>
      <c r="AB21" s="53">
        <v>1</v>
      </c>
      <c r="AC21" s="53">
        <v>0</v>
      </c>
      <c r="AD21" s="53">
        <v>0</v>
      </c>
      <c r="AE21" s="53">
        <v>0</v>
      </c>
      <c r="AF21" s="53">
        <v>0</v>
      </c>
      <c r="AG21" s="53">
        <v>0</v>
      </c>
      <c r="AH21" s="53">
        <v>0</v>
      </c>
      <c r="AI21" s="53">
        <v>1</v>
      </c>
      <c r="AJ21" s="54"/>
      <c r="AK21" s="54"/>
      <c r="AL21" s="54"/>
      <c r="AM21" s="54"/>
      <c r="AN21" s="54"/>
      <c r="AO21" s="54"/>
      <c r="AP21" s="54"/>
      <c r="AQ21" s="54"/>
      <c r="AR21" s="54"/>
      <c r="AS21" s="54"/>
      <c r="AT21" s="54"/>
      <c r="AU21" s="54"/>
      <c r="AV21" s="54"/>
      <c r="AW21" s="54"/>
      <c r="AX21" s="54"/>
      <c r="AY21" s="54"/>
      <c r="AZ21" s="53">
        <v>2</v>
      </c>
      <c r="BA21" s="54"/>
      <c r="BB21" s="54"/>
      <c r="BC21" s="54"/>
      <c r="BD21" s="53" t="s">
        <v>32</v>
      </c>
      <c r="BE21" s="57">
        <v>0.24</v>
      </c>
      <c r="BF21" s="53">
        <v>2</v>
      </c>
      <c r="BG21" s="54"/>
      <c r="BH21" s="54"/>
      <c r="BI21" s="54"/>
      <c r="BJ21" s="57">
        <v>0.48</v>
      </c>
      <c r="BK21" s="54"/>
      <c r="BL21" s="54"/>
      <c r="BM21" s="54"/>
      <c r="BN21" s="57">
        <v>0.48</v>
      </c>
      <c r="BO21" s="54"/>
      <c r="BP21" s="54"/>
      <c r="BQ21" s="54"/>
      <c r="BR21" s="53" t="s">
        <v>450</v>
      </c>
      <c r="BS21" s="53"/>
      <c r="BT21" s="53"/>
      <c r="BU21" s="53"/>
      <c r="BV21" s="54"/>
      <c r="BW21" s="54"/>
      <c r="BX21" s="54"/>
      <c r="BY21" s="54"/>
      <c r="BZ21" s="54"/>
      <c r="CA21" s="54"/>
      <c r="CB21" s="54"/>
      <c r="CC21" s="54"/>
      <c r="CD21" s="54"/>
      <c r="CE21" s="53"/>
      <c r="CF21" s="53"/>
      <c r="CG21" s="53"/>
      <c r="CH21" s="53"/>
    </row>
    <row r="22" spans="1:86" ht="25.5" hidden="1" customHeight="1">
      <c r="A22" s="59" t="str">
        <f t="shared" si="0"/>
        <v>359ATTELAGE  AUTOMATIQUEGRAISSAGE ENSEMBLE ATTELAGE AUTOMATIQUE ET BARRE PERMANENTE (CONDITIONNELLE)</v>
      </c>
      <c r="B22" s="53" t="s">
        <v>30</v>
      </c>
      <c r="C22" s="53" t="s">
        <v>829</v>
      </c>
      <c r="D22" s="53">
        <v>359</v>
      </c>
      <c r="E22" s="53" t="s">
        <v>33</v>
      </c>
      <c r="F22" s="53" t="s">
        <v>355</v>
      </c>
      <c r="G22" s="53" t="s">
        <v>444</v>
      </c>
      <c r="H22" s="53" t="s">
        <v>830</v>
      </c>
      <c r="I22" s="53" t="s">
        <v>459</v>
      </c>
      <c r="J22" s="53" t="s">
        <v>447</v>
      </c>
      <c r="K22" s="53">
        <v>1</v>
      </c>
      <c r="L22" s="53" t="s">
        <v>702</v>
      </c>
      <c r="M22" s="55">
        <v>144500</v>
      </c>
      <c r="N22" s="55">
        <v>100000</v>
      </c>
      <c r="O22" s="55">
        <v>72000</v>
      </c>
      <c r="P22" s="55">
        <v>72000</v>
      </c>
      <c r="Q22" s="53" t="s">
        <v>448</v>
      </c>
      <c r="R22" s="55">
        <v>140000</v>
      </c>
      <c r="S22" s="55">
        <v>100000</v>
      </c>
      <c r="T22" s="55">
        <v>60000</v>
      </c>
      <c r="U22" s="55">
        <v>60000</v>
      </c>
      <c r="V22" s="53" t="s">
        <v>448</v>
      </c>
      <c r="W22" s="56">
        <v>0.55714285714285716</v>
      </c>
      <c r="X22" s="57">
        <v>0.12</v>
      </c>
      <c r="Y22" s="58" t="s">
        <v>449</v>
      </c>
      <c r="Z22" s="53">
        <v>6202</v>
      </c>
      <c r="AA22" s="53"/>
      <c r="AB22" s="53">
        <v>1</v>
      </c>
      <c r="AC22" s="53">
        <v>0</v>
      </c>
      <c r="AD22" s="53">
        <v>0</v>
      </c>
      <c r="AE22" s="53">
        <v>0</v>
      </c>
      <c r="AF22" s="53">
        <v>0</v>
      </c>
      <c r="AG22" s="53">
        <v>0</v>
      </c>
      <c r="AH22" s="53">
        <v>0</v>
      </c>
      <c r="AI22" s="53">
        <v>1</v>
      </c>
      <c r="AJ22" s="54"/>
      <c r="AK22" s="54"/>
      <c r="AL22" s="54"/>
      <c r="AM22" s="54"/>
      <c r="AN22" s="54"/>
      <c r="AO22" s="54"/>
      <c r="AP22" s="54"/>
      <c r="AQ22" s="54"/>
      <c r="AR22" s="54"/>
      <c r="AS22" s="54"/>
      <c r="AT22" s="54"/>
      <c r="AU22" s="54"/>
      <c r="AV22" s="54"/>
      <c r="AW22" s="54"/>
      <c r="AX22" s="54"/>
      <c r="AY22" s="54"/>
      <c r="AZ22" s="53">
        <v>2</v>
      </c>
      <c r="BA22" s="54"/>
      <c r="BB22" s="54"/>
      <c r="BC22" s="54"/>
      <c r="BD22" s="53" t="s">
        <v>32</v>
      </c>
      <c r="BE22" s="57">
        <v>0.12</v>
      </c>
      <c r="BF22" s="53">
        <v>2</v>
      </c>
      <c r="BG22" s="54"/>
      <c r="BH22" s="54"/>
      <c r="BI22" s="54"/>
      <c r="BJ22" s="57">
        <v>0.24</v>
      </c>
      <c r="BK22" s="54"/>
      <c r="BL22" s="54"/>
      <c r="BM22" s="54"/>
      <c r="BN22" s="57">
        <v>0.24</v>
      </c>
      <c r="BO22" s="54"/>
      <c r="BP22" s="54"/>
      <c r="BQ22" s="54"/>
      <c r="BR22" s="53" t="s">
        <v>450</v>
      </c>
      <c r="BS22" s="53"/>
      <c r="BT22" s="53"/>
      <c r="BU22" s="53"/>
      <c r="BV22" s="54"/>
      <c r="BW22" s="54"/>
      <c r="BX22" s="54"/>
      <c r="BY22" s="54"/>
      <c r="BZ22" s="54"/>
      <c r="CA22" s="54"/>
      <c r="CB22" s="54"/>
      <c r="CC22" s="54"/>
      <c r="CD22" s="54"/>
      <c r="CE22" s="53"/>
      <c r="CF22" s="53"/>
      <c r="CG22" s="58" t="s">
        <v>831</v>
      </c>
      <c r="CH22" s="53"/>
    </row>
    <row r="23" spans="1:86" ht="25.5" hidden="1" customHeight="1">
      <c r="A23" s="59" t="str">
        <f t="shared" si="0"/>
        <v>359ATTELAGE  AUTOMATIQUEDEPOSE / POSE POUR REVISION DE L'ATTELAGE AUTOMATIQUE</v>
      </c>
      <c r="B23" s="53" t="s">
        <v>30</v>
      </c>
      <c r="C23" s="53" t="s">
        <v>832</v>
      </c>
      <c r="D23" s="53">
        <v>359</v>
      </c>
      <c r="E23" s="53" t="s">
        <v>33</v>
      </c>
      <c r="F23" s="53" t="s">
        <v>355</v>
      </c>
      <c r="G23" s="53" t="s">
        <v>444</v>
      </c>
      <c r="H23" s="53" t="s">
        <v>833</v>
      </c>
      <c r="I23" s="53" t="s">
        <v>452</v>
      </c>
      <c r="J23" s="53" t="s">
        <v>453</v>
      </c>
      <c r="K23" s="53">
        <v>10</v>
      </c>
      <c r="L23" s="53" t="s">
        <v>540</v>
      </c>
      <c r="M23" s="55">
        <v>1445000</v>
      </c>
      <c r="N23" s="55">
        <v>1000000</v>
      </c>
      <c r="O23" s="55">
        <v>720000</v>
      </c>
      <c r="P23" s="55">
        <v>720000</v>
      </c>
      <c r="Q23" s="53" t="s">
        <v>448</v>
      </c>
      <c r="R23" s="55">
        <v>1440000</v>
      </c>
      <c r="S23" s="55">
        <v>960000</v>
      </c>
      <c r="T23" s="55">
        <v>640000</v>
      </c>
      <c r="U23" s="55">
        <v>640000</v>
      </c>
      <c r="V23" s="53" t="s">
        <v>448</v>
      </c>
      <c r="W23" s="56">
        <v>5.4166666666666669E-2</v>
      </c>
      <c r="X23" s="57">
        <v>1.25</v>
      </c>
      <c r="Y23" s="58" t="s">
        <v>454</v>
      </c>
      <c r="Z23" s="53">
        <v>6202</v>
      </c>
      <c r="AA23" s="53"/>
      <c r="AB23" s="53">
        <v>1</v>
      </c>
      <c r="AC23" s="53">
        <v>0</v>
      </c>
      <c r="AD23" s="53">
        <v>0</v>
      </c>
      <c r="AE23" s="53">
        <v>0</v>
      </c>
      <c r="AF23" s="53">
        <v>0</v>
      </c>
      <c r="AG23" s="53">
        <v>0</v>
      </c>
      <c r="AH23" s="53">
        <v>0</v>
      </c>
      <c r="AI23" s="53">
        <v>1</v>
      </c>
      <c r="AJ23" s="54"/>
      <c r="AK23" s="54"/>
      <c r="AL23" s="54"/>
      <c r="AM23" s="54"/>
      <c r="AN23" s="54"/>
      <c r="AO23" s="54"/>
      <c r="AP23" s="54"/>
      <c r="AQ23" s="54"/>
      <c r="AR23" s="54"/>
      <c r="AS23" s="54"/>
      <c r="AT23" s="54"/>
      <c r="AU23" s="54"/>
      <c r="AV23" s="54"/>
      <c r="AW23" s="54"/>
      <c r="AX23" s="54"/>
      <c r="AY23" s="54"/>
      <c r="AZ23" s="53">
        <v>2</v>
      </c>
      <c r="BA23" s="54"/>
      <c r="BB23" s="54"/>
      <c r="BC23" s="54"/>
      <c r="BD23" s="53" t="s">
        <v>32</v>
      </c>
      <c r="BE23" s="57">
        <v>2.5</v>
      </c>
      <c r="BF23" s="53">
        <v>2</v>
      </c>
      <c r="BG23" s="54"/>
      <c r="BH23" s="54"/>
      <c r="BI23" s="54"/>
      <c r="BJ23" s="57">
        <v>5</v>
      </c>
      <c r="BK23" s="54"/>
      <c r="BL23" s="54"/>
      <c r="BM23" s="54"/>
      <c r="BN23" s="57">
        <v>2.5</v>
      </c>
      <c r="BO23" s="54"/>
      <c r="BP23" s="54"/>
      <c r="BQ23" s="54"/>
      <c r="BR23" s="53" t="s">
        <v>455</v>
      </c>
      <c r="BS23" s="53"/>
      <c r="BT23" s="53"/>
      <c r="BU23" s="53"/>
      <c r="BV23" s="54"/>
      <c r="BW23" s="54"/>
      <c r="BX23" s="54"/>
      <c r="BY23" s="54"/>
      <c r="BZ23" s="54"/>
      <c r="CA23" s="54"/>
      <c r="CB23" s="54"/>
      <c r="CC23" s="54"/>
      <c r="CD23" s="54"/>
      <c r="CE23" s="53"/>
      <c r="CF23" s="53"/>
      <c r="CG23" s="53" t="s">
        <v>834</v>
      </c>
      <c r="CH23" s="53"/>
    </row>
    <row r="24" spans="1:86" ht="25.5" hidden="1" customHeight="1">
      <c r="A24" s="59" t="str">
        <f t="shared" si="0"/>
        <v>359ATTELAGE  AUTOMATIQUEREVISION DE L'ATTELAGE AUTOMATIQUE</v>
      </c>
      <c r="B24" s="53" t="s">
        <v>30</v>
      </c>
      <c r="C24" s="62" t="s">
        <v>819</v>
      </c>
      <c r="D24" s="53">
        <v>359</v>
      </c>
      <c r="E24" s="53" t="s">
        <v>33</v>
      </c>
      <c r="F24" s="53" t="s">
        <v>355</v>
      </c>
      <c r="G24" s="53" t="s">
        <v>444</v>
      </c>
      <c r="H24" s="53" t="s">
        <v>835</v>
      </c>
      <c r="I24" s="53" t="s">
        <v>444</v>
      </c>
      <c r="J24" s="53" t="s">
        <v>464</v>
      </c>
      <c r="K24" s="53">
        <v>10</v>
      </c>
      <c r="L24" s="53" t="s">
        <v>540</v>
      </c>
      <c r="M24" s="55">
        <v>1445000</v>
      </c>
      <c r="N24" s="55">
        <v>1000000</v>
      </c>
      <c r="O24" s="55">
        <v>720000</v>
      </c>
      <c r="P24" s="55">
        <v>720000</v>
      </c>
      <c r="Q24" s="53" t="s">
        <v>448</v>
      </c>
      <c r="R24" s="55">
        <v>1440000</v>
      </c>
      <c r="S24" s="55">
        <v>1000000</v>
      </c>
      <c r="T24" s="55">
        <v>720000</v>
      </c>
      <c r="U24" s="55">
        <v>720000</v>
      </c>
      <c r="V24" s="53" t="s">
        <v>448</v>
      </c>
      <c r="W24" s="56">
        <v>5.4166666666666669E-2</v>
      </c>
      <c r="X24" s="57">
        <v>6</v>
      </c>
      <c r="Y24" s="58" t="s">
        <v>449</v>
      </c>
      <c r="Z24" s="53">
        <v>6202</v>
      </c>
      <c r="AA24" s="53"/>
      <c r="AB24" s="53">
        <v>1</v>
      </c>
      <c r="AC24" s="53">
        <v>0</v>
      </c>
      <c r="AD24" s="53">
        <v>0</v>
      </c>
      <c r="AE24" s="53">
        <v>0</v>
      </c>
      <c r="AF24" s="53">
        <v>0</v>
      </c>
      <c r="AG24" s="53">
        <v>0</v>
      </c>
      <c r="AH24" s="53">
        <v>0</v>
      </c>
      <c r="AI24" s="53">
        <v>1</v>
      </c>
      <c r="AJ24" s="54"/>
      <c r="AK24" s="54"/>
      <c r="AL24" s="54"/>
      <c r="AM24" s="54"/>
      <c r="AN24" s="54"/>
      <c r="AO24" s="54"/>
      <c r="AP24" s="54"/>
      <c r="AQ24" s="54"/>
      <c r="AR24" s="54"/>
      <c r="AS24" s="54"/>
      <c r="AT24" s="54"/>
      <c r="AU24" s="54"/>
      <c r="AV24" s="54"/>
      <c r="AW24" s="54"/>
      <c r="AX24" s="54"/>
      <c r="AY24" s="54"/>
      <c r="AZ24" s="53">
        <v>2</v>
      </c>
      <c r="BA24" s="54"/>
      <c r="BB24" s="54"/>
      <c r="BC24" s="54"/>
      <c r="BD24" s="53" t="s">
        <v>32</v>
      </c>
      <c r="BE24" s="57">
        <v>6</v>
      </c>
      <c r="BF24" s="53">
        <v>2</v>
      </c>
      <c r="BG24" s="54"/>
      <c r="BH24" s="54"/>
      <c r="BI24" s="54"/>
      <c r="BJ24" s="57">
        <v>12</v>
      </c>
      <c r="BK24" s="54"/>
      <c r="BL24" s="54"/>
      <c r="BM24" s="54"/>
      <c r="BN24" s="57">
        <v>12</v>
      </c>
      <c r="BO24" s="54"/>
      <c r="BP24" s="54"/>
      <c r="BQ24" s="54"/>
      <c r="BR24" s="53" t="s">
        <v>465</v>
      </c>
      <c r="BS24" s="53"/>
      <c r="BT24" s="53"/>
      <c r="BU24" s="53"/>
      <c r="BV24" s="54"/>
      <c r="BW24" s="54"/>
      <c r="BX24" s="54"/>
      <c r="BY24" s="54"/>
      <c r="BZ24" s="54"/>
      <c r="CA24" s="54"/>
      <c r="CB24" s="54"/>
      <c r="CC24" s="54"/>
      <c r="CD24" s="54"/>
      <c r="CE24" s="53" t="s">
        <v>836</v>
      </c>
      <c r="CF24" s="53">
        <v>1</v>
      </c>
      <c r="CG24" s="53"/>
      <c r="CH24" s="53"/>
    </row>
    <row r="25" spans="1:86" ht="25.5" hidden="1" customHeight="1">
      <c r="A25" s="59" t="str">
        <f t="shared" si="0"/>
        <v>359ATTELAGE  AUTOMATIQUEVERIFICATION DE L'INCLINAISON (1 FOIS APRES ECHANGE)</v>
      </c>
      <c r="B25" s="53" t="s">
        <v>30</v>
      </c>
      <c r="C25" s="53" t="s">
        <v>821</v>
      </c>
      <c r="D25" s="53">
        <v>359</v>
      </c>
      <c r="E25" s="53" t="s">
        <v>33</v>
      </c>
      <c r="F25" s="53" t="s">
        <v>355</v>
      </c>
      <c r="G25" s="53" t="s">
        <v>444</v>
      </c>
      <c r="H25" s="53" t="s">
        <v>837</v>
      </c>
      <c r="I25" s="53" t="s">
        <v>446</v>
      </c>
      <c r="J25" s="53" t="s">
        <v>453</v>
      </c>
      <c r="K25" s="53">
        <v>10.25</v>
      </c>
      <c r="L25" s="53" t="s">
        <v>540</v>
      </c>
      <c r="M25" s="55">
        <v>1481125</v>
      </c>
      <c r="N25" s="55">
        <v>1025000</v>
      </c>
      <c r="O25" s="55">
        <v>738000</v>
      </c>
      <c r="P25" s="55">
        <v>738000</v>
      </c>
      <c r="Q25" s="53" t="s">
        <v>448</v>
      </c>
      <c r="R25" s="55">
        <v>1440000</v>
      </c>
      <c r="S25" s="55">
        <v>960000</v>
      </c>
      <c r="T25" s="55">
        <v>640000</v>
      </c>
      <c r="U25" s="55">
        <v>640000</v>
      </c>
      <c r="V25" s="53" t="s">
        <v>448</v>
      </c>
      <c r="W25" s="56">
        <v>5.4166666666666669E-2</v>
      </c>
      <c r="X25" s="57">
        <v>1.6666666666666666E-2</v>
      </c>
      <c r="Y25" s="58" t="s">
        <v>449</v>
      </c>
      <c r="Z25" s="53">
        <v>6202</v>
      </c>
      <c r="AA25" s="53"/>
      <c r="AB25" s="53">
        <v>1</v>
      </c>
      <c r="AC25" s="53">
        <v>0</v>
      </c>
      <c r="AD25" s="53">
        <v>0</v>
      </c>
      <c r="AE25" s="53">
        <v>0</v>
      </c>
      <c r="AF25" s="53">
        <v>0</v>
      </c>
      <c r="AG25" s="53">
        <v>0</v>
      </c>
      <c r="AH25" s="53">
        <v>0</v>
      </c>
      <c r="AI25" s="53">
        <v>1</v>
      </c>
      <c r="AJ25" s="54"/>
      <c r="AK25" s="54"/>
      <c r="AL25" s="54"/>
      <c r="AM25" s="54"/>
      <c r="AN25" s="54"/>
      <c r="AO25" s="54"/>
      <c r="AP25" s="54"/>
      <c r="AQ25" s="54"/>
      <c r="AR25" s="54"/>
      <c r="AS25" s="54"/>
      <c r="AT25" s="54"/>
      <c r="AU25" s="54"/>
      <c r="AV25" s="54"/>
      <c r="AW25" s="54"/>
      <c r="AX25" s="54"/>
      <c r="AY25" s="54"/>
      <c r="AZ25" s="53">
        <v>2</v>
      </c>
      <c r="BA25" s="54"/>
      <c r="BB25" s="54"/>
      <c r="BC25" s="54"/>
      <c r="BD25" s="53" t="s">
        <v>32</v>
      </c>
      <c r="BE25" s="57">
        <v>1.6666666666666666E-2</v>
      </c>
      <c r="BF25" s="53">
        <v>2</v>
      </c>
      <c r="BG25" s="54"/>
      <c r="BH25" s="54"/>
      <c r="BI25" s="54"/>
      <c r="BJ25" s="57">
        <v>3.3333333333333333E-2</v>
      </c>
      <c r="BK25" s="54"/>
      <c r="BL25" s="54"/>
      <c r="BM25" s="54"/>
      <c r="BN25" s="57">
        <v>3.3333333333333333E-2</v>
      </c>
      <c r="BO25" s="54"/>
      <c r="BP25" s="54"/>
      <c r="BQ25" s="54"/>
      <c r="BR25" s="53" t="s">
        <v>450</v>
      </c>
      <c r="BS25" s="53"/>
      <c r="BT25" s="53"/>
      <c r="BU25" s="53"/>
      <c r="BV25" s="54"/>
      <c r="BW25" s="54"/>
      <c r="BX25" s="54"/>
      <c r="BY25" s="54"/>
      <c r="BZ25" s="54"/>
      <c r="CA25" s="54"/>
      <c r="CB25" s="54"/>
      <c r="CC25" s="54"/>
      <c r="CD25" s="54"/>
      <c r="CE25" s="53"/>
      <c r="CF25" s="53"/>
      <c r="CG25" s="53"/>
      <c r="CH25" s="53"/>
    </row>
    <row r="26" spans="1:86" ht="25.5" hidden="1" customHeight="1">
      <c r="A26" s="59" t="str">
        <f t="shared" si="0"/>
        <v>488BANDE DE FROTTEMENT DE FROTTEUR NÉGATIF OU MASSEREMPLACEMENT BANDE DE FROTTEMENT</v>
      </c>
      <c r="B26" s="53" t="s">
        <v>49</v>
      </c>
      <c r="C26" s="53"/>
      <c r="D26" s="53">
        <v>488</v>
      </c>
      <c r="E26" s="53" t="s">
        <v>608</v>
      </c>
      <c r="F26" s="53" t="s">
        <v>355</v>
      </c>
      <c r="G26" s="53" t="s">
        <v>446</v>
      </c>
      <c r="H26" s="53" t="s">
        <v>600</v>
      </c>
      <c r="I26" s="53" t="s">
        <v>470</v>
      </c>
      <c r="J26" s="53" t="s">
        <v>453</v>
      </c>
      <c r="K26" s="53">
        <v>60000</v>
      </c>
      <c r="L26" s="53" t="s">
        <v>448</v>
      </c>
      <c r="M26" s="55">
        <v>60000</v>
      </c>
      <c r="N26" s="55">
        <v>60000</v>
      </c>
      <c r="O26" s="55">
        <v>60000</v>
      </c>
      <c r="P26" s="55">
        <v>60000</v>
      </c>
      <c r="Q26" s="53" t="s">
        <v>448</v>
      </c>
      <c r="R26" s="60">
        <v>60000</v>
      </c>
      <c r="S26" s="61">
        <v>60000</v>
      </c>
      <c r="T26" s="61">
        <v>60000</v>
      </c>
      <c r="U26" s="61">
        <v>60000</v>
      </c>
      <c r="V26" s="53" t="s">
        <v>448</v>
      </c>
      <c r="W26" s="56">
        <v>1.3</v>
      </c>
      <c r="X26" s="57">
        <v>0.1</v>
      </c>
      <c r="Y26" s="58" t="s">
        <v>449</v>
      </c>
      <c r="Z26" s="53"/>
      <c r="AA26" s="53"/>
      <c r="AB26" s="53">
        <v>0</v>
      </c>
      <c r="AC26" s="53">
        <v>2</v>
      </c>
      <c r="AD26" s="53">
        <v>2</v>
      </c>
      <c r="AE26" s="53">
        <v>0</v>
      </c>
      <c r="AF26" s="53">
        <v>2</v>
      </c>
      <c r="AG26" s="53">
        <v>2</v>
      </c>
      <c r="AH26" s="53">
        <v>2</v>
      </c>
      <c r="AI26" s="53">
        <v>0</v>
      </c>
      <c r="AJ26" s="54"/>
      <c r="AK26" s="54"/>
      <c r="AL26" s="54"/>
      <c r="AM26" s="54"/>
      <c r="AN26" s="54"/>
      <c r="AO26" s="54"/>
      <c r="AP26" s="54"/>
      <c r="AQ26" s="54"/>
      <c r="AR26" s="54"/>
      <c r="AS26" s="54"/>
      <c r="AT26" s="54"/>
      <c r="AU26" s="54"/>
      <c r="AV26" s="54"/>
      <c r="AW26" s="54"/>
      <c r="AX26" s="54"/>
      <c r="AY26" s="54"/>
      <c r="AZ26" s="53">
        <v>10</v>
      </c>
      <c r="BA26" s="54"/>
      <c r="BB26" s="54"/>
      <c r="BC26" s="54"/>
      <c r="BD26" s="53" t="s">
        <v>129</v>
      </c>
      <c r="BE26" s="57">
        <v>0.1</v>
      </c>
      <c r="BF26" s="53">
        <v>10</v>
      </c>
      <c r="BG26" s="54"/>
      <c r="BH26" s="54"/>
      <c r="BI26" s="54"/>
      <c r="BJ26" s="57">
        <v>1</v>
      </c>
      <c r="BK26" s="54"/>
      <c r="BL26" s="54"/>
      <c r="BM26" s="54"/>
      <c r="BN26" s="57">
        <v>1</v>
      </c>
      <c r="BO26" s="54"/>
      <c r="BP26" s="54"/>
      <c r="BQ26" s="54"/>
      <c r="BR26" s="53" t="s">
        <v>450</v>
      </c>
      <c r="BS26" s="53"/>
      <c r="BT26" s="53"/>
      <c r="BU26" s="53"/>
      <c r="BV26" s="54"/>
      <c r="BW26" s="54"/>
      <c r="BX26" s="54"/>
      <c r="BY26" s="54"/>
      <c r="BZ26" s="54"/>
      <c r="CA26" s="54"/>
      <c r="CB26" s="54"/>
      <c r="CC26" s="54"/>
      <c r="CD26" s="54"/>
      <c r="CE26" s="53" t="s">
        <v>609</v>
      </c>
      <c r="CF26" s="53">
        <v>1</v>
      </c>
      <c r="CG26" s="53"/>
      <c r="CH26" s="53"/>
    </row>
    <row r="27" spans="1:86" ht="25.5" hidden="1" customHeight="1">
      <c r="A27" s="59" t="str">
        <f t="shared" si="0"/>
        <v>1266BANDE DE FROTTEMENT DE FROTTEUR POSITIFNETTOYAGE BANDE DE FROTTEMENT</v>
      </c>
      <c r="B27" s="53" t="s">
        <v>49</v>
      </c>
      <c r="C27" s="53"/>
      <c r="D27" s="53">
        <v>1266</v>
      </c>
      <c r="E27" s="53" t="s">
        <v>597</v>
      </c>
      <c r="F27" s="53" t="s">
        <v>355</v>
      </c>
      <c r="G27" s="53" t="s">
        <v>446</v>
      </c>
      <c r="H27" s="53" t="s">
        <v>598</v>
      </c>
      <c r="I27" s="53" t="s">
        <v>22</v>
      </c>
      <c r="J27" s="53" t="s">
        <v>453</v>
      </c>
      <c r="K27" s="53">
        <v>80000</v>
      </c>
      <c r="L27" s="53" t="s">
        <v>448</v>
      </c>
      <c r="M27" s="55">
        <v>80000</v>
      </c>
      <c r="N27" s="55">
        <v>80000</v>
      </c>
      <c r="O27" s="55">
        <v>80000</v>
      </c>
      <c r="P27" s="55">
        <v>80000</v>
      </c>
      <c r="Q27" s="53" t="s">
        <v>448</v>
      </c>
      <c r="R27" s="60">
        <v>80000</v>
      </c>
      <c r="S27" s="61">
        <v>80000</v>
      </c>
      <c r="T27" s="61">
        <v>80000</v>
      </c>
      <c r="U27" s="61">
        <v>80000</v>
      </c>
      <c r="V27" s="53" t="s">
        <v>448</v>
      </c>
      <c r="W27" s="56">
        <v>0.97499999999999998</v>
      </c>
      <c r="X27" s="57">
        <v>0.12</v>
      </c>
      <c r="Y27" s="58" t="s">
        <v>449</v>
      </c>
      <c r="Z27" s="53"/>
      <c r="AA27" s="53"/>
      <c r="AB27" s="53">
        <v>0</v>
      </c>
      <c r="AC27" s="53">
        <v>4</v>
      </c>
      <c r="AD27" s="53">
        <v>4</v>
      </c>
      <c r="AE27" s="53">
        <v>0</v>
      </c>
      <c r="AF27" s="53">
        <v>4</v>
      </c>
      <c r="AG27" s="53">
        <v>4</v>
      </c>
      <c r="AH27" s="53">
        <v>4</v>
      </c>
      <c r="AI27" s="53">
        <v>0</v>
      </c>
      <c r="AJ27" s="54"/>
      <c r="AK27" s="54"/>
      <c r="AL27" s="54"/>
      <c r="AM27" s="54"/>
      <c r="AN27" s="54"/>
      <c r="AO27" s="54"/>
      <c r="AP27" s="54"/>
      <c r="AQ27" s="54"/>
      <c r="AR27" s="54"/>
      <c r="AS27" s="54"/>
      <c r="AT27" s="54"/>
      <c r="AU27" s="54"/>
      <c r="AV27" s="54"/>
      <c r="AW27" s="54"/>
      <c r="AX27" s="54"/>
      <c r="AY27" s="54"/>
      <c r="AZ27" s="53">
        <v>20</v>
      </c>
      <c r="BA27" s="54"/>
      <c r="BB27" s="54"/>
      <c r="BC27" s="54"/>
      <c r="BD27" s="53" t="s">
        <v>129</v>
      </c>
      <c r="BE27" s="57">
        <v>0.12</v>
      </c>
      <c r="BF27" s="53">
        <v>20</v>
      </c>
      <c r="BG27" s="54"/>
      <c r="BH27" s="54"/>
      <c r="BI27" s="54"/>
      <c r="BJ27" s="57">
        <v>2.4</v>
      </c>
      <c r="BK27" s="54"/>
      <c r="BL27" s="54"/>
      <c r="BM27" s="54"/>
      <c r="BN27" s="57">
        <v>2.4</v>
      </c>
      <c r="BO27" s="54"/>
      <c r="BP27" s="54"/>
      <c r="BQ27" s="54"/>
      <c r="BR27" s="53" t="s">
        <v>450</v>
      </c>
      <c r="BS27" s="53"/>
      <c r="BT27" s="53"/>
      <c r="BU27" s="53"/>
      <c r="BV27" s="54"/>
      <c r="BW27" s="54"/>
      <c r="BX27" s="54"/>
      <c r="BY27" s="54"/>
      <c r="BZ27" s="54"/>
      <c r="CA27" s="54"/>
      <c r="CB27" s="54"/>
      <c r="CC27" s="54"/>
      <c r="CD27" s="54"/>
      <c r="CE27" s="53" t="s">
        <v>599</v>
      </c>
      <c r="CF27" s="53">
        <v>1</v>
      </c>
      <c r="CG27" s="53"/>
      <c r="CH27" s="53"/>
    </row>
    <row r="28" spans="1:86" ht="25.5" hidden="1" customHeight="1">
      <c r="A28" s="59" t="str">
        <f t="shared" si="0"/>
        <v>1266BANDE DE FROTTEMENT DE FROTTEUR POSITIFREMPLACEMENT BANDE DE FROTTEMENT</v>
      </c>
      <c r="B28" s="53" t="s">
        <v>49</v>
      </c>
      <c r="C28" s="53"/>
      <c r="D28" s="53">
        <v>1266</v>
      </c>
      <c r="E28" s="53" t="s">
        <v>597</v>
      </c>
      <c r="F28" s="53" t="s">
        <v>355</v>
      </c>
      <c r="G28" s="53" t="s">
        <v>444</v>
      </c>
      <c r="H28" s="53" t="s">
        <v>600</v>
      </c>
      <c r="I28" s="53" t="s">
        <v>470</v>
      </c>
      <c r="J28" s="53" t="s">
        <v>453</v>
      </c>
      <c r="K28" s="53">
        <v>80000</v>
      </c>
      <c r="L28" s="53" t="s">
        <v>448</v>
      </c>
      <c r="M28" s="55">
        <v>80000</v>
      </c>
      <c r="N28" s="55">
        <v>80000</v>
      </c>
      <c r="O28" s="55">
        <v>80000</v>
      </c>
      <c r="P28" s="55">
        <v>80000</v>
      </c>
      <c r="Q28" s="53" t="s">
        <v>448</v>
      </c>
      <c r="R28" s="60">
        <v>80000</v>
      </c>
      <c r="S28" s="61">
        <v>80000</v>
      </c>
      <c r="T28" s="61">
        <v>80000</v>
      </c>
      <c r="U28" s="61">
        <v>80000</v>
      </c>
      <c r="V28" s="53" t="s">
        <v>448</v>
      </c>
      <c r="W28" s="56">
        <v>0.97499999999999998</v>
      </c>
      <c r="X28" s="57">
        <v>0.13</v>
      </c>
      <c r="Y28" s="58" t="s">
        <v>449</v>
      </c>
      <c r="Z28" s="53"/>
      <c r="AA28" s="53"/>
      <c r="AB28" s="53">
        <v>0</v>
      </c>
      <c r="AC28" s="53">
        <v>4</v>
      </c>
      <c r="AD28" s="53">
        <v>4</v>
      </c>
      <c r="AE28" s="53">
        <v>0</v>
      </c>
      <c r="AF28" s="53">
        <v>4</v>
      </c>
      <c r="AG28" s="53">
        <v>4</v>
      </c>
      <c r="AH28" s="53">
        <v>4</v>
      </c>
      <c r="AI28" s="53">
        <v>0</v>
      </c>
      <c r="AJ28" s="54"/>
      <c r="AK28" s="54"/>
      <c r="AL28" s="54"/>
      <c r="AM28" s="54"/>
      <c r="AN28" s="54"/>
      <c r="AO28" s="54"/>
      <c r="AP28" s="54"/>
      <c r="AQ28" s="54"/>
      <c r="AR28" s="54"/>
      <c r="AS28" s="54"/>
      <c r="AT28" s="54"/>
      <c r="AU28" s="54"/>
      <c r="AV28" s="54"/>
      <c r="AW28" s="54"/>
      <c r="AX28" s="54"/>
      <c r="AY28" s="54"/>
      <c r="AZ28" s="53">
        <v>20</v>
      </c>
      <c r="BA28" s="54"/>
      <c r="BB28" s="54"/>
      <c r="BC28" s="54"/>
      <c r="BD28" s="53" t="s">
        <v>129</v>
      </c>
      <c r="BE28" s="57">
        <v>0.13</v>
      </c>
      <c r="BF28" s="53">
        <v>20</v>
      </c>
      <c r="BG28" s="54"/>
      <c r="BH28" s="54"/>
      <c r="BI28" s="54"/>
      <c r="BJ28" s="57">
        <v>2.6</v>
      </c>
      <c r="BK28" s="54"/>
      <c r="BL28" s="54"/>
      <c r="BM28" s="54"/>
      <c r="BN28" s="57">
        <v>2.6</v>
      </c>
      <c r="BO28" s="54"/>
      <c r="BP28" s="54"/>
      <c r="BQ28" s="54"/>
      <c r="BR28" s="53" t="s">
        <v>450</v>
      </c>
      <c r="BS28" s="53"/>
      <c r="BT28" s="53"/>
      <c r="BU28" s="53"/>
      <c r="BV28" s="54"/>
      <c r="BW28" s="54"/>
      <c r="BX28" s="54"/>
      <c r="BY28" s="54"/>
      <c r="BZ28" s="54"/>
      <c r="CA28" s="54"/>
      <c r="CB28" s="54"/>
      <c r="CC28" s="54"/>
      <c r="CD28" s="54"/>
      <c r="CE28" s="53" t="s">
        <v>599</v>
      </c>
      <c r="CF28" s="53">
        <v>1</v>
      </c>
      <c r="CG28" s="53"/>
      <c r="CH28" s="53"/>
    </row>
    <row r="29" spans="1:86" ht="25.5" hidden="1" customHeight="1">
      <c r="A29" s="59" t="str">
        <f t="shared" si="0"/>
        <v>30017BARRE ANTI-RETOURNEMENT LATERALECONTRÔLE VISUEL DES BARRES ANTI-RETOURNEMENT LATERAL</v>
      </c>
      <c r="B29" s="53" t="s">
        <v>850</v>
      </c>
      <c r="C29" s="53" t="s">
        <v>873</v>
      </c>
      <c r="D29" s="53">
        <v>30017</v>
      </c>
      <c r="E29" s="53" t="s">
        <v>874</v>
      </c>
      <c r="F29" s="53" t="s">
        <v>355</v>
      </c>
      <c r="G29" s="53" t="s">
        <v>446</v>
      </c>
      <c r="H29" s="53" t="s">
        <v>875</v>
      </c>
      <c r="I29" s="53" t="s">
        <v>446</v>
      </c>
      <c r="J29" s="53" t="s">
        <v>447</v>
      </c>
      <c r="K29" s="53">
        <v>6</v>
      </c>
      <c r="L29" s="53" t="s">
        <v>818</v>
      </c>
      <c r="M29" s="55">
        <v>72250</v>
      </c>
      <c r="N29" s="54"/>
      <c r="O29" s="54"/>
      <c r="P29" s="54"/>
      <c r="Q29" s="53" t="s">
        <v>448</v>
      </c>
      <c r="R29" s="55">
        <v>60000</v>
      </c>
      <c r="S29" s="54"/>
      <c r="T29" s="54"/>
      <c r="U29" s="54"/>
      <c r="V29" s="53" t="s">
        <v>448</v>
      </c>
      <c r="W29" s="56">
        <v>1.3</v>
      </c>
      <c r="X29" s="57">
        <v>2.5000000000000001E-2</v>
      </c>
      <c r="Y29" s="58" t="s">
        <v>449</v>
      </c>
      <c r="Z29" s="53">
        <v>6202</v>
      </c>
      <c r="AA29" s="53"/>
      <c r="AB29" s="53">
        <v>8</v>
      </c>
      <c r="AC29" s="53">
        <v>8</v>
      </c>
      <c r="AD29" s="53">
        <v>8</v>
      </c>
      <c r="AE29" s="53">
        <v>8</v>
      </c>
      <c r="AF29" s="53">
        <v>8</v>
      </c>
      <c r="AG29" s="53">
        <v>8</v>
      </c>
      <c r="AH29" s="53">
        <v>8</v>
      </c>
      <c r="AI29" s="53">
        <v>0</v>
      </c>
      <c r="AJ29" s="54"/>
      <c r="AK29" s="54"/>
      <c r="AL29" s="54"/>
      <c r="AM29" s="54"/>
      <c r="AN29" s="54"/>
      <c r="AO29" s="54"/>
      <c r="AP29" s="54"/>
      <c r="AQ29" s="54"/>
      <c r="AR29" s="54"/>
      <c r="AS29" s="54"/>
      <c r="AT29" s="54"/>
      <c r="AU29" s="54"/>
      <c r="AV29" s="54"/>
      <c r="AW29" s="54"/>
      <c r="AX29" s="54"/>
      <c r="AY29" s="54"/>
      <c r="AZ29" s="53">
        <v>56</v>
      </c>
      <c r="BA29" s="54"/>
      <c r="BB29" s="54"/>
      <c r="BC29" s="54"/>
      <c r="BD29" s="53" t="s">
        <v>850</v>
      </c>
      <c r="BE29" s="57">
        <v>2.5000000000000001E-2</v>
      </c>
      <c r="BF29" s="53">
        <v>56</v>
      </c>
      <c r="BG29" s="54"/>
      <c r="BH29" s="54"/>
      <c r="BI29" s="54"/>
      <c r="BJ29" s="57">
        <v>1.4000000000000001</v>
      </c>
      <c r="BK29" s="54"/>
      <c r="BL29" s="54"/>
      <c r="BM29" s="54"/>
      <c r="BN29" s="57">
        <v>1.4000000000000001</v>
      </c>
      <c r="BO29" s="54"/>
      <c r="BP29" s="54"/>
      <c r="BQ29" s="54"/>
      <c r="BR29" s="53" t="s">
        <v>450</v>
      </c>
      <c r="BS29" s="53"/>
      <c r="BT29" s="53"/>
      <c r="BU29" s="53"/>
      <c r="BV29" s="54"/>
      <c r="BW29" s="54"/>
      <c r="BX29" s="54"/>
      <c r="BY29" s="54"/>
      <c r="BZ29" s="54"/>
      <c r="CA29" s="54"/>
      <c r="CB29" s="54"/>
      <c r="CC29" s="54"/>
      <c r="CD29" s="54"/>
      <c r="CE29" s="53"/>
      <c r="CF29" s="53"/>
      <c r="CG29" s="53"/>
      <c r="CH29" s="53"/>
    </row>
    <row r="30" spans="1:86" ht="25.5" hidden="1" customHeight="1">
      <c r="A30" s="59" t="str">
        <f t="shared" si="0"/>
        <v>30018BARRE ANTI-RETOURNEMENT SUPERIEURECONTRÔLE VISUEL DES BARRES ANTI-RETOURNEMENT PLAFOND</v>
      </c>
      <c r="B30" s="53" t="s">
        <v>850</v>
      </c>
      <c r="C30" s="53" t="s">
        <v>873</v>
      </c>
      <c r="D30" s="53">
        <v>30018</v>
      </c>
      <c r="E30" s="53" t="s">
        <v>876</v>
      </c>
      <c r="F30" s="53" t="s">
        <v>355</v>
      </c>
      <c r="G30" s="53" t="s">
        <v>446</v>
      </c>
      <c r="H30" s="53" t="s">
        <v>877</v>
      </c>
      <c r="I30" s="53" t="s">
        <v>446</v>
      </c>
      <c r="J30" s="53" t="s">
        <v>447</v>
      </c>
      <c r="K30" s="53">
        <v>6</v>
      </c>
      <c r="L30" s="53" t="s">
        <v>818</v>
      </c>
      <c r="M30" s="55">
        <v>72250</v>
      </c>
      <c r="N30" s="54"/>
      <c r="O30" s="54"/>
      <c r="P30" s="54"/>
      <c r="Q30" s="53" t="s">
        <v>448</v>
      </c>
      <c r="R30" s="55">
        <v>60000</v>
      </c>
      <c r="S30" s="54"/>
      <c r="T30" s="54"/>
      <c r="U30" s="54"/>
      <c r="V30" s="53" t="s">
        <v>448</v>
      </c>
      <c r="W30" s="56">
        <v>1.3</v>
      </c>
      <c r="X30" s="57">
        <v>2.5000000000000001E-2</v>
      </c>
      <c r="Y30" s="58" t="s">
        <v>449</v>
      </c>
      <c r="Z30" s="53">
        <v>6202</v>
      </c>
      <c r="AA30" s="53"/>
      <c r="AB30" s="53">
        <v>4</v>
      </c>
      <c r="AC30" s="53">
        <v>4</v>
      </c>
      <c r="AD30" s="53">
        <v>4</v>
      </c>
      <c r="AE30" s="53">
        <v>4</v>
      </c>
      <c r="AF30" s="53">
        <v>4</v>
      </c>
      <c r="AG30" s="53">
        <v>4</v>
      </c>
      <c r="AH30" s="53">
        <v>4</v>
      </c>
      <c r="AI30" s="53">
        <v>0</v>
      </c>
      <c r="AJ30" s="54"/>
      <c r="AK30" s="54"/>
      <c r="AL30" s="54"/>
      <c r="AM30" s="54"/>
      <c r="AN30" s="54"/>
      <c r="AO30" s="54"/>
      <c r="AP30" s="54"/>
      <c r="AQ30" s="54"/>
      <c r="AR30" s="54"/>
      <c r="AS30" s="54"/>
      <c r="AT30" s="54"/>
      <c r="AU30" s="54"/>
      <c r="AV30" s="54"/>
      <c r="AW30" s="54"/>
      <c r="AX30" s="54"/>
      <c r="AY30" s="54"/>
      <c r="AZ30" s="53">
        <v>28</v>
      </c>
      <c r="BA30" s="54"/>
      <c r="BB30" s="54"/>
      <c r="BC30" s="54"/>
      <c r="BD30" s="53" t="s">
        <v>850</v>
      </c>
      <c r="BE30" s="57">
        <v>2.5000000000000001E-2</v>
      </c>
      <c r="BF30" s="53">
        <v>28</v>
      </c>
      <c r="BG30" s="54"/>
      <c r="BH30" s="54"/>
      <c r="BI30" s="54"/>
      <c r="BJ30" s="57">
        <v>0.70000000000000007</v>
      </c>
      <c r="BK30" s="54"/>
      <c r="BL30" s="54"/>
      <c r="BM30" s="54"/>
      <c r="BN30" s="57">
        <v>0.70000000000000007</v>
      </c>
      <c r="BO30" s="54"/>
      <c r="BP30" s="54"/>
      <c r="BQ30" s="54"/>
      <c r="BR30" s="53" t="s">
        <v>450</v>
      </c>
      <c r="BS30" s="53"/>
      <c r="BT30" s="53"/>
      <c r="BU30" s="53"/>
      <c r="BV30" s="54"/>
      <c r="BW30" s="54"/>
      <c r="BX30" s="54"/>
      <c r="BY30" s="54"/>
      <c r="BZ30" s="54"/>
      <c r="CA30" s="54"/>
      <c r="CB30" s="54"/>
      <c r="CC30" s="54"/>
      <c r="CD30" s="54"/>
      <c r="CE30" s="53"/>
      <c r="CF30" s="53"/>
      <c r="CG30" s="53"/>
      <c r="CH30" s="53"/>
    </row>
    <row r="31" spans="1:86" ht="25.5" hidden="1" customHeight="1">
      <c r="A31" s="59" t="str">
        <f t="shared" si="0"/>
        <v>1227BIELLE DE B.A.RCHANGEMENT DE LA BIELLE DE BARRE ANTI ROULIS</v>
      </c>
      <c r="B31" s="53" t="s">
        <v>49</v>
      </c>
      <c r="C31" s="53"/>
      <c r="D31" s="53">
        <v>1227</v>
      </c>
      <c r="E31" s="53" t="s">
        <v>526</v>
      </c>
      <c r="F31" s="53" t="s">
        <v>355</v>
      </c>
      <c r="G31" s="53" t="s">
        <v>446</v>
      </c>
      <c r="H31" s="53" t="s">
        <v>527</v>
      </c>
      <c r="I31" s="53" t="s">
        <v>444</v>
      </c>
      <c r="J31" s="53" t="s">
        <v>464</v>
      </c>
      <c r="K31" s="53">
        <v>1000000</v>
      </c>
      <c r="L31" s="53" t="s">
        <v>448</v>
      </c>
      <c r="M31" s="55">
        <v>1000000</v>
      </c>
      <c r="N31" s="55">
        <v>1000000</v>
      </c>
      <c r="O31" s="55">
        <v>1000000</v>
      </c>
      <c r="P31" s="55">
        <v>1000000</v>
      </c>
      <c r="Q31" s="53" t="s">
        <v>448</v>
      </c>
      <c r="R31" s="55">
        <v>1000000</v>
      </c>
      <c r="S31" s="55">
        <v>1000000</v>
      </c>
      <c r="T31" s="55">
        <v>1000000</v>
      </c>
      <c r="U31" s="55">
        <v>1000000</v>
      </c>
      <c r="V31" s="53" t="s">
        <v>448</v>
      </c>
      <c r="W31" s="56">
        <v>7.8E-2</v>
      </c>
      <c r="X31" s="57">
        <v>0</v>
      </c>
      <c r="Y31" s="58" t="s">
        <v>449</v>
      </c>
      <c r="Z31" s="53"/>
      <c r="AA31" s="53"/>
      <c r="AB31" s="53">
        <v>0</v>
      </c>
      <c r="AC31" s="53">
        <v>1</v>
      </c>
      <c r="AD31" s="53">
        <v>1</v>
      </c>
      <c r="AE31" s="53">
        <v>0</v>
      </c>
      <c r="AF31" s="53">
        <v>1</v>
      </c>
      <c r="AG31" s="53">
        <v>1</v>
      </c>
      <c r="AH31" s="53">
        <v>1</v>
      </c>
      <c r="AI31" s="53">
        <v>0</v>
      </c>
      <c r="AJ31" s="54"/>
      <c r="AK31" s="54"/>
      <c r="AL31" s="54"/>
      <c r="AM31" s="54"/>
      <c r="AN31" s="54"/>
      <c r="AO31" s="54"/>
      <c r="AP31" s="54"/>
      <c r="AQ31" s="54"/>
      <c r="AR31" s="54"/>
      <c r="AS31" s="54"/>
      <c r="AT31" s="54"/>
      <c r="AU31" s="54"/>
      <c r="AV31" s="54"/>
      <c r="AW31" s="54"/>
      <c r="AX31" s="54"/>
      <c r="AY31" s="54"/>
      <c r="AZ31" s="53">
        <v>5</v>
      </c>
      <c r="BA31" s="54"/>
      <c r="BB31" s="54"/>
      <c r="BC31" s="54"/>
      <c r="BD31" s="53" t="s">
        <v>129</v>
      </c>
      <c r="BE31" s="57">
        <v>0</v>
      </c>
      <c r="BF31" s="53">
        <v>5</v>
      </c>
      <c r="BG31" s="54"/>
      <c r="BH31" s="54"/>
      <c r="BI31" s="54"/>
      <c r="BJ31" s="57">
        <v>0</v>
      </c>
      <c r="BK31" s="54"/>
      <c r="BL31" s="54"/>
      <c r="BM31" s="54"/>
      <c r="BN31" s="57">
        <v>0</v>
      </c>
      <c r="BO31" s="54"/>
      <c r="BP31" s="54"/>
      <c r="BQ31" s="54"/>
      <c r="BR31" s="53" t="s">
        <v>465</v>
      </c>
      <c r="BS31" s="53"/>
      <c r="BT31" s="53"/>
      <c r="BU31" s="53"/>
      <c r="BV31" s="54"/>
      <c r="BW31" s="54"/>
      <c r="BX31" s="54"/>
      <c r="BY31" s="54"/>
      <c r="BZ31" s="54"/>
      <c r="CA31" s="54"/>
      <c r="CB31" s="54"/>
      <c r="CC31" s="54"/>
      <c r="CD31" s="54"/>
      <c r="CE31" s="58" t="s">
        <v>528</v>
      </c>
      <c r="CF31" s="58" t="s">
        <v>467</v>
      </c>
      <c r="CG31" s="53"/>
      <c r="CH31" s="53"/>
    </row>
    <row r="32" spans="1:86" ht="25.5" hidden="1" customHeight="1">
      <c r="A32" s="59" t="str">
        <f t="shared" si="0"/>
        <v>1241BIELLE DE RÉACTION DU BLOC FREINDÉPOSE POSE CORPS DE BIELLE RÉACTION DU BLOC FREIN</v>
      </c>
      <c r="B32" s="53" t="s">
        <v>49</v>
      </c>
      <c r="C32" s="53"/>
      <c r="D32" s="53">
        <v>1241</v>
      </c>
      <c r="E32" s="53" t="s">
        <v>553</v>
      </c>
      <c r="F32" s="53" t="s">
        <v>457</v>
      </c>
      <c r="G32" s="53" t="s">
        <v>446</v>
      </c>
      <c r="H32" s="53" t="s">
        <v>554</v>
      </c>
      <c r="I32" s="53" t="s">
        <v>470</v>
      </c>
      <c r="J32" s="53" t="s">
        <v>464</v>
      </c>
      <c r="K32" s="53">
        <v>1000000</v>
      </c>
      <c r="L32" s="53" t="s">
        <v>448</v>
      </c>
      <c r="M32" s="55">
        <v>1000000</v>
      </c>
      <c r="N32" s="55">
        <v>1000000</v>
      </c>
      <c r="O32" s="55">
        <v>1000000</v>
      </c>
      <c r="P32" s="55">
        <v>1000000</v>
      </c>
      <c r="Q32" s="53" t="s">
        <v>448</v>
      </c>
      <c r="R32" s="55">
        <v>1000000</v>
      </c>
      <c r="S32" s="55">
        <v>1000000</v>
      </c>
      <c r="T32" s="55">
        <v>1000000</v>
      </c>
      <c r="U32" s="55">
        <v>1000000</v>
      </c>
      <c r="V32" s="53" t="s">
        <v>448</v>
      </c>
      <c r="W32" s="56">
        <v>7.8E-2</v>
      </c>
      <c r="X32" s="57">
        <v>0</v>
      </c>
      <c r="Y32" s="58" t="s">
        <v>449</v>
      </c>
      <c r="Z32" s="53"/>
      <c r="AA32" s="53"/>
      <c r="AB32" s="53">
        <v>0</v>
      </c>
      <c r="AC32" s="53">
        <v>4</v>
      </c>
      <c r="AD32" s="53">
        <v>4</v>
      </c>
      <c r="AE32" s="53">
        <v>0</v>
      </c>
      <c r="AF32" s="53">
        <v>4</v>
      </c>
      <c r="AG32" s="53">
        <v>4</v>
      </c>
      <c r="AH32" s="53">
        <v>4</v>
      </c>
      <c r="AI32" s="53">
        <v>0</v>
      </c>
      <c r="AJ32" s="54"/>
      <c r="AK32" s="54"/>
      <c r="AL32" s="54"/>
      <c r="AM32" s="54"/>
      <c r="AN32" s="54"/>
      <c r="AO32" s="54"/>
      <c r="AP32" s="54"/>
      <c r="AQ32" s="54"/>
      <c r="AR32" s="54"/>
      <c r="AS32" s="54"/>
      <c r="AT32" s="54"/>
      <c r="AU32" s="54"/>
      <c r="AV32" s="54"/>
      <c r="AW32" s="54"/>
      <c r="AX32" s="54"/>
      <c r="AY32" s="54"/>
      <c r="AZ32" s="53">
        <v>20</v>
      </c>
      <c r="BA32" s="54"/>
      <c r="BB32" s="54"/>
      <c r="BC32" s="54"/>
      <c r="BD32" s="53" t="s">
        <v>129</v>
      </c>
      <c r="BE32" s="57">
        <v>0</v>
      </c>
      <c r="BF32" s="53">
        <v>20</v>
      </c>
      <c r="BG32" s="54"/>
      <c r="BH32" s="54"/>
      <c r="BI32" s="54"/>
      <c r="BJ32" s="57">
        <v>0</v>
      </c>
      <c r="BK32" s="54"/>
      <c r="BL32" s="54"/>
      <c r="BM32" s="54"/>
      <c r="BN32" s="57">
        <v>0</v>
      </c>
      <c r="BO32" s="54"/>
      <c r="BP32" s="54"/>
      <c r="BQ32" s="54"/>
      <c r="BR32" s="53" t="s">
        <v>465</v>
      </c>
      <c r="BS32" s="53"/>
      <c r="BT32" s="53"/>
      <c r="BU32" s="53"/>
      <c r="BV32" s="54"/>
      <c r="BW32" s="54"/>
      <c r="BX32" s="54"/>
      <c r="BY32" s="54"/>
      <c r="BZ32" s="54"/>
      <c r="CA32" s="54"/>
      <c r="CB32" s="54"/>
      <c r="CC32" s="54"/>
      <c r="CD32" s="54"/>
      <c r="CE32" s="58" t="s">
        <v>549</v>
      </c>
      <c r="CF32" s="53"/>
      <c r="CG32" s="53"/>
      <c r="CH32" s="53"/>
    </row>
    <row r="33" spans="1:86" ht="25.5" hidden="1" customHeight="1">
      <c r="A33" s="59" t="str">
        <f t="shared" si="0"/>
        <v>1241BIELLE DE RÉACTION DU BLOC FREINCHANGEMENT BIELLE DE RÉACTION DU BLOC FREIN</v>
      </c>
      <c r="B33" s="53" t="s">
        <v>49</v>
      </c>
      <c r="C33" s="53"/>
      <c r="D33" s="53">
        <v>1241</v>
      </c>
      <c r="E33" s="53" t="s">
        <v>553</v>
      </c>
      <c r="F33" s="53" t="s">
        <v>457</v>
      </c>
      <c r="G33" s="53" t="s">
        <v>444</v>
      </c>
      <c r="H33" s="53" t="s">
        <v>555</v>
      </c>
      <c r="I33" s="53" t="s">
        <v>444</v>
      </c>
      <c r="J33" s="53" t="s">
        <v>464</v>
      </c>
      <c r="K33" s="53">
        <v>1000000</v>
      </c>
      <c r="L33" s="53" t="s">
        <v>448</v>
      </c>
      <c r="M33" s="55">
        <v>1000000</v>
      </c>
      <c r="N33" s="55">
        <v>1000000</v>
      </c>
      <c r="O33" s="55">
        <v>1000000</v>
      </c>
      <c r="P33" s="55">
        <v>1000000</v>
      </c>
      <c r="Q33" s="53" t="s">
        <v>448</v>
      </c>
      <c r="R33" s="55">
        <v>1000000</v>
      </c>
      <c r="S33" s="55">
        <v>1000000</v>
      </c>
      <c r="T33" s="55">
        <v>1000000</v>
      </c>
      <c r="U33" s="55">
        <v>1000000</v>
      </c>
      <c r="V33" s="53" t="s">
        <v>448</v>
      </c>
      <c r="W33" s="56">
        <v>7.8E-2</v>
      </c>
      <c r="X33" s="57">
        <v>0</v>
      </c>
      <c r="Y33" s="58" t="s">
        <v>449</v>
      </c>
      <c r="Z33" s="53"/>
      <c r="AA33" s="53"/>
      <c r="AB33" s="53">
        <v>0</v>
      </c>
      <c r="AC33" s="53">
        <v>4</v>
      </c>
      <c r="AD33" s="53">
        <v>4</v>
      </c>
      <c r="AE33" s="53">
        <v>0</v>
      </c>
      <c r="AF33" s="53">
        <v>4</v>
      </c>
      <c r="AG33" s="53">
        <v>4</v>
      </c>
      <c r="AH33" s="53">
        <v>4</v>
      </c>
      <c r="AI33" s="53">
        <v>0</v>
      </c>
      <c r="AJ33" s="54"/>
      <c r="AK33" s="54"/>
      <c r="AL33" s="54"/>
      <c r="AM33" s="54"/>
      <c r="AN33" s="54"/>
      <c r="AO33" s="54"/>
      <c r="AP33" s="54"/>
      <c r="AQ33" s="54"/>
      <c r="AR33" s="54"/>
      <c r="AS33" s="54"/>
      <c r="AT33" s="54"/>
      <c r="AU33" s="54"/>
      <c r="AV33" s="54"/>
      <c r="AW33" s="54"/>
      <c r="AX33" s="54"/>
      <c r="AY33" s="54"/>
      <c r="AZ33" s="53">
        <v>20</v>
      </c>
      <c r="BA33" s="54"/>
      <c r="BB33" s="54"/>
      <c r="BC33" s="54"/>
      <c r="BD33" s="53" t="s">
        <v>129</v>
      </c>
      <c r="BE33" s="57">
        <v>0</v>
      </c>
      <c r="BF33" s="53">
        <v>20</v>
      </c>
      <c r="BG33" s="54"/>
      <c r="BH33" s="54"/>
      <c r="BI33" s="54"/>
      <c r="BJ33" s="57">
        <v>0</v>
      </c>
      <c r="BK33" s="54"/>
      <c r="BL33" s="54"/>
      <c r="BM33" s="54"/>
      <c r="BN33" s="57">
        <v>0</v>
      </c>
      <c r="BO33" s="54"/>
      <c r="BP33" s="54"/>
      <c r="BQ33" s="54"/>
      <c r="BR33" s="53" t="s">
        <v>465</v>
      </c>
      <c r="BS33" s="53"/>
      <c r="BT33" s="53"/>
      <c r="BU33" s="53"/>
      <c r="BV33" s="54"/>
      <c r="BW33" s="54"/>
      <c r="BX33" s="54"/>
      <c r="BY33" s="54"/>
      <c r="BZ33" s="54"/>
      <c r="CA33" s="54"/>
      <c r="CB33" s="54"/>
      <c r="CC33" s="54"/>
      <c r="CD33" s="54"/>
      <c r="CE33" s="58" t="s">
        <v>556</v>
      </c>
      <c r="CF33" s="53">
        <v>0</v>
      </c>
      <c r="CG33" s="53"/>
      <c r="CH33" s="53"/>
    </row>
    <row r="34" spans="1:86" ht="25.5" hidden="1" customHeight="1">
      <c r="A34" s="59" t="str">
        <f t="shared" si="0"/>
        <v>459BIELLE EQUIPEE D'ENTRAINEMENTDÉPOSE POSE BIELLE D'ENTRAINEMENT POUR REVISION</v>
      </c>
      <c r="B34" s="53" t="s">
        <v>49</v>
      </c>
      <c r="C34" s="53"/>
      <c r="D34" s="53">
        <v>459</v>
      </c>
      <c r="E34" s="53" t="s">
        <v>74</v>
      </c>
      <c r="F34" s="53" t="s">
        <v>355</v>
      </c>
      <c r="G34" s="53" t="s">
        <v>444</v>
      </c>
      <c r="H34" s="53" t="s">
        <v>535</v>
      </c>
      <c r="I34" s="53" t="s">
        <v>452</v>
      </c>
      <c r="J34" s="53" t="s">
        <v>464</v>
      </c>
      <c r="K34" s="53">
        <v>1000000</v>
      </c>
      <c r="L34" s="53" t="s">
        <v>448</v>
      </c>
      <c r="M34" s="55">
        <v>1000000</v>
      </c>
      <c r="N34" s="55">
        <v>1000000</v>
      </c>
      <c r="O34" s="55">
        <v>1000000</v>
      </c>
      <c r="P34" s="55">
        <v>1000000</v>
      </c>
      <c r="Q34" s="53" t="s">
        <v>448</v>
      </c>
      <c r="R34" s="55">
        <v>1000000</v>
      </c>
      <c r="S34" s="55">
        <v>1000000</v>
      </c>
      <c r="T34" s="55">
        <v>1000000</v>
      </c>
      <c r="U34" s="55">
        <v>1000000</v>
      </c>
      <c r="V34" s="53" t="s">
        <v>448</v>
      </c>
      <c r="W34" s="56">
        <v>7.8E-2</v>
      </c>
      <c r="X34" s="57">
        <v>0</v>
      </c>
      <c r="Y34" s="58" t="s">
        <v>449</v>
      </c>
      <c r="Z34" s="53"/>
      <c r="AA34" s="53"/>
      <c r="AB34" s="53">
        <v>0</v>
      </c>
      <c r="AC34" s="53">
        <v>2</v>
      </c>
      <c r="AD34" s="53">
        <v>2</v>
      </c>
      <c r="AE34" s="53">
        <v>0</v>
      </c>
      <c r="AF34" s="53">
        <v>2</v>
      </c>
      <c r="AG34" s="53">
        <v>2</v>
      </c>
      <c r="AH34" s="53">
        <v>2</v>
      </c>
      <c r="AI34" s="53">
        <v>0</v>
      </c>
      <c r="AJ34" s="54"/>
      <c r="AK34" s="54"/>
      <c r="AL34" s="54"/>
      <c r="AM34" s="54"/>
      <c r="AN34" s="54"/>
      <c r="AO34" s="54"/>
      <c r="AP34" s="54"/>
      <c r="AQ34" s="54"/>
      <c r="AR34" s="54"/>
      <c r="AS34" s="54"/>
      <c r="AT34" s="54"/>
      <c r="AU34" s="54"/>
      <c r="AV34" s="54"/>
      <c r="AW34" s="54"/>
      <c r="AX34" s="54"/>
      <c r="AY34" s="54"/>
      <c r="AZ34" s="53">
        <v>10</v>
      </c>
      <c r="BA34" s="54"/>
      <c r="BB34" s="54"/>
      <c r="BC34" s="54"/>
      <c r="BD34" s="53" t="s">
        <v>129</v>
      </c>
      <c r="BE34" s="57">
        <v>0</v>
      </c>
      <c r="BF34" s="53">
        <v>10</v>
      </c>
      <c r="BG34" s="54"/>
      <c r="BH34" s="54"/>
      <c r="BI34" s="54"/>
      <c r="BJ34" s="57">
        <v>0</v>
      </c>
      <c r="BK34" s="54"/>
      <c r="BL34" s="54"/>
      <c r="BM34" s="54"/>
      <c r="BN34" s="57">
        <v>0</v>
      </c>
      <c r="BO34" s="54"/>
      <c r="BP34" s="54"/>
      <c r="BQ34" s="54"/>
      <c r="BR34" s="53" t="s">
        <v>465</v>
      </c>
      <c r="BS34" s="53"/>
      <c r="BT34" s="53"/>
      <c r="BU34" s="53"/>
      <c r="BV34" s="54"/>
      <c r="BW34" s="54"/>
      <c r="BX34" s="54"/>
      <c r="BY34" s="54"/>
      <c r="BZ34" s="54"/>
      <c r="CA34" s="54"/>
      <c r="CB34" s="54"/>
      <c r="CC34" s="54"/>
      <c r="CD34" s="54"/>
      <c r="CE34" s="58" t="s">
        <v>536</v>
      </c>
      <c r="CF34" s="53">
        <v>0</v>
      </c>
      <c r="CG34" s="53"/>
      <c r="CH34" s="53"/>
    </row>
    <row r="35" spans="1:86" ht="25.5" hidden="1" customHeight="1">
      <c r="A35" s="59" t="str">
        <f t="shared" si="0"/>
        <v>459BIELLE EQUIPEE D'ENTRAINEMENTRÉVISION BIELLE D'ENTRAINEMENT (CHANGEMENT ARTICULATIONS)</v>
      </c>
      <c r="B35" s="53" t="s">
        <v>49</v>
      </c>
      <c r="C35" s="53"/>
      <c r="D35" s="53">
        <v>459</v>
      </c>
      <c r="E35" s="53" t="s">
        <v>74</v>
      </c>
      <c r="F35" s="53" t="s">
        <v>355</v>
      </c>
      <c r="G35" s="53" t="s">
        <v>444</v>
      </c>
      <c r="H35" s="53" t="s">
        <v>537</v>
      </c>
      <c r="I35" s="53" t="s">
        <v>444</v>
      </c>
      <c r="J35" s="53" t="s">
        <v>464</v>
      </c>
      <c r="K35" s="53">
        <v>1000000</v>
      </c>
      <c r="L35" s="53" t="s">
        <v>448</v>
      </c>
      <c r="M35" s="55">
        <v>1000000</v>
      </c>
      <c r="N35" s="55">
        <v>1000000</v>
      </c>
      <c r="O35" s="55">
        <v>1000000</v>
      </c>
      <c r="P35" s="55">
        <v>1000000</v>
      </c>
      <c r="Q35" s="53" t="s">
        <v>448</v>
      </c>
      <c r="R35" s="55">
        <v>1000000</v>
      </c>
      <c r="S35" s="55">
        <v>1000000</v>
      </c>
      <c r="T35" s="55">
        <v>1000000</v>
      </c>
      <c r="U35" s="55">
        <v>1000000</v>
      </c>
      <c r="V35" s="53" t="s">
        <v>448</v>
      </c>
      <c r="W35" s="56">
        <v>7.8E-2</v>
      </c>
      <c r="X35" s="57">
        <v>0</v>
      </c>
      <c r="Y35" s="58" t="s">
        <v>449</v>
      </c>
      <c r="Z35" s="53"/>
      <c r="AA35" s="53"/>
      <c r="AB35" s="53">
        <v>0</v>
      </c>
      <c r="AC35" s="53">
        <v>2</v>
      </c>
      <c r="AD35" s="53">
        <v>2</v>
      </c>
      <c r="AE35" s="53">
        <v>0</v>
      </c>
      <c r="AF35" s="53">
        <v>2</v>
      </c>
      <c r="AG35" s="53">
        <v>2</v>
      </c>
      <c r="AH35" s="53">
        <v>2</v>
      </c>
      <c r="AI35" s="53">
        <v>0</v>
      </c>
      <c r="AJ35" s="54"/>
      <c r="AK35" s="54"/>
      <c r="AL35" s="54"/>
      <c r="AM35" s="54"/>
      <c r="AN35" s="54"/>
      <c r="AO35" s="54"/>
      <c r="AP35" s="54"/>
      <c r="AQ35" s="54"/>
      <c r="AR35" s="54"/>
      <c r="AS35" s="54"/>
      <c r="AT35" s="54"/>
      <c r="AU35" s="54"/>
      <c r="AV35" s="54"/>
      <c r="AW35" s="54"/>
      <c r="AX35" s="54"/>
      <c r="AY35" s="54"/>
      <c r="AZ35" s="53">
        <v>10</v>
      </c>
      <c r="BA35" s="54"/>
      <c r="BB35" s="54"/>
      <c r="BC35" s="54"/>
      <c r="BD35" s="53" t="s">
        <v>129</v>
      </c>
      <c r="BE35" s="57">
        <v>0</v>
      </c>
      <c r="BF35" s="53">
        <v>10</v>
      </c>
      <c r="BG35" s="54"/>
      <c r="BH35" s="54"/>
      <c r="BI35" s="54"/>
      <c r="BJ35" s="57">
        <v>0</v>
      </c>
      <c r="BK35" s="54"/>
      <c r="BL35" s="54"/>
      <c r="BM35" s="54"/>
      <c r="BN35" s="57">
        <v>0</v>
      </c>
      <c r="BO35" s="54"/>
      <c r="BP35" s="54"/>
      <c r="BQ35" s="54"/>
      <c r="BR35" s="53" t="s">
        <v>465</v>
      </c>
      <c r="BS35" s="53"/>
      <c r="BT35" s="53"/>
      <c r="BU35" s="53"/>
      <c r="BV35" s="54"/>
      <c r="BW35" s="54"/>
      <c r="BX35" s="54"/>
      <c r="BY35" s="54"/>
      <c r="BZ35" s="54"/>
      <c r="CA35" s="54"/>
      <c r="CB35" s="54"/>
      <c r="CC35" s="54"/>
      <c r="CD35" s="54"/>
      <c r="CE35" s="58" t="s">
        <v>538</v>
      </c>
      <c r="CF35" s="53">
        <v>0</v>
      </c>
      <c r="CG35" s="53"/>
      <c r="CH35" s="53"/>
    </row>
    <row r="36" spans="1:86" ht="25.5" hidden="1" customHeight="1">
      <c r="A36" s="59" t="str">
        <f t="shared" si="0"/>
        <v>1239BLOC FREIN DE SERVICEDEPOSE REPOSE DES BLOCS FREIN POUR REVISION</v>
      </c>
      <c r="B36" s="53" t="s">
        <v>49</v>
      </c>
      <c r="C36" s="53"/>
      <c r="D36" s="53">
        <v>1239</v>
      </c>
      <c r="E36" s="53" t="s">
        <v>75</v>
      </c>
      <c r="F36" s="53" t="s">
        <v>355</v>
      </c>
      <c r="G36" s="53" t="s">
        <v>444</v>
      </c>
      <c r="H36" s="53" t="s">
        <v>539</v>
      </c>
      <c r="I36" s="53" t="s">
        <v>452</v>
      </c>
      <c r="J36" s="53" t="s">
        <v>453</v>
      </c>
      <c r="K36" s="53">
        <v>6</v>
      </c>
      <c r="L36" s="53" t="s">
        <v>540</v>
      </c>
      <c r="M36" s="55">
        <v>867000</v>
      </c>
      <c r="N36" s="55">
        <v>600000</v>
      </c>
      <c r="O36" s="55">
        <v>432000</v>
      </c>
      <c r="P36" s="55">
        <v>432000</v>
      </c>
      <c r="Q36" s="53" t="s">
        <v>448</v>
      </c>
      <c r="R36" s="55">
        <v>800000</v>
      </c>
      <c r="S36" s="55">
        <v>480000</v>
      </c>
      <c r="T36" s="55">
        <v>320000</v>
      </c>
      <c r="U36" s="55">
        <v>320000</v>
      </c>
      <c r="V36" s="53" t="s">
        <v>448</v>
      </c>
      <c r="W36" s="56">
        <v>9.7500000000000003E-2</v>
      </c>
      <c r="X36" s="57">
        <v>0.67</v>
      </c>
      <c r="Y36" s="58" t="s">
        <v>449</v>
      </c>
      <c r="Z36" s="53"/>
      <c r="AA36" s="53"/>
      <c r="AB36" s="53">
        <v>0</v>
      </c>
      <c r="AC36" s="53">
        <v>4</v>
      </c>
      <c r="AD36" s="53">
        <v>4</v>
      </c>
      <c r="AE36" s="53">
        <v>0</v>
      </c>
      <c r="AF36" s="53">
        <v>4</v>
      </c>
      <c r="AG36" s="53">
        <v>4</v>
      </c>
      <c r="AH36" s="53">
        <v>4</v>
      </c>
      <c r="AI36" s="53">
        <v>0</v>
      </c>
      <c r="AJ36" s="54"/>
      <c r="AK36" s="54"/>
      <c r="AL36" s="54"/>
      <c r="AM36" s="54"/>
      <c r="AN36" s="54"/>
      <c r="AO36" s="54"/>
      <c r="AP36" s="54"/>
      <c r="AQ36" s="54"/>
      <c r="AR36" s="54"/>
      <c r="AS36" s="54"/>
      <c r="AT36" s="54"/>
      <c r="AU36" s="54"/>
      <c r="AV36" s="54"/>
      <c r="AW36" s="54"/>
      <c r="AX36" s="54"/>
      <c r="AY36" s="54"/>
      <c r="AZ36" s="53">
        <v>20</v>
      </c>
      <c r="BA36" s="54"/>
      <c r="BB36" s="54"/>
      <c r="BC36" s="54"/>
      <c r="BD36" s="53" t="s">
        <v>129</v>
      </c>
      <c r="BE36" s="57">
        <v>0.67</v>
      </c>
      <c r="BF36" s="53">
        <v>20</v>
      </c>
      <c r="BG36" s="54"/>
      <c r="BH36" s="54"/>
      <c r="BI36" s="54"/>
      <c r="BJ36" s="57">
        <v>13.4</v>
      </c>
      <c r="BK36" s="54"/>
      <c r="BL36" s="54"/>
      <c r="BM36" s="54"/>
      <c r="BN36" s="57">
        <v>13.4</v>
      </c>
      <c r="BO36" s="54"/>
      <c r="BP36" s="54"/>
      <c r="BQ36" s="54"/>
      <c r="BR36" s="53" t="s">
        <v>455</v>
      </c>
      <c r="BS36" s="53"/>
      <c r="BT36" s="53"/>
      <c r="BU36" s="53"/>
      <c r="BV36" s="54"/>
      <c r="BW36" s="54"/>
      <c r="BX36" s="54"/>
      <c r="BY36" s="54"/>
      <c r="BZ36" s="54"/>
      <c r="CA36" s="54"/>
      <c r="CB36" s="54"/>
      <c r="CC36" s="54"/>
      <c r="CD36" s="54"/>
      <c r="CE36" s="53" t="s">
        <v>541</v>
      </c>
      <c r="CF36" s="53">
        <v>1</v>
      </c>
      <c r="CG36" s="53"/>
      <c r="CH36" s="53"/>
    </row>
    <row r="37" spans="1:86" ht="25.5" hidden="1" customHeight="1">
      <c r="A37" s="59" t="str">
        <f t="shared" si="0"/>
        <v>1239BLOC FREIN DE SERVICERÉVISION DU BLOC FREIN DE SERVICE</v>
      </c>
      <c r="B37" s="53" t="s">
        <v>49</v>
      </c>
      <c r="C37" s="53"/>
      <c r="D37" s="53">
        <v>1239</v>
      </c>
      <c r="E37" s="53" t="s">
        <v>75</v>
      </c>
      <c r="F37" s="53" t="s">
        <v>355</v>
      </c>
      <c r="G37" s="53" t="s">
        <v>444</v>
      </c>
      <c r="H37" s="53" t="s">
        <v>542</v>
      </c>
      <c r="I37" s="53" t="s">
        <v>444</v>
      </c>
      <c r="J37" s="53" t="s">
        <v>464</v>
      </c>
      <c r="K37" s="53">
        <v>6</v>
      </c>
      <c r="L37" s="53" t="s">
        <v>540</v>
      </c>
      <c r="M37" s="55">
        <v>867000</v>
      </c>
      <c r="N37" s="55">
        <v>600000</v>
      </c>
      <c r="O37" s="55">
        <v>432000</v>
      </c>
      <c r="P37" s="55">
        <v>432000</v>
      </c>
      <c r="Q37" s="53" t="s">
        <v>448</v>
      </c>
      <c r="R37" s="55">
        <v>860000</v>
      </c>
      <c r="S37" s="55">
        <v>600000</v>
      </c>
      <c r="T37" s="55">
        <v>420000</v>
      </c>
      <c r="U37" s="55">
        <v>420000</v>
      </c>
      <c r="V37" s="53" t="s">
        <v>448</v>
      </c>
      <c r="W37" s="56">
        <v>9.0697674418604657E-2</v>
      </c>
      <c r="X37" s="57">
        <v>0</v>
      </c>
      <c r="Y37" s="58" t="s">
        <v>543</v>
      </c>
      <c r="Z37" s="53"/>
      <c r="AA37" s="53"/>
      <c r="AB37" s="53">
        <v>0</v>
      </c>
      <c r="AC37" s="53">
        <v>4</v>
      </c>
      <c r="AD37" s="53">
        <v>4</v>
      </c>
      <c r="AE37" s="53">
        <v>0</v>
      </c>
      <c r="AF37" s="53">
        <v>4</v>
      </c>
      <c r="AG37" s="53">
        <v>4</v>
      </c>
      <c r="AH37" s="53">
        <v>4</v>
      </c>
      <c r="AI37" s="53">
        <v>0</v>
      </c>
      <c r="AJ37" s="54"/>
      <c r="AK37" s="54"/>
      <c r="AL37" s="54"/>
      <c r="AM37" s="54"/>
      <c r="AN37" s="54"/>
      <c r="AO37" s="54"/>
      <c r="AP37" s="54"/>
      <c r="AQ37" s="54"/>
      <c r="AR37" s="54"/>
      <c r="AS37" s="54"/>
      <c r="AT37" s="54"/>
      <c r="AU37" s="54"/>
      <c r="AV37" s="54"/>
      <c r="AW37" s="54"/>
      <c r="AX37" s="54"/>
      <c r="AY37" s="54"/>
      <c r="AZ37" s="53">
        <v>20</v>
      </c>
      <c r="BA37" s="54"/>
      <c r="BB37" s="54"/>
      <c r="BC37" s="54"/>
      <c r="BD37" s="53" t="s">
        <v>129</v>
      </c>
      <c r="BE37" s="57">
        <v>0</v>
      </c>
      <c r="BF37" s="53">
        <v>20</v>
      </c>
      <c r="BG37" s="54"/>
      <c r="BH37" s="54"/>
      <c r="BI37" s="54"/>
      <c r="BJ37" s="57">
        <v>0</v>
      </c>
      <c r="BK37" s="54"/>
      <c r="BL37" s="54"/>
      <c r="BM37" s="54"/>
      <c r="BN37" s="57">
        <v>0</v>
      </c>
      <c r="BO37" s="54"/>
      <c r="BP37" s="54"/>
      <c r="BQ37" s="54"/>
      <c r="BR37" s="53" t="s">
        <v>465</v>
      </c>
      <c r="BS37" s="53"/>
      <c r="BT37" s="53"/>
      <c r="BU37" s="53"/>
      <c r="BV37" s="54"/>
      <c r="BW37" s="54"/>
      <c r="BX37" s="54"/>
      <c r="BY37" s="54"/>
      <c r="BZ37" s="54"/>
      <c r="CA37" s="54"/>
      <c r="CB37" s="54"/>
      <c r="CC37" s="54"/>
      <c r="CD37" s="54"/>
      <c r="CE37" s="53"/>
      <c r="CF37" s="53"/>
      <c r="CG37" s="53"/>
      <c r="CH37" s="53"/>
    </row>
    <row r="38" spans="1:86" ht="25.5" hidden="1" customHeight="1">
      <c r="A38" s="59" t="str">
        <f t="shared" si="0"/>
        <v>1002BLOC MRX130-4 +D FLASQUE PLASTIQUEREMPLACEMENT DES ELEMENTS BATTERIES</v>
      </c>
      <c r="B38" s="53" t="s">
        <v>1334</v>
      </c>
      <c r="C38" s="53" t="s">
        <v>1370</v>
      </c>
      <c r="D38" s="53">
        <v>1002</v>
      </c>
      <c r="E38" s="53" t="s">
        <v>1372</v>
      </c>
      <c r="F38" s="53" t="s">
        <v>457</v>
      </c>
      <c r="G38" s="53" t="s">
        <v>446</v>
      </c>
      <c r="H38" s="53" t="s">
        <v>1373</v>
      </c>
      <c r="I38" s="53" t="s">
        <v>470</v>
      </c>
      <c r="J38" s="53" t="s">
        <v>464</v>
      </c>
      <c r="K38" s="53">
        <v>15</v>
      </c>
      <c r="L38" s="53" t="s">
        <v>540</v>
      </c>
      <c r="M38" s="55">
        <v>2167500</v>
      </c>
      <c r="N38" s="55">
        <v>1500000</v>
      </c>
      <c r="O38" s="55">
        <v>1080000</v>
      </c>
      <c r="P38" s="55">
        <v>1080000</v>
      </c>
      <c r="Q38" s="53" t="s">
        <v>448</v>
      </c>
      <c r="R38" s="55">
        <v>2160000</v>
      </c>
      <c r="S38" s="55">
        <v>1500000</v>
      </c>
      <c r="T38" s="55">
        <v>1080000</v>
      </c>
      <c r="U38" s="55">
        <v>1080000</v>
      </c>
      <c r="V38" s="53" t="s">
        <v>448</v>
      </c>
      <c r="W38" s="56">
        <v>3.6111111111111108E-2</v>
      </c>
      <c r="X38" s="57">
        <v>0.5</v>
      </c>
      <c r="Y38" s="58" t="s">
        <v>449</v>
      </c>
      <c r="Z38" s="53">
        <v>6201</v>
      </c>
      <c r="AA38" s="53"/>
      <c r="AB38" s="53">
        <v>2</v>
      </c>
      <c r="AC38" s="53">
        <v>0</v>
      </c>
      <c r="AD38" s="53">
        <v>0</v>
      </c>
      <c r="AE38" s="53">
        <v>2</v>
      </c>
      <c r="AF38" s="53">
        <v>0</v>
      </c>
      <c r="AG38" s="53">
        <v>0</v>
      </c>
      <c r="AH38" s="53">
        <v>0</v>
      </c>
      <c r="AI38" s="53">
        <v>2</v>
      </c>
      <c r="AJ38" s="54"/>
      <c r="AK38" s="54"/>
      <c r="AL38" s="54"/>
      <c r="AM38" s="54"/>
      <c r="AN38" s="54"/>
      <c r="AO38" s="54"/>
      <c r="AP38" s="54"/>
      <c r="AQ38" s="54"/>
      <c r="AR38" s="54"/>
      <c r="AS38" s="54"/>
      <c r="AT38" s="54"/>
      <c r="AU38" s="54"/>
      <c r="AV38" s="54"/>
      <c r="AW38" s="54"/>
      <c r="AX38" s="54"/>
      <c r="AY38" s="54"/>
      <c r="AZ38" s="53">
        <v>6</v>
      </c>
      <c r="BA38" s="54"/>
      <c r="BB38" s="54"/>
      <c r="BC38" s="54"/>
      <c r="BD38" s="53" t="s">
        <v>129</v>
      </c>
      <c r="BE38" s="57">
        <v>0.5</v>
      </c>
      <c r="BF38" s="53">
        <v>6</v>
      </c>
      <c r="BG38" s="54"/>
      <c r="BH38" s="54"/>
      <c r="BI38" s="54"/>
      <c r="BJ38" s="57">
        <v>3</v>
      </c>
      <c r="BK38" s="54"/>
      <c r="BL38" s="54"/>
      <c r="BM38" s="54"/>
      <c r="BN38" s="57">
        <v>3</v>
      </c>
      <c r="BO38" s="54"/>
      <c r="BP38" s="54"/>
      <c r="BQ38" s="54"/>
      <c r="BR38" s="53" t="s">
        <v>465</v>
      </c>
      <c r="BS38" s="53"/>
      <c r="BT38" s="53"/>
      <c r="BU38" s="53"/>
      <c r="BV38" s="54"/>
      <c r="BW38" s="54"/>
      <c r="BX38" s="54"/>
      <c r="BY38" s="54"/>
      <c r="BZ38" s="54"/>
      <c r="CA38" s="54"/>
      <c r="CB38" s="54"/>
      <c r="CC38" s="54"/>
      <c r="CD38" s="54"/>
      <c r="CE38" s="63" t="s">
        <v>1374</v>
      </c>
      <c r="CF38" s="58">
        <v>1</v>
      </c>
      <c r="CG38" s="63" t="s">
        <v>1375</v>
      </c>
      <c r="CH38" s="53"/>
    </row>
    <row r="39" spans="1:86" ht="25.5" hidden="1" customHeight="1">
      <c r="A39" s="59" t="str">
        <f t="shared" si="0"/>
        <v>1003BLOC MRX130-4 +G FLASQUE PLASTIQUEREMPLACEMENT DES ELEMENTS BATTERIES</v>
      </c>
      <c r="B39" s="53" t="s">
        <v>1334</v>
      </c>
      <c r="C39" s="53" t="s">
        <v>1370</v>
      </c>
      <c r="D39" s="53">
        <v>1003</v>
      </c>
      <c r="E39" s="53" t="s">
        <v>1376</v>
      </c>
      <c r="F39" s="53" t="s">
        <v>457</v>
      </c>
      <c r="G39" s="53" t="s">
        <v>446</v>
      </c>
      <c r="H39" s="53" t="s">
        <v>1373</v>
      </c>
      <c r="I39" s="53" t="s">
        <v>470</v>
      </c>
      <c r="J39" s="53" t="s">
        <v>464</v>
      </c>
      <c r="K39" s="53">
        <v>15</v>
      </c>
      <c r="L39" s="53" t="s">
        <v>540</v>
      </c>
      <c r="M39" s="55">
        <v>2167500</v>
      </c>
      <c r="N39" s="55">
        <v>1500000</v>
      </c>
      <c r="O39" s="55">
        <v>1080000</v>
      </c>
      <c r="P39" s="55">
        <v>1080000</v>
      </c>
      <c r="Q39" s="53" t="s">
        <v>448</v>
      </c>
      <c r="R39" s="55">
        <v>2160000</v>
      </c>
      <c r="S39" s="55">
        <v>1500000</v>
      </c>
      <c r="T39" s="55">
        <v>1080000</v>
      </c>
      <c r="U39" s="55">
        <v>1080000</v>
      </c>
      <c r="V39" s="53" t="s">
        <v>448</v>
      </c>
      <c r="W39" s="56">
        <v>3.6111111111111108E-2</v>
      </c>
      <c r="X39" s="57">
        <v>0.5</v>
      </c>
      <c r="Y39" s="58" t="s">
        <v>449</v>
      </c>
      <c r="Z39" s="53">
        <v>6201</v>
      </c>
      <c r="AA39" s="53"/>
      <c r="AB39" s="53">
        <v>4</v>
      </c>
      <c r="AC39" s="53">
        <v>0</v>
      </c>
      <c r="AD39" s="53">
        <v>0</v>
      </c>
      <c r="AE39" s="53">
        <v>4</v>
      </c>
      <c r="AF39" s="53">
        <v>0</v>
      </c>
      <c r="AG39" s="53">
        <v>0</v>
      </c>
      <c r="AH39" s="53">
        <v>0</v>
      </c>
      <c r="AI39" s="53">
        <v>4</v>
      </c>
      <c r="AJ39" s="54"/>
      <c r="AK39" s="54"/>
      <c r="AL39" s="54"/>
      <c r="AM39" s="54"/>
      <c r="AN39" s="54"/>
      <c r="AO39" s="54"/>
      <c r="AP39" s="54"/>
      <c r="AQ39" s="54"/>
      <c r="AR39" s="54"/>
      <c r="AS39" s="54"/>
      <c r="AT39" s="54"/>
      <c r="AU39" s="54"/>
      <c r="AV39" s="54"/>
      <c r="AW39" s="54"/>
      <c r="AX39" s="54"/>
      <c r="AY39" s="54"/>
      <c r="AZ39" s="53">
        <v>12</v>
      </c>
      <c r="BA39" s="54"/>
      <c r="BB39" s="54"/>
      <c r="BC39" s="54"/>
      <c r="BD39" s="53" t="s">
        <v>129</v>
      </c>
      <c r="BE39" s="57">
        <v>0.5</v>
      </c>
      <c r="BF39" s="53">
        <v>12</v>
      </c>
      <c r="BG39" s="54"/>
      <c r="BH39" s="54"/>
      <c r="BI39" s="54"/>
      <c r="BJ39" s="57">
        <v>6</v>
      </c>
      <c r="BK39" s="54"/>
      <c r="BL39" s="54"/>
      <c r="BM39" s="54"/>
      <c r="BN39" s="57">
        <v>6</v>
      </c>
      <c r="BO39" s="54"/>
      <c r="BP39" s="54"/>
      <c r="BQ39" s="54"/>
      <c r="BR39" s="53" t="s">
        <v>465</v>
      </c>
      <c r="BS39" s="53"/>
      <c r="BT39" s="53"/>
      <c r="BU39" s="53"/>
      <c r="BV39" s="54"/>
      <c r="BW39" s="54"/>
      <c r="BX39" s="54"/>
      <c r="BY39" s="54"/>
      <c r="BZ39" s="54"/>
      <c r="CA39" s="54"/>
      <c r="CB39" s="54"/>
      <c r="CC39" s="54"/>
      <c r="CD39" s="54"/>
      <c r="CE39" s="63" t="s">
        <v>1377</v>
      </c>
      <c r="CF39" s="58">
        <v>1</v>
      </c>
      <c r="CG39" s="63" t="s">
        <v>1375</v>
      </c>
      <c r="CH39" s="53"/>
    </row>
    <row r="40" spans="1:86" ht="25.5" hidden="1" customHeight="1">
      <c r="A40" s="59" t="str">
        <f t="shared" si="0"/>
        <v>1004BLOC MRX130-5 +D FLASQUE PLASTIQUEREMPLACEMENT DES ELEMENTS BATTERIES</v>
      </c>
      <c r="B40" s="53" t="s">
        <v>1334</v>
      </c>
      <c r="C40" s="53" t="s">
        <v>1370</v>
      </c>
      <c r="D40" s="53">
        <v>1004</v>
      </c>
      <c r="E40" s="53" t="s">
        <v>1378</v>
      </c>
      <c r="F40" s="53" t="s">
        <v>457</v>
      </c>
      <c r="G40" s="53" t="s">
        <v>446</v>
      </c>
      <c r="H40" s="53" t="s">
        <v>1373</v>
      </c>
      <c r="I40" s="53" t="s">
        <v>470</v>
      </c>
      <c r="J40" s="53" t="s">
        <v>464</v>
      </c>
      <c r="K40" s="53">
        <v>15</v>
      </c>
      <c r="L40" s="53" t="s">
        <v>540</v>
      </c>
      <c r="M40" s="55">
        <v>2167500</v>
      </c>
      <c r="N40" s="55">
        <v>1500000</v>
      </c>
      <c r="O40" s="55">
        <v>1080000</v>
      </c>
      <c r="P40" s="55">
        <v>1080000</v>
      </c>
      <c r="Q40" s="53" t="s">
        <v>448</v>
      </c>
      <c r="R40" s="55">
        <v>2160000</v>
      </c>
      <c r="S40" s="55">
        <v>1500000</v>
      </c>
      <c r="T40" s="55">
        <v>1080000</v>
      </c>
      <c r="U40" s="55">
        <v>1080000</v>
      </c>
      <c r="V40" s="53" t="s">
        <v>448</v>
      </c>
      <c r="W40" s="56">
        <v>3.6111111111111108E-2</v>
      </c>
      <c r="X40" s="57">
        <v>0.5</v>
      </c>
      <c r="Y40" s="58" t="s">
        <v>449</v>
      </c>
      <c r="Z40" s="53">
        <v>6201</v>
      </c>
      <c r="AA40" s="53"/>
      <c r="AB40" s="53">
        <v>3</v>
      </c>
      <c r="AC40" s="53">
        <v>0</v>
      </c>
      <c r="AD40" s="53">
        <v>0</v>
      </c>
      <c r="AE40" s="53">
        <v>3</v>
      </c>
      <c r="AF40" s="53">
        <v>0</v>
      </c>
      <c r="AG40" s="53">
        <v>0</v>
      </c>
      <c r="AH40" s="53">
        <v>0</v>
      </c>
      <c r="AI40" s="53">
        <v>3</v>
      </c>
      <c r="AJ40" s="54"/>
      <c r="AK40" s="54"/>
      <c r="AL40" s="54"/>
      <c r="AM40" s="54"/>
      <c r="AN40" s="54"/>
      <c r="AO40" s="54"/>
      <c r="AP40" s="54"/>
      <c r="AQ40" s="54"/>
      <c r="AR40" s="54"/>
      <c r="AS40" s="54"/>
      <c r="AT40" s="54"/>
      <c r="AU40" s="54"/>
      <c r="AV40" s="54"/>
      <c r="AW40" s="54"/>
      <c r="AX40" s="54"/>
      <c r="AY40" s="54"/>
      <c r="AZ40" s="53">
        <v>9</v>
      </c>
      <c r="BA40" s="54"/>
      <c r="BB40" s="54"/>
      <c r="BC40" s="54"/>
      <c r="BD40" s="53" t="s">
        <v>129</v>
      </c>
      <c r="BE40" s="57">
        <v>0.5</v>
      </c>
      <c r="BF40" s="53">
        <v>9</v>
      </c>
      <c r="BG40" s="54"/>
      <c r="BH40" s="54"/>
      <c r="BI40" s="54"/>
      <c r="BJ40" s="57">
        <v>4.5</v>
      </c>
      <c r="BK40" s="54"/>
      <c r="BL40" s="54"/>
      <c r="BM40" s="54"/>
      <c r="BN40" s="57">
        <v>4.5</v>
      </c>
      <c r="BO40" s="54"/>
      <c r="BP40" s="54"/>
      <c r="BQ40" s="54"/>
      <c r="BR40" s="53" t="s">
        <v>465</v>
      </c>
      <c r="BS40" s="53"/>
      <c r="BT40" s="53"/>
      <c r="BU40" s="53"/>
      <c r="BV40" s="54"/>
      <c r="BW40" s="54"/>
      <c r="BX40" s="54"/>
      <c r="BY40" s="54"/>
      <c r="BZ40" s="54"/>
      <c r="CA40" s="54"/>
      <c r="CB40" s="54"/>
      <c r="CC40" s="54"/>
      <c r="CD40" s="54"/>
      <c r="CE40" s="63" t="s">
        <v>1379</v>
      </c>
      <c r="CF40" s="58">
        <v>1</v>
      </c>
      <c r="CG40" s="63" t="s">
        <v>1375</v>
      </c>
      <c r="CH40" s="53"/>
    </row>
    <row r="41" spans="1:86" ht="25.5" hidden="1" customHeight="1">
      <c r="A41" s="59" t="str">
        <f t="shared" si="0"/>
        <v>1005BLOC MRX130-5 +G FLASQUE PLASTIQUEREMPLACEMENT DES ELEMENTS BATTERIES</v>
      </c>
      <c r="B41" s="53" t="s">
        <v>1334</v>
      </c>
      <c r="C41" s="53" t="s">
        <v>1370</v>
      </c>
      <c r="D41" s="53">
        <v>1005</v>
      </c>
      <c r="E41" s="53" t="s">
        <v>1380</v>
      </c>
      <c r="F41" s="53" t="s">
        <v>457</v>
      </c>
      <c r="G41" s="53" t="s">
        <v>446</v>
      </c>
      <c r="H41" s="53" t="s">
        <v>1373</v>
      </c>
      <c r="I41" s="53" t="s">
        <v>470</v>
      </c>
      <c r="J41" s="53" t="s">
        <v>464</v>
      </c>
      <c r="K41" s="53">
        <v>15</v>
      </c>
      <c r="L41" s="53" t="s">
        <v>540</v>
      </c>
      <c r="M41" s="55">
        <v>2167500</v>
      </c>
      <c r="N41" s="55">
        <v>1500000</v>
      </c>
      <c r="O41" s="55">
        <v>1080000</v>
      </c>
      <c r="P41" s="55">
        <v>1080000</v>
      </c>
      <c r="Q41" s="53" t="s">
        <v>448</v>
      </c>
      <c r="R41" s="55">
        <v>2160000</v>
      </c>
      <c r="S41" s="55">
        <v>1500000</v>
      </c>
      <c r="T41" s="55">
        <v>1080000</v>
      </c>
      <c r="U41" s="55">
        <v>1080000</v>
      </c>
      <c r="V41" s="53" t="s">
        <v>448</v>
      </c>
      <c r="W41" s="56">
        <v>3.6111111111111108E-2</v>
      </c>
      <c r="X41" s="57">
        <v>0.5</v>
      </c>
      <c r="Y41" s="58" t="s">
        <v>449</v>
      </c>
      <c r="Z41" s="53">
        <v>6201</v>
      </c>
      <c r="AA41" s="53"/>
      <c r="AB41" s="53">
        <v>3</v>
      </c>
      <c r="AC41" s="53">
        <v>0</v>
      </c>
      <c r="AD41" s="53">
        <v>0</v>
      </c>
      <c r="AE41" s="53">
        <v>3</v>
      </c>
      <c r="AF41" s="53">
        <v>0</v>
      </c>
      <c r="AG41" s="53">
        <v>0</v>
      </c>
      <c r="AH41" s="53">
        <v>0</v>
      </c>
      <c r="AI41" s="53">
        <v>3</v>
      </c>
      <c r="AJ41" s="54"/>
      <c r="AK41" s="54"/>
      <c r="AL41" s="54"/>
      <c r="AM41" s="54"/>
      <c r="AN41" s="54"/>
      <c r="AO41" s="54"/>
      <c r="AP41" s="54"/>
      <c r="AQ41" s="54"/>
      <c r="AR41" s="54"/>
      <c r="AS41" s="54"/>
      <c r="AT41" s="54"/>
      <c r="AU41" s="54"/>
      <c r="AV41" s="54"/>
      <c r="AW41" s="54"/>
      <c r="AX41" s="54"/>
      <c r="AY41" s="54"/>
      <c r="AZ41" s="53">
        <v>9</v>
      </c>
      <c r="BA41" s="54"/>
      <c r="BB41" s="54"/>
      <c r="BC41" s="54"/>
      <c r="BD41" s="53" t="s">
        <v>129</v>
      </c>
      <c r="BE41" s="57">
        <v>0.5</v>
      </c>
      <c r="BF41" s="53">
        <v>9</v>
      </c>
      <c r="BG41" s="54"/>
      <c r="BH41" s="54"/>
      <c r="BI41" s="54"/>
      <c r="BJ41" s="57">
        <v>4.5</v>
      </c>
      <c r="BK41" s="54"/>
      <c r="BL41" s="54"/>
      <c r="BM41" s="54"/>
      <c r="BN41" s="57">
        <v>4.5</v>
      </c>
      <c r="BO41" s="54"/>
      <c r="BP41" s="54"/>
      <c r="BQ41" s="54"/>
      <c r="BR41" s="53" t="s">
        <v>465</v>
      </c>
      <c r="BS41" s="53"/>
      <c r="BT41" s="53"/>
      <c r="BU41" s="53"/>
      <c r="BV41" s="54"/>
      <c r="BW41" s="54"/>
      <c r="BX41" s="54"/>
      <c r="BY41" s="54"/>
      <c r="BZ41" s="54"/>
      <c r="CA41" s="54"/>
      <c r="CB41" s="54"/>
      <c r="CC41" s="54"/>
      <c r="CD41" s="54"/>
      <c r="CE41" s="63" t="s">
        <v>1381</v>
      </c>
      <c r="CF41" s="58">
        <v>1</v>
      </c>
      <c r="CG41" s="63" t="s">
        <v>1375</v>
      </c>
      <c r="CH41" s="53"/>
    </row>
    <row r="42" spans="1:86" ht="25.5" hidden="1" customHeight="1">
      <c r="A42" s="59" t="str">
        <f t="shared" si="0"/>
        <v>888BOGIE BMB-69CEXAMEN MECANIQUE: EN PLUS DES ÉLÉMENTS DE SÉCURITÉ, CONTRÔLE DU NIVEAU D'USURE DES PNEUMATIQUES, DES ROUES AUXILIAIRES. CONTRÔLE DE ROTATION DES ROUES DE GUIDAGE.</v>
      </c>
      <c r="B42" s="53" t="s">
        <v>49</v>
      </c>
      <c r="C42" s="53"/>
      <c r="D42" s="53">
        <v>888</v>
      </c>
      <c r="E42" s="53" t="s">
        <v>76</v>
      </c>
      <c r="F42" s="53" t="s">
        <v>355</v>
      </c>
      <c r="G42" s="53" t="s">
        <v>444</v>
      </c>
      <c r="H42" s="53" t="s">
        <v>445</v>
      </c>
      <c r="I42" s="53" t="s">
        <v>446</v>
      </c>
      <c r="J42" s="53" t="s">
        <v>447</v>
      </c>
      <c r="K42" s="53">
        <v>20000</v>
      </c>
      <c r="L42" s="53" t="s">
        <v>448</v>
      </c>
      <c r="M42" s="55">
        <v>20000</v>
      </c>
      <c r="N42" s="55">
        <v>20000</v>
      </c>
      <c r="O42" s="55">
        <v>20000</v>
      </c>
      <c r="P42" s="55">
        <v>20000</v>
      </c>
      <c r="Q42" s="53" t="s">
        <v>448</v>
      </c>
      <c r="R42" s="55">
        <v>20000</v>
      </c>
      <c r="S42" s="55">
        <v>20000</v>
      </c>
      <c r="T42" s="55">
        <v>20000</v>
      </c>
      <c r="U42" s="55">
        <v>20000</v>
      </c>
      <c r="V42" s="53" t="s">
        <v>448</v>
      </c>
      <c r="W42" s="56">
        <v>3.9</v>
      </c>
      <c r="X42" s="57">
        <v>0.33</v>
      </c>
      <c r="Y42" s="58" t="s">
        <v>449</v>
      </c>
      <c r="Z42" s="53"/>
      <c r="AA42" s="53"/>
      <c r="AB42" s="53"/>
      <c r="AC42" s="53">
        <v>1</v>
      </c>
      <c r="AD42" s="53">
        <v>1</v>
      </c>
      <c r="AE42" s="53"/>
      <c r="AF42" s="53">
        <v>1</v>
      </c>
      <c r="AG42" s="53">
        <v>1</v>
      </c>
      <c r="AH42" s="53">
        <v>1</v>
      </c>
      <c r="AI42" s="53"/>
      <c r="AJ42" s="54"/>
      <c r="AK42" s="54"/>
      <c r="AL42" s="54"/>
      <c r="AM42" s="54"/>
      <c r="AN42" s="54"/>
      <c r="AO42" s="54"/>
      <c r="AP42" s="54"/>
      <c r="AQ42" s="54"/>
      <c r="AR42" s="54"/>
      <c r="AS42" s="54"/>
      <c r="AT42" s="54"/>
      <c r="AU42" s="54"/>
      <c r="AV42" s="54"/>
      <c r="AW42" s="54"/>
      <c r="AX42" s="54"/>
      <c r="AY42" s="54"/>
      <c r="AZ42" s="53">
        <v>5</v>
      </c>
      <c r="BA42" s="54"/>
      <c r="BB42" s="54"/>
      <c r="BC42" s="54"/>
      <c r="BD42" s="53" t="s">
        <v>129</v>
      </c>
      <c r="BE42" s="57">
        <v>0.33</v>
      </c>
      <c r="BF42" s="53">
        <v>5</v>
      </c>
      <c r="BG42" s="54"/>
      <c r="BH42" s="54"/>
      <c r="BI42" s="54"/>
      <c r="BJ42" s="57">
        <v>1.6500000000000001</v>
      </c>
      <c r="BK42" s="54"/>
      <c r="BL42" s="54"/>
      <c r="BM42" s="54"/>
      <c r="BN42" s="57">
        <v>1.6500000000000001</v>
      </c>
      <c r="BO42" s="54"/>
      <c r="BP42" s="54"/>
      <c r="BQ42" s="54"/>
      <c r="BR42" s="53" t="s">
        <v>450</v>
      </c>
      <c r="BS42" s="53"/>
      <c r="BT42" s="53"/>
      <c r="BU42" s="53"/>
      <c r="BV42" s="54"/>
      <c r="BW42" s="54"/>
      <c r="BX42" s="54"/>
      <c r="BY42" s="54"/>
      <c r="BZ42" s="54"/>
      <c r="CA42" s="54"/>
      <c r="CB42" s="54"/>
      <c r="CC42" s="54"/>
      <c r="CD42" s="54"/>
      <c r="CE42" s="53"/>
      <c r="CF42" s="53"/>
      <c r="CG42" s="53"/>
      <c r="CH42" s="53"/>
    </row>
    <row r="43" spans="1:86" ht="25.5" hidden="1" customHeight="1">
      <c r="A43" s="59" t="str">
        <f t="shared" si="0"/>
        <v>888BOGIE BMB-69CDEPOSE REPOSE BOGIE POUR REVISION</v>
      </c>
      <c r="B43" s="53" t="s">
        <v>49</v>
      </c>
      <c r="C43" s="53"/>
      <c r="D43" s="53">
        <v>888</v>
      </c>
      <c r="E43" s="53" t="s">
        <v>76</v>
      </c>
      <c r="F43" s="53" t="s">
        <v>355</v>
      </c>
      <c r="G43" s="53" t="s">
        <v>444</v>
      </c>
      <c r="H43" s="53" t="s">
        <v>451</v>
      </c>
      <c r="I43" s="53" t="s">
        <v>452</v>
      </c>
      <c r="J43" s="53" t="s">
        <v>453</v>
      </c>
      <c r="K43" s="53">
        <v>1000000</v>
      </c>
      <c r="L43" s="53" t="s">
        <v>448</v>
      </c>
      <c r="M43" s="55">
        <v>1000000</v>
      </c>
      <c r="N43" s="55">
        <v>1000000</v>
      </c>
      <c r="O43" s="55">
        <v>1000000</v>
      </c>
      <c r="P43" s="55">
        <v>1000000</v>
      </c>
      <c r="Q43" s="53" t="s">
        <v>448</v>
      </c>
      <c r="R43" s="55">
        <v>960000</v>
      </c>
      <c r="S43" s="55">
        <v>960000</v>
      </c>
      <c r="T43" s="55">
        <v>960000</v>
      </c>
      <c r="U43" s="55">
        <v>960000</v>
      </c>
      <c r="V43" s="53" t="s">
        <v>448</v>
      </c>
      <c r="W43" s="56">
        <v>8.1250000000000003E-2</v>
      </c>
      <c r="X43" s="57">
        <v>2</v>
      </c>
      <c r="Y43" s="58" t="s">
        <v>454</v>
      </c>
      <c r="Z43" s="53"/>
      <c r="AA43" s="53"/>
      <c r="AB43" s="53"/>
      <c r="AC43" s="53">
        <v>1</v>
      </c>
      <c r="AD43" s="53">
        <v>1</v>
      </c>
      <c r="AE43" s="53"/>
      <c r="AF43" s="53">
        <v>1</v>
      </c>
      <c r="AG43" s="53">
        <v>1</v>
      </c>
      <c r="AH43" s="53">
        <v>1</v>
      </c>
      <c r="AI43" s="53"/>
      <c r="AJ43" s="54"/>
      <c r="AK43" s="54"/>
      <c r="AL43" s="54"/>
      <c r="AM43" s="54"/>
      <c r="AN43" s="54"/>
      <c r="AO43" s="54"/>
      <c r="AP43" s="54"/>
      <c r="AQ43" s="54"/>
      <c r="AR43" s="54"/>
      <c r="AS43" s="54"/>
      <c r="AT43" s="54"/>
      <c r="AU43" s="54"/>
      <c r="AV43" s="54"/>
      <c r="AW43" s="54"/>
      <c r="AX43" s="54"/>
      <c r="AY43" s="54"/>
      <c r="AZ43" s="53">
        <v>5</v>
      </c>
      <c r="BA43" s="54"/>
      <c r="BB43" s="54"/>
      <c r="BC43" s="54"/>
      <c r="BD43" s="53" t="s">
        <v>129</v>
      </c>
      <c r="BE43" s="57">
        <v>4</v>
      </c>
      <c r="BF43" s="53">
        <v>5</v>
      </c>
      <c r="BG43" s="54"/>
      <c r="BH43" s="54"/>
      <c r="BI43" s="54"/>
      <c r="BJ43" s="57">
        <v>20</v>
      </c>
      <c r="BK43" s="54"/>
      <c r="BL43" s="54"/>
      <c r="BM43" s="54"/>
      <c r="BN43" s="57">
        <v>10</v>
      </c>
      <c r="BO43" s="54"/>
      <c r="BP43" s="54"/>
      <c r="BQ43" s="54"/>
      <c r="BR43" s="53" t="s">
        <v>455</v>
      </c>
      <c r="BS43" s="53"/>
      <c r="BT43" s="53"/>
      <c r="BU43" s="53"/>
      <c r="BV43" s="54"/>
      <c r="BW43" s="54"/>
      <c r="BX43" s="54"/>
      <c r="BY43" s="54"/>
      <c r="BZ43" s="54"/>
      <c r="CA43" s="54"/>
      <c r="CB43" s="54"/>
      <c r="CC43" s="54"/>
      <c r="CD43" s="54"/>
      <c r="CE43" s="53" t="s">
        <v>456</v>
      </c>
      <c r="CF43" s="53">
        <v>0</v>
      </c>
      <c r="CG43" s="53"/>
      <c r="CH43" s="53"/>
    </row>
    <row r="44" spans="1:86" ht="25.5" hidden="1" customHeight="1">
      <c r="A44" s="59" t="str">
        <f t="shared" si="0"/>
        <v>887BOGIE MOTEUR BMA-69C EXAMEN MECANIQUE: EN PLUS DES ÉLÉMENTS DE SÉCURITÉ, CONTRÔLE DU NIVEAU D'USURE DES PNEUMATIQUES, DES ROUES AUXILIAIRES. CONTRÔLE DE ROTATION DES ROUES DE GUIDAGE.</v>
      </c>
      <c r="B44" s="53" t="s">
        <v>49</v>
      </c>
      <c r="C44" s="53"/>
      <c r="D44" s="53">
        <v>887</v>
      </c>
      <c r="E44" s="53" t="s">
        <v>77</v>
      </c>
      <c r="F44" s="53" t="s">
        <v>355</v>
      </c>
      <c r="G44" s="53" t="s">
        <v>444</v>
      </c>
      <c r="H44" s="53" t="s">
        <v>445</v>
      </c>
      <c r="I44" s="53" t="s">
        <v>446</v>
      </c>
      <c r="J44" s="53" t="s">
        <v>447</v>
      </c>
      <c r="K44" s="53">
        <v>20000</v>
      </c>
      <c r="L44" s="53" t="s">
        <v>448</v>
      </c>
      <c r="M44" s="55">
        <v>20000</v>
      </c>
      <c r="N44" s="55">
        <v>20000</v>
      </c>
      <c r="O44" s="55">
        <v>20000</v>
      </c>
      <c r="P44" s="55">
        <v>20000</v>
      </c>
      <c r="Q44" s="53" t="s">
        <v>448</v>
      </c>
      <c r="R44" s="55">
        <v>20000</v>
      </c>
      <c r="S44" s="55">
        <v>20000</v>
      </c>
      <c r="T44" s="55">
        <v>20000</v>
      </c>
      <c r="U44" s="55">
        <v>20000</v>
      </c>
      <c r="V44" s="53" t="s">
        <v>448</v>
      </c>
      <c r="W44" s="56">
        <v>3.9</v>
      </c>
      <c r="X44" s="57">
        <v>0.33</v>
      </c>
      <c r="Y44" s="58" t="s">
        <v>449</v>
      </c>
      <c r="Z44" s="53"/>
      <c r="AA44" s="53"/>
      <c r="AB44" s="53"/>
      <c r="AC44" s="53">
        <v>1</v>
      </c>
      <c r="AD44" s="53">
        <v>1</v>
      </c>
      <c r="AE44" s="53"/>
      <c r="AF44" s="53">
        <v>1</v>
      </c>
      <c r="AG44" s="53">
        <v>1</v>
      </c>
      <c r="AH44" s="53">
        <v>1</v>
      </c>
      <c r="AI44" s="53"/>
      <c r="AJ44" s="54"/>
      <c r="AK44" s="54"/>
      <c r="AL44" s="54"/>
      <c r="AM44" s="54"/>
      <c r="AN44" s="54"/>
      <c r="AO44" s="54"/>
      <c r="AP44" s="54"/>
      <c r="AQ44" s="54"/>
      <c r="AR44" s="54"/>
      <c r="AS44" s="54"/>
      <c r="AT44" s="54"/>
      <c r="AU44" s="54"/>
      <c r="AV44" s="54"/>
      <c r="AW44" s="54"/>
      <c r="AX44" s="54"/>
      <c r="AY44" s="54"/>
      <c r="AZ44" s="53">
        <v>5</v>
      </c>
      <c r="BA44" s="54"/>
      <c r="BB44" s="54"/>
      <c r="BC44" s="54"/>
      <c r="BD44" s="53" t="s">
        <v>129</v>
      </c>
      <c r="BE44" s="57">
        <v>0.33</v>
      </c>
      <c r="BF44" s="53">
        <v>5</v>
      </c>
      <c r="BG44" s="54"/>
      <c r="BH44" s="54"/>
      <c r="BI44" s="54"/>
      <c r="BJ44" s="57">
        <v>1.6500000000000001</v>
      </c>
      <c r="BK44" s="54"/>
      <c r="BL44" s="54"/>
      <c r="BM44" s="54"/>
      <c r="BN44" s="57">
        <v>1.6500000000000001</v>
      </c>
      <c r="BO44" s="54"/>
      <c r="BP44" s="54"/>
      <c r="BQ44" s="54"/>
      <c r="BR44" s="53" t="s">
        <v>450</v>
      </c>
      <c r="BS44" s="53"/>
      <c r="BT44" s="53"/>
      <c r="BU44" s="53"/>
      <c r="BV44" s="54"/>
      <c r="BW44" s="54"/>
      <c r="BX44" s="54"/>
      <c r="BY44" s="54"/>
      <c r="BZ44" s="54"/>
      <c r="CA44" s="54"/>
      <c r="CB44" s="54"/>
      <c r="CC44" s="54"/>
      <c r="CD44" s="54"/>
      <c r="CE44" s="53"/>
      <c r="CF44" s="53"/>
      <c r="CG44" s="53"/>
      <c r="CH44" s="53"/>
    </row>
    <row r="45" spans="1:86" ht="25.5" hidden="1" customHeight="1">
      <c r="A45" s="59" t="str">
        <f t="shared" si="0"/>
        <v>887BOGIE MOTEUR BMA-69C DEPOSE REPOSE BOGIE POUR REVISION</v>
      </c>
      <c r="B45" s="53" t="s">
        <v>49</v>
      </c>
      <c r="C45" s="53"/>
      <c r="D45" s="53">
        <v>887</v>
      </c>
      <c r="E45" s="53" t="s">
        <v>77</v>
      </c>
      <c r="F45" s="53" t="s">
        <v>355</v>
      </c>
      <c r="G45" s="53" t="s">
        <v>444</v>
      </c>
      <c r="H45" s="53" t="s">
        <v>451</v>
      </c>
      <c r="I45" s="53" t="s">
        <v>452</v>
      </c>
      <c r="J45" s="53" t="s">
        <v>453</v>
      </c>
      <c r="K45" s="53">
        <v>1000000</v>
      </c>
      <c r="L45" s="53" t="s">
        <v>448</v>
      </c>
      <c r="M45" s="55">
        <v>1000000</v>
      </c>
      <c r="N45" s="55">
        <v>1000000</v>
      </c>
      <c r="O45" s="55">
        <v>1000000</v>
      </c>
      <c r="P45" s="55">
        <v>1000000</v>
      </c>
      <c r="Q45" s="53" t="s">
        <v>448</v>
      </c>
      <c r="R45" s="55">
        <v>960000</v>
      </c>
      <c r="S45" s="55">
        <v>960000</v>
      </c>
      <c r="T45" s="55">
        <v>960000</v>
      </c>
      <c r="U45" s="55">
        <v>960000</v>
      </c>
      <c r="V45" s="53" t="s">
        <v>448</v>
      </c>
      <c r="W45" s="56">
        <v>8.1250000000000003E-2</v>
      </c>
      <c r="X45" s="57">
        <v>2</v>
      </c>
      <c r="Y45" s="58" t="s">
        <v>454</v>
      </c>
      <c r="Z45" s="53"/>
      <c r="AA45" s="53"/>
      <c r="AB45" s="53"/>
      <c r="AC45" s="53">
        <v>1</v>
      </c>
      <c r="AD45" s="53">
        <v>1</v>
      </c>
      <c r="AE45" s="53"/>
      <c r="AF45" s="53">
        <v>1</v>
      </c>
      <c r="AG45" s="53">
        <v>1</v>
      </c>
      <c r="AH45" s="53">
        <v>1</v>
      </c>
      <c r="AI45" s="53"/>
      <c r="AJ45" s="54"/>
      <c r="AK45" s="54"/>
      <c r="AL45" s="54"/>
      <c r="AM45" s="54"/>
      <c r="AN45" s="54"/>
      <c r="AO45" s="54"/>
      <c r="AP45" s="54"/>
      <c r="AQ45" s="54"/>
      <c r="AR45" s="54"/>
      <c r="AS45" s="54"/>
      <c r="AT45" s="54"/>
      <c r="AU45" s="54"/>
      <c r="AV45" s="54"/>
      <c r="AW45" s="54"/>
      <c r="AX45" s="54"/>
      <c r="AY45" s="54"/>
      <c r="AZ45" s="53">
        <v>5</v>
      </c>
      <c r="BA45" s="54"/>
      <c r="BB45" s="54"/>
      <c r="BC45" s="54"/>
      <c r="BD45" s="53" t="s">
        <v>129</v>
      </c>
      <c r="BE45" s="57">
        <v>4</v>
      </c>
      <c r="BF45" s="53">
        <v>5</v>
      </c>
      <c r="BG45" s="54"/>
      <c r="BH45" s="54"/>
      <c r="BI45" s="54"/>
      <c r="BJ45" s="57">
        <v>20</v>
      </c>
      <c r="BK45" s="54"/>
      <c r="BL45" s="54"/>
      <c r="BM45" s="54"/>
      <c r="BN45" s="57">
        <v>10</v>
      </c>
      <c r="BO45" s="54"/>
      <c r="BP45" s="54"/>
      <c r="BQ45" s="54"/>
      <c r="BR45" s="53" t="s">
        <v>455</v>
      </c>
      <c r="BS45" s="53"/>
      <c r="BT45" s="53"/>
      <c r="BU45" s="53"/>
      <c r="BV45" s="54"/>
      <c r="BW45" s="54"/>
      <c r="BX45" s="54"/>
      <c r="BY45" s="54"/>
      <c r="BZ45" s="54"/>
      <c r="CA45" s="54"/>
      <c r="CB45" s="54"/>
      <c r="CC45" s="54"/>
      <c r="CD45" s="54"/>
      <c r="CE45" s="53" t="s">
        <v>456</v>
      </c>
      <c r="CF45" s="53">
        <v>0</v>
      </c>
      <c r="CG45" s="53"/>
      <c r="CH45" s="53"/>
    </row>
    <row r="46" spans="1:86" ht="25.5" hidden="1" customHeight="1">
      <c r="A46" s="59" t="str">
        <f t="shared" si="0"/>
        <v>889BOGIE PORTEUR BPA-69CEXAMEN MECANIQUE: EN PLUS DES ÉLÉMENTS DE SÉCURITÉ, CONTRÔLE DU NIVEAU D'USURE DES PNEUMATIQUES, DES ROUES AUXILIAIRES. CONTRÔLE DE ROTATION DES ROUES DE GUIDAGE.</v>
      </c>
      <c r="B46" s="53" t="s">
        <v>49</v>
      </c>
      <c r="C46" s="53"/>
      <c r="D46" s="53">
        <v>889</v>
      </c>
      <c r="E46" s="53" t="s">
        <v>78</v>
      </c>
      <c r="F46" s="53" t="s">
        <v>355</v>
      </c>
      <c r="G46" s="53" t="s">
        <v>444</v>
      </c>
      <c r="H46" s="53" t="s">
        <v>445</v>
      </c>
      <c r="I46" s="53" t="s">
        <v>446</v>
      </c>
      <c r="J46" s="53" t="s">
        <v>447</v>
      </c>
      <c r="K46" s="53">
        <v>20000</v>
      </c>
      <c r="L46" s="53" t="s">
        <v>448</v>
      </c>
      <c r="M46" s="55">
        <v>20000</v>
      </c>
      <c r="N46" s="55">
        <v>20000</v>
      </c>
      <c r="O46" s="55">
        <v>20000</v>
      </c>
      <c r="P46" s="55">
        <v>20000</v>
      </c>
      <c r="Q46" s="53" t="s">
        <v>448</v>
      </c>
      <c r="R46" s="55">
        <v>20000</v>
      </c>
      <c r="S46" s="55">
        <v>20000</v>
      </c>
      <c r="T46" s="55">
        <v>20000</v>
      </c>
      <c r="U46" s="55">
        <v>20000</v>
      </c>
      <c r="V46" s="53" t="s">
        <v>448</v>
      </c>
      <c r="W46" s="56">
        <v>3.9</v>
      </c>
      <c r="X46" s="57">
        <v>0.33</v>
      </c>
      <c r="Y46" s="58" t="s">
        <v>449</v>
      </c>
      <c r="Z46" s="53"/>
      <c r="AA46" s="53"/>
      <c r="AB46" s="53"/>
      <c r="AC46" s="53"/>
      <c r="AD46" s="53"/>
      <c r="AE46" s="53">
        <v>1</v>
      </c>
      <c r="AF46" s="53"/>
      <c r="AG46" s="53"/>
      <c r="AH46" s="53"/>
      <c r="AI46" s="53"/>
      <c r="AJ46" s="54"/>
      <c r="AK46" s="54"/>
      <c r="AL46" s="54"/>
      <c r="AM46" s="54"/>
      <c r="AN46" s="54"/>
      <c r="AO46" s="54"/>
      <c r="AP46" s="54"/>
      <c r="AQ46" s="54"/>
      <c r="AR46" s="54"/>
      <c r="AS46" s="54"/>
      <c r="AT46" s="54"/>
      <c r="AU46" s="54"/>
      <c r="AV46" s="54"/>
      <c r="AW46" s="54"/>
      <c r="AX46" s="54"/>
      <c r="AY46" s="54"/>
      <c r="AZ46" s="53">
        <v>1</v>
      </c>
      <c r="BA46" s="54"/>
      <c r="BB46" s="54"/>
      <c r="BC46" s="54"/>
      <c r="BD46" s="53" t="s">
        <v>129</v>
      </c>
      <c r="BE46" s="57">
        <v>0.33</v>
      </c>
      <c r="BF46" s="53">
        <v>1</v>
      </c>
      <c r="BG46" s="54"/>
      <c r="BH46" s="54"/>
      <c r="BI46" s="54"/>
      <c r="BJ46" s="57">
        <v>0.33</v>
      </c>
      <c r="BK46" s="54"/>
      <c r="BL46" s="54"/>
      <c r="BM46" s="54"/>
      <c r="BN46" s="57">
        <v>0.33</v>
      </c>
      <c r="BO46" s="54"/>
      <c r="BP46" s="54"/>
      <c r="BQ46" s="54"/>
      <c r="BR46" s="53" t="s">
        <v>450</v>
      </c>
      <c r="BS46" s="53"/>
      <c r="BT46" s="53"/>
      <c r="BU46" s="53"/>
      <c r="BV46" s="54"/>
      <c r="BW46" s="54"/>
      <c r="BX46" s="54"/>
      <c r="BY46" s="54"/>
      <c r="BZ46" s="54"/>
      <c r="CA46" s="54"/>
      <c r="CB46" s="54"/>
      <c r="CC46" s="54"/>
      <c r="CD46" s="54"/>
      <c r="CE46" s="53"/>
      <c r="CF46" s="53"/>
      <c r="CG46" s="53"/>
      <c r="CH46" s="53"/>
    </row>
    <row r="47" spans="1:86" ht="25.5" hidden="1" customHeight="1">
      <c r="A47" s="59" t="str">
        <f t="shared" si="0"/>
        <v>889BOGIE PORTEUR BPA-69CDEPOSE REPOSE BOGIE POUR REVISION</v>
      </c>
      <c r="B47" s="53" t="s">
        <v>49</v>
      </c>
      <c r="C47" s="53"/>
      <c r="D47" s="53">
        <v>889</v>
      </c>
      <c r="E47" s="53" t="s">
        <v>78</v>
      </c>
      <c r="F47" s="53" t="s">
        <v>355</v>
      </c>
      <c r="G47" s="53" t="s">
        <v>444</v>
      </c>
      <c r="H47" s="53" t="s">
        <v>451</v>
      </c>
      <c r="I47" s="53" t="s">
        <v>452</v>
      </c>
      <c r="J47" s="53" t="s">
        <v>453</v>
      </c>
      <c r="K47" s="53">
        <v>1000000</v>
      </c>
      <c r="L47" s="53" t="s">
        <v>448</v>
      </c>
      <c r="M47" s="55">
        <v>1000000</v>
      </c>
      <c r="N47" s="55">
        <v>1000000</v>
      </c>
      <c r="O47" s="55">
        <v>1000000</v>
      </c>
      <c r="P47" s="55">
        <v>1000000</v>
      </c>
      <c r="Q47" s="53" t="s">
        <v>448</v>
      </c>
      <c r="R47" s="55">
        <v>960000</v>
      </c>
      <c r="S47" s="55">
        <v>960000</v>
      </c>
      <c r="T47" s="55">
        <v>960000</v>
      </c>
      <c r="U47" s="55">
        <v>960000</v>
      </c>
      <c r="V47" s="53" t="s">
        <v>448</v>
      </c>
      <c r="W47" s="56">
        <v>8.1250000000000003E-2</v>
      </c>
      <c r="X47" s="57">
        <v>2</v>
      </c>
      <c r="Y47" s="58" t="s">
        <v>454</v>
      </c>
      <c r="Z47" s="53"/>
      <c r="AA47" s="53"/>
      <c r="AB47" s="53"/>
      <c r="AC47" s="53"/>
      <c r="AD47" s="53"/>
      <c r="AE47" s="53">
        <v>1</v>
      </c>
      <c r="AF47" s="53"/>
      <c r="AG47" s="53"/>
      <c r="AH47" s="53"/>
      <c r="AI47" s="53"/>
      <c r="AJ47" s="54"/>
      <c r="AK47" s="54"/>
      <c r="AL47" s="54"/>
      <c r="AM47" s="54"/>
      <c r="AN47" s="54"/>
      <c r="AO47" s="54"/>
      <c r="AP47" s="54"/>
      <c r="AQ47" s="54"/>
      <c r="AR47" s="54"/>
      <c r="AS47" s="54"/>
      <c r="AT47" s="54"/>
      <c r="AU47" s="54"/>
      <c r="AV47" s="54"/>
      <c r="AW47" s="54"/>
      <c r="AX47" s="54"/>
      <c r="AY47" s="54"/>
      <c r="AZ47" s="53">
        <v>1</v>
      </c>
      <c r="BA47" s="54"/>
      <c r="BB47" s="54"/>
      <c r="BC47" s="54"/>
      <c r="BD47" s="53" t="s">
        <v>129</v>
      </c>
      <c r="BE47" s="57">
        <v>4</v>
      </c>
      <c r="BF47" s="53">
        <v>1</v>
      </c>
      <c r="BG47" s="54"/>
      <c r="BH47" s="54"/>
      <c r="BI47" s="54"/>
      <c r="BJ47" s="57">
        <v>4</v>
      </c>
      <c r="BK47" s="54"/>
      <c r="BL47" s="54"/>
      <c r="BM47" s="54"/>
      <c r="BN47" s="57">
        <v>2</v>
      </c>
      <c r="BO47" s="54"/>
      <c r="BP47" s="54"/>
      <c r="BQ47" s="54"/>
      <c r="BR47" s="53" t="s">
        <v>455</v>
      </c>
      <c r="BS47" s="53"/>
      <c r="BT47" s="53"/>
      <c r="BU47" s="53"/>
      <c r="BV47" s="54"/>
      <c r="BW47" s="54"/>
      <c r="BX47" s="54"/>
      <c r="BY47" s="54"/>
      <c r="BZ47" s="54"/>
      <c r="CA47" s="54"/>
      <c r="CB47" s="54"/>
      <c r="CC47" s="54"/>
      <c r="CD47" s="54"/>
      <c r="CE47" s="53" t="s">
        <v>456</v>
      </c>
      <c r="CF47" s="53">
        <v>0</v>
      </c>
      <c r="CG47" s="53"/>
      <c r="CH47" s="53"/>
    </row>
    <row r="48" spans="1:86" ht="25.5" hidden="1" customHeight="1">
      <c r="A48" s="59" t="str">
        <f t="shared" si="0"/>
        <v>890BOGIE PORTEUR BPB-69CEXAMEN MECANIQUE: EN PLUS DES ÉLÉMENTS DE SÉCURITÉ, CONTRÔLE DU NIVEAU D'USURE DES PNEUMATIQUES, DES ROUES AUXILIAIRES. CONTRÔLE DE ROTATION DES ROUES DE GUIDAGE.</v>
      </c>
      <c r="B48" s="53" t="s">
        <v>49</v>
      </c>
      <c r="C48" s="53"/>
      <c r="D48" s="53">
        <v>890</v>
      </c>
      <c r="E48" s="53" t="s">
        <v>79</v>
      </c>
      <c r="F48" s="53" t="s">
        <v>355</v>
      </c>
      <c r="G48" s="53" t="s">
        <v>444</v>
      </c>
      <c r="H48" s="53" t="s">
        <v>445</v>
      </c>
      <c r="I48" s="53" t="s">
        <v>446</v>
      </c>
      <c r="J48" s="53" t="s">
        <v>447</v>
      </c>
      <c r="K48" s="53">
        <v>20000</v>
      </c>
      <c r="L48" s="53" t="s">
        <v>448</v>
      </c>
      <c r="M48" s="55">
        <v>20000</v>
      </c>
      <c r="N48" s="55">
        <v>20000</v>
      </c>
      <c r="O48" s="55">
        <v>20000</v>
      </c>
      <c r="P48" s="55">
        <v>20000</v>
      </c>
      <c r="Q48" s="53" t="s">
        <v>448</v>
      </c>
      <c r="R48" s="55">
        <v>20000</v>
      </c>
      <c r="S48" s="55">
        <v>20000</v>
      </c>
      <c r="T48" s="55">
        <v>20000</v>
      </c>
      <c r="U48" s="55">
        <v>20000</v>
      </c>
      <c r="V48" s="53" t="s">
        <v>448</v>
      </c>
      <c r="W48" s="56">
        <v>3.9</v>
      </c>
      <c r="X48" s="57">
        <v>0.33</v>
      </c>
      <c r="Y48" s="58" t="s">
        <v>449</v>
      </c>
      <c r="Z48" s="53"/>
      <c r="AA48" s="53"/>
      <c r="AB48" s="53"/>
      <c r="AC48" s="53"/>
      <c r="AD48" s="53"/>
      <c r="AE48" s="53">
        <v>1</v>
      </c>
      <c r="AF48" s="53"/>
      <c r="AG48" s="53"/>
      <c r="AH48" s="53"/>
      <c r="AI48" s="53"/>
      <c r="AJ48" s="54"/>
      <c r="AK48" s="54"/>
      <c r="AL48" s="54"/>
      <c r="AM48" s="54"/>
      <c r="AN48" s="54"/>
      <c r="AO48" s="54"/>
      <c r="AP48" s="54"/>
      <c r="AQ48" s="54"/>
      <c r="AR48" s="54"/>
      <c r="AS48" s="54"/>
      <c r="AT48" s="54"/>
      <c r="AU48" s="54"/>
      <c r="AV48" s="54"/>
      <c r="AW48" s="54"/>
      <c r="AX48" s="54"/>
      <c r="AY48" s="54"/>
      <c r="AZ48" s="53">
        <v>1</v>
      </c>
      <c r="BA48" s="54"/>
      <c r="BB48" s="54"/>
      <c r="BC48" s="54"/>
      <c r="BD48" s="53" t="s">
        <v>129</v>
      </c>
      <c r="BE48" s="57">
        <v>0.33</v>
      </c>
      <c r="BF48" s="53">
        <v>1</v>
      </c>
      <c r="BG48" s="54"/>
      <c r="BH48" s="54"/>
      <c r="BI48" s="54"/>
      <c r="BJ48" s="57">
        <v>0.33</v>
      </c>
      <c r="BK48" s="54"/>
      <c r="BL48" s="54"/>
      <c r="BM48" s="54"/>
      <c r="BN48" s="57">
        <v>0.33</v>
      </c>
      <c r="BO48" s="54"/>
      <c r="BP48" s="54"/>
      <c r="BQ48" s="54"/>
      <c r="BR48" s="53" t="s">
        <v>450</v>
      </c>
      <c r="BS48" s="53"/>
      <c r="BT48" s="53"/>
      <c r="BU48" s="53"/>
      <c r="BV48" s="54"/>
      <c r="BW48" s="54"/>
      <c r="BX48" s="54"/>
      <c r="BY48" s="54"/>
      <c r="BZ48" s="54"/>
      <c r="CA48" s="54"/>
      <c r="CB48" s="54"/>
      <c r="CC48" s="54"/>
      <c r="CD48" s="54"/>
      <c r="CE48" s="53"/>
      <c r="CF48" s="53"/>
      <c r="CG48" s="53"/>
      <c r="CH48" s="53"/>
    </row>
    <row r="49" spans="1:86" ht="25.5" hidden="1" customHeight="1">
      <c r="A49" s="59" t="str">
        <f t="shared" si="0"/>
        <v>890BOGIE PORTEUR BPB-69CDEPOSE REPOSE BOGIE POUR REVISION</v>
      </c>
      <c r="B49" s="53" t="s">
        <v>49</v>
      </c>
      <c r="C49" s="53"/>
      <c r="D49" s="53">
        <v>890</v>
      </c>
      <c r="E49" s="53" t="s">
        <v>79</v>
      </c>
      <c r="F49" s="53" t="s">
        <v>355</v>
      </c>
      <c r="G49" s="53" t="s">
        <v>444</v>
      </c>
      <c r="H49" s="53" t="s">
        <v>451</v>
      </c>
      <c r="I49" s="53" t="s">
        <v>452</v>
      </c>
      <c r="J49" s="53" t="s">
        <v>453</v>
      </c>
      <c r="K49" s="53">
        <v>1000000</v>
      </c>
      <c r="L49" s="53" t="s">
        <v>448</v>
      </c>
      <c r="M49" s="55">
        <v>1000000</v>
      </c>
      <c r="N49" s="55">
        <v>1000000</v>
      </c>
      <c r="O49" s="55">
        <v>1000000</v>
      </c>
      <c r="P49" s="55">
        <v>1000000</v>
      </c>
      <c r="Q49" s="53" t="s">
        <v>448</v>
      </c>
      <c r="R49" s="55">
        <v>960000</v>
      </c>
      <c r="S49" s="55">
        <v>960000</v>
      </c>
      <c r="T49" s="55">
        <v>960000</v>
      </c>
      <c r="U49" s="55">
        <v>960000</v>
      </c>
      <c r="V49" s="53" t="s">
        <v>448</v>
      </c>
      <c r="W49" s="56">
        <v>8.1250000000000003E-2</v>
      </c>
      <c r="X49" s="57">
        <v>2</v>
      </c>
      <c r="Y49" s="58" t="s">
        <v>454</v>
      </c>
      <c r="Z49" s="53"/>
      <c r="AA49" s="53"/>
      <c r="AB49" s="53"/>
      <c r="AC49" s="53"/>
      <c r="AD49" s="53"/>
      <c r="AE49" s="53">
        <v>1</v>
      </c>
      <c r="AF49" s="53"/>
      <c r="AG49" s="53"/>
      <c r="AH49" s="53"/>
      <c r="AI49" s="53"/>
      <c r="AJ49" s="54"/>
      <c r="AK49" s="54"/>
      <c r="AL49" s="54"/>
      <c r="AM49" s="54"/>
      <c r="AN49" s="54"/>
      <c r="AO49" s="54"/>
      <c r="AP49" s="54"/>
      <c r="AQ49" s="54"/>
      <c r="AR49" s="54"/>
      <c r="AS49" s="54"/>
      <c r="AT49" s="54"/>
      <c r="AU49" s="54"/>
      <c r="AV49" s="54"/>
      <c r="AW49" s="54"/>
      <c r="AX49" s="54"/>
      <c r="AY49" s="54"/>
      <c r="AZ49" s="53">
        <v>1</v>
      </c>
      <c r="BA49" s="54"/>
      <c r="BB49" s="54"/>
      <c r="BC49" s="54"/>
      <c r="BD49" s="53" t="s">
        <v>129</v>
      </c>
      <c r="BE49" s="57">
        <v>4</v>
      </c>
      <c r="BF49" s="53">
        <v>1</v>
      </c>
      <c r="BG49" s="54"/>
      <c r="BH49" s="54"/>
      <c r="BI49" s="54"/>
      <c r="BJ49" s="57">
        <v>4</v>
      </c>
      <c r="BK49" s="54"/>
      <c r="BL49" s="54"/>
      <c r="BM49" s="54"/>
      <c r="BN49" s="57">
        <v>2</v>
      </c>
      <c r="BO49" s="54"/>
      <c r="BP49" s="54"/>
      <c r="BQ49" s="54"/>
      <c r="BR49" s="53" t="s">
        <v>455</v>
      </c>
      <c r="BS49" s="53"/>
      <c r="BT49" s="53"/>
      <c r="BU49" s="53"/>
      <c r="BV49" s="54"/>
      <c r="BW49" s="54"/>
      <c r="BX49" s="54"/>
      <c r="BY49" s="54"/>
      <c r="BZ49" s="54"/>
      <c r="CA49" s="54"/>
      <c r="CB49" s="54"/>
      <c r="CC49" s="54"/>
      <c r="CD49" s="54"/>
      <c r="CE49" s="53" t="s">
        <v>456</v>
      </c>
      <c r="CF49" s="53">
        <v>0</v>
      </c>
      <c r="CG49" s="53"/>
      <c r="CH49" s="53"/>
    </row>
    <row r="50" spans="1:86" ht="25.5" hidden="1" customHeight="1">
      <c r="A50" s="59" t="str">
        <f t="shared" si="0"/>
        <v>891BOGIE PORTEUR BPC-69CEXAMEN MECANIQUE: EN PLUS DES ÉLÉMENTS DE SÉCURITÉ, CONTRÔLE DU NIVEAU D'USURE DES PNEUMATIQUES, DES ROUES AUXILIAIRES. CONTRÔLE DE ROTATION DES ROUES DE GUIDAGE.</v>
      </c>
      <c r="B50" s="53" t="s">
        <v>49</v>
      </c>
      <c r="C50" s="53"/>
      <c r="D50" s="53">
        <v>891</v>
      </c>
      <c r="E50" s="53" t="s">
        <v>80</v>
      </c>
      <c r="F50" s="53" t="s">
        <v>355</v>
      </c>
      <c r="G50" s="53" t="s">
        <v>444</v>
      </c>
      <c r="H50" s="53" t="s">
        <v>445</v>
      </c>
      <c r="I50" s="53" t="s">
        <v>446</v>
      </c>
      <c r="J50" s="53" t="s">
        <v>447</v>
      </c>
      <c r="K50" s="53">
        <v>20000</v>
      </c>
      <c r="L50" s="53" t="s">
        <v>448</v>
      </c>
      <c r="M50" s="55">
        <v>20000</v>
      </c>
      <c r="N50" s="55">
        <v>20000</v>
      </c>
      <c r="O50" s="55">
        <v>20000</v>
      </c>
      <c r="P50" s="55">
        <v>20000</v>
      </c>
      <c r="Q50" s="53" t="s">
        <v>448</v>
      </c>
      <c r="R50" s="55">
        <v>20000</v>
      </c>
      <c r="S50" s="55">
        <v>20000</v>
      </c>
      <c r="T50" s="55">
        <v>20000</v>
      </c>
      <c r="U50" s="55">
        <v>20000</v>
      </c>
      <c r="V50" s="53" t="s">
        <v>448</v>
      </c>
      <c r="W50" s="56">
        <v>3.9</v>
      </c>
      <c r="X50" s="57">
        <v>0.33</v>
      </c>
      <c r="Y50" s="58" t="s">
        <v>449</v>
      </c>
      <c r="Z50" s="53"/>
      <c r="AA50" s="53"/>
      <c r="AB50" s="53"/>
      <c r="AC50" s="53"/>
      <c r="AD50" s="53"/>
      <c r="AE50" s="53"/>
      <c r="AF50" s="53"/>
      <c r="AG50" s="53"/>
      <c r="AH50" s="53"/>
      <c r="AI50" s="53">
        <v>1</v>
      </c>
      <c r="AJ50" s="54"/>
      <c r="AK50" s="54"/>
      <c r="AL50" s="54"/>
      <c r="AM50" s="54"/>
      <c r="AN50" s="54"/>
      <c r="AO50" s="54"/>
      <c r="AP50" s="54"/>
      <c r="AQ50" s="54"/>
      <c r="AR50" s="54"/>
      <c r="AS50" s="54"/>
      <c r="AT50" s="54"/>
      <c r="AU50" s="54"/>
      <c r="AV50" s="54"/>
      <c r="AW50" s="54"/>
      <c r="AX50" s="54"/>
      <c r="AY50" s="54"/>
      <c r="AZ50" s="53">
        <v>1</v>
      </c>
      <c r="BA50" s="54"/>
      <c r="BB50" s="54"/>
      <c r="BC50" s="54"/>
      <c r="BD50" s="53" t="s">
        <v>129</v>
      </c>
      <c r="BE50" s="57">
        <v>0.33</v>
      </c>
      <c r="BF50" s="53">
        <v>1</v>
      </c>
      <c r="BG50" s="54"/>
      <c r="BH50" s="54"/>
      <c r="BI50" s="54"/>
      <c r="BJ50" s="57">
        <v>0.33</v>
      </c>
      <c r="BK50" s="54"/>
      <c r="BL50" s="54"/>
      <c r="BM50" s="54"/>
      <c r="BN50" s="57">
        <v>0.33</v>
      </c>
      <c r="BO50" s="54"/>
      <c r="BP50" s="54"/>
      <c r="BQ50" s="54"/>
      <c r="BR50" s="53" t="s">
        <v>450</v>
      </c>
      <c r="BS50" s="53"/>
      <c r="BT50" s="53"/>
      <c r="BU50" s="53"/>
      <c r="BV50" s="54"/>
      <c r="BW50" s="54"/>
      <c r="BX50" s="54"/>
      <c r="BY50" s="54"/>
      <c r="BZ50" s="54"/>
      <c r="CA50" s="54"/>
      <c r="CB50" s="54"/>
      <c r="CC50" s="54"/>
      <c r="CD50" s="54"/>
      <c r="CE50" s="53"/>
      <c r="CF50" s="53"/>
      <c r="CG50" s="53"/>
      <c r="CH50" s="53"/>
    </row>
    <row r="51" spans="1:86" ht="25.5" hidden="1" customHeight="1">
      <c r="A51" s="59" t="str">
        <f t="shared" si="0"/>
        <v>891BOGIE PORTEUR BPC-69CDEPOSE REPOSE BOGIE POUR REVISION (RPS+ CAPTEURS EN BOUT D'ARBRE+ANTENNES CBTC)</v>
      </c>
      <c r="B51" s="53" t="s">
        <v>49</v>
      </c>
      <c r="C51" s="53"/>
      <c r="D51" s="53">
        <v>891</v>
      </c>
      <c r="E51" s="53" t="s">
        <v>80</v>
      </c>
      <c r="F51" s="53" t="s">
        <v>355</v>
      </c>
      <c r="G51" s="53" t="s">
        <v>444</v>
      </c>
      <c r="H51" s="53" t="s">
        <v>662</v>
      </c>
      <c r="I51" s="53" t="s">
        <v>452</v>
      </c>
      <c r="J51" s="53" t="s">
        <v>453</v>
      </c>
      <c r="K51" s="53">
        <v>1000000</v>
      </c>
      <c r="L51" s="53" t="s">
        <v>448</v>
      </c>
      <c r="M51" s="55">
        <v>1000000</v>
      </c>
      <c r="N51" s="55">
        <v>1000000</v>
      </c>
      <c r="O51" s="55">
        <v>1000000</v>
      </c>
      <c r="P51" s="55">
        <v>1000000</v>
      </c>
      <c r="Q51" s="53" t="s">
        <v>448</v>
      </c>
      <c r="R51" s="55">
        <v>960000</v>
      </c>
      <c r="S51" s="55">
        <v>960000</v>
      </c>
      <c r="T51" s="55">
        <v>960000</v>
      </c>
      <c r="U51" s="55">
        <v>960000</v>
      </c>
      <c r="V51" s="53" t="s">
        <v>448</v>
      </c>
      <c r="W51" s="56">
        <v>8.1250000000000003E-2</v>
      </c>
      <c r="X51" s="57">
        <v>2</v>
      </c>
      <c r="Y51" s="58" t="s">
        <v>454</v>
      </c>
      <c r="Z51" s="53"/>
      <c r="AA51" s="53"/>
      <c r="AB51" s="53"/>
      <c r="AC51" s="53"/>
      <c r="AD51" s="53"/>
      <c r="AE51" s="53"/>
      <c r="AF51" s="53"/>
      <c r="AG51" s="53"/>
      <c r="AH51" s="53"/>
      <c r="AI51" s="53">
        <v>1</v>
      </c>
      <c r="AJ51" s="54"/>
      <c r="AK51" s="54"/>
      <c r="AL51" s="54"/>
      <c r="AM51" s="54"/>
      <c r="AN51" s="54"/>
      <c r="AO51" s="54"/>
      <c r="AP51" s="54"/>
      <c r="AQ51" s="54"/>
      <c r="AR51" s="54"/>
      <c r="AS51" s="54"/>
      <c r="AT51" s="54"/>
      <c r="AU51" s="54"/>
      <c r="AV51" s="54"/>
      <c r="AW51" s="54"/>
      <c r="AX51" s="54"/>
      <c r="AY51" s="54"/>
      <c r="AZ51" s="53">
        <v>1</v>
      </c>
      <c r="BA51" s="54"/>
      <c r="BB51" s="54"/>
      <c r="BC51" s="54"/>
      <c r="BD51" s="53" t="s">
        <v>129</v>
      </c>
      <c r="BE51" s="57">
        <v>4</v>
      </c>
      <c r="BF51" s="53">
        <v>1</v>
      </c>
      <c r="BG51" s="54"/>
      <c r="BH51" s="54"/>
      <c r="BI51" s="54"/>
      <c r="BJ51" s="57">
        <v>4</v>
      </c>
      <c r="BK51" s="54"/>
      <c r="BL51" s="54"/>
      <c r="BM51" s="54"/>
      <c r="BN51" s="57">
        <v>2</v>
      </c>
      <c r="BO51" s="54"/>
      <c r="BP51" s="54"/>
      <c r="BQ51" s="54"/>
      <c r="BR51" s="53" t="s">
        <v>455</v>
      </c>
      <c r="BS51" s="53"/>
      <c r="BT51" s="53"/>
      <c r="BU51" s="53"/>
      <c r="BV51" s="54"/>
      <c r="BW51" s="54"/>
      <c r="BX51" s="54"/>
      <c r="BY51" s="54"/>
      <c r="BZ51" s="54"/>
      <c r="CA51" s="54"/>
      <c r="CB51" s="54"/>
      <c r="CC51" s="54"/>
      <c r="CD51" s="54"/>
      <c r="CE51" s="53" t="s">
        <v>456</v>
      </c>
      <c r="CF51" s="53">
        <v>0</v>
      </c>
      <c r="CG51" s="53"/>
      <c r="CH51" s="53"/>
    </row>
    <row r="52" spans="1:86" ht="25.5" hidden="1" customHeight="1">
      <c r="A52" s="59" t="str">
        <f t="shared" si="0"/>
        <v>892BOGIE PORTEUR BPE-69CEXAMEN MECANIQUE: EN PLUS DES ÉLÉMENTS DE SÉCURITÉ, CONTRÔLE DU NIVEAU D'USURE DES PNEUMATIQUES, DES ROUES AUXILIAIRES. CONTRÔLE DE ROTATION DES ROUES DE GUIDAGE.</v>
      </c>
      <c r="B52" s="53" t="s">
        <v>49</v>
      </c>
      <c r="C52" s="53"/>
      <c r="D52" s="53">
        <v>892</v>
      </c>
      <c r="E52" s="53" t="s">
        <v>81</v>
      </c>
      <c r="F52" s="53" t="s">
        <v>355</v>
      </c>
      <c r="G52" s="53" t="s">
        <v>444</v>
      </c>
      <c r="H52" s="53" t="s">
        <v>445</v>
      </c>
      <c r="I52" s="53" t="s">
        <v>446</v>
      </c>
      <c r="J52" s="53" t="s">
        <v>447</v>
      </c>
      <c r="K52" s="53">
        <v>20000</v>
      </c>
      <c r="L52" s="53" t="s">
        <v>448</v>
      </c>
      <c r="M52" s="55">
        <v>20000</v>
      </c>
      <c r="N52" s="55">
        <v>20000</v>
      </c>
      <c r="O52" s="55">
        <v>20000</v>
      </c>
      <c r="P52" s="55">
        <v>20000</v>
      </c>
      <c r="Q52" s="53" t="s">
        <v>448</v>
      </c>
      <c r="R52" s="55">
        <v>20000</v>
      </c>
      <c r="S52" s="55">
        <v>20000</v>
      </c>
      <c r="T52" s="55">
        <v>20000</v>
      </c>
      <c r="U52" s="55">
        <v>20000</v>
      </c>
      <c r="V52" s="53" t="s">
        <v>448</v>
      </c>
      <c r="W52" s="56">
        <v>3.9</v>
      </c>
      <c r="X52" s="57">
        <v>0.33</v>
      </c>
      <c r="Y52" s="58" t="s">
        <v>449</v>
      </c>
      <c r="Z52" s="53"/>
      <c r="AA52" s="53"/>
      <c r="AB52" s="53">
        <v>1</v>
      </c>
      <c r="AC52" s="53"/>
      <c r="AD52" s="53"/>
      <c r="AE52" s="53"/>
      <c r="AF52" s="53"/>
      <c r="AG52" s="53"/>
      <c r="AH52" s="53"/>
      <c r="AI52" s="53">
        <v>1</v>
      </c>
      <c r="AJ52" s="54"/>
      <c r="AK52" s="54"/>
      <c r="AL52" s="54"/>
      <c r="AM52" s="54"/>
      <c r="AN52" s="54"/>
      <c r="AO52" s="54"/>
      <c r="AP52" s="54"/>
      <c r="AQ52" s="54"/>
      <c r="AR52" s="54"/>
      <c r="AS52" s="54"/>
      <c r="AT52" s="54"/>
      <c r="AU52" s="54"/>
      <c r="AV52" s="54"/>
      <c r="AW52" s="54"/>
      <c r="AX52" s="54"/>
      <c r="AY52" s="54"/>
      <c r="AZ52" s="53">
        <v>2</v>
      </c>
      <c r="BA52" s="54"/>
      <c r="BB52" s="54"/>
      <c r="BC52" s="54"/>
      <c r="BD52" s="53" t="s">
        <v>129</v>
      </c>
      <c r="BE52" s="57">
        <v>0.33</v>
      </c>
      <c r="BF52" s="53">
        <v>2</v>
      </c>
      <c r="BG52" s="54"/>
      <c r="BH52" s="54"/>
      <c r="BI52" s="54"/>
      <c r="BJ52" s="57">
        <v>0.66</v>
      </c>
      <c r="BK52" s="54"/>
      <c r="BL52" s="54"/>
      <c r="BM52" s="54"/>
      <c r="BN52" s="57">
        <v>0.66</v>
      </c>
      <c r="BO52" s="54"/>
      <c r="BP52" s="54"/>
      <c r="BQ52" s="54"/>
      <c r="BR52" s="53" t="s">
        <v>450</v>
      </c>
      <c r="BS52" s="53"/>
      <c r="BT52" s="53"/>
      <c r="BU52" s="53"/>
      <c r="BV52" s="54"/>
      <c r="BW52" s="54"/>
      <c r="BX52" s="54"/>
      <c r="BY52" s="54"/>
      <c r="BZ52" s="54"/>
      <c r="CA52" s="54"/>
      <c r="CB52" s="54"/>
      <c r="CC52" s="54"/>
      <c r="CD52" s="54"/>
      <c r="CE52" s="53"/>
      <c r="CF52" s="53"/>
      <c r="CG52" s="53"/>
      <c r="CH52" s="53"/>
    </row>
    <row r="53" spans="1:86" ht="25.5" hidden="1" customHeight="1">
      <c r="A53" s="59" t="str">
        <f t="shared" si="0"/>
        <v>892BOGIE PORTEUR BPE-69CDEPOSE REPOSE BOGIE POUR REVISION (DETECTEUR D'OBSTACLE)</v>
      </c>
      <c r="B53" s="53" t="s">
        <v>49</v>
      </c>
      <c r="C53" s="53"/>
      <c r="D53" s="53">
        <v>892</v>
      </c>
      <c r="E53" s="53" t="s">
        <v>81</v>
      </c>
      <c r="F53" s="53" t="s">
        <v>355</v>
      </c>
      <c r="G53" s="53" t="s">
        <v>444</v>
      </c>
      <c r="H53" s="53" t="s">
        <v>663</v>
      </c>
      <c r="I53" s="53" t="s">
        <v>452</v>
      </c>
      <c r="J53" s="53" t="s">
        <v>453</v>
      </c>
      <c r="K53" s="53">
        <v>1000000</v>
      </c>
      <c r="L53" s="53" t="s">
        <v>448</v>
      </c>
      <c r="M53" s="55">
        <v>1000000</v>
      </c>
      <c r="N53" s="55">
        <v>1000000</v>
      </c>
      <c r="O53" s="55">
        <v>1000000</v>
      </c>
      <c r="P53" s="55">
        <v>1000000</v>
      </c>
      <c r="Q53" s="53" t="s">
        <v>448</v>
      </c>
      <c r="R53" s="55">
        <v>960000</v>
      </c>
      <c r="S53" s="55">
        <v>960000</v>
      </c>
      <c r="T53" s="55">
        <v>960000</v>
      </c>
      <c r="U53" s="55">
        <v>960000</v>
      </c>
      <c r="V53" s="53" t="s">
        <v>448</v>
      </c>
      <c r="W53" s="56">
        <v>8.1250000000000003E-2</v>
      </c>
      <c r="X53" s="57">
        <v>2</v>
      </c>
      <c r="Y53" s="58" t="s">
        <v>454</v>
      </c>
      <c r="Z53" s="53"/>
      <c r="AA53" s="53"/>
      <c r="AB53" s="53">
        <v>1</v>
      </c>
      <c r="AC53" s="53"/>
      <c r="AD53" s="53"/>
      <c r="AE53" s="53"/>
      <c r="AF53" s="53"/>
      <c r="AG53" s="53"/>
      <c r="AH53" s="53"/>
      <c r="AI53" s="53">
        <v>1</v>
      </c>
      <c r="AJ53" s="54"/>
      <c r="AK53" s="54"/>
      <c r="AL53" s="54"/>
      <c r="AM53" s="54"/>
      <c r="AN53" s="54"/>
      <c r="AO53" s="54"/>
      <c r="AP53" s="54"/>
      <c r="AQ53" s="54"/>
      <c r="AR53" s="54"/>
      <c r="AS53" s="54"/>
      <c r="AT53" s="54"/>
      <c r="AU53" s="54"/>
      <c r="AV53" s="54"/>
      <c r="AW53" s="54"/>
      <c r="AX53" s="54"/>
      <c r="AY53" s="54"/>
      <c r="AZ53" s="53">
        <v>2</v>
      </c>
      <c r="BA53" s="54"/>
      <c r="BB53" s="54"/>
      <c r="BC53" s="54"/>
      <c r="BD53" s="53" t="s">
        <v>129</v>
      </c>
      <c r="BE53" s="57">
        <v>4</v>
      </c>
      <c r="BF53" s="53">
        <v>2</v>
      </c>
      <c r="BG53" s="54"/>
      <c r="BH53" s="54"/>
      <c r="BI53" s="54"/>
      <c r="BJ53" s="57">
        <v>8</v>
      </c>
      <c r="BK53" s="54"/>
      <c r="BL53" s="54"/>
      <c r="BM53" s="54"/>
      <c r="BN53" s="57">
        <v>4</v>
      </c>
      <c r="BO53" s="54"/>
      <c r="BP53" s="54"/>
      <c r="BQ53" s="54"/>
      <c r="BR53" s="53" t="s">
        <v>455</v>
      </c>
      <c r="BS53" s="53"/>
      <c r="BT53" s="53"/>
      <c r="BU53" s="53"/>
      <c r="BV53" s="54"/>
      <c r="BW53" s="54"/>
      <c r="BX53" s="54"/>
      <c r="BY53" s="54"/>
      <c r="BZ53" s="54"/>
      <c r="CA53" s="54"/>
      <c r="CB53" s="54"/>
      <c r="CC53" s="54"/>
      <c r="CD53" s="54"/>
      <c r="CE53" s="53" t="s">
        <v>456</v>
      </c>
      <c r="CF53" s="53">
        <v>0</v>
      </c>
      <c r="CG53" s="53"/>
      <c r="CH53" s="53"/>
    </row>
    <row r="54" spans="1:86" ht="25.5" hidden="1" customHeight="1">
      <c r="A54" s="59" t="str">
        <f t="shared" si="0"/>
        <v>893BOGIE PORTEUR BPF-69CEXAMEN MECANIQUE: EN PLUS DES ÉLÉMENTS DE SÉCURITÉ, CONTRÔLE DU NIVEAU D'USURE DES PNEUMATIQUES, DES ROUES AUXILIAIRES. CONTRÔLE DE ROTATION DES ROUES DE GUIDAGE.</v>
      </c>
      <c r="B54" s="53" t="s">
        <v>49</v>
      </c>
      <c r="C54" s="53"/>
      <c r="D54" s="53">
        <v>893</v>
      </c>
      <c r="E54" s="53" t="s">
        <v>82</v>
      </c>
      <c r="F54" s="53" t="s">
        <v>355</v>
      </c>
      <c r="G54" s="53" t="s">
        <v>444</v>
      </c>
      <c r="H54" s="53" t="s">
        <v>445</v>
      </c>
      <c r="I54" s="53" t="s">
        <v>446</v>
      </c>
      <c r="J54" s="53" t="s">
        <v>447</v>
      </c>
      <c r="K54" s="53">
        <v>20000</v>
      </c>
      <c r="L54" s="53" t="s">
        <v>448</v>
      </c>
      <c r="M54" s="55">
        <v>20000</v>
      </c>
      <c r="N54" s="55">
        <v>20000</v>
      </c>
      <c r="O54" s="55">
        <v>20000</v>
      </c>
      <c r="P54" s="55">
        <v>20000</v>
      </c>
      <c r="Q54" s="53" t="s">
        <v>448</v>
      </c>
      <c r="R54" s="55">
        <v>20000</v>
      </c>
      <c r="S54" s="55">
        <v>20000</v>
      </c>
      <c r="T54" s="55">
        <v>20000</v>
      </c>
      <c r="U54" s="55">
        <v>20000</v>
      </c>
      <c r="V54" s="53" t="s">
        <v>448</v>
      </c>
      <c r="W54" s="56">
        <v>3.9</v>
      </c>
      <c r="X54" s="57">
        <v>0.33</v>
      </c>
      <c r="Y54" s="58" t="s">
        <v>449</v>
      </c>
      <c r="Z54" s="53"/>
      <c r="AA54" s="53"/>
      <c r="AB54" s="53">
        <v>1</v>
      </c>
      <c r="AC54" s="53"/>
      <c r="AD54" s="53"/>
      <c r="AE54" s="53"/>
      <c r="AF54" s="53"/>
      <c r="AG54" s="53"/>
      <c r="AH54" s="53"/>
      <c r="AI54" s="53"/>
      <c r="AJ54" s="54"/>
      <c r="AK54" s="54"/>
      <c r="AL54" s="54"/>
      <c r="AM54" s="54"/>
      <c r="AN54" s="54"/>
      <c r="AO54" s="54"/>
      <c r="AP54" s="54"/>
      <c r="AQ54" s="54"/>
      <c r="AR54" s="54"/>
      <c r="AS54" s="54"/>
      <c r="AT54" s="54"/>
      <c r="AU54" s="54"/>
      <c r="AV54" s="54"/>
      <c r="AW54" s="54"/>
      <c r="AX54" s="54"/>
      <c r="AY54" s="54"/>
      <c r="AZ54" s="53">
        <v>1</v>
      </c>
      <c r="BA54" s="54"/>
      <c r="BB54" s="54"/>
      <c r="BC54" s="54"/>
      <c r="BD54" s="53" t="s">
        <v>129</v>
      </c>
      <c r="BE54" s="57">
        <v>0.33</v>
      </c>
      <c r="BF54" s="53">
        <v>1</v>
      </c>
      <c r="BG54" s="54"/>
      <c r="BH54" s="54"/>
      <c r="BI54" s="54"/>
      <c r="BJ54" s="57">
        <v>0.33</v>
      </c>
      <c r="BK54" s="54"/>
      <c r="BL54" s="54"/>
      <c r="BM54" s="54"/>
      <c r="BN54" s="57">
        <v>0.33</v>
      </c>
      <c r="BO54" s="54"/>
      <c r="BP54" s="54"/>
      <c r="BQ54" s="54"/>
      <c r="BR54" s="53" t="s">
        <v>450</v>
      </c>
      <c r="BS54" s="53"/>
      <c r="BT54" s="53"/>
      <c r="BU54" s="53"/>
      <c r="BV54" s="54"/>
      <c r="BW54" s="54"/>
      <c r="BX54" s="54"/>
      <c r="BY54" s="54"/>
      <c r="BZ54" s="54"/>
      <c r="CA54" s="54"/>
      <c r="CB54" s="54"/>
      <c r="CC54" s="54"/>
      <c r="CD54" s="54"/>
      <c r="CE54" s="53"/>
      <c r="CF54" s="53"/>
      <c r="CG54" s="53"/>
      <c r="CH54" s="53"/>
    </row>
    <row r="55" spans="1:86" ht="25.5" hidden="1" customHeight="1">
      <c r="A55" s="59" t="str">
        <f t="shared" si="0"/>
        <v>893BOGIE PORTEUR BPF-69CDEPOSE REPOSE BOGIE POUR REVISION  (RPS+ CAPTEURS EN BOUT D'ARBRE+ANTENNES CBTC)</v>
      </c>
      <c r="B55" s="53" t="s">
        <v>49</v>
      </c>
      <c r="C55" s="53"/>
      <c r="D55" s="53">
        <v>893</v>
      </c>
      <c r="E55" s="53" t="s">
        <v>82</v>
      </c>
      <c r="F55" s="53" t="s">
        <v>355</v>
      </c>
      <c r="G55" s="53" t="s">
        <v>444</v>
      </c>
      <c r="H55" s="53" t="s">
        <v>650</v>
      </c>
      <c r="I55" s="53" t="s">
        <v>452</v>
      </c>
      <c r="J55" s="53" t="s">
        <v>453</v>
      </c>
      <c r="K55" s="53">
        <v>1000000</v>
      </c>
      <c r="L55" s="53" t="s">
        <v>448</v>
      </c>
      <c r="M55" s="55">
        <v>1000000</v>
      </c>
      <c r="N55" s="55">
        <v>1000000</v>
      </c>
      <c r="O55" s="55">
        <v>1000000</v>
      </c>
      <c r="P55" s="55">
        <v>1000000</v>
      </c>
      <c r="Q55" s="53" t="s">
        <v>448</v>
      </c>
      <c r="R55" s="55">
        <v>960000</v>
      </c>
      <c r="S55" s="55">
        <v>960000</v>
      </c>
      <c r="T55" s="55">
        <v>960000</v>
      </c>
      <c r="U55" s="55">
        <v>960000</v>
      </c>
      <c r="V55" s="53" t="s">
        <v>448</v>
      </c>
      <c r="W55" s="56">
        <v>8.1250000000000003E-2</v>
      </c>
      <c r="X55" s="57">
        <v>2</v>
      </c>
      <c r="Y55" s="58" t="s">
        <v>454</v>
      </c>
      <c r="Z55" s="53"/>
      <c r="AA55" s="53"/>
      <c r="AB55" s="53">
        <v>1</v>
      </c>
      <c r="AC55" s="53"/>
      <c r="AD55" s="53"/>
      <c r="AE55" s="53"/>
      <c r="AF55" s="53"/>
      <c r="AG55" s="53"/>
      <c r="AH55" s="53"/>
      <c r="AI55" s="53"/>
      <c r="AJ55" s="54"/>
      <c r="AK55" s="54"/>
      <c r="AL55" s="54"/>
      <c r="AM55" s="54"/>
      <c r="AN55" s="54"/>
      <c r="AO55" s="54"/>
      <c r="AP55" s="54"/>
      <c r="AQ55" s="54"/>
      <c r="AR55" s="54"/>
      <c r="AS55" s="54"/>
      <c r="AT55" s="54"/>
      <c r="AU55" s="54"/>
      <c r="AV55" s="54"/>
      <c r="AW55" s="54"/>
      <c r="AX55" s="54"/>
      <c r="AY55" s="54"/>
      <c r="AZ55" s="53">
        <v>1</v>
      </c>
      <c r="BA55" s="54"/>
      <c r="BB55" s="54"/>
      <c r="BC55" s="54"/>
      <c r="BD55" s="53" t="s">
        <v>129</v>
      </c>
      <c r="BE55" s="57">
        <v>4</v>
      </c>
      <c r="BF55" s="53">
        <v>1</v>
      </c>
      <c r="BG55" s="54"/>
      <c r="BH55" s="54"/>
      <c r="BI55" s="54"/>
      <c r="BJ55" s="57">
        <v>4</v>
      </c>
      <c r="BK55" s="54"/>
      <c r="BL55" s="54"/>
      <c r="BM55" s="54"/>
      <c r="BN55" s="57">
        <v>2</v>
      </c>
      <c r="BO55" s="54"/>
      <c r="BP55" s="54"/>
      <c r="BQ55" s="54"/>
      <c r="BR55" s="53" t="s">
        <v>455</v>
      </c>
      <c r="BS55" s="53"/>
      <c r="BT55" s="53"/>
      <c r="BU55" s="53"/>
      <c r="BV55" s="54"/>
      <c r="BW55" s="54"/>
      <c r="BX55" s="54"/>
      <c r="BY55" s="54"/>
      <c r="BZ55" s="54"/>
      <c r="CA55" s="54"/>
      <c r="CB55" s="54"/>
      <c r="CC55" s="54"/>
      <c r="CD55" s="54"/>
      <c r="CE55" s="53" t="s">
        <v>456</v>
      </c>
      <c r="CF55" s="53">
        <v>0</v>
      </c>
      <c r="CG55" s="53"/>
      <c r="CH55" s="53"/>
    </row>
    <row r="56" spans="1:86" ht="25.5" hidden="1" customHeight="1">
      <c r="A56" s="59" t="str">
        <f t="shared" si="0"/>
        <v>8503BOUTON POUSSOIR HOMME MORTREMPLACEMENT DU BOUTON POUSSOIR HOMME MORT</v>
      </c>
      <c r="B56" s="53" t="s">
        <v>1451</v>
      </c>
      <c r="C56" s="53" t="s">
        <v>1456</v>
      </c>
      <c r="D56" s="53">
        <v>8503</v>
      </c>
      <c r="E56" s="53" t="s">
        <v>1457</v>
      </c>
      <c r="F56" s="53" t="s">
        <v>355</v>
      </c>
      <c r="G56" s="53" t="s">
        <v>446</v>
      </c>
      <c r="H56" s="53" t="s">
        <v>1458</v>
      </c>
      <c r="I56" s="53" t="s">
        <v>470</v>
      </c>
      <c r="J56" s="53" t="s">
        <v>447</v>
      </c>
      <c r="K56" s="53">
        <v>250000</v>
      </c>
      <c r="L56" s="53" t="s">
        <v>1453</v>
      </c>
      <c r="M56" s="55">
        <v>668981.48148148146</v>
      </c>
      <c r="N56" s="55">
        <v>462962.96296296298</v>
      </c>
      <c r="O56" s="55">
        <v>333333.33333333331</v>
      </c>
      <c r="P56" s="55">
        <v>333333.33333333331</v>
      </c>
      <c r="Q56" s="53" t="s">
        <v>448</v>
      </c>
      <c r="R56" s="55">
        <v>660000</v>
      </c>
      <c r="S56" s="55">
        <v>460000</v>
      </c>
      <c r="T56" s="55">
        <v>320000</v>
      </c>
      <c r="U56" s="55">
        <v>320000</v>
      </c>
      <c r="V56" s="53" t="s">
        <v>448</v>
      </c>
      <c r="W56" s="56">
        <v>0.11818181818181818</v>
      </c>
      <c r="X56" s="57">
        <v>3.5000000000000003E-2</v>
      </c>
      <c r="Y56" s="58" t="s">
        <v>449</v>
      </c>
      <c r="Z56" s="53">
        <v>6201</v>
      </c>
      <c r="AA56" s="53"/>
      <c r="AB56" s="53">
        <v>1</v>
      </c>
      <c r="AC56" s="53">
        <v>0</v>
      </c>
      <c r="AD56" s="53">
        <v>0</v>
      </c>
      <c r="AE56" s="53">
        <v>0</v>
      </c>
      <c r="AF56" s="53">
        <v>0</v>
      </c>
      <c r="AG56" s="53">
        <v>0</v>
      </c>
      <c r="AH56" s="53">
        <v>0</v>
      </c>
      <c r="AI56" s="53">
        <v>1</v>
      </c>
      <c r="AJ56" s="54"/>
      <c r="AK56" s="54"/>
      <c r="AL56" s="54"/>
      <c r="AM56" s="54"/>
      <c r="AN56" s="54"/>
      <c r="AO56" s="54"/>
      <c r="AP56" s="54"/>
      <c r="AQ56" s="54"/>
      <c r="AR56" s="54"/>
      <c r="AS56" s="54"/>
      <c r="AT56" s="54"/>
      <c r="AU56" s="54"/>
      <c r="AV56" s="54"/>
      <c r="AW56" s="54"/>
      <c r="AX56" s="54"/>
      <c r="AY56" s="54"/>
      <c r="AZ56" s="53">
        <v>2</v>
      </c>
      <c r="BA56" s="54"/>
      <c r="BB56" s="54"/>
      <c r="BC56" s="54"/>
      <c r="BD56" s="53" t="s">
        <v>1454</v>
      </c>
      <c r="BE56" s="57">
        <v>3.5000000000000003E-2</v>
      </c>
      <c r="BF56" s="53">
        <v>2</v>
      </c>
      <c r="BG56" s="54"/>
      <c r="BH56" s="54"/>
      <c r="BI56" s="54"/>
      <c r="BJ56" s="57">
        <v>7.0000000000000007E-2</v>
      </c>
      <c r="BK56" s="54"/>
      <c r="BL56" s="54"/>
      <c r="BM56" s="54"/>
      <c r="BN56" s="57">
        <v>7.0000000000000007E-2</v>
      </c>
      <c r="BO56" s="54"/>
      <c r="BP56" s="54"/>
      <c r="BQ56" s="54"/>
      <c r="BR56" s="53" t="s">
        <v>450</v>
      </c>
      <c r="BS56" s="53"/>
      <c r="BT56" s="53"/>
      <c r="BU56" s="53"/>
      <c r="BV56" s="54"/>
      <c r="BW56" s="54"/>
      <c r="BX56" s="54"/>
      <c r="BY56" s="54"/>
      <c r="BZ56" s="54"/>
      <c r="CA56" s="54"/>
      <c r="CB56" s="54"/>
      <c r="CC56" s="54"/>
      <c r="CD56" s="54"/>
      <c r="CE56" s="53" t="s">
        <v>1457</v>
      </c>
      <c r="CF56" s="53">
        <v>1</v>
      </c>
      <c r="CG56" s="53"/>
      <c r="CH56" s="53"/>
    </row>
    <row r="57" spans="1:86" ht="25.5" hidden="1" customHeight="1">
      <c r="A57" s="59" t="str">
        <f t="shared" si="0"/>
        <v>1570BRASSEUR D AIRVERIFICATION FONCTIONNELLE DES BRASSEURS D AIR</v>
      </c>
      <c r="B57" s="53" t="s">
        <v>1258</v>
      </c>
      <c r="C57" s="53" t="s">
        <v>1267</v>
      </c>
      <c r="D57" s="53">
        <v>1570</v>
      </c>
      <c r="E57" s="53" t="s">
        <v>1268</v>
      </c>
      <c r="F57" s="53" t="s">
        <v>355</v>
      </c>
      <c r="G57" s="53" t="s">
        <v>446</v>
      </c>
      <c r="H57" s="53" t="s">
        <v>1269</v>
      </c>
      <c r="I57" s="53" t="s">
        <v>446</v>
      </c>
      <c r="J57" s="53" t="s">
        <v>447</v>
      </c>
      <c r="K57" s="53">
        <v>1</v>
      </c>
      <c r="L57" s="53" t="s">
        <v>702</v>
      </c>
      <c r="M57" s="55">
        <v>144500</v>
      </c>
      <c r="N57" s="55">
        <v>100000</v>
      </c>
      <c r="O57" s="55">
        <v>72000</v>
      </c>
      <c r="P57" s="55">
        <v>72000</v>
      </c>
      <c r="Q57" s="53" t="s">
        <v>448</v>
      </c>
      <c r="R57" s="55">
        <v>140000</v>
      </c>
      <c r="S57" s="55">
        <v>100000</v>
      </c>
      <c r="T57" s="55">
        <v>60000</v>
      </c>
      <c r="U57" s="55">
        <v>60000</v>
      </c>
      <c r="V57" s="53" t="s">
        <v>448</v>
      </c>
      <c r="W57" s="56">
        <v>0.55714285714285716</v>
      </c>
      <c r="X57" s="57">
        <v>4.2000000000000003E-2</v>
      </c>
      <c r="Y57" s="58" t="s">
        <v>449</v>
      </c>
      <c r="Z57" s="53"/>
      <c r="AA57" s="53"/>
      <c r="AB57" s="53">
        <v>2</v>
      </c>
      <c r="AC57" s="53">
        <v>0</v>
      </c>
      <c r="AD57" s="53">
        <v>0</v>
      </c>
      <c r="AE57" s="53">
        <v>2</v>
      </c>
      <c r="AF57" s="53">
        <v>0</v>
      </c>
      <c r="AG57" s="53">
        <v>0</v>
      </c>
      <c r="AH57" s="53">
        <v>0</v>
      </c>
      <c r="AI57" s="53">
        <v>2</v>
      </c>
      <c r="AJ57" s="54"/>
      <c r="AK57" s="54"/>
      <c r="AL57" s="54"/>
      <c r="AM57" s="54"/>
      <c r="AN57" s="54"/>
      <c r="AO57" s="54"/>
      <c r="AP57" s="54"/>
      <c r="AQ57" s="54"/>
      <c r="AR57" s="54"/>
      <c r="AS57" s="54"/>
      <c r="AT57" s="54"/>
      <c r="AU57" s="54"/>
      <c r="AV57" s="54"/>
      <c r="AW57" s="54"/>
      <c r="AX57" s="54"/>
      <c r="AY57" s="54"/>
      <c r="AZ57" s="53">
        <v>6</v>
      </c>
      <c r="BA57" s="54"/>
      <c r="BB57" s="54"/>
      <c r="BC57" s="54"/>
      <c r="BD57" s="53"/>
      <c r="BE57" s="57">
        <v>4.2000000000000003E-2</v>
      </c>
      <c r="BF57" s="53">
        <v>6</v>
      </c>
      <c r="BG57" s="54"/>
      <c r="BH57" s="54"/>
      <c r="BI57" s="54"/>
      <c r="BJ57" s="57">
        <v>0.252</v>
      </c>
      <c r="BK57" s="54"/>
      <c r="BL57" s="54"/>
      <c r="BM57" s="54"/>
      <c r="BN57" s="57">
        <v>0.252</v>
      </c>
      <c r="BO57" s="54"/>
      <c r="BP57" s="54"/>
      <c r="BQ57" s="54"/>
      <c r="BR57" s="53" t="s">
        <v>450</v>
      </c>
      <c r="BS57" s="53"/>
      <c r="BT57" s="53"/>
      <c r="BU57" s="53"/>
      <c r="BV57" s="54"/>
      <c r="BW57" s="54"/>
      <c r="BX57" s="54"/>
      <c r="BY57" s="54"/>
      <c r="BZ57" s="54"/>
      <c r="CA57" s="54"/>
      <c r="CB57" s="54"/>
      <c r="CC57" s="54"/>
      <c r="CD57" s="54"/>
      <c r="CE57" s="53"/>
      <c r="CF57" s="53"/>
      <c r="CG57" s="53"/>
      <c r="CH57" s="53"/>
    </row>
    <row r="58" spans="1:86" ht="25.5" hidden="1" customHeight="1">
      <c r="A58" s="59" t="str">
        <f t="shared" si="0"/>
        <v>1570BRASSEUR D AIRSI ANOMALIE CONSTATEE
REMPLACEMENT DU BRASSEUR D AIR DEFAILLANT</v>
      </c>
      <c r="B58" s="53" t="s">
        <v>1258</v>
      </c>
      <c r="C58" s="53" t="s">
        <v>1270</v>
      </c>
      <c r="D58" s="53">
        <v>1570</v>
      </c>
      <c r="E58" s="53" t="s">
        <v>1268</v>
      </c>
      <c r="F58" s="53" t="s">
        <v>355</v>
      </c>
      <c r="G58" s="53" t="s">
        <v>444</v>
      </c>
      <c r="H58" s="58" t="s">
        <v>1271</v>
      </c>
      <c r="I58" s="53" t="s">
        <v>470</v>
      </c>
      <c r="J58" s="53" t="s">
        <v>447</v>
      </c>
      <c r="K58" s="53">
        <v>1</v>
      </c>
      <c r="L58" s="53" t="s">
        <v>702</v>
      </c>
      <c r="M58" s="55">
        <v>144500</v>
      </c>
      <c r="N58" s="55">
        <v>100000</v>
      </c>
      <c r="O58" s="55">
        <v>72000</v>
      </c>
      <c r="P58" s="55">
        <v>72000</v>
      </c>
      <c r="Q58" s="53" t="s">
        <v>448</v>
      </c>
      <c r="R58" s="55">
        <v>140000</v>
      </c>
      <c r="S58" s="55">
        <v>100000</v>
      </c>
      <c r="T58" s="55">
        <v>60000</v>
      </c>
      <c r="U58" s="55">
        <v>60000</v>
      </c>
      <c r="V58" s="53" t="s">
        <v>448</v>
      </c>
      <c r="W58" s="56">
        <v>0.55714285714285716</v>
      </c>
      <c r="X58" s="57">
        <v>0.22500000000000001</v>
      </c>
      <c r="Y58" s="58" t="s">
        <v>449</v>
      </c>
      <c r="Z58" s="53"/>
      <c r="AA58" s="53"/>
      <c r="AB58" s="53">
        <v>2</v>
      </c>
      <c r="AC58" s="53">
        <v>0</v>
      </c>
      <c r="AD58" s="53">
        <v>0</v>
      </c>
      <c r="AE58" s="53">
        <v>2</v>
      </c>
      <c r="AF58" s="53">
        <v>0</v>
      </c>
      <c r="AG58" s="53">
        <v>0</v>
      </c>
      <c r="AH58" s="53">
        <v>0</v>
      </c>
      <c r="AI58" s="53">
        <v>2</v>
      </c>
      <c r="AJ58" s="54"/>
      <c r="AK58" s="54"/>
      <c r="AL58" s="54"/>
      <c r="AM58" s="54"/>
      <c r="AN58" s="54"/>
      <c r="AO58" s="54"/>
      <c r="AP58" s="54"/>
      <c r="AQ58" s="54"/>
      <c r="AR58" s="54"/>
      <c r="AS58" s="54"/>
      <c r="AT58" s="54"/>
      <c r="AU58" s="54"/>
      <c r="AV58" s="54"/>
      <c r="AW58" s="54"/>
      <c r="AX58" s="54"/>
      <c r="AY58" s="54"/>
      <c r="AZ58" s="53">
        <v>6</v>
      </c>
      <c r="BA58" s="54"/>
      <c r="BB58" s="54"/>
      <c r="BC58" s="54"/>
      <c r="BD58" s="53"/>
      <c r="BE58" s="57">
        <v>0.22500000000000001</v>
      </c>
      <c r="BF58" s="53">
        <v>6</v>
      </c>
      <c r="BG58" s="54"/>
      <c r="BH58" s="54"/>
      <c r="BI58" s="54"/>
      <c r="BJ58" s="57">
        <v>1.35</v>
      </c>
      <c r="BK58" s="54"/>
      <c r="BL58" s="54"/>
      <c r="BM58" s="54"/>
      <c r="BN58" s="57">
        <v>1.35</v>
      </c>
      <c r="BO58" s="54"/>
      <c r="BP58" s="54"/>
      <c r="BQ58" s="54"/>
      <c r="BR58" s="53" t="s">
        <v>450</v>
      </c>
      <c r="BS58" s="53"/>
      <c r="BT58" s="53"/>
      <c r="BU58" s="53"/>
      <c r="BV58" s="54"/>
      <c r="BW58" s="54"/>
      <c r="BX58" s="54"/>
      <c r="BY58" s="54"/>
      <c r="BZ58" s="54"/>
      <c r="CA58" s="54"/>
      <c r="CB58" s="54"/>
      <c r="CC58" s="54"/>
      <c r="CD58" s="54"/>
      <c r="CE58" s="53" t="s">
        <v>1268</v>
      </c>
      <c r="CF58" s="53">
        <v>1</v>
      </c>
      <c r="CG58" s="53"/>
      <c r="CH58" s="53"/>
    </row>
    <row r="59" spans="1:86" ht="25.5" hidden="1" customHeight="1">
      <c r="A59" s="59" t="str">
        <f t="shared" si="0"/>
        <v>1217BUTEE TRANSVERSALECHANGEMENT BUTÉE TRANSVERSALE</v>
      </c>
      <c r="B59" s="53" t="s">
        <v>49</v>
      </c>
      <c r="C59" s="53"/>
      <c r="D59" s="53">
        <v>1217</v>
      </c>
      <c r="E59" s="53" t="s">
        <v>504</v>
      </c>
      <c r="F59" s="53" t="s">
        <v>457</v>
      </c>
      <c r="G59" s="53" t="s">
        <v>446</v>
      </c>
      <c r="H59" s="53" t="s">
        <v>505</v>
      </c>
      <c r="I59" s="53" t="s">
        <v>444</v>
      </c>
      <c r="J59" s="53" t="s">
        <v>464</v>
      </c>
      <c r="K59" s="53">
        <v>1000000</v>
      </c>
      <c r="L59" s="53" t="s">
        <v>448</v>
      </c>
      <c r="M59" s="55">
        <v>1000000</v>
      </c>
      <c r="N59" s="55">
        <v>1000000</v>
      </c>
      <c r="O59" s="55">
        <v>1000000</v>
      </c>
      <c r="P59" s="55">
        <v>1000000</v>
      </c>
      <c r="Q59" s="53" t="s">
        <v>448</v>
      </c>
      <c r="R59" s="55">
        <v>1000000</v>
      </c>
      <c r="S59" s="55">
        <v>1000000</v>
      </c>
      <c r="T59" s="55">
        <v>1000000</v>
      </c>
      <c r="U59" s="55">
        <v>1000000</v>
      </c>
      <c r="V59" s="53" t="s">
        <v>448</v>
      </c>
      <c r="W59" s="56">
        <v>7.8E-2</v>
      </c>
      <c r="X59" s="57">
        <v>0.17</v>
      </c>
      <c r="Y59" s="58" t="s">
        <v>449</v>
      </c>
      <c r="Z59" s="53"/>
      <c r="AA59" s="53"/>
      <c r="AB59" s="53">
        <v>0</v>
      </c>
      <c r="AC59" s="53">
        <v>2</v>
      </c>
      <c r="AD59" s="53">
        <v>2</v>
      </c>
      <c r="AE59" s="53">
        <v>0</v>
      </c>
      <c r="AF59" s="53">
        <v>2</v>
      </c>
      <c r="AG59" s="53">
        <v>2</v>
      </c>
      <c r="AH59" s="53">
        <v>2</v>
      </c>
      <c r="AI59" s="53">
        <v>0</v>
      </c>
      <c r="AJ59" s="54"/>
      <c r="AK59" s="54"/>
      <c r="AL59" s="54"/>
      <c r="AM59" s="54"/>
      <c r="AN59" s="54"/>
      <c r="AO59" s="54"/>
      <c r="AP59" s="54"/>
      <c r="AQ59" s="54"/>
      <c r="AR59" s="54"/>
      <c r="AS59" s="54"/>
      <c r="AT59" s="54"/>
      <c r="AU59" s="54"/>
      <c r="AV59" s="54"/>
      <c r="AW59" s="54"/>
      <c r="AX59" s="54"/>
      <c r="AY59" s="54"/>
      <c r="AZ59" s="53">
        <v>10</v>
      </c>
      <c r="BA59" s="54"/>
      <c r="BB59" s="54"/>
      <c r="BC59" s="54"/>
      <c r="BD59" s="53" t="s">
        <v>129</v>
      </c>
      <c r="BE59" s="57">
        <v>0.17</v>
      </c>
      <c r="BF59" s="53">
        <v>10</v>
      </c>
      <c r="BG59" s="54"/>
      <c r="BH59" s="54"/>
      <c r="BI59" s="54"/>
      <c r="BJ59" s="57">
        <v>1.7000000000000002</v>
      </c>
      <c r="BK59" s="54"/>
      <c r="BL59" s="54"/>
      <c r="BM59" s="54"/>
      <c r="BN59" s="57">
        <v>1.7000000000000002</v>
      </c>
      <c r="BO59" s="54"/>
      <c r="BP59" s="54"/>
      <c r="BQ59" s="54"/>
      <c r="BR59" s="53" t="s">
        <v>465</v>
      </c>
      <c r="BS59" s="53"/>
      <c r="BT59" s="53"/>
      <c r="BU59" s="53"/>
      <c r="BV59" s="54"/>
      <c r="BW59" s="54"/>
      <c r="BX59" s="54"/>
      <c r="BY59" s="54"/>
      <c r="BZ59" s="54"/>
      <c r="CA59" s="54"/>
      <c r="CB59" s="54"/>
      <c r="CC59" s="54"/>
      <c r="CD59" s="54"/>
      <c r="CE59" s="53" t="s">
        <v>504</v>
      </c>
      <c r="CF59" s="53">
        <v>0</v>
      </c>
      <c r="CG59" s="53"/>
      <c r="CH59" s="53"/>
    </row>
    <row r="60" spans="1:86" ht="25.5" hidden="1" customHeight="1">
      <c r="A60" s="59" t="str">
        <f t="shared" si="0"/>
        <v>1291CABLAGE BT BOGIE MOTEUR BMA ET BMBCHANGEMENT CÂBLAGE BT DU BOGIE MOTEUR BMA</v>
      </c>
      <c r="B60" s="53" t="s">
        <v>49</v>
      </c>
      <c r="C60" s="53"/>
      <c r="D60" s="53">
        <v>1291</v>
      </c>
      <c r="E60" s="53" t="s">
        <v>621</v>
      </c>
      <c r="F60" s="53" t="s">
        <v>457</v>
      </c>
      <c r="G60" s="53" t="s">
        <v>446</v>
      </c>
      <c r="H60" s="53" t="s">
        <v>622</v>
      </c>
      <c r="I60" s="53" t="s">
        <v>444</v>
      </c>
      <c r="J60" s="53" t="s">
        <v>464</v>
      </c>
      <c r="K60" s="53">
        <v>1000000</v>
      </c>
      <c r="L60" s="53" t="s">
        <v>448</v>
      </c>
      <c r="M60" s="55">
        <v>1000000</v>
      </c>
      <c r="N60" s="55">
        <v>1000000</v>
      </c>
      <c r="O60" s="55">
        <v>1000000</v>
      </c>
      <c r="P60" s="55">
        <v>1000000</v>
      </c>
      <c r="Q60" s="53" t="s">
        <v>448</v>
      </c>
      <c r="R60" s="55">
        <v>1000000</v>
      </c>
      <c r="S60" s="55">
        <v>1000000</v>
      </c>
      <c r="T60" s="55">
        <v>1000000</v>
      </c>
      <c r="U60" s="55">
        <v>1000000</v>
      </c>
      <c r="V60" s="53" t="s">
        <v>448</v>
      </c>
      <c r="W60" s="56">
        <v>7.8E-2</v>
      </c>
      <c r="X60" s="57">
        <v>0</v>
      </c>
      <c r="Y60" s="58" t="s">
        <v>449</v>
      </c>
      <c r="Z60" s="53"/>
      <c r="AA60" s="53"/>
      <c r="AB60" s="53">
        <v>0</v>
      </c>
      <c r="AC60" s="53">
        <v>1</v>
      </c>
      <c r="AD60" s="53">
        <v>1</v>
      </c>
      <c r="AE60" s="53">
        <v>0</v>
      </c>
      <c r="AF60" s="53">
        <v>1</v>
      </c>
      <c r="AG60" s="53">
        <v>1</v>
      </c>
      <c r="AH60" s="53">
        <v>1</v>
      </c>
      <c r="AI60" s="53">
        <v>0</v>
      </c>
      <c r="AJ60" s="54"/>
      <c r="AK60" s="54"/>
      <c r="AL60" s="54"/>
      <c r="AM60" s="54"/>
      <c r="AN60" s="54"/>
      <c r="AO60" s="54"/>
      <c r="AP60" s="54"/>
      <c r="AQ60" s="54"/>
      <c r="AR60" s="54"/>
      <c r="AS60" s="54"/>
      <c r="AT60" s="54"/>
      <c r="AU60" s="54"/>
      <c r="AV60" s="54"/>
      <c r="AW60" s="54"/>
      <c r="AX60" s="54"/>
      <c r="AY60" s="54"/>
      <c r="AZ60" s="53">
        <v>5</v>
      </c>
      <c r="BA60" s="54"/>
      <c r="BB60" s="54"/>
      <c r="BC60" s="54"/>
      <c r="BD60" s="53" t="s">
        <v>129</v>
      </c>
      <c r="BE60" s="57">
        <v>0</v>
      </c>
      <c r="BF60" s="53">
        <v>5</v>
      </c>
      <c r="BG60" s="54"/>
      <c r="BH60" s="54"/>
      <c r="BI60" s="54"/>
      <c r="BJ60" s="57">
        <v>0</v>
      </c>
      <c r="BK60" s="54"/>
      <c r="BL60" s="54"/>
      <c r="BM60" s="54"/>
      <c r="BN60" s="57">
        <v>0</v>
      </c>
      <c r="BO60" s="54"/>
      <c r="BP60" s="54"/>
      <c r="BQ60" s="54"/>
      <c r="BR60" s="53" t="s">
        <v>465</v>
      </c>
      <c r="BS60" s="53"/>
      <c r="BT60" s="53"/>
      <c r="BU60" s="53"/>
      <c r="BV60" s="54"/>
      <c r="BW60" s="54"/>
      <c r="BX60" s="54"/>
      <c r="BY60" s="54"/>
      <c r="BZ60" s="54"/>
      <c r="CA60" s="54"/>
      <c r="CB60" s="54"/>
      <c r="CC60" s="54"/>
      <c r="CD60" s="54"/>
      <c r="CE60" s="58" t="s">
        <v>623</v>
      </c>
      <c r="CF60" s="58" t="s">
        <v>467</v>
      </c>
      <c r="CG60" s="53"/>
      <c r="CH60" s="53"/>
    </row>
    <row r="61" spans="1:86" ht="25.5" hidden="1" customHeight="1">
      <c r="A61" s="59" t="str">
        <f t="shared" si="0"/>
        <v>1291CABLAGE BT BOGIE MOTEUR BMA ET BMBCHANGEMENT CÂBLAGE BT DU BOGIE MOTEUT BMB</v>
      </c>
      <c r="B61" s="53" t="s">
        <v>49</v>
      </c>
      <c r="C61" s="53"/>
      <c r="D61" s="53">
        <v>1291</v>
      </c>
      <c r="E61" s="53" t="s">
        <v>621</v>
      </c>
      <c r="F61" s="53" t="s">
        <v>457</v>
      </c>
      <c r="G61" s="53" t="s">
        <v>444</v>
      </c>
      <c r="H61" s="53" t="s">
        <v>624</v>
      </c>
      <c r="I61" s="53" t="s">
        <v>444</v>
      </c>
      <c r="J61" s="53" t="s">
        <v>464</v>
      </c>
      <c r="K61" s="53">
        <v>1000000</v>
      </c>
      <c r="L61" s="53" t="s">
        <v>448</v>
      </c>
      <c r="M61" s="55">
        <v>1000000</v>
      </c>
      <c r="N61" s="55">
        <v>1000000</v>
      </c>
      <c r="O61" s="55">
        <v>1000000</v>
      </c>
      <c r="P61" s="55">
        <v>1000000</v>
      </c>
      <c r="Q61" s="53" t="s">
        <v>448</v>
      </c>
      <c r="R61" s="55">
        <v>1000000</v>
      </c>
      <c r="S61" s="55">
        <v>1000000</v>
      </c>
      <c r="T61" s="55">
        <v>1000000</v>
      </c>
      <c r="U61" s="55">
        <v>1000000</v>
      </c>
      <c r="V61" s="53" t="s">
        <v>448</v>
      </c>
      <c r="W61" s="56">
        <v>7.8E-2</v>
      </c>
      <c r="X61" s="57">
        <v>0</v>
      </c>
      <c r="Y61" s="58" t="s">
        <v>449</v>
      </c>
      <c r="Z61" s="53"/>
      <c r="AA61" s="53"/>
      <c r="AB61" s="53">
        <v>0</v>
      </c>
      <c r="AC61" s="53">
        <v>1</v>
      </c>
      <c r="AD61" s="53">
        <v>1</v>
      </c>
      <c r="AE61" s="53">
        <v>0</v>
      </c>
      <c r="AF61" s="53">
        <v>1</v>
      </c>
      <c r="AG61" s="53">
        <v>1</v>
      </c>
      <c r="AH61" s="53">
        <v>1</v>
      </c>
      <c r="AI61" s="53">
        <v>0</v>
      </c>
      <c r="AJ61" s="54"/>
      <c r="AK61" s="54"/>
      <c r="AL61" s="54"/>
      <c r="AM61" s="54"/>
      <c r="AN61" s="54"/>
      <c r="AO61" s="54"/>
      <c r="AP61" s="54"/>
      <c r="AQ61" s="54"/>
      <c r="AR61" s="54"/>
      <c r="AS61" s="54"/>
      <c r="AT61" s="54"/>
      <c r="AU61" s="54"/>
      <c r="AV61" s="54"/>
      <c r="AW61" s="54"/>
      <c r="AX61" s="54"/>
      <c r="AY61" s="54"/>
      <c r="AZ61" s="53">
        <v>5</v>
      </c>
      <c r="BA61" s="54"/>
      <c r="BB61" s="54"/>
      <c r="BC61" s="54"/>
      <c r="BD61" s="53" t="s">
        <v>129</v>
      </c>
      <c r="BE61" s="57">
        <v>0</v>
      </c>
      <c r="BF61" s="53">
        <v>5</v>
      </c>
      <c r="BG61" s="54"/>
      <c r="BH61" s="54"/>
      <c r="BI61" s="54"/>
      <c r="BJ61" s="57">
        <v>0</v>
      </c>
      <c r="BK61" s="54"/>
      <c r="BL61" s="54"/>
      <c r="BM61" s="54"/>
      <c r="BN61" s="57">
        <v>0</v>
      </c>
      <c r="BO61" s="54"/>
      <c r="BP61" s="54"/>
      <c r="BQ61" s="54"/>
      <c r="BR61" s="53" t="s">
        <v>465</v>
      </c>
      <c r="BS61" s="53"/>
      <c r="BT61" s="53"/>
      <c r="BU61" s="53"/>
      <c r="BV61" s="54"/>
      <c r="BW61" s="54"/>
      <c r="BX61" s="54"/>
      <c r="BY61" s="54"/>
      <c r="BZ61" s="54"/>
      <c r="CA61" s="54"/>
      <c r="CB61" s="54"/>
      <c r="CC61" s="54"/>
      <c r="CD61" s="54"/>
      <c r="CE61" s="58" t="s">
        <v>623</v>
      </c>
      <c r="CF61" s="58" t="s">
        <v>467</v>
      </c>
      <c r="CG61" s="53"/>
      <c r="CH61" s="53"/>
    </row>
    <row r="62" spans="1:86" ht="25.5" hidden="1" customHeight="1">
      <c r="A62" s="59" t="str">
        <f t="shared" si="0"/>
        <v>1316CABLAGE BT BOGIE PORTEUR (PANNEAU)CHANGEMENT CÂBLAGE BT DU BOGIE PORTEUR</v>
      </c>
      <c r="B62" s="53" t="s">
        <v>49</v>
      </c>
      <c r="C62" s="53"/>
      <c r="D62" s="53">
        <v>1316</v>
      </c>
      <c r="E62" s="53" t="s">
        <v>641</v>
      </c>
      <c r="F62" s="53" t="s">
        <v>457</v>
      </c>
      <c r="G62" s="53" t="s">
        <v>446</v>
      </c>
      <c r="H62" s="53" t="s">
        <v>642</v>
      </c>
      <c r="I62" s="53" t="s">
        <v>444</v>
      </c>
      <c r="J62" s="53" t="s">
        <v>464</v>
      </c>
      <c r="K62" s="53">
        <v>1000000</v>
      </c>
      <c r="L62" s="53" t="s">
        <v>448</v>
      </c>
      <c r="M62" s="55">
        <v>1000000</v>
      </c>
      <c r="N62" s="55">
        <v>1000000</v>
      </c>
      <c r="O62" s="55">
        <v>1000000</v>
      </c>
      <c r="P62" s="55">
        <v>1000000</v>
      </c>
      <c r="Q62" s="53" t="s">
        <v>448</v>
      </c>
      <c r="R62" s="55">
        <v>1000000</v>
      </c>
      <c r="S62" s="55">
        <v>1000000</v>
      </c>
      <c r="T62" s="55">
        <v>1000000</v>
      </c>
      <c r="U62" s="55">
        <v>1000000</v>
      </c>
      <c r="V62" s="53" t="s">
        <v>448</v>
      </c>
      <c r="W62" s="56">
        <v>7.8E-2</v>
      </c>
      <c r="X62" s="57">
        <v>0</v>
      </c>
      <c r="Y62" s="58" t="s">
        <v>449</v>
      </c>
      <c r="Z62" s="53"/>
      <c r="AA62" s="53"/>
      <c r="AB62" s="53">
        <v>0</v>
      </c>
      <c r="AC62" s="53">
        <v>0</v>
      </c>
      <c r="AD62" s="53">
        <v>0</v>
      </c>
      <c r="AE62" s="53">
        <v>1</v>
      </c>
      <c r="AF62" s="53">
        <v>0</v>
      </c>
      <c r="AG62" s="53">
        <v>0</v>
      </c>
      <c r="AH62" s="53">
        <v>0</v>
      </c>
      <c r="AI62" s="53">
        <v>0</v>
      </c>
      <c r="AJ62" s="54"/>
      <c r="AK62" s="54"/>
      <c r="AL62" s="54"/>
      <c r="AM62" s="54"/>
      <c r="AN62" s="54"/>
      <c r="AO62" s="54"/>
      <c r="AP62" s="54"/>
      <c r="AQ62" s="54"/>
      <c r="AR62" s="54"/>
      <c r="AS62" s="54"/>
      <c r="AT62" s="54"/>
      <c r="AU62" s="54"/>
      <c r="AV62" s="54"/>
      <c r="AW62" s="54"/>
      <c r="AX62" s="54"/>
      <c r="AY62" s="54"/>
      <c r="AZ62" s="53">
        <v>1</v>
      </c>
      <c r="BA62" s="54"/>
      <c r="BB62" s="54"/>
      <c r="BC62" s="54"/>
      <c r="BD62" s="53" t="s">
        <v>129</v>
      </c>
      <c r="BE62" s="57">
        <v>0</v>
      </c>
      <c r="BF62" s="53">
        <v>1</v>
      </c>
      <c r="BG62" s="54"/>
      <c r="BH62" s="54"/>
      <c r="BI62" s="54"/>
      <c r="BJ62" s="57">
        <v>0</v>
      </c>
      <c r="BK62" s="54"/>
      <c r="BL62" s="54"/>
      <c r="BM62" s="54"/>
      <c r="BN62" s="57">
        <v>0</v>
      </c>
      <c r="BO62" s="54"/>
      <c r="BP62" s="54"/>
      <c r="BQ62" s="54"/>
      <c r="BR62" s="53" t="s">
        <v>465</v>
      </c>
      <c r="BS62" s="53"/>
      <c r="BT62" s="53"/>
      <c r="BU62" s="53"/>
      <c r="BV62" s="54"/>
      <c r="BW62" s="54"/>
      <c r="BX62" s="54"/>
      <c r="BY62" s="54"/>
      <c r="BZ62" s="54"/>
      <c r="CA62" s="54"/>
      <c r="CB62" s="54"/>
      <c r="CC62" s="54"/>
      <c r="CD62" s="54"/>
      <c r="CE62" s="58" t="s">
        <v>643</v>
      </c>
      <c r="CF62" s="58" t="s">
        <v>467</v>
      </c>
      <c r="CG62" s="53"/>
      <c r="CH62" s="53"/>
    </row>
    <row r="63" spans="1:86" ht="25.5" hidden="1" customHeight="1">
      <c r="A63" s="59" t="str">
        <f t="shared" si="0"/>
        <v>1292CABLAGE HT BOGIE MOTEUR BMA-69CCHANGEMENT CÂBLAGE HT DU BOGIE MOTEUR BMA</v>
      </c>
      <c r="B63" s="53" t="s">
        <v>49</v>
      </c>
      <c r="C63" s="53"/>
      <c r="D63" s="53">
        <v>1292</v>
      </c>
      <c r="E63" s="53" t="s">
        <v>625</v>
      </c>
      <c r="F63" s="53" t="s">
        <v>457</v>
      </c>
      <c r="G63" s="53" t="s">
        <v>446</v>
      </c>
      <c r="H63" s="53" t="s">
        <v>626</v>
      </c>
      <c r="I63" s="53" t="s">
        <v>444</v>
      </c>
      <c r="J63" s="53" t="s">
        <v>464</v>
      </c>
      <c r="K63" s="53">
        <v>1000000</v>
      </c>
      <c r="L63" s="53" t="s">
        <v>448</v>
      </c>
      <c r="M63" s="55">
        <v>1000000</v>
      </c>
      <c r="N63" s="55">
        <v>1000000</v>
      </c>
      <c r="O63" s="55">
        <v>1000000</v>
      </c>
      <c r="P63" s="55">
        <v>1000000</v>
      </c>
      <c r="Q63" s="53" t="s">
        <v>448</v>
      </c>
      <c r="R63" s="55">
        <v>1000000</v>
      </c>
      <c r="S63" s="55">
        <v>1000000</v>
      </c>
      <c r="T63" s="55">
        <v>1000000</v>
      </c>
      <c r="U63" s="55">
        <v>1000000</v>
      </c>
      <c r="V63" s="53" t="s">
        <v>448</v>
      </c>
      <c r="W63" s="56">
        <v>7.8E-2</v>
      </c>
      <c r="X63" s="57">
        <v>0</v>
      </c>
      <c r="Y63" s="58" t="s">
        <v>449</v>
      </c>
      <c r="Z63" s="53"/>
      <c r="AA63" s="53"/>
      <c r="AB63" s="53">
        <v>0</v>
      </c>
      <c r="AC63" s="53">
        <v>1</v>
      </c>
      <c r="AD63" s="53">
        <v>1</v>
      </c>
      <c r="AE63" s="53">
        <v>0</v>
      </c>
      <c r="AF63" s="53">
        <v>1</v>
      </c>
      <c r="AG63" s="53">
        <v>1</v>
      </c>
      <c r="AH63" s="53">
        <v>1</v>
      </c>
      <c r="AI63" s="53">
        <v>0</v>
      </c>
      <c r="AJ63" s="54"/>
      <c r="AK63" s="54"/>
      <c r="AL63" s="54"/>
      <c r="AM63" s="54"/>
      <c r="AN63" s="54"/>
      <c r="AO63" s="54"/>
      <c r="AP63" s="54"/>
      <c r="AQ63" s="54"/>
      <c r="AR63" s="54"/>
      <c r="AS63" s="54"/>
      <c r="AT63" s="54"/>
      <c r="AU63" s="54"/>
      <c r="AV63" s="54"/>
      <c r="AW63" s="54"/>
      <c r="AX63" s="54"/>
      <c r="AY63" s="54"/>
      <c r="AZ63" s="53">
        <v>5</v>
      </c>
      <c r="BA63" s="54"/>
      <c r="BB63" s="54"/>
      <c r="BC63" s="54"/>
      <c r="BD63" s="53" t="s">
        <v>129</v>
      </c>
      <c r="BE63" s="57">
        <v>0</v>
      </c>
      <c r="BF63" s="53">
        <v>5</v>
      </c>
      <c r="BG63" s="54"/>
      <c r="BH63" s="54"/>
      <c r="BI63" s="54"/>
      <c r="BJ63" s="57">
        <v>0</v>
      </c>
      <c r="BK63" s="54"/>
      <c r="BL63" s="54"/>
      <c r="BM63" s="54"/>
      <c r="BN63" s="57">
        <v>0</v>
      </c>
      <c r="BO63" s="54"/>
      <c r="BP63" s="54"/>
      <c r="BQ63" s="54"/>
      <c r="BR63" s="53" t="s">
        <v>465</v>
      </c>
      <c r="BS63" s="53"/>
      <c r="BT63" s="53"/>
      <c r="BU63" s="53"/>
      <c r="BV63" s="54"/>
      <c r="BW63" s="54"/>
      <c r="BX63" s="54"/>
      <c r="BY63" s="54"/>
      <c r="BZ63" s="54"/>
      <c r="CA63" s="54"/>
      <c r="CB63" s="54"/>
      <c r="CC63" s="54"/>
      <c r="CD63" s="54"/>
      <c r="CE63" s="58" t="s">
        <v>627</v>
      </c>
      <c r="CF63" s="58" t="s">
        <v>467</v>
      </c>
      <c r="CG63" s="53"/>
      <c r="CH63" s="53"/>
    </row>
    <row r="64" spans="1:86" ht="25.5" hidden="1" customHeight="1">
      <c r="A64" s="59" t="str">
        <f t="shared" si="0"/>
        <v>1298CABLAGE HT BOGIE MOTEUR BMB-69CCHANGEMENT CÂBLAGE HT DU BOGIE MOTEUR BMB</v>
      </c>
      <c r="B64" s="53" t="s">
        <v>49</v>
      </c>
      <c r="C64" s="53"/>
      <c r="D64" s="53">
        <v>1298</v>
      </c>
      <c r="E64" s="53" t="s">
        <v>660</v>
      </c>
      <c r="F64" s="53" t="s">
        <v>457</v>
      </c>
      <c r="G64" s="53" t="s">
        <v>446</v>
      </c>
      <c r="H64" s="53" t="s">
        <v>661</v>
      </c>
      <c r="I64" s="53" t="s">
        <v>444</v>
      </c>
      <c r="J64" s="53" t="s">
        <v>464</v>
      </c>
      <c r="K64" s="53">
        <v>1000000</v>
      </c>
      <c r="L64" s="53" t="s">
        <v>448</v>
      </c>
      <c r="M64" s="55">
        <v>1000000</v>
      </c>
      <c r="N64" s="55">
        <v>1000000</v>
      </c>
      <c r="O64" s="55">
        <v>1000000</v>
      </c>
      <c r="P64" s="55">
        <v>1000000</v>
      </c>
      <c r="Q64" s="53" t="s">
        <v>448</v>
      </c>
      <c r="R64" s="55">
        <v>1000000</v>
      </c>
      <c r="S64" s="55">
        <v>1000000</v>
      </c>
      <c r="T64" s="55">
        <v>1000000</v>
      </c>
      <c r="U64" s="55">
        <v>1000000</v>
      </c>
      <c r="V64" s="53" t="s">
        <v>448</v>
      </c>
      <c r="W64" s="56">
        <v>7.8E-2</v>
      </c>
      <c r="X64" s="57">
        <v>0</v>
      </c>
      <c r="Y64" s="58" t="s">
        <v>449</v>
      </c>
      <c r="Z64" s="53"/>
      <c r="AA64" s="53"/>
      <c r="AB64" s="53">
        <v>0</v>
      </c>
      <c r="AC64" s="53">
        <v>1</v>
      </c>
      <c r="AD64" s="53">
        <v>1</v>
      </c>
      <c r="AE64" s="53">
        <v>0</v>
      </c>
      <c r="AF64" s="53">
        <v>1</v>
      </c>
      <c r="AG64" s="53">
        <v>1</v>
      </c>
      <c r="AH64" s="53">
        <v>1</v>
      </c>
      <c r="AI64" s="53">
        <v>0</v>
      </c>
      <c r="AJ64" s="54"/>
      <c r="AK64" s="54"/>
      <c r="AL64" s="54"/>
      <c r="AM64" s="54"/>
      <c r="AN64" s="54"/>
      <c r="AO64" s="54"/>
      <c r="AP64" s="54"/>
      <c r="AQ64" s="54"/>
      <c r="AR64" s="54"/>
      <c r="AS64" s="54"/>
      <c r="AT64" s="54"/>
      <c r="AU64" s="54"/>
      <c r="AV64" s="54"/>
      <c r="AW64" s="54"/>
      <c r="AX64" s="54"/>
      <c r="AY64" s="54"/>
      <c r="AZ64" s="53">
        <v>5</v>
      </c>
      <c r="BA64" s="54"/>
      <c r="BB64" s="54"/>
      <c r="BC64" s="54"/>
      <c r="BD64" s="53" t="s">
        <v>129</v>
      </c>
      <c r="BE64" s="57">
        <v>0</v>
      </c>
      <c r="BF64" s="53">
        <v>5</v>
      </c>
      <c r="BG64" s="54"/>
      <c r="BH64" s="54"/>
      <c r="BI64" s="54"/>
      <c r="BJ64" s="57">
        <v>0</v>
      </c>
      <c r="BK64" s="54"/>
      <c r="BL64" s="54"/>
      <c r="BM64" s="54"/>
      <c r="BN64" s="57">
        <v>0</v>
      </c>
      <c r="BO64" s="54"/>
      <c r="BP64" s="54"/>
      <c r="BQ64" s="54"/>
      <c r="BR64" s="53" t="s">
        <v>465</v>
      </c>
      <c r="BS64" s="53"/>
      <c r="BT64" s="53"/>
      <c r="BU64" s="53"/>
      <c r="BV64" s="54"/>
      <c r="BW64" s="54"/>
      <c r="BX64" s="54"/>
      <c r="BY64" s="54"/>
      <c r="BZ64" s="54"/>
      <c r="CA64" s="54"/>
      <c r="CB64" s="54"/>
      <c r="CC64" s="54"/>
      <c r="CD64" s="54"/>
      <c r="CE64" s="58" t="s">
        <v>627</v>
      </c>
      <c r="CF64" s="58" t="s">
        <v>467</v>
      </c>
      <c r="CG64" s="53"/>
      <c r="CH64" s="53"/>
    </row>
    <row r="65" spans="1:86" ht="25.5" hidden="1" customHeight="1">
      <c r="A65" s="59" t="str">
        <f t="shared" si="0"/>
        <v>1317CABLAGE HT BOGIE PORTEUR (MASSE)CHANGEMENT CÂBLAGE HT DU BOGIE PORTEUR</v>
      </c>
      <c r="B65" s="53" t="s">
        <v>49</v>
      </c>
      <c r="C65" s="53"/>
      <c r="D65" s="53">
        <v>1317</v>
      </c>
      <c r="E65" s="53" t="s">
        <v>644</v>
      </c>
      <c r="F65" s="53" t="s">
        <v>457</v>
      </c>
      <c r="G65" s="53" t="s">
        <v>446</v>
      </c>
      <c r="H65" s="53" t="s">
        <v>645</v>
      </c>
      <c r="I65" s="53" t="s">
        <v>444</v>
      </c>
      <c r="J65" s="53" t="s">
        <v>464</v>
      </c>
      <c r="K65" s="53">
        <v>1000000</v>
      </c>
      <c r="L65" s="53" t="s">
        <v>448</v>
      </c>
      <c r="M65" s="55">
        <v>1000000</v>
      </c>
      <c r="N65" s="55">
        <v>1000000</v>
      </c>
      <c r="O65" s="55">
        <v>1000000</v>
      </c>
      <c r="P65" s="55">
        <v>1000000</v>
      </c>
      <c r="Q65" s="53" t="s">
        <v>448</v>
      </c>
      <c r="R65" s="55">
        <v>1000000</v>
      </c>
      <c r="S65" s="55">
        <v>1000000</v>
      </c>
      <c r="T65" s="55">
        <v>1000000</v>
      </c>
      <c r="U65" s="55">
        <v>1000000</v>
      </c>
      <c r="V65" s="53" t="s">
        <v>448</v>
      </c>
      <c r="W65" s="56">
        <v>7.8E-2</v>
      </c>
      <c r="X65" s="57">
        <v>0</v>
      </c>
      <c r="Y65" s="58" t="s">
        <v>449</v>
      </c>
      <c r="Z65" s="53"/>
      <c r="AA65" s="53"/>
      <c r="AB65" s="53">
        <v>0</v>
      </c>
      <c r="AC65" s="53">
        <v>0</v>
      </c>
      <c r="AD65" s="53">
        <v>0</v>
      </c>
      <c r="AE65" s="53">
        <v>1</v>
      </c>
      <c r="AF65" s="53">
        <v>0</v>
      </c>
      <c r="AG65" s="53">
        <v>0</v>
      </c>
      <c r="AH65" s="53">
        <v>0</v>
      </c>
      <c r="AI65" s="53">
        <v>0</v>
      </c>
      <c r="AJ65" s="54"/>
      <c r="AK65" s="54"/>
      <c r="AL65" s="54"/>
      <c r="AM65" s="54"/>
      <c r="AN65" s="54"/>
      <c r="AO65" s="54"/>
      <c r="AP65" s="54"/>
      <c r="AQ65" s="54"/>
      <c r="AR65" s="54"/>
      <c r="AS65" s="54"/>
      <c r="AT65" s="54"/>
      <c r="AU65" s="54"/>
      <c r="AV65" s="54"/>
      <c r="AW65" s="54"/>
      <c r="AX65" s="54"/>
      <c r="AY65" s="54"/>
      <c r="AZ65" s="53">
        <v>1</v>
      </c>
      <c r="BA65" s="54"/>
      <c r="BB65" s="54"/>
      <c r="BC65" s="54"/>
      <c r="BD65" s="53" t="s">
        <v>129</v>
      </c>
      <c r="BE65" s="57">
        <v>0</v>
      </c>
      <c r="BF65" s="53">
        <v>1</v>
      </c>
      <c r="BG65" s="54"/>
      <c r="BH65" s="54"/>
      <c r="BI65" s="54"/>
      <c r="BJ65" s="57">
        <v>0</v>
      </c>
      <c r="BK65" s="54"/>
      <c r="BL65" s="54"/>
      <c r="BM65" s="54"/>
      <c r="BN65" s="57">
        <v>0</v>
      </c>
      <c r="BO65" s="54"/>
      <c r="BP65" s="54"/>
      <c r="BQ65" s="54"/>
      <c r="BR65" s="53" t="s">
        <v>465</v>
      </c>
      <c r="BS65" s="53"/>
      <c r="BT65" s="53"/>
      <c r="BU65" s="53"/>
      <c r="BV65" s="54"/>
      <c r="BW65" s="54"/>
      <c r="BX65" s="54"/>
      <c r="BY65" s="54"/>
      <c r="BZ65" s="54"/>
      <c r="CA65" s="54"/>
      <c r="CB65" s="54"/>
      <c r="CC65" s="54"/>
      <c r="CD65" s="54"/>
      <c r="CE65" s="58" t="s">
        <v>646</v>
      </c>
      <c r="CF65" s="58" t="s">
        <v>467</v>
      </c>
      <c r="CG65" s="53"/>
      <c r="CH65" s="53"/>
    </row>
    <row r="66" spans="1:86" ht="25.5" hidden="1" customHeight="1">
      <c r="A66" s="59" t="str">
        <f t="shared" si="0"/>
        <v>20010CAPTEUR DE PRESSION 0-10 BARSREMPLACEMENT CAPTEUR DE PRESSION 0-10BARS</v>
      </c>
      <c r="B66" s="53" t="s">
        <v>188</v>
      </c>
      <c r="C66" s="53" t="s">
        <v>752</v>
      </c>
      <c r="D66" s="53">
        <v>20010</v>
      </c>
      <c r="E66" s="53" t="s">
        <v>755</v>
      </c>
      <c r="F66" s="53" t="s">
        <v>355</v>
      </c>
      <c r="G66" s="53" t="s">
        <v>446</v>
      </c>
      <c r="H66" s="53" t="s">
        <v>756</v>
      </c>
      <c r="I66" s="53" t="s">
        <v>470</v>
      </c>
      <c r="J66" s="53" t="s">
        <v>464</v>
      </c>
      <c r="K66" s="53">
        <v>5</v>
      </c>
      <c r="L66" s="53" t="s">
        <v>540</v>
      </c>
      <c r="M66" s="55">
        <v>722500</v>
      </c>
      <c r="N66" s="55">
        <v>500000</v>
      </c>
      <c r="O66" s="55">
        <v>360000</v>
      </c>
      <c r="P66" s="55">
        <v>360000</v>
      </c>
      <c r="Q66" s="53" t="s">
        <v>448</v>
      </c>
      <c r="R66" s="55">
        <v>720000</v>
      </c>
      <c r="S66" s="55">
        <v>500000</v>
      </c>
      <c r="T66" s="55">
        <v>360000</v>
      </c>
      <c r="U66" s="55">
        <v>360000</v>
      </c>
      <c r="V66" s="53" t="s">
        <v>448</v>
      </c>
      <c r="W66" s="56">
        <v>0.10833333333333334</v>
      </c>
      <c r="X66" s="57">
        <v>5.1999999999999998E-2</v>
      </c>
      <c r="Y66" s="58" t="s">
        <v>449</v>
      </c>
      <c r="Z66" s="53">
        <v>6202</v>
      </c>
      <c r="AA66" s="53"/>
      <c r="AB66" s="53">
        <v>2</v>
      </c>
      <c r="AC66" s="53">
        <v>0</v>
      </c>
      <c r="AD66" s="53">
        <v>0</v>
      </c>
      <c r="AE66" s="53">
        <v>0</v>
      </c>
      <c r="AF66" s="53">
        <v>0</v>
      </c>
      <c r="AG66" s="53">
        <v>0</v>
      </c>
      <c r="AH66" s="53">
        <v>0</v>
      </c>
      <c r="AI66" s="53">
        <v>2</v>
      </c>
      <c r="AJ66" s="54"/>
      <c r="AK66" s="54"/>
      <c r="AL66" s="54"/>
      <c r="AM66" s="54"/>
      <c r="AN66" s="54"/>
      <c r="AO66" s="54"/>
      <c r="AP66" s="54"/>
      <c r="AQ66" s="54"/>
      <c r="AR66" s="54"/>
      <c r="AS66" s="54"/>
      <c r="AT66" s="54"/>
      <c r="AU66" s="54"/>
      <c r="AV66" s="54"/>
      <c r="AW66" s="54"/>
      <c r="AX66" s="54"/>
      <c r="AY66" s="54"/>
      <c r="AZ66" s="53">
        <v>4</v>
      </c>
      <c r="BA66" s="54"/>
      <c r="BB66" s="54"/>
      <c r="BC66" s="54"/>
      <c r="BD66" s="53"/>
      <c r="BE66" s="57">
        <v>5.1999999999999998E-2</v>
      </c>
      <c r="BF66" s="53">
        <v>4</v>
      </c>
      <c r="BG66" s="54"/>
      <c r="BH66" s="54"/>
      <c r="BI66" s="54"/>
      <c r="BJ66" s="57">
        <v>0.20799999999999999</v>
      </c>
      <c r="BK66" s="54"/>
      <c r="BL66" s="54"/>
      <c r="BM66" s="54"/>
      <c r="BN66" s="57">
        <v>0.20799999999999999</v>
      </c>
      <c r="BO66" s="54"/>
      <c r="BP66" s="54"/>
      <c r="BQ66" s="54"/>
      <c r="BR66" s="53" t="s">
        <v>465</v>
      </c>
      <c r="BS66" s="53"/>
      <c r="BT66" s="53"/>
      <c r="BU66" s="53"/>
      <c r="BV66" s="54"/>
      <c r="BW66" s="54"/>
      <c r="BX66" s="54"/>
      <c r="BY66" s="54"/>
      <c r="BZ66" s="54"/>
      <c r="CA66" s="54"/>
      <c r="CB66" s="54"/>
      <c r="CC66" s="54"/>
      <c r="CD66" s="54"/>
      <c r="CE66" s="53" t="s">
        <v>755</v>
      </c>
      <c r="CF66" s="53">
        <v>1</v>
      </c>
      <c r="CG66" s="58" t="s">
        <v>706</v>
      </c>
      <c r="CH66" s="53"/>
    </row>
    <row r="67" spans="1:86" ht="25.5" hidden="1" customHeight="1">
      <c r="A67" s="59" t="str">
        <f t="shared" si="0"/>
        <v>20008CAPTEUR DE PRESSION 0-6 BARSREMPLACEMENT CAPTEUR DE PRESSION 0-6BARS</v>
      </c>
      <c r="B67" s="53" t="s">
        <v>188</v>
      </c>
      <c r="C67" s="53" t="s">
        <v>752</v>
      </c>
      <c r="D67" s="53">
        <v>20008</v>
      </c>
      <c r="E67" s="53" t="s">
        <v>753</v>
      </c>
      <c r="F67" s="53" t="s">
        <v>355</v>
      </c>
      <c r="G67" s="53" t="s">
        <v>446</v>
      </c>
      <c r="H67" s="53" t="s">
        <v>754</v>
      </c>
      <c r="I67" s="53" t="s">
        <v>470</v>
      </c>
      <c r="J67" s="53" t="s">
        <v>464</v>
      </c>
      <c r="K67" s="53">
        <v>5</v>
      </c>
      <c r="L67" s="53" t="s">
        <v>540</v>
      </c>
      <c r="M67" s="55">
        <v>722500</v>
      </c>
      <c r="N67" s="55">
        <v>500000</v>
      </c>
      <c r="O67" s="55">
        <v>360000</v>
      </c>
      <c r="P67" s="55">
        <v>360000</v>
      </c>
      <c r="Q67" s="53" t="s">
        <v>448</v>
      </c>
      <c r="R67" s="55">
        <v>720000</v>
      </c>
      <c r="S67" s="55">
        <v>500000</v>
      </c>
      <c r="T67" s="55">
        <v>360000</v>
      </c>
      <c r="U67" s="55">
        <v>360000</v>
      </c>
      <c r="V67" s="53" t="s">
        <v>448</v>
      </c>
      <c r="W67" s="56">
        <v>0.10833333333333334</v>
      </c>
      <c r="X67" s="57">
        <v>5.1999999999999998E-2</v>
      </c>
      <c r="Y67" s="58" t="s">
        <v>449</v>
      </c>
      <c r="Z67" s="53">
        <v>6202</v>
      </c>
      <c r="AA67" s="53"/>
      <c r="AB67" s="53">
        <v>1</v>
      </c>
      <c r="AC67" s="53">
        <v>0</v>
      </c>
      <c r="AD67" s="53">
        <v>0</v>
      </c>
      <c r="AE67" s="53">
        <v>0</v>
      </c>
      <c r="AF67" s="53">
        <v>0</v>
      </c>
      <c r="AG67" s="53">
        <v>0</v>
      </c>
      <c r="AH67" s="53">
        <v>0</v>
      </c>
      <c r="AI67" s="53">
        <v>1</v>
      </c>
      <c r="AJ67" s="54"/>
      <c r="AK67" s="54"/>
      <c r="AL67" s="54"/>
      <c r="AM67" s="54"/>
      <c r="AN67" s="54"/>
      <c r="AO67" s="54"/>
      <c r="AP67" s="54"/>
      <c r="AQ67" s="54"/>
      <c r="AR67" s="54"/>
      <c r="AS67" s="54"/>
      <c r="AT67" s="54"/>
      <c r="AU67" s="54"/>
      <c r="AV67" s="54"/>
      <c r="AW67" s="54"/>
      <c r="AX67" s="54"/>
      <c r="AY67" s="54"/>
      <c r="AZ67" s="53">
        <v>2</v>
      </c>
      <c r="BA67" s="54"/>
      <c r="BB67" s="54"/>
      <c r="BC67" s="54"/>
      <c r="BD67" s="53"/>
      <c r="BE67" s="57">
        <v>5.1999999999999998E-2</v>
      </c>
      <c r="BF67" s="53">
        <v>2</v>
      </c>
      <c r="BG67" s="54"/>
      <c r="BH67" s="54"/>
      <c r="BI67" s="54"/>
      <c r="BJ67" s="57">
        <v>0.104</v>
      </c>
      <c r="BK67" s="54"/>
      <c r="BL67" s="54"/>
      <c r="BM67" s="54"/>
      <c r="BN67" s="57">
        <v>0.104</v>
      </c>
      <c r="BO67" s="54"/>
      <c r="BP67" s="54"/>
      <c r="BQ67" s="54"/>
      <c r="BR67" s="53" t="s">
        <v>465</v>
      </c>
      <c r="BS67" s="53"/>
      <c r="BT67" s="53"/>
      <c r="BU67" s="53"/>
      <c r="BV67" s="54"/>
      <c r="BW67" s="54"/>
      <c r="BX67" s="54"/>
      <c r="BY67" s="54"/>
      <c r="BZ67" s="54"/>
      <c r="CA67" s="54"/>
      <c r="CB67" s="54"/>
      <c r="CC67" s="54"/>
      <c r="CD67" s="54"/>
      <c r="CE67" s="53" t="s">
        <v>753</v>
      </c>
      <c r="CF67" s="53">
        <v>1</v>
      </c>
      <c r="CG67" s="58" t="s">
        <v>706</v>
      </c>
      <c r="CH67" s="53"/>
    </row>
    <row r="68" spans="1:86" ht="25.5" hidden="1" customHeight="1">
      <c r="A68" s="59" t="str">
        <f t="shared" si="0"/>
        <v>4002CAPTEUR DE PRESSION BPTEST DE FONCTIONNEMENT CAPTEUR DE POSITION BP</v>
      </c>
      <c r="B68" s="53" t="s">
        <v>987</v>
      </c>
      <c r="C68" s="53" t="s">
        <v>994</v>
      </c>
      <c r="D68" s="53">
        <v>4002</v>
      </c>
      <c r="E68" s="53" t="s">
        <v>1024</v>
      </c>
      <c r="F68" s="53" t="s">
        <v>355</v>
      </c>
      <c r="G68" s="53" t="s">
        <v>446</v>
      </c>
      <c r="H68" s="53" t="s">
        <v>1025</v>
      </c>
      <c r="I68" s="53" t="s">
        <v>446</v>
      </c>
      <c r="J68" s="53" t="s">
        <v>447</v>
      </c>
      <c r="K68" s="53">
        <v>12</v>
      </c>
      <c r="L68" s="53" t="s">
        <v>818</v>
      </c>
      <c r="M68" s="55">
        <v>144500</v>
      </c>
      <c r="N68" s="55">
        <v>100000</v>
      </c>
      <c r="O68" s="55">
        <v>72000</v>
      </c>
      <c r="P68" s="55">
        <v>72000</v>
      </c>
      <c r="Q68" s="53" t="s">
        <v>448</v>
      </c>
      <c r="R68" s="55">
        <v>140000</v>
      </c>
      <c r="S68" s="55">
        <v>100000</v>
      </c>
      <c r="T68" s="55">
        <v>60000</v>
      </c>
      <c r="U68" s="55">
        <v>60000</v>
      </c>
      <c r="V68" s="53" t="s">
        <v>448</v>
      </c>
      <c r="W68" s="56">
        <v>0.55714285714285716</v>
      </c>
      <c r="X68" s="57">
        <v>0.04</v>
      </c>
      <c r="Y68" s="58" t="s">
        <v>449</v>
      </c>
      <c r="Z68" s="53" t="s">
        <v>996</v>
      </c>
      <c r="AA68" s="53"/>
      <c r="AB68" s="53">
        <v>1</v>
      </c>
      <c r="AC68" s="53">
        <v>1</v>
      </c>
      <c r="AD68" s="53">
        <v>1</v>
      </c>
      <c r="AE68" s="53">
        <v>1</v>
      </c>
      <c r="AF68" s="53">
        <v>1</v>
      </c>
      <c r="AG68" s="53">
        <v>1</v>
      </c>
      <c r="AH68" s="53">
        <v>1</v>
      </c>
      <c r="AI68" s="53">
        <v>1</v>
      </c>
      <c r="AJ68" s="54"/>
      <c r="AK68" s="54"/>
      <c r="AL68" s="54"/>
      <c r="AM68" s="54"/>
      <c r="AN68" s="54"/>
      <c r="AO68" s="54"/>
      <c r="AP68" s="54"/>
      <c r="AQ68" s="54"/>
      <c r="AR68" s="54"/>
      <c r="AS68" s="54"/>
      <c r="AT68" s="54"/>
      <c r="AU68" s="54"/>
      <c r="AV68" s="54"/>
      <c r="AW68" s="54"/>
      <c r="AX68" s="54"/>
      <c r="AY68" s="54"/>
      <c r="AZ68" s="53">
        <v>8</v>
      </c>
      <c r="BA68" s="54"/>
      <c r="BB68" s="54"/>
      <c r="BC68" s="54"/>
      <c r="BD68" s="53" t="s">
        <v>122</v>
      </c>
      <c r="BE68" s="57">
        <v>0.04</v>
      </c>
      <c r="BF68" s="53">
        <v>8</v>
      </c>
      <c r="BG68" s="54"/>
      <c r="BH68" s="54"/>
      <c r="BI68" s="54"/>
      <c r="BJ68" s="57">
        <v>0.32</v>
      </c>
      <c r="BK68" s="54"/>
      <c r="BL68" s="54"/>
      <c r="BM68" s="54"/>
      <c r="BN68" s="57">
        <v>0.32</v>
      </c>
      <c r="BO68" s="54"/>
      <c r="BP68" s="54"/>
      <c r="BQ68" s="54"/>
      <c r="BR68" s="53" t="s">
        <v>450</v>
      </c>
      <c r="BS68" s="53"/>
      <c r="BT68" s="53"/>
      <c r="BU68" s="53"/>
      <c r="BV68" s="54"/>
      <c r="BW68" s="54"/>
      <c r="BX68" s="54"/>
      <c r="BY68" s="54"/>
      <c r="BZ68" s="54"/>
      <c r="CA68" s="54"/>
      <c r="CB68" s="54"/>
      <c r="CC68" s="54"/>
      <c r="CD68" s="54"/>
      <c r="CE68" s="53"/>
      <c r="CF68" s="53"/>
      <c r="CG68" s="53"/>
      <c r="CH68" s="53"/>
    </row>
    <row r="69" spans="1:86" ht="25.5" hidden="1" customHeight="1">
      <c r="A69" s="59" t="str">
        <f t="shared" ref="A69:A132" si="1">CONCATENATE(D69,E69,H69)</f>
        <v>4002CAPTEUR DE PRESSION BPREMPLACEMENT CAPTEUR DE PRESSION BP</v>
      </c>
      <c r="B69" s="53" t="s">
        <v>987</v>
      </c>
      <c r="C69" s="53" t="s">
        <v>1026</v>
      </c>
      <c r="D69" s="53">
        <v>4002</v>
      </c>
      <c r="E69" s="53" t="s">
        <v>1024</v>
      </c>
      <c r="F69" s="53" t="s">
        <v>355</v>
      </c>
      <c r="G69" s="53" t="s">
        <v>444</v>
      </c>
      <c r="H69" s="53" t="s">
        <v>1027</v>
      </c>
      <c r="I69" s="53" t="s">
        <v>470</v>
      </c>
      <c r="J69" s="53" t="s">
        <v>464</v>
      </c>
      <c r="K69" s="53">
        <v>15</v>
      </c>
      <c r="L69" s="53" t="s">
        <v>540</v>
      </c>
      <c r="M69" s="55">
        <v>2167500</v>
      </c>
      <c r="N69" s="55">
        <v>1500000</v>
      </c>
      <c r="O69" s="55">
        <v>1080000</v>
      </c>
      <c r="P69" s="55">
        <v>1080000</v>
      </c>
      <c r="Q69" s="53" t="s">
        <v>448</v>
      </c>
      <c r="R69" s="55">
        <v>2160000</v>
      </c>
      <c r="S69" s="55">
        <v>1500000</v>
      </c>
      <c r="T69" s="55">
        <v>1080000</v>
      </c>
      <c r="U69" s="55">
        <v>1080000</v>
      </c>
      <c r="V69" s="53" t="s">
        <v>448</v>
      </c>
      <c r="W69" s="56">
        <v>3.6111111111111108E-2</v>
      </c>
      <c r="X69" s="57">
        <v>0.38</v>
      </c>
      <c r="Y69" s="58" t="s">
        <v>449</v>
      </c>
      <c r="Z69" s="53">
        <v>6202</v>
      </c>
      <c r="AA69" s="53"/>
      <c r="AB69" s="53">
        <v>1</v>
      </c>
      <c r="AC69" s="53">
        <v>1</v>
      </c>
      <c r="AD69" s="53">
        <v>1</v>
      </c>
      <c r="AE69" s="53">
        <v>1</v>
      </c>
      <c r="AF69" s="53">
        <v>1</v>
      </c>
      <c r="AG69" s="53">
        <v>1</v>
      </c>
      <c r="AH69" s="53">
        <v>1</v>
      </c>
      <c r="AI69" s="53">
        <v>1</v>
      </c>
      <c r="AJ69" s="54"/>
      <c r="AK69" s="54"/>
      <c r="AL69" s="54"/>
      <c r="AM69" s="54"/>
      <c r="AN69" s="54"/>
      <c r="AO69" s="54"/>
      <c r="AP69" s="54"/>
      <c r="AQ69" s="54"/>
      <c r="AR69" s="54"/>
      <c r="AS69" s="54"/>
      <c r="AT69" s="54"/>
      <c r="AU69" s="54"/>
      <c r="AV69" s="54"/>
      <c r="AW69" s="54"/>
      <c r="AX69" s="54"/>
      <c r="AY69" s="54"/>
      <c r="AZ69" s="53">
        <v>8</v>
      </c>
      <c r="BA69" s="54"/>
      <c r="BB69" s="54"/>
      <c r="BC69" s="54"/>
      <c r="BD69" s="53" t="s">
        <v>122</v>
      </c>
      <c r="BE69" s="57">
        <v>0.38</v>
      </c>
      <c r="BF69" s="53">
        <v>8</v>
      </c>
      <c r="BG69" s="54"/>
      <c r="BH69" s="54"/>
      <c r="BI69" s="54"/>
      <c r="BJ69" s="57">
        <v>3.04</v>
      </c>
      <c r="BK69" s="54"/>
      <c r="BL69" s="54"/>
      <c r="BM69" s="54"/>
      <c r="BN69" s="57">
        <v>3.04</v>
      </c>
      <c r="BO69" s="54"/>
      <c r="BP69" s="54"/>
      <c r="BQ69" s="54"/>
      <c r="BR69" s="53" t="s">
        <v>465</v>
      </c>
      <c r="BS69" s="53"/>
      <c r="BT69" s="53"/>
      <c r="BU69" s="53"/>
      <c r="BV69" s="54"/>
      <c r="BW69" s="54"/>
      <c r="BX69" s="54"/>
      <c r="BY69" s="54"/>
      <c r="BZ69" s="54"/>
      <c r="CA69" s="54"/>
      <c r="CB69" s="54"/>
      <c r="CC69" s="54"/>
      <c r="CD69" s="54"/>
      <c r="CE69" s="53" t="s">
        <v>1028</v>
      </c>
      <c r="CF69" s="53">
        <v>1</v>
      </c>
      <c r="CG69" s="53"/>
      <c r="CH69" s="53"/>
    </row>
    <row r="70" spans="1:86" ht="25.5" hidden="1" customHeight="1">
      <c r="A70" s="59" t="str">
        <f t="shared" si="1"/>
        <v>4003CAPTEUR DE PRESSION HPTEST DE FONCTIONNEMENT CAPTEUR DE POSITION HP</v>
      </c>
      <c r="B70" s="53" t="s">
        <v>987</v>
      </c>
      <c r="C70" s="53" t="s">
        <v>994</v>
      </c>
      <c r="D70" s="53">
        <v>4003</v>
      </c>
      <c r="E70" s="53" t="s">
        <v>1029</v>
      </c>
      <c r="F70" s="53" t="s">
        <v>355</v>
      </c>
      <c r="G70" s="53" t="s">
        <v>446</v>
      </c>
      <c r="H70" s="53" t="s">
        <v>1030</v>
      </c>
      <c r="I70" s="53" t="s">
        <v>446</v>
      </c>
      <c r="J70" s="53" t="s">
        <v>447</v>
      </c>
      <c r="K70" s="53">
        <v>12</v>
      </c>
      <c r="L70" s="53" t="s">
        <v>818</v>
      </c>
      <c r="M70" s="55">
        <v>144500</v>
      </c>
      <c r="N70" s="55">
        <v>100000</v>
      </c>
      <c r="O70" s="55">
        <v>72000</v>
      </c>
      <c r="P70" s="55">
        <v>72000</v>
      </c>
      <c r="Q70" s="53" t="s">
        <v>448</v>
      </c>
      <c r="R70" s="55">
        <v>140000</v>
      </c>
      <c r="S70" s="55">
        <v>100000</v>
      </c>
      <c r="T70" s="55">
        <v>60000</v>
      </c>
      <c r="U70" s="55">
        <v>60000</v>
      </c>
      <c r="V70" s="53" t="s">
        <v>448</v>
      </c>
      <c r="W70" s="56">
        <v>0.55714285714285716</v>
      </c>
      <c r="X70" s="57">
        <v>0.04</v>
      </c>
      <c r="Y70" s="58" t="s">
        <v>449</v>
      </c>
      <c r="Z70" s="53" t="s">
        <v>996</v>
      </c>
      <c r="AA70" s="53"/>
      <c r="AB70" s="53">
        <v>1</v>
      </c>
      <c r="AC70" s="53">
        <v>1</v>
      </c>
      <c r="AD70" s="53">
        <v>1</v>
      </c>
      <c r="AE70" s="53">
        <v>1</v>
      </c>
      <c r="AF70" s="53">
        <v>1</v>
      </c>
      <c r="AG70" s="53">
        <v>1</v>
      </c>
      <c r="AH70" s="53">
        <v>1</v>
      </c>
      <c r="AI70" s="53">
        <v>1</v>
      </c>
      <c r="AJ70" s="54"/>
      <c r="AK70" s="54"/>
      <c r="AL70" s="54"/>
      <c r="AM70" s="54"/>
      <c r="AN70" s="54"/>
      <c r="AO70" s="54"/>
      <c r="AP70" s="54"/>
      <c r="AQ70" s="54"/>
      <c r="AR70" s="54"/>
      <c r="AS70" s="54"/>
      <c r="AT70" s="54"/>
      <c r="AU70" s="54"/>
      <c r="AV70" s="54"/>
      <c r="AW70" s="54"/>
      <c r="AX70" s="54"/>
      <c r="AY70" s="54"/>
      <c r="AZ70" s="53">
        <v>8</v>
      </c>
      <c r="BA70" s="54"/>
      <c r="BB70" s="54"/>
      <c r="BC70" s="54"/>
      <c r="BD70" s="53" t="s">
        <v>122</v>
      </c>
      <c r="BE70" s="57">
        <v>0.04</v>
      </c>
      <c r="BF70" s="53">
        <v>8</v>
      </c>
      <c r="BG70" s="54"/>
      <c r="BH70" s="54"/>
      <c r="BI70" s="54"/>
      <c r="BJ70" s="57">
        <v>0.32</v>
      </c>
      <c r="BK70" s="54"/>
      <c r="BL70" s="54"/>
      <c r="BM70" s="54"/>
      <c r="BN70" s="57">
        <v>0.32</v>
      </c>
      <c r="BO70" s="54"/>
      <c r="BP70" s="54"/>
      <c r="BQ70" s="54"/>
      <c r="BR70" s="53" t="s">
        <v>450</v>
      </c>
      <c r="BS70" s="53"/>
      <c r="BT70" s="53"/>
      <c r="BU70" s="53"/>
      <c r="BV70" s="54"/>
      <c r="BW70" s="54"/>
      <c r="BX70" s="54"/>
      <c r="BY70" s="54"/>
      <c r="BZ70" s="54"/>
      <c r="CA70" s="54"/>
      <c r="CB70" s="54"/>
      <c r="CC70" s="54"/>
      <c r="CD70" s="54"/>
      <c r="CE70" s="53"/>
      <c r="CF70" s="53"/>
      <c r="CG70" s="53"/>
      <c r="CH70" s="53"/>
    </row>
    <row r="71" spans="1:86" ht="25.5" hidden="1" customHeight="1">
      <c r="A71" s="59" t="str">
        <f t="shared" si="1"/>
        <v>4003CAPTEUR DE PRESSION HPREMPLACEMENT CAPTEUR DE PRESSION HP</v>
      </c>
      <c r="B71" s="53" t="s">
        <v>987</v>
      </c>
      <c r="C71" s="53" t="s">
        <v>1031</v>
      </c>
      <c r="D71" s="53">
        <v>4003</v>
      </c>
      <c r="E71" s="53" t="s">
        <v>1029</v>
      </c>
      <c r="F71" s="53" t="s">
        <v>355</v>
      </c>
      <c r="G71" s="53" t="s">
        <v>444</v>
      </c>
      <c r="H71" s="53" t="s">
        <v>1032</v>
      </c>
      <c r="I71" s="53" t="s">
        <v>470</v>
      </c>
      <c r="J71" s="53" t="s">
        <v>464</v>
      </c>
      <c r="K71" s="53">
        <v>15</v>
      </c>
      <c r="L71" s="53" t="s">
        <v>540</v>
      </c>
      <c r="M71" s="55">
        <v>2167500</v>
      </c>
      <c r="N71" s="55">
        <v>1500000</v>
      </c>
      <c r="O71" s="55">
        <v>1080000</v>
      </c>
      <c r="P71" s="55">
        <v>1080000</v>
      </c>
      <c r="Q71" s="53" t="s">
        <v>448</v>
      </c>
      <c r="R71" s="55">
        <v>2160000</v>
      </c>
      <c r="S71" s="55">
        <v>1500000</v>
      </c>
      <c r="T71" s="55">
        <v>1080000</v>
      </c>
      <c r="U71" s="55">
        <v>1080000</v>
      </c>
      <c r="V71" s="53" t="s">
        <v>448</v>
      </c>
      <c r="W71" s="56">
        <v>3.6111111111111108E-2</v>
      </c>
      <c r="X71" s="57">
        <v>0.38</v>
      </c>
      <c r="Y71" s="58" t="s">
        <v>449</v>
      </c>
      <c r="Z71" s="53" t="s">
        <v>996</v>
      </c>
      <c r="AA71" s="53"/>
      <c r="AB71" s="53">
        <v>1</v>
      </c>
      <c r="AC71" s="53">
        <v>1</v>
      </c>
      <c r="AD71" s="53">
        <v>1</v>
      </c>
      <c r="AE71" s="53">
        <v>1</v>
      </c>
      <c r="AF71" s="53">
        <v>1</v>
      </c>
      <c r="AG71" s="53">
        <v>1</v>
      </c>
      <c r="AH71" s="53">
        <v>1</v>
      </c>
      <c r="AI71" s="53">
        <v>1</v>
      </c>
      <c r="AJ71" s="54"/>
      <c r="AK71" s="54"/>
      <c r="AL71" s="54"/>
      <c r="AM71" s="54"/>
      <c r="AN71" s="54"/>
      <c r="AO71" s="54"/>
      <c r="AP71" s="54"/>
      <c r="AQ71" s="54"/>
      <c r="AR71" s="54"/>
      <c r="AS71" s="54"/>
      <c r="AT71" s="54"/>
      <c r="AU71" s="54"/>
      <c r="AV71" s="54"/>
      <c r="AW71" s="54"/>
      <c r="AX71" s="54"/>
      <c r="AY71" s="54"/>
      <c r="AZ71" s="53">
        <v>8</v>
      </c>
      <c r="BA71" s="54"/>
      <c r="BB71" s="54"/>
      <c r="BC71" s="54"/>
      <c r="BD71" s="53" t="s">
        <v>122</v>
      </c>
      <c r="BE71" s="57">
        <v>0.38</v>
      </c>
      <c r="BF71" s="53">
        <v>8</v>
      </c>
      <c r="BG71" s="54"/>
      <c r="BH71" s="54"/>
      <c r="BI71" s="54"/>
      <c r="BJ71" s="57">
        <v>3.04</v>
      </c>
      <c r="BK71" s="54"/>
      <c r="BL71" s="54"/>
      <c r="BM71" s="54"/>
      <c r="BN71" s="57">
        <v>3.04</v>
      </c>
      <c r="BO71" s="54"/>
      <c r="BP71" s="54"/>
      <c r="BQ71" s="54"/>
      <c r="BR71" s="53" t="s">
        <v>465</v>
      </c>
      <c r="BS71" s="53"/>
      <c r="BT71" s="53"/>
      <c r="BU71" s="53"/>
      <c r="BV71" s="54"/>
      <c r="BW71" s="54"/>
      <c r="BX71" s="54"/>
      <c r="BY71" s="54"/>
      <c r="BZ71" s="54"/>
      <c r="CA71" s="54"/>
      <c r="CB71" s="54"/>
      <c r="CC71" s="54"/>
      <c r="CD71" s="54"/>
      <c r="CE71" s="53" t="s">
        <v>1033</v>
      </c>
      <c r="CF71" s="53">
        <v>1</v>
      </c>
      <c r="CG71" s="53"/>
      <c r="CH71" s="53"/>
    </row>
    <row r="72" spans="1:86" ht="25.5" hidden="1" customHeight="1">
      <c r="A72" s="59" t="str">
        <f t="shared" si="1"/>
        <v xml:space="preserve">852CARTE ALIMENTATION REMPLACEMENT CONDENSATEURS ELECTROLYTIQUES CARTE ALIMENTATION </v>
      </c>
      <c r="B72" s="53" t="s">
        <v>218</v>
      </c>
      <c r="C72" s="53"/>
      <c r="D72" s="53">
        <v>852</v>
      </c>
      <c r="E72" s="53" t="s">
        <v>1412</v>
      </c>
      <c r="F72" s="53" t="s">
        <v>457</v>
      </c>
      <c r="G72" s="53" t="s">
        <v>446</v>
      </c>
      <c r="H72" s="53" t="s">
        <v>1413</v>
      </c>
      <c r="I72" s="53" t="s">
        <v>470</v>
      </c>
      <c r="J72" s="53" t="s">
        <v>464</v>
      </c>
      <c r="K72" s="53">
        <v>130000</v>
      </c>
      <c r="L72" s="53" t="s">
        <v>1088</v>
      </c>
      <c r="M72" s="55">
        <v>2890000</v>
      </c>
      <c r="N72" s="55">
        <v>2000000</v>
      </c>
      <c r="O72" s="55">
        <v>1440000</v>
      </c>
      <c r="P72" s="55">
        <v>1440000</v>
      </c>
      <c r="Q72" s="53" t="s">
        <v>448</v>
      </c>
      <c r="R72" s="55">
        <v>2880000</v>
      </c>
      <c r="S72" s="55">
        <v>2000000</v>
      </c>
      <c r="T72" s="55">
        <v>1440000</v>
      </c>
      <c r="U72" s="55">
        <v>1440000</v>
      </c>
      <c r="V72" s="53" t="s">
        <v>448</v>
      </c>
      <c r="W72" s="56">
        <v>2.7083333333333334E-2</v>
      </c>
      <c r="X72" s="57">
        <v>1</v>
      </c>
      <c r="Y72" s="58" t="s">
        <v>449</v>
      </c>
      <c r="Z72" s="53">
        <v>6201</v>
      </c>
      <c r="AA72" s="53"/>
      <c r="AB72" s="53">
        <v>1</v>
      </c>
      <c r="AC72" s="53">
        <v>0</v>
      </c>
      <c r="AD72" s="53">
        <v>0</v>
      </c>
      <c r="AE72" s="53">
        <v>0</v>
      </c>
      <c r="AF72" s="53">
        <v>0</v>
      </c>
      <c r="AG72" s="53">
        <v>0</v>
      </c>
      <c r="AH72" s="53">
        <v>0</v>
      </c>
      <c r="AI72" s="53">
        <v>1</v>
      </c>
      <c r="AJ72" s="54"/>
      <c r="AK72" s="54"/>
      <c r="AL72" s="54"/>
      <c r="AM72" s="54"/>
      <c r="AN72" s="54"/>
      <c r="AO72" s="54"/>
      <c r="AP72" s="54"/>
      <c r="AQ72" s="54"/>
      <c r="AR72" s="54"/>
      <c r="AS72" s="54"/>
      <c r="AT72" s="54"/>
      <c r="AU72" s="54"/>
      <c r="AV72" s="54"/>
      <c r="AW72" s="54"/>
      <c r="AX72" s="54"/>
      <c r="AY72" s="54"/>
      <c r="AZ72" s="53">
        <v>2</v>
      </c>
      <c r="BA72" s="54"/>
      <c r="BB72" s="54"/>
      <c r="BC72" s="54"/>
      <c r="BD72" s="53" t="s">
        <v>276</v>
      </c>
      <c r="BE72" s="57">
        <v>1</v>
      </c>
      <c r="BF72" s="53">
        <v>2</v>
      </c>
      <c r="BG72" s="54"/>
      <c r="BH72" s="54"/>
      <c r="BI72" s="54"/>
      <c r="BJ72" s="57">
        <v>2</v>
      </c>
      <c r="BK72" s="54"/>
      <c r="BL72" s="54"/>
      <c r="BM72" s="54"/>
      <c r="BN72" s="57">
        <v>2</v>
      </c>
      <c r="BO72" s="54"/>
      <c r="BP72" s="54"/>
      <c r="BQ72" s="54"/>
      <c r="BR72" s="53" t="s">
        <v>465</v>
      </c>
      <c r="BS72" s="53"/>
      <c r="BT72" s="53"/>
      <c r="BU72" s="53"/>
      <c r="BV72" s="54"/>
      <c r="BW72" s="54"/>
      <c r="BX72" s="54"/>
      <c r="BY72" s="54"/>
      <c r="BZ72" s="54"/>
      <c r="CA72" s="54"/>
      <c r="CB72" s="54"/>
      <c r="CC72" s="54"/>
      <c r="CD72" s="54"/>
      <c r="CE72" s="53" t="s">
        <v>1414</v>
      </c>
      <c r="CF72" s="53">
        <v>5</v>
      </c>
      <c r="CG72" s="53"/>
      <c r="CH72" s="53"/>
    </row>
    <row r="73" spans="1:86" ht="25.5" hidden="1" customHeight="1">
      <c r="A73" s="59" t="str">
        <f t="shared" si="1"/>
        <v>1792CARTE ALIMENTATION ECRAN IVREMPLACEMENT CONDENSATEURS ELECTROLYTIQUES CARTE ALIMENTATION DE L'ECRAN IV</v>
      </c>
      <c r="B73" s="53" t="s">
        <v>218</v>
      </c>
      <c r="C73" s="53"/>
      <c r="D73" s="53">
        <v>1792</v>
      </c>
      <c r="E73" s="53" t="s">
        <v>1426</v>
      </c>
      <c r="F73" s="53" t="s">
        <v>457</v>
      </c>
      <c r="G73" s="53" t="s">
        <v>446</v>
      </c>
      <c r="H73" s="53" t="s">
        <v>1427</v>
      </c>
      <c r="I73" s="53" t="s">
        <v>470</v>
      </c>
      <c r="J73" s="53" t="s">
        <v>464</v>
      </c>
      <c r="K73" s="53">
        <v>130000</v>
      </c>
      <c r="L73" s="53" t="s">
        <v>1088</v>
      </c>
      <c r="M73" s="55">
        <v>2890000</v>
      </c>
      <c r="N73" s="55">
        <v>2000000</v>
      </c>
      <c r="O73" s="55">
        <v>1440000</v>
      </c>
      <c r="P73" s="55">
        <v>1440000</v>
      </c>
      <c r="Q73" s="53" t="s">
        <v>448</v>
      </c>
      <c r="R73" s="55">
        <v>2880000</v>
      </c>
      <c r="S73" s="55">
        <v>2000000</v>
      </c>
      <c r="T73" s="55">
        <v>1440000</v>
      </c>
      <c r="U73" s="55">
        <v>1440000</v>
      </c>
      <c r="V73" s="53" t="s">
        <v>448</v>
      </c>
      <c r="W73" s="56">
        <v>2.7083333333333334E-2</v>
      </c>
      <c r="X73" s="57">
        <v>1</v>
      </c>
      <c r="Y73" s="58" t="s">
        <v>449</v>
      </c>
      <c r="Z73" s="53">
        <v>6201</v>
      </c>
      <c r="AA73" s="53"/>
      <c r="AB73" s="53">
        <v>4</v>
      </c>
      <c r="AC73" s="53">
        <v>4</v>
      </c>
      <c r="AD73" s="53">
        <v>4</v>
      </c>
      <c r="AE73" s="53">
        <v>4</v>
      </c>
      <c r="AF73" s="53">
        <v>4</v>
      </c>
      <c r="AG73" s="53">
        <v>4</v>
      </c>
      <c r="AH73" s="53">
        <v>4</v>
      </c>
      <c r="AI73" s="53">
        <v>4</v>
      </c>
      <c r="AJ73" s="54"/>
      <c r="AK73" s="54"/>
      <c r="AL73" s="54"/>
      <c r="AM73" s="54"/>
      <c r="AN73" s="54"/>
      <c r="AO73" s="54"/>
      <c r="AP73" s="54"/>
      <c r="AQ73" s="54"/>
      <c r="AR73" s="54"/>
      <c r="AS73" s="54"/>
      <c r="AT73" s="54"/>
      <c r="AU73" s="54"/>
      <c r="AV73" s="54"/>
      <c r="AW73" s="54"/>
      <c r="AX73" s="54"/>
      <c r="AY73" s="54"/>
      <c r="AZ73" s="53">
        <v>32</v>
      </c>
      <c r="BA73" s="54"/>
      <c r="BB73" s="54"/>
      <c r="BC73" s="54"/>
      <c r="BD73" s="53" t="s">
        <v>1102</v>
      </c>
      <c r="BE73" s="57">
        <v>1</v>
      </c>
      <c r="BF73" s="53">
        <v>32</v>
      </c>
      <c r="BG73" s="54"/>
      <c r="BH73" s="54"/>
      <c r="BI73" s="54"/>
      <c r="BJ73" s="57">
        <v>32</v>
      </c>
      <c r="BK73" s="54"/>
      <c r="BL73" s="54"/>
      <c r="BM73" s="54"/>
      <c r="BN73" s="57">
        <v>32</v>
      </c>
      <c r="BO73" s="54"/>
      <c r="BP73" s="54"/>
      <c r="BQ73" s="54"/>
      <c r="BR73" s="53" t="s">
        <v>465</v>
      </c>
      <c r="BS73" s="53"/>
      <c r="BT73" s="53"/>
      <c r="BU73" s="53"/>
      <c r="BV73" s="54"/>
      <c r="BW73" s="54"/>
      <c r="BX73" s="54"/>
      <c r="BY73" s="54"/>
      <c r="BZ73" s="54"/>
      <c r="CA73" s="54"/>
      <c r="CB73" s="54"/>
      <c r="CC73" s="54"/>
      <c r="CD73" s="54"/>
      <c r="CE73" s="53" t="s">
        <v>1414</v>
      </c>
      <c r="CF73" s="53">
        <v>5</v>
      </c>
      <c r="CG73" s="53"/>
      <c r="CH73" s="53"/>
    </row>
    <row r="74" spans="1:86" ht="25.5" hidden="1" customHeight="1">
      <c r="A74" s="59" t="str">
        <f t="shared" si="1"/>
        <v xml:space="preserve">1785CARTE ALIMENTATION ET CONTROLEREMPLACEMENT CONDENSATEURS ELECTROLYTIQUES CARTE ALIMENTATION ET CONTRÔLE </v>
      </c>
      <c r="B74" s="53" t="s">
        <v>218</v>
      </c>
      <c r="C74" s="53"/>
      <c r="D74" s="53">
        <v>1785</v>
      </c>
      <c r="E74" s="53" t="s">
        <v>1421</v>
      </c>
      <c r="F74" s="53" t="s">
        <v>457</v>
      </c>
      <c r="G74" s="53" t="s">
        <v>446</v>
      </c>
      <c r="H74" s="53" t="s">
        <v>1422</v>
      </c>
      <c r="I74" s="53" t="s">
        <v>446</v>
      </c>
      <c r="J74" s="53" t="s">
        <v>464</v>
      </c>
      <c r="K74" s="53">
        <v>130000</v>
      </c>
      <c r="L74" s="53" t="s">
        <v>1088</v>
      </c>
      <c r="M74" s="55">
        <v>2890000</v>
      </c>
      <c r="N74" s="55">
        <v>2000000</v>
      </c>
      <c r="O74" s="55">
        <v>1440000</v>
      </c>
      <c r="P74" s="55">
        <v>1440000</v>
      </c>
      <c r="Q74" s="53" t="s">
        <v>448</v>
      </c>
      <c r="R74" s="55">
        <v>2880000</v>
      </c>
      <c r="S74" s="55">
        <v>2000000</v>
      </c>
      <c r="T74" s="55">
        <v>1440000</v>
      </c>
      <c r="U74" s="55">
        <v>1440000</v>
      </c>
      <c r="V74" s="53" t="s">
        <v>448</v>
      </c>
      <c r="W74" s="56">
        <v>2.7083333333333334E-2</v>
      </c>
      <c r="X74" s="57">
        <v>1</v>
      </c>
      <c r="Y74" s="58" t="s">
        <v>449</v>
      </c>
      <c r="Z74" s="53">
        <v>6201</v>
      </c>
      <c r="AA74" s="53"/>
      <c r="AB74" s="53">
        <v>6</v>
      </c>
      <c r="AC74" s="53">
        <v>6</v>
      </c>
      <c r="AD74" s="53">
        <v>6</v>
      </c>
      <c r="AE74" s="53">
        <v>6</v>
      </c>
      <c r="AF74" s="53">
        <v>6</v>
      </c>
      <c r="AG74" s="53">
        <v>6</v>
      </c>
      <c r="AH74" s="53">
        <v>6</v>
      </c>
      <c r="AI74" s="53">
        <v>6</v>
      </c>
      <c r="AJ74" s="54"/>
      <c r="AK74" s="54"/>
      <c r="AL74" s="54"/>
      <c r="AM74" s="54"/>
      <c r="AN74" s="54"/>
      <c r="AO74" s="54"/>
      <c r="AP74" s="54"/>
      <c r="AQ74" s="54"/>
      <c r="AR74" s="54"/>
      <c r="AS74" s="54"/>
      <c r="AT74" s="54"/>
      <c r="AU74" s="54"/>
      <c r="AV74" s="54"/>
      <c r="AW74" s="54"/>
      <c r="AX74" s="54"/>
      <c r="AY74" s="54"/>
      <c r="AZ74" s="53">
        <v>48</v>
      </c>
      <c r="BA74" s="54"/>
      <c r="BB74" s="54"/>
      <c r="BC74" s="54"/>
      <c r="BD74" s="53" t="s">
        <v>1102</v>
      </c>
      <c r="BE74" s="57">
        <v>1</v>
      </c>
      <c r="BF74" s="53">
        <v>48</v>
      </c>
      <c r="BG74" s="54"/>
      <c r="BH74" s="54"/>
      <c r="BI74" s="54"/>
      <c r="BJ74" s="57">
        <v>48</v>
      </c>
      <c r="BK74" s="54"/>
      <c r="BL74" s="54"/>
      <c r="BM74" s="54"/>
      <c r="BN74" s="57">
        <v>48</v>
      </c>
      <c r="BO74" s="54"/>
      <c r="BP74" s="54"/>
      <c r="BQ74" s="54"/>
      <c r="BR74" s="53" t="s">
        <v>465</v>
      </c>
      <c r="BS74" s="53"/>
      <c r="BT74" s="53"/>
      <c r="BU74" s="53"/>
      <c r="BV74" s="54"/>
      <c r="BW74" s="54"/>
      <c r="BX74" s="54"/>
      <c r="BY74" s="54"/>
      <c r="BZ74" s="54"/>
      <c r="CA74" s="54"/>
      <c r="CB74" s="54"/>
      <c r="CC74" s="54"/>
      <c r="CD74" s="54"/>
      <c r="CE74" s="53" t="s">
        <v>1414</v>
      </c>
      <c r="CF74" s="53">
        <v>5</v>
      </c>
      <c r="CG74" s="53"/>
      <c r="CH74" s="53"/>
    </row>
    <row r="75" spans="1:86" ht="25.5" hidden="1" customHeight="1">
      <c r="A75" s="59" t="str">
        <f t="shared" si="1"/>
        <v>855CARTE ALIMENTATION TIROIR CCTVREMPLACEMENT CONDENSATEURS ELECTROLYTIQUES CARTE ALIMENTATION TIROIR CCTV</v>
      </c>
      <c r="B75" s="53" t="s">
        <v>1431</v>
      </c>
      <c r="C75" s="53"/>
      <c r="D75" s="53">
        <v>855</v>
      </c>
      <c r="E75" s="53" t="s">
        <v>1435</v>
      </c>
      <c r="F75" s="53" t="s">
        <v>457</v>
      </c>
      <c r="G75" s="53" t="s">
        <v>444</v>
      </c>
      <c r="H75" s="53" t="s">
        <v>1436</v>
      </c>
      <c r="I75" s="53" t="s">
        <v>470</v>
      </c>
      <c r="J75" s="53" t="s">
        <v>464</v>
      </c>
      <c r="K75" s="53">
        <v>130000</v>
      </c>
      <c r="L75" s="53" t="s">
        <v>1088</v>
      </c>
      <c r="M75" s="55">
        <v>2890000</v>
      </c>
      <c r="N75" s="55">
        <v>2000000</v>
      </c>
      <c r="O75" s="55">
        <v>1440000</v>
      </c>
      <c r="P75" s="55">
        <v>1440000</v>
      </c>
      <c r="Q75" s="53" t="s">
        <v>448</v>
      </c>
      <c r="R75" s="55">
        <v>2880000</v>
      </c>
      <c r="S75" s="55">
        <v>2000000</v>
      </c>
      <c r="T75" s="55">
        <v>1440000</v>
      </c>
      <c r="U75" s="55">
        <v>1440000</v>
      </c>
      <c r="V75" s="53" t="s">
        <v>448</v>
      </c>
      <c r="W75" s="56">
        <v>2.7083333333333334E-2</v>
      </c>
      <c r="X75" s="57">
        <v>1</v>
      </c>
      <c r="Y75" s="58" t="s">
        <v>449</v>
      </c>
      <c r="Z75" s="53">
        <v>6201</v>
      </c>
      <c r="AA75" s="53"/>
      <c r="AB75" s="53">
        <v>1</v>
      </c>
      <c r="AC75" s="53">
        <v>0</v>
      </c>
      <c r="AD75" s="53">
        <v>0</v>
      </c>
      <c r="AE75" s="53">
        <v>0</v>
      </c>
      <c r="AF75" s="53">
        <v>0</v>
      </c>
      <c r="AG75" s="53">
        <v>0</v>
      </c>
      <c r="AH75" s="53">
        <v>0</v>
      </c>
      <c r="AI75" s="53">
        <v>1</v>
      </c>
      <c r="AJ75" s="54"/>
      <c r="AK75" s="54"/>
      <c r="AL75" s="54"/>
      <c r="AM75" s="54"/>
      <c r="AN75" s="54"/>
      <c r="AO75" s="54"/>
      <c r="AP75" s="54"/>
      <c r="AQ75" s="54"/>
      <c r="AR75" s="54"/>
      <c r="AS75" s="54"/>
      <c r="AT75" s="54"/>
      <c r="AU75" s="54"/>
      <c r="AV75" s="54"/>
      <c r="AW75" s="54"/>
      <c r="AX75" s="54"/>
      <c r="AY75" s="54"/>
      <c r="AZ75" s="53">
        <v>2</v>
      </c>
      <c r="BA75" s="54"/>
      <c r="BB75" s="54"/>
      <c r="BC75" s="54"/>
      <c r="BD75" s="53" t="s">
        <v>1102</v>
      </c>
      <c r="BE75" s="57">
        <v>1</v>
      </c>
      <c r="BF75" s="53">
        <v>2</v>
      </c>
      <c r="BG75" s="54"/>
      <c r="BH75" s="54"/>
      <c r="BI75" s="54"/>
      <c r="BJ75" s="57">
        <v>2</v>
      </c>
      <c r="BK75" s="54"/>
      <c r="BL75" s="54"/>
      <c r="BM75" s="54"/>
      <c r="BN75" s="57">
        <v>2</v>
      </c>
      <c r="BO75" s="54"/>
      <c r="BP75" s="54"/>
      <c r="BQ75" s="54"/>
      <c r="BR75" s="53" t="s">
        <v>465</v>
      </c>
      <c r="BS75" s="53"/>
      <c r="BT75" s="53"/>
      <c r="BU75" s="53"/>
      <c r="BV75" s="54"/>
      <c r="BW75" s="54"/>
      <c r="BX75" s="54"/>
      <c r="BY75" s="54"/>
      <c r="BZ75" s="54"/>
      <c r="CA75" s="54"/>
      <c r="CB75" s="54"/>
      <c r="CC75" s="54"/>
      <c r="CD75" s="54"/>
      <c r="CE75" s="53" t="s">
        <v>1414</v>
      </c>
      <c r="CF75" s="53">
        <v>10</v>
      </c>
      <c r="CG75" s="53"/>
      <c r="CH75" s="53"/>
    </row>
    <row r="76" spans="1:86" ht="25.5" hidden="1" customHeight="1">
      <c r="A76" s="59" t="str">
        <f t="shared" si="1"/>
        <v xml:space="preserve">839CARTE AMPLIFICATEUR DE PUISSANCEREMPLACEMENT CONDENSATEURS ELECTROLYTIQUES CARTE AMPLIFICATEUR DE PUISSANCE </v>
      </c>
      <c r="B76" s="53" t="s">
        <v>218</v>
      </c>
      <c r="C76" s="53"/>
      <c r="D76" s="53">
        <v>839</v>
      </c>
      <c r="E76" s="53" t="s">
        <v>226</v>
      </c>
      <c r="F76" s="53" t="s">
        <v>457</v>
      </c>
      <c r="G76" s="53" t="s">
        <v>446</v>
      </c>
      <c r="H76" s="53" t="s">
        <v>1416</v>
      </c>
      <c r="I76" s="53" t="s">
        <v>470</v>
      </c>
      <c r="J76" s="53" t="s">
        <v>464</v>
      </c>
      <c r="K76" s="53">
        <v>130000</v>
      </c>
      <c r="L76" s="53" t="s">
        <v>1088</v>
      </c>
      <c r="M76" s="55">
        <v>2890000</v>
      </c>
      <c r="N76" s="55">
        <v>2000000</v>
      </c>
      <c r="O76" s="55">
        <v>1440000</v>
      </c>
      <c r="P76" s="55">
        <v>1440000</v>
      </c>
      <c r="Q76" s="53" t="s">
        <v>448</v>
      </c>
      <c r="R76" s="55">
        <v>2880000</v>
      </c>
      <c r="S76" s="55">
        <v>2000000</v>
      </c>
      <c r="T76" s="55">
        <v>1440000</v>
      </c>
      <c r="U76" s="55">
        <v>1440000</v>
      </c>
      <c r="V76" s="53" t="s">
        <v>448</v>
      </c>
      <c r="W76" s="56">
        <v>2.7083333333333334E-2</v>
      </c>
      <c r="X76" s="57">
        <v>1</v>
      </c>
      <c r="Y76" s="58" t="s">
        <v>449</v>
      </c>
      <c r="Z76" s="53">
        <v>6201</v>
      </c>
      <c r="AA76" s="53"/>
      <c r="AB76" s="53">
        <v>0</v>
      </c>
      <c r="AC76" s="53">
        <v>4</v>
      </c>
      <c r="AD76" s="53">
        <v>4</v>
      </c>
      <c r="AE76" s="53">
        <v>4</v>
      </c>
      <c r="AF76" s="53">
        <v>4</v>
      </c>
      <c r="AG76" s="53">
        <v>4</v>
      </c>
      <c r="AH76" s="53">
        <v>4</v>
      </c>
      <c r="AI76" s="53">
        <v>0</v>
      </c>
      <c r="AJ76" s="54"/>
      <c r="AK76" s="54"/>
      <c r="AL76" s="54"/>
      <c r="AM76" s="54"/>
      <c r="AN76" s="54"/>
      <c r="AO76" s="54"/>
      <c r="AP76" s="54"/>
      <c r="AQ76" s="54"/>
      <c r="AR76" s="54"/>
      <c r="AS76" s="54"/>
      <c r="AT76" s="54"/>
      <c r="AU76" s="54"/>
      <c r="AV76" s="54"/>
      <c r="AW76" s="54"/>
      <c r="AX76" s="54"/>
      <c r="AY76" s="54"/>
      <c r="AZ76" s="53">
        <v>24</v>
      </c>
      <c r="BA76" s="54"/>
      <c r="BB76" s="54"/>
      <c r="BC76" s="54"/>
      <c r="BD76" s="53" t="s">
        <v>276</v>
      </c>
      <c r="BE76" s="57">
        <v>1</v>
      </c>
      <c r="BF76" s="53">
        <v>24</v>
      </c>
      <c r="BG76" s="54"/>
      <c r="BH76" s="54"/>
      <c r="BI76" s="54"/>
      <c r="BJ76" s="57">
        <v>24</v>
      </c>
      <c r="BK76" s="54"/>
      <c r="BL76" s="54"/>
      <c r="BM76" s="54"/>
      <c r="BN76" s="57">
        <v>24</v>
      </c>
      <c r="BO76" s="54"/>
      <c r="BP76" s="54"/>
      <c r="BQ76" s="54"/>
      <c r="BR76" s="53" t="s">
        <v>465</v>
      </c>
      <c r="BS76" s="53"/>
      <c r="BT76" s="53"/>
      <c r="BU76" s="53"/>
      <c r="BV76" s="54"/>
      <c r="BW76" s="54"/>
      <c r="BX76" s="54"/>
      <c r="BY76" s="54"/>
      <c r="BZ76" s="54"/>
      <c r="CA76" s="54"/>
      <c r="CB76" s="54"/>
      <c r="CC76" s="54"/>
      <c r="CD76" s="54"/>
      <c r="CE76" s="53" t="s">
        <v>1414</v>
      </c>
      <c r="CF76" s="53">
        <v>5</v>
      </c>
      <c r="CG76" s="53"/>
      <c r="CH76" s="53"/>
    </row>
    <row r="77" spans="1:86" ht="25.5" hidden="1" customHeight="1">
      <c r="A77" s="59" t="str">
        <f t="shared" si="1"/>
        <v xml:space="preserve">839CARTE AMPLIFICATEUR DE PUISSANCE REMPLACEMENT CONDENSATEURS ELECTROLYTIQUES CARTE AMPLIFICATEUR DE PUISSANCE </v>
      </c>
      <c r="B77" s="53" t="s">
        <v>218</v>
      </c>
      <c r="C77" s="53"/>
      <c r="D77" s="53">
        <v>839</v>
      </c>
      <c r="E77" s="53" t="s">
        <v>1415</v>
      </c>
      <c r="F77" s="53" t="s">
        <v>457</v>
      </c>
      <c r="G77" s="53" t="s">
        <v>446</v>
      </c>
      <c r="H77" s="53" t="s">
        <v>1416</v>
      </c>
      <c r="I77" s="53" t="s">
        <v>470</v>
      </c>
      <c r="J77" s="53" t="s">
        <v>464</v>
      </c>
      <c r="K77" s="53">
        <v>130000</v>
      </c>
      <c r="L77" s="53" t="s">
        <v>1088</v>
      </c>
      <c r="M77" s="55">
        <v>2890000</v>
      </c>
      <c r="N77" s="55">
        <v>2000000</v>
      </c>
      <c r="O77" s="55">
        <v>1440000</v>
      </c>
      <c r="P77" s="55">
        <v>1440000</v>
      </c>
      <c r="Q77" s="53" t="s">
        <v>448</v>
      </c>
      <c r="R77" s="55">
        <v>2880000</v>
      </c>
      <c r="S77" s="55">
        <v>2000000</v>
      </c>
      <c r="T77" s="55">
        <v>1440000</v>
      </c>
      <c r="U77" s="55">
        <v>1440000</v>
      </c>
      <c r="V77" s="53" t="s">
        <v>448</v>
      </c>
      <c r="W77" s="56">
        <v>2.7083333333333334E-2</v>
      </c>
      <c r="X77" s="57">
        <v>1</v>
      </c>
      <c r="Y77" s="58" t="s">
        <v>449</v>
      </c>
      <c r="Z77" s="53">
        <v>6201</v>
      </c>
      <c r="AA77" s="53"/>
      <c r="AB77" s="53">
        <v>4</v>
      </c>
      <c r="AC77" s="53">
        <v>0</v>
      </c>
      <c r="AD77" s="53">
        <v>0</v>
      </c>
      <c r="AE77" s="53">
        <v>0</v>
      </c>
      <c r="AF77" s="53">
        <v>0</v>
      </c>
      <c r="AG77" s="53">
        <v>0</v>
      </c>
      <c r="AH77" s="53">
        <v>0</v>
      </c>
      <c r="AI77" s="53">
        <v>4</v>
      </c>
      <c r="AJ77" s="54"/>
      <c r="AK77" s="54"/>
      <c r="AL77" s="54"/>
      <c r="AM77" s="54"/>
      <c r="AN77" s="54"/>
      <c r="AO77" s="54"/>
      <c r="AP77" s="54"/>
      <c r="AQ77" s="54"/>
      <c r="AR77" s="54"/>
      <c r="AS77" s="54"/>
      <c r="AT77" s="54"/>
      <c r="AU77" s="54"/>
      <c r="AV77" s="54"/>
      <c r="AW77" s="54"/>
      <c r="AX77" s="54"/>
      <c r="AY77" s="54"/>
      <c r="AZ77" s="53">
        <v>8</v>
      </c>
      <c r="BA77" s="54"/>
      <c r="BB77" s="54"/>
      <c r="BC77" s="54"/>
      <c r="BD77" s="53" t="s">
        <v>276</v>
      </c>
      <c r="BE77" s="57">
        <v>1</v>
      </c>
      <c r="BF77" s="53">
        <v>8</v>
      </c>
      <c r="BG77" s="54"/>
      <c r="BH77" s="54"/>
      <c r="BI77" s="54"/>
      <c r="BJ77" s="57">
        <v>8</v>
      </c>
      <c r="BK77" s="54"/>
      <c r="BL77" s="54"/>
      <c r="BM77" s="54"/>
      <c r="BN77" s="57">
        <v>8</v>
      </c>
      <c r="BO77" s="54"/>
      <c r="BP77" s="54"/>
      <c r="BQ77" s="54"/>
      <c r="BR77" s="53" t="s">
        <v>465</v>
      </c>
      <c r="BS77" s="53"/>
      <c r="BT77" s="53"/>
      <c r="BU77" s="53"/>
      <c r="BV77" s="54"/>
      <c r="BW77" s="54"/>
      <c r="BX77" s="54"/>
      <c r="BY77" s="54"/>
      <c r="BZ77" s="54"/>
      <c r="CA77" s="54"/>
      <c r="CB77" s="54"/>
      <c r="CC77" s="54"/>
      <c r="CD77" s="54"/>
      <c r="CE77" s="53" t="s">
        <v>1414</v>
      </c>
      <c r="CF77" s="53">
        <v>5</v>
      </c>
      <c r="CG77" s="53"/>
      <c r="CH77" s="53"/>
    </row>
    <row r="78" spans="1:86" ht="25.5" hidden="1" customHeight="1">
      <c r="A78" s="59" t="str">
        <f t="shared" si="1"/>
        <v>1616CARTE CPES3REMPLACEMENT RELAIS DE SECURITE</v>
      </c>
      <c r="B78" s="53" t="s">
        <v>1444</v>
      </c>
      <c r="C78" s="53"/>
      <c r="D78" s="53">
        <v>1616</v>
      </c>
      <c r="E78" s="53" t="s">
        <v>175</v>
      </c>
      <c r="F78" s="53" t="s">
        <v>457</v>
      </c>
      <c r="G78" s="53" t="s">
        <v>444</v>
      </c>
      <c r="H78" s="53" t="s">
        <v>1449</v>
      </c>
      <c r="I78" s="53" t="s">
        <v>470</v>
      </c>
      <c r="J78" s="53" t="s">
        <v>464</v>
      </c>
      <c r="K78" s="53">
        <v>8</v>
      </c>
      <c r="L78" s="53" t="s">
        <v>540</v>
      </c>
      <c r="M78" s="55">
        <v>1156000</v>
      </c>
      <c r="N78" s="55">
        <v>800000</v>
      </c>
      <c r="O78" s="55">
        <v>576000</v>
      </c>
      <c r="P78" s="55">
        <v>576000</v>
      </c>
      <c r="Q78" s="53" t="s">
        <v>448</v>
      </c>
      <c r="R78" s="55">
        <v>1140000</v>
      </c>
      <c r="S78" s="55">
        <v>800000</v>
      </c>
      <c r="T78" s="55">
        <v>560000</v>
      </c>
      <c r="U78" s="55">
        <v>560000</v>
      </c>
      <c r="V78" s="53" t="s">
        <v>448</v>
      </c>
      <c r="W78" s="56">
        <v>6.8421052631578952E-2</v>
      </c>
      <c r="X78" s="57">
        <v>0</v>
      </c>
      <c r="Y78" s="58" t="s">
        <v>449</v>
      </c>
      <c r="Z78" s="53">
        <v>6201</v>
      </c>
      <c r="AA78" s="53"/>
      <c r="AB78" s="53">
        <v>2</v>
      </c>
      <c r="AC78" s="53">
        <v>0</v>
      </c>
      <c r="AD78" s="53">
        <v>0</v>
      </c>
      <c r="AE78" s="53">
        <v>0</v>
      </c>
      <c r="AF78" s="53">
        <v>0</v>
      </c>
      <c r="AG78" s="53">
        <v>0</v>
      </c>
      <c r="AH78" s="53">
        <v>0</v>
      </c>
      <c r="AI78" s="53">
        <v>2</v>
      </c>
      <c r="AJ78" s="54"/>
      <c r="AK78" s="54"/>
      <c r="AL78" s="54"/>
      <c r="AM78" s="54"/>
      <c r="AN78" s="54"/>
      <c r="AO78" s="54"/>
      <c r="AP78" s="54"/>
      <c r="AQ78" s="54"/>
      <c r="AR78" s="54"/>
      <c r="AS78" s="54"/>
      <c r="AT78" s="54"/>
      <c r="AU78" s="54"/>
      <c r="AV78" s="54"/>
      <c r="AW78" s="54"/>
      <c r="AX78" s="54"/>
      <c r="AY78" s="54"/>
      <c r="AZ78" s="53">
        <v>4</v>
      </c>
      <c r="BA78" s="54"/>
      <c r="BB78" s="54"/>
      <c r="BC78" s="54"/>
      <c r="BD78" s="53" t="s">
        <v>1446</v>
      </c>
      <c r="BE78" s="57">
        <v>0</v>
      </c>
      <c r="BF78" s="53">
        <v>4</v>
      </c>
      <c r="BG78" s="54"/>
      <c r="BH78" s="54"/>
      <c r="BI78" s="54"/>
      <c r="BJ78" s="57">
        <v>0</v>
      </c>
      <c r="BK78" s="54"/>
      <c r="BL78" s="54"/>
      <c r="BM78" s="54"/>
      <c r="BN78" s="57">
        <v>0</v>
      </c>
      <c r="BO78" s="54"/>
      <c r="BP78" s="54"/>
      <c r="BQ78" s="54"/>
      <c r="BR78" s="53" t="s">
        <v>465</v>
      </c>
      <c r="BS78" s="53"/>
      <c r="BT78" s="53"/>
      <c r="BU78" s="53"/>
      <c r="BV78" s="54"/>
      <c r="BW78" s="54"/>
      <c r="BX78" s="54"/>
      <c r="BY78" s="54"/>
      <c r="BZ78" s="54"/>
      <c r="CA78" s="54"/>
      <c r="CB78" s="54"/>
      <c r="CC78" s="54"/>
      <c r="CD78" s="54"/>
      <c r="CE78" s="53" t="s">
        <v>1450</v>
      </c>
      <c r="CF78" s="53">
        <v>1</v>
      </c>
      <c r="CG78" s="53"/>
      <c r="CH78" s="53"/>
    </row>
    <row r="79" spans="1:86" ht="25.5" hidden="1" customHeight="1">
      <c r="A79" s="59" t="str">
        <f t="shared" si="1"/>
        <v>267CARTE DE RÉGULATIONDÉPOSE POSE CARTE DE RÉGULATION POUR REVISION</v>
      </c>
      <c r="B79" s="53" t="s">
        <v>987</v>
      </c>
      <c r="C79" s="53" t="s">
        <v>1092</v>
      </c>
      <c r="D79" s="53">
        <v>267</v>
      </c>
      <c r="E79" s="53" t="s">
        <v>123</v>
      </c>
      <c r="F79" s="53" t="s">
        <v>355</v>
      </c>
      <c r="G79" s="53" t="s">
        <v>444</v>
      </c>
      <c r="H79" s="53" t="s">
        <v>1093</v>
      </c>
      <c r="I79" s="53" t="s">
        <v>452</v>
      </c>
      <c r="J79" s="53" t="s">
        <v>464</v>
      </c>
      <c r="K79" s="53">
        <v>10</v>
      </c>
      <c r="L79" s="53" t="s">
        <v>540</v>
      </c>
      <c r="M79" s="55">
        <v>1445000</v>
      </c>
      <c r="N79" s="55">
        <v>1000000</v>
      </c>
      <c r="O79" s="55">
        <v>720000</v>
      </c>
      <c r="P79" s="55">
        <v>720000</v>
      </c>
      <c r="Q79" s="53" t="s">
        <v>448</v>
      </c>
      <c r="R79" s="55">
        <v>1440000</v>
      </c>
      <c r="S79" s="55">
        <v>1000000</v>
      </c>
      <c r="T79" s="55">
        <v>720000</v>
      </c>
      <c r="U79" s="55">
        <v>720000</v>
      </c>
      <c r="V79" s="53" t="s">
        <v>448</v>
      </c>
      <c r="W79" s="56">
        <v>5.4166666666666669E-2</v>
      </c>
      <c r="X79" s="57">
        <v>0.1</v>
      </c>
      <c r="Y79" s="58" t="s">
        <v>449</v>
      </c>
      <c r="Z79" s="53">
        <v>6201</v>
      </c>
      <c r="AA79" s="53"/>
      <c r="AB79" s="53">
        <v>1</v>
      </c>
      <c r="AC79" s="53">
        <v>1</v>
      </c>
      <c r="AD79" s="53">
        <v>1</v>
      </c>
      <c r="AE79" s="53">
        <v>1</v>
      </c>
      <c r="AF79" s="53">
        <v>1</v>
      </c>
      <c r="AG79" s="53">
        <v>1</v>
      </c>
      <c r="AH79" s="53">
        <v>1</v>
      </c>
      <c r="AI79" s="53">
        <v>1</v>
      </c>
      <c r="AJ79" s="54"/>
      <c r="AK79" s="54"/>
      <c r="AL79" s="54"/>
      <c r="AM79" s="54"/>
      <c r="AN79" s="54"/>
      <c r="AO79" s="54"/>
      <c r="AP79" s="54"/>
      <c r="AQ79" s="54"/>
      <c r="AR79" s="54"/>
      <c r="AS79" s="54"/>
      <c r="AT79" s="54"/>
      <c r="AU79" s="54"/>
      <c r="AV79" s="54"/>
      <c r="AW79" s="54"/>
      <c r="AX79" s="54"/>
      <c r="AY79" s="54"/>
      <c r="AZ79" s="53">
        <v>8</v>
      </c>
      <c r="BA79" s="54"/>
      <c r="BB79" s="54"/>
      <c r="BC79" s="54"/>
      <c r="BD79" s="62" t="s">
        <v>1094</v>
      </c>
      <c r="BE79" s="57">
        <v>0.1</v>
      </c>
      <c r="BF79" s="53">
        <v>8</v>
      </c>
      <c r="BG79" s="54"/>
      <c r="BH79" s="54"/>
      <c r="BI79" s="54"/>
      <c r="BJ79" s="57">
        <v>0.8</v>
      </c>
      <c r="BK79" s="54"/>
      <c r="BL79" s="54"/>
      <c r="BM79" s="54"/>
      <c r="BN79" s="57">
        <v>0.8</v>
      </c>
      <c r="BO79" s="54"/>
      <c r="BP79" s="54"/>
      <c r="BQ79" s="54"/>
      <c r="BR79" s="53" t="s">
        <v>465</v>
      </c>
      <c r="BS79" s="53"/>
      <c r="BT79" s="53"/>
      <c r="BU79" s="53"/>
      <c r="BV79" s="54"/>
      <c r="BW79" s="54"/>
      <c r="BX79" s="54"/>
      <c r="BY79" s="54"/>
      <c r="BZ79" s="54"/>
      <c r="CA79" s="54"/>
      <c r="CB79" s="54"/>
      <c r="CC79" s="54"/>
      <c r="CD79" s="54"/>
      <c r="CE79" s="53" t="s">
        <v>1095</v>
      </c>
      <c r="CF79" s="53">
        <v>1</v>
      </c>
      <c r="CG79" s="53"/>
      <c r="CH79" s="53"/>
    </row>
    <row r="80" spans="1:86" ht="25.5" hidden="1" customHeight="1">
      <c r="A80" s="59" t="str">
        <f t="shared" si="1"/>
        <v>267CARTE DE RÉGULATIONREVISION CARTE DE RÉGULATION</v>
      </c>
      <c r="B80" s="53" t="s">
        <v>987</v>
      </c>
      <c r="C80" s="53"/>
      <c r="D80" s="53">
        <v>267</v>
      </c>
      <c r="E80" s="53" t="s">
        <v>123</v>
      </c>
      <c r="F80" s="53" t="s">
        <v>355</v>
      </c>
      <c r="G80" s="53" t="s">
        <v>444</v>
      </c>
      <c r="H80" s="53" t="s">
        <v>1096</v>
      </c>
      <c r="I80" s="53" t="s">
        <v>444</v>
      </c>
      <c r="J80" s="53" t="s">
        <v>464</v>
      </c>
      <c r="K80" s="53">
        <v>10</v>
      </c>
      <c r="L80" s="53" t="s">
        <v>540</v>
      </c>
      <c r="M80" s="55">
        <v>1445000</v>
      </c>
      <c r="N80" s="55">
        <v>1000000</v>
      </c>
      <c r="O80" s="55">
        <v>720000</v>
      </c>
      <c r="P80" s="55">
        <v>720000</v>
      </c>
      <c r="Q80" s="53" t="s">
        <v>448</v>
      </c>
      <c r="R80" s="55">
        <v>1440000</v>
      </c>
      <c r="S80" s="55">
        <v>1000000</v>
      </c>
      <c r="T80" s="55">
        <v>720000</v>
      </c>
      <c r="U80" s="55">
        <v>720000</v>
      </c>
      <c r="V80" s="53" t="s">
        <v>448</v>
      </c>
      <c r="W80" s="56">
        <v>5.4166666666666669E-2</v>
      </c>
      <c r="X80" s="57">
        <v>0.1</v>
      </c>
      <c r="Y80" s="58" t="s">
        <v>449</v>
      </c>
      <c r="Z80" s="53">
        <v>6201</v>
      </c>
      <c r="AA80" s="53"/>
      <c r="AB80" s="53">
        <v>1</v>
      </c>
      <c r="AC80" s="53">
        <v>1</v>
      </c>
      <c r="AD80" s="53">
        <v>1</v>
      </c>
      <c r="AE80" s="53">
        <v>1</v>
      </c>
      <c r="AF80" s="53">
        <v>1</v>
      </c>
      <c r="AG80" s="53">
        <v>1</v>
      </c>
      <c r="AH80" s="53">
        <v>1</v>
      </c>
      <c r="AI80" s="53">
        <v>1</v>
      </c>
      <c r="AJ80" s="54"/>
      <c r="AK80" s="54"/>
      <c r="AL80" s="54"/>
      <c r="AM80" s="54"/>
      <c r="AN80" s="54"/>
      <c r="AO80" s="54"/>
      <c r="AP80" s="54"/>
      <c r="AQ80" s="54"/>
      <c r="AR80" s="54"/>
      <c r="AS80" s="54"/>
      <c r="AT80" s="54"/>
      <c r="AU80" s="54"/>
      <c r="AV80" s="54"/>
      <c r="AW80" s="54"/>
      <c r="AX80" s="54"/>
      <c r="AY80" s="54"/>
      <c r="AZ80" s="53">
        <v>8</v>
      </c>
      <c r="BA80" s="54"/>
      <c r="BB80" s="54"/>
      <c r="BC80" s="54"/>
      <c r="BD80" s="62" t="s">
        <v>1094</v>
      </c>
      <c r="BE80" s="57">
        <v>0.1</v>
      </c>
      <c r="BF80" s="53">
        <v>8</v>
      </c>
      <c r="BG80" s="54"/>
      <c r="BH80" s="54"/>
      <c r="BI80" s="54"/>
      <c r="BJ80" s="57">
        <v>0.8</v>
      </c>
      <c r="BK80" s="54"/>
      <c r="BL80" s="54"/>
      <c r="BM80" s="54"/>
      <c r="BN80" s="57">
        <v>0.8</v>
      </c>
      <c r="BO80" s="54"/>
      <c r="BP80" s="54"/>
      <c r="BQ80" s="54"/>
      <c r="BR80" s="53" t="s">
        <v>465</v>
      </c>
      <c r="BS80" s="53"/>
      <c r="BT80" s="53"/>
      <c r="BU80" s="53"/>
      <c r="BV80" s="54"/>
      <c r="BW80" s="54"/>
      <c r="BX80" s="54"/>
      <c r="BY80" s="54"/>
      <c r="BZ80" s="54"/>
      <c r="CA80" s="54"/>
      <c r="CB80" s="54"/>
      <c r="CC80" s="54"/>
      <c r="CD80" s="54"/>
      <c r="CE80" s="53" t="s">
        <v>1097</v>
      </c>
      <c r="CF80" s="53">
        <v>1</v>
      </c>
      <c r="CG80" s="53"/>
      <c r="CH80" s="53"/>
    </row>
    <row r="81" spans="1:86" ht="51" hidden="1" customHeight="1">
      <c r="A81" s="59" t="str">
        <f t="shared" si="1"/>
        <v>11006CARTE HOST  MODULE DE STOCKAGEREMPLACEMENT CONDENSATEURS ELECTROLYTIQUES CARTE HOST MODULE DE STOCKAGE</v>
      </c>
      <c r="B81" s="53" t="s">
        <v>1431</v>
      </c>
      <c r="C81" s="53"/>
      <c r="D81" s="53">
        <v>11006</v>
      </c>
      <c r="E81" s="53" t="s">
        <v>1439</v>
      </c>
      <c r="F81" s="53" t="s">
        <v>457</v>
      </c>
      <c r="G81" s="53" t="s">
        <v>444</v>
      </c>
      <c r="H81" s="53" t="s">
        <v>1440</v>
      </c>
      <c r="I81" s="53" t="s">
        <v>470</v>
      </c>
      <c r="J81" s="53" t="s">
        <v>464</v>
      </c>
      <c r="K81" s="53">
        <v>130000</v>
      </c>
      <c r="L81" s="53" t="s">
        <v>1088</v>
      </c>
      <c r="M81" s="55">
        <v>2890000</v>
      </c>
      <c r="N81" s="55">
        <v>2000000</v>
      </c>
      <c r="O81" s="55">
        <v>1440000</v>
      </c>
      <c r="P81" s="55">
        <v>1440000</v>
      </c>
      <c r="Q81" s="53" t="s">
        <v>448</v>
      </c>
      <c r="R81" s="55">
        <v>2880000</v>
      </c>
      <c r="S81" s="55">
        <v>2000000</v>
      </c>
      <c r="T81" s="55">
        <v>1440000</v>
      </c>
      <c r="U81" s="55">
        <v>1440000</v>
      </c>
      <c r="V81" s="53" t="s">
        <v>448</v>
      </c>
      <c r="W81" s="56">
        <v>2.7083333333333334E-2</v>
      </c>
      <c r="X81" s="57">
        <v>1</v>
      </c>
      <c r="Y81" s="58" t="s">
        <v>449</v>
      </c>
      <c r="Z81" s="53">
        <v>6201</v>
      </c>
      <c r="AA81" s="53"/>
      <c r="AB81" s="53">
        <v>0</v>
      </c>
      <c r="AC81" s="53">
        <v>2</v>
      </c>
      <c r="AD81" s="53">
        <v>2</v>
      </c>
      <c r="AE81" s="53">
        <v>0</v>
      </c>
      <c r="AF81" s="53">
        <v>2</v>
      </c>
      <c r="AG81" s="53">
        <v>2</v>
      </c>
      <c r="AH81" s="53">
        <v>2</v>
      </c>
      <c r="AI81" s="53">
        <v>0</v>
      </c>
      <c r="AJ81" s="54"/>
      <c r="AK81" s="54"/>
      <c r="AL81" s="54"/>
      <c r="AM81" s="54"/>
      <c r="AN81" s="54"/>
      <c r="AO81" s="54"/>
      <c r="AP81" s="54"/>
      <c r="AQ81" s="54"/>
      <c r="AR81" s="54"/>
      <c r="AS81" s="54"/>
      <c r="AT81" s="54"/>
      <c r="AU81" s="54"/>
      <c r="AV81" s="54"/>
      <c r="AW81" s="54"/>
      <c r="AX81" s="54"/>
      <c r="AY81" s="54"/>
      <c r="AZ81" s="53">
        <v>10</v>
      </c>
      <c r="BA81" s="54"/>
      <c r="BB81" s="54"/>
      <c r="BC81" s="54"/>
      <c r="BD81" s="53" t="s">
        <v>1102</v>
      </c>
      <c r="BE81" s="57">
        <v>1</v>
      </c>
      <c r="BF81" s="53">
        <v>10</v>
      </c>
      <c r="BG81" s="54"/>
      <c r="BH81" s="54"/>
      <c r="BI81" s="54"/>
      <c r="BJ81" s="57">
        <v>10</v>
      </c>
      <c r="BK81" s="54"/>
      <c r="BL81" s="54"/>
      <c r="BM81" s="54"/>
      <c r="BN81" s="57">
        <v>10</v>
      </c>
      <c r="BO81" s="54"/>
      <c r="BP81" s="54"/>
      <c r="BQ81" s="54"/>
      <c r="BR81" s="53" t="s">
        <v>465</v>
      </c>
      <c r="BS81" s="53"/>
      <c r="BT81" s="53"/>
      <c r="BU81" s="53"/>
      <c r="BV81" s="54"/>
      <c r="BW81" s="54"/>
      <c r="BX81" s="54"/>
      <c r="BY81" s="54"/>
      <c r="BZ81" s="54"/>
      <c r="CA81" s="54"/>
      <c r="CB81" s="54"/>
      <c r="CC81" s="54"/>
      <c r="CD81" s="54"/>
      <c r="CE81" s="53" t="s">
        <v>1414</v>
      </c>
      <c r="CF81" s="53">
        <v>2</v>
      </c>
      <c r="CG81" s="53"/>
      <c r="CH81" s="53"/>
    </row>
    <row r="82" spans="1:86" ht="25.5" hidden="1" customHeight="1">
      <c r="A82" s="59" t="str">
        <f t="shared" si="1"/>
        <v>9435CHAMBRE DE SOUFFLAGE (CONTACTEUR DE PRÉCHARGE K-CCC)DÉPOSE/POSE DE LA CHAMBRE DE SOUFFLAGE (CONTACTEUR DE PRÉCHARGE K-CCC) ET INSPECTION</v>
      </c>
      <c r="B82" s="53" t="s">
        <v>1165</v>
      </c>
      <c r="C82" s="53" t="s">
        <v>1212</v>
      </c>
      <c r="D82" s="53">
        <v>9435</v>
      </c>
      <c r="E82" s="53" t="s">
        <v>1213</v>
      </c>
      <c r="F82" s="53" t="s">
        <v>355</v>
      </c>
      <c r="G82" s="62" t="s">
        <v>446</v>
      </c>
      <c r="H82" s="70" t="s">
        <v>1214</v>
      </c>
      <c r="I82" s="53" t="s">
        <v>470</v>
      </c>
      <c r="J82" s="53" t="s">
        <v>453</v>
      </c>
      <c r="K82" s="53">
        <v>1</v>
      </c>
      <c r="L82" s="53" t="s">
        <v>702</v>
      </c>
      <c r="M82" s="55">
        <v>144500</v>
      </c>
      <c r="N82" s="55">
        <v>100000</v>
      </c>
      <c r="O82" s="55">
        <v>72000</v>
      </c>
      <c r="P82" s="55">
        <v>72000</v>
      </c>
      <c r="Q82" s="53" t="s">
        <v>448</v>
      </c>
      <c r="R82" s="60">
        <v>144500</v>
      </c>
      <c r="S82" s="61">
        <v>100000</v>
      </c>
      <c r="T82" s="61">
        <v>72000</v>
      </c>
      <c r="U82" s="61">
        <v>72000</v>
      </c>
      <c r="V82" s="53" t="s">
        <v>448</v>
      </c>
      <c r="W82" s="56">
        <v>0.53979238754325265</v>
      </c>
      <c r="X82" s="57">
        <v>0.437</v>
      </c>
      <c r="Y82" s="58" t="s">
        <v>449</v>
      </c>
      <c r="Z82" s="53">
        <v>6201</v>
      </c>
      <c r="AA82" s="53"/>
      <c r="AB82" s="53">
        <v>0</v>
      </c>
      <c r="AC82" s="53">
        <v>0.2</v>
      </c>
      <c r="AD82" s="53">
        <v>0.2</v>
      </c>
      <c r="AE82" s="53">
        <v>0</v>
      </c>
      <c r="AF82" s="53">
        <v>0.2</v>
      </c>
      <c r="AG82" s="53">
        <v>0.2</v>
      </c>
      <c r="AH82" s="53">
        <v>0.2</v>
      </c>
      <c r="AI82" s="53">
        <v>0</v>
      </c>
      <c r="AJ82" s="54"/>
      <c r="AK82" s="54"/>
      <c r="AL82" s="54"/>
      <c r="AM82" s="54"/>
      <c r="AN82" s="54"/>
      <c r="AO82" s="54"/>
      <c r="AP82" s="54"/>
      <c r="AQ82" s="54"/>
      <c r="AR82" s="54"/>
      <c r="AS82" s="54"/>
      <c r="AT82" s="54"/>
      <c r="AU82" s="54"/>
      <c r="AV82" s="54"/>
      <c r="AW82" s="54"/>
      <c r="AX82" s="54"/>
      <c r="AY82" s="54"/>
      <c r="AZ82" s="53">
        <v>1</v>
      </c>
      <c r="BA82" s="54"/>
      <c r="BB82" s="54"/>
      <c r="BC82" s="54"/>
      <c r="BD82" s="53"/>
      <c r="BE82" s="57">
        <v>0.437</v>
      </c>
      <c r="BF82" s="53">
        <v>1</v>
      </c>
      <c r="BG82" s="54"/>
      <c r="BH82" s="54"/>
      <c r="BI82" s="54"/>
      <c r="BJ82" s="57">
        <v>0.437</v>
      </c>
      <c r="BK82" s="54"/>
      <c r="BL82" s="54"/>
      <c r="BM82" s="54"/>
      <c r="BN82" s="57">
        <v>0.437</v>
      </c>
      <c r="BO82" s="54"/>
      <c r="BP82" s="54"/>
      <c r="BQ82" s="54"/>
      <c r="BR82" s="53" t="s">
        <v>450</v>
      </c>
      <c r="BS82" s="53"/>
      <c r="BT82" s="53"/>
      <c r="BU82" s="53"/>
      <c r="BV82" s="54"/>
      <c r="BW82" s="54"/>
      <c r="BX82" s="54"/>
      <c r="BY82" s="54"/>
      <c r="BZ82" s="54"/>
      <c r="CA82" s="54"/>
      <c r="CB82" s="54"/>
      <c r="CC82" s="54"/>
      <c r="CD82" s="54"/>
      <c r="CE82" s="53"/>
      <c r="CF82" s="53"/>
      <c r="CG82" s="53"/>
      <c r="CH82" s="53"/>
    </row>
    <row r="83" spans="1:86" ht="25.5" hidden="1" customHeight="1">
      <c r="A83" s="59" t="str">
        <f t="shared" si="1"/>
        <v>9435CHAMBRE DE SOUFFLAGE (CONTACTEUR DE PRÉCHARGE K-CCC)   SI ANOMALIE CONSTATEE, REMPLACER LA CHAMBRE DE SOUFFLAGE</v>
      </c>
      <c r="B83" s="53" t="s">
        <v>1165</v>
      </c>
      <c r="C83" s="53" t="s">
        <v>1187</v>
      </c>
      <c r="D83" s="53">
        <v>9435</v>
      </c>
      <c r="E83" s="53" t="s">
        <v>1213</v>
      </c>
      <c r="F83" s="53" t="s">
        <v>355</v>
      </c>
      <c r="G83" s="62" t="s">
        <v>446</v>
      </c>
      <c r="H83" s="70" t="s">
        <v>1215</v>
      </c>
      <c r="I83" s="53" t="s">
        <v>470</v>
      </c>
      <c r="J83" s="53" t="s">
        <v>464</v>
      </c>
      <c r="K83" s="53">
        <v>1</v>
      </c>
      <c r="L83" s="53" t="s">
        <v>702</v>
      </c>
      <c r="M83" s="55">
        <v>144500</v>
      </c>
      <c r="N83" s="55">
        <v>100000</v>
      </c>
      <c r="O83" s="55">
        <v>72000</v>
      </c>
      <c r="P83" s="55">
        <v>72000</v>
      </c>
      <c r="Q83" s="53" t="s">
        <v>448</v>
      </c>
      <c r="R83" s="55">
        <v>144500</v>
      </c>
      <c r="S83" s="55">
        <v>100000</v>
      </c>
      <c r="T83" s="55">
        <v>72000</v>
      </c>
      <c r="U83" s="55">
        <v>72000</v>
      </c>
      <c r="V83" s="53" t="s">
        <v>448</v>
      </c>
      <c r="W83" s="56">
        <v>0.53979238754325265</v>
      </c>
      <c r="X83" s="57">
        <v>0.02</v>
      </c>
      <c r="Y83" s="58" t="s">
        <v>543</v>
      </c>
      <c r="Z83" s="53">
        <v>6201</v>
      </c>
      <c r="AA83" s="53"/>
      <c r="AB83" s="53">
        <v>0</v>
      </c>
      <c r="AC83" s="53">
        <v>0.2</v>
      </c>
      <c r="AD83" s="53">
        <v>0.2</v>
      </c>
      <c r="AE83" s="53">
        <v>0</v>
      </c>
      <c r="AF83" s="53">
        <v>0.2</v>
      </c>
      <c r="AG83" s="53">
        <v>0.2</v>
      </c>
      <c r="AH83" s="53">
        <v>0.2</v>
      </c>
      <c r="AI83" s="53">
        <v>0</v>
      </c>
      <c r="AJ83" s="54"/>
      <c r="AK83" s="54"/>
      <c r="AL83" s="54"/>
      <c r="AM83" s="54"/>
      <c r="AN83" s="54"/>
      <c r="AO83" s="54"/>
      <c r="AP83" s="54"/>
      <c r="AQ83" s="54"/>
      <c r="AR83" s="54"/>
      <c r="AS83" s="54"/>
      <c r="AT83" s="54"/>
      <c r="AU83" s="54"/>
      <c r="AV83" s="54"/>
      <c r="AW83" s="54"/>
      <c r="AX83" s="54"/>
      <c r="AY83" s="54"/>
      <c r="AZ83" s="53">
        <v>1</v>
      </c>
      <c r="BA83" s="54"/>
      <c r="BB83" s="54"/>
      <c r="BC83" s="54"/>
      <c r="BD83" s="53"/>
      <c r="BE83" s="57">
        <v>0</v>
      </c>
      <c r="BF83" s="53">
        <v>1</v>
      </c>
      <c r="BG83" s="54"/>
      <c r="BH83" s="54"/>
      <c r="BI83" s="54"/>
      <c r="BJ83" s="57">
        <v>0</v>
      </c>
      <c r="BK83" s="54"/>
      <c r="BL83" s="54"/>
      <c r="BM83" s="54"/>
      <c r="BN83" s="57">
        <v>0.02</v>
      </c>
      <c r="BO83" s="54"/>
      <c r="BP83" s="54"/>
      <c r="BQ83" s="54"/>
      <c r="BR83" s="53" t="s">
        <v>465</v>
      </c>
      <c r="BS83" s="53"/>
      <c r="BT83" s="53"/>
      <c r="BU83" s="53"/>
      <c r="BV83" s="54"/>
      <c r="BW83" s="54"/>
      <c r="BX83" s="54"/>
      <c r="BY83" s="54"/>
      <c r="BZ83" s="54"/>
      <c r="CA83" s="54"/>
      <c r="CB83" s="54"/>
      <c r="CC83" s="54"/>
      <c r="CD83" s="54"/>
      <c r="CE83" s="53" t="s">
        <v>1213</v>
      </c>
      <c r="CF83" s="53">
        <v>1</v>
      </c>
      <c r="CG83" s="53"/>
      <c r="CH83" s="53"/>
    </row>
    <row r="84" spans="1:86" ht="25.5" hidden="1" customHeight="1">
      <c r="A84" s="59" t="str">
        <f t="shared" si="1"/>
        <v>712CHAMBRE DE SOUFFLAGE (DISJONCTEUR HSCB ARC 812)DÉPOSE DE LA CHAMBRE DE SOUFFLAGE POUR INSPECTION VISUELLE ET NETTOYAGE</v>
      </c>
      <c r="B84" s="53" t="s">
        <v>1165</v>
      </c>
      <c r="C84" s="53" t="s">
        <v>1185</v>
      </c>
      <c r="D84" s="53">
        <v>712</v>
      </c>
      <c r="E84" s="53" t="s">
        <v>1201</v>
      </c>
      <c r="F84" s="53" t="s">
        <v>355</v>
      </c>
      <c r="G84" s="62" t="s">
        <v>446</v>
      </c>
      <c r="H84" s="70" t="s">
        <v>1202</v>
      </c>
      <c r="I84" s="53" t="s">
        <v>22</v>
      </c>
      <c r="J84" s="53" t="s">
        <v>453</v>
      </c>
      <c r="K84" s="53">
        <v>1</v>
      </c>
      <c r="L84" s="53" t="s">
        <v>702</v>
      </c>
      <c r="M84" s="55">
        <v>144500</v>
      </c>
      <c r="N84" s="55">
        <v>100000</v>
      </c>
      <c r="O84" s="55">
        <v>72000</v>
      </c>
      <c r="P84" s="55">
        <v>72000</v>
      </c>
      <c r="Q84" s="53" t="s">
        <v>448</v>
      </c>
      <c r="R84" s="60">
        <v>144500</v>
      </c>
      <c r="S84" s="61">
        <v>100000</v>
      </c>
      <c r="T84" s="61">
        <v>72000</v>
      </c>
      <c r="U84" s="61">
        <v>72000</v>
      </c>
      <c r="V84" s="53" t="s">
        <v>448</v>
      </c>
      <c r="W84" s="56">
        <v>0.53979238754325265</v>
      </c>
      <c r="X84" s="57">
        <v>0.13300000000000006</v>
      </c>
      <c r="Y84" s="58" t="s">
        <v>454</v>
      </c>
      <c r="Z84" s="53">
        <v>6201</v>
      </c>
      <c r="AA84" s="53"/>
      <c r="AB84" s="53">
        <v>0</v>
      </c>
      <c r="AC84" s="53">
        <v>0.2</v>
      </c>
      <c r="AD84" s="53">
        <v>0.2</v>
      </c>
      <c r="AE84" s="53">
        <v>0</v>
      </c>
      <c r="AF84" s="53">
        <v>0.2</v>
      </c>
      <c r="AG84" s="53">
        <v>0.2</v>
      </c>
      <c r="AH84" s="53">
        <v>0.2</v>
      </c>
      <c r="AI84" s="53">
        <v>0</v>
      </c>
      <c r="AJ84" s="54"/>
      <c r="AK84" s="54"/>
      <c r="AL84" s="54"/>
      <c r="AM84" s="54"/>
      <c r="AN84" s="54"/>
      <c r="AO84" s="54"/>
      <c r="AP84" s="54"/>
      <c r="AQ84" s="54"/>
      <c r="AR84" s="54"/>
      <c r="AS84" s="54"/>
      <c r="AT84" s="54"/>
      <c r="AU84" s="54"/>
      <c r="AV84" s="54"/>
      <c r="AW84" s="54"/>
      <c r="AX84" s="54"/>
      <c r="AY84" s="54"/>
      <c r="AZ84" s="53">
        <v>1</v>
      </c>
      <c r="BA84" s="54"/>
      <c r="BB84" s="54"/>
      <c r="BC84" s="54"/>
      <c r="BD84" s="53"/>
      <c r="BE84" s="57">
        <v>0.26600000000000013</v>
      </c>
      <c r="BF84" s="53">
        <v>1</v>
      </c>
      <c r="BG84" s="54"/>
      <c r="BH84" s="54"/>
      <c r="BI84" s="54"/>
      <c r="BJ84" s="57">
        <v>0.26600000000000013</v>
      </c>
      <c r="BK84" s="54"/>
      <c r="BL84" s="54"/>
      <c r="BM84" s="54"/>
      <c r="BN84" s="57">
        <v>0.13300000000000006</v>
      </c>
      <c r="BO84" s="54"/>
      <c r="BP84" s="54"/>
      <c r="BQ84" s="54"/>
      <c r="BR84" s="53" t="s">
        <v>450</v>
      </c>
      <c r="BS84" s="53"/>
      <c r="BT84" s="53"/>
      <c r="BU84" s="53"/>
      <c r="BV84" s="54"/>
      <c r="BW84" s="54"/>
      <c r="BX84" s="54"/>
      <c r="BY84" s="54"/>
      <c r="BZ84" s="54"/>
      <c r="CA84" s="54"/>
      <c r="CB84" s="54"/>
      <c r="CC84" s="54"/>
      <c r="CD84" s="54"/>
      <c r="CE84" s="53"/>
      <c r="CF84" s="53"/>
      <c r="CG84" s="53"/>
      <c r="CH84" s="53"/>
    </row>
    <row r="85" spans="1:86" ht="25.5" hidden="1" customHeight="1">
      <c r="A85" s="59" t="str">
        <f t="shared" si="1"/>
        <v>712CHAMBRE DE SOUFFLAGE (DISJONCTEUR HSCB ARC 812)INSPECTION VISUELLE ET NETTOYAGE DE LA CHAMBRE DE SOUFFLAGE</v>
      </c>
      <c r="B85" s="53" t="s">
        <v>1165</v>
      </c>
      <c r="C85" s="53" t="s">
        <v>1187</v>
      </c>
      <c r="D85" s="53">
        <v>712</v>
      </c>
      <c r="E85" s="53" t="s">
        <v>1201</v>
      </c>
      <c r="F85" s="53" t="s">
        <v>355</v>
      </c>
      <c r="G85" s="62" t="s">
        <v>446</v>
      </c>
      <c r="H85" s="70" t="s">
        <v>1203</v>
      </c>
      <c r="I85" s="53" t="s">
        <v>22</v>
      </c>
      <c r="J85" s="53" t="s">
        <v>464</v>
      </c>
      <c r="K85" s="53">
        <v>1</v>
      </c>
      <c r="L85" s="53" t="s">
        <v>702</v>
      </c>
      <c r="M85" s="55">
        <v>144500</v>
      </c>
      <c r="N85" s="55">
        <v>100000</v>
      </c>
      <c r="O85" s="55">
        <v>72000</v>
      </c>
      <c r="P85" s="55">
        <v>72000</v>
      </c>
      <c r="Q85" s="53" t="s">
        <v>448</v>
      </c>
      <c r="R85" s="55">
        <v>144500</v>
      </c>
      <c r="S85" s="55">
        <v>100000</v>
      </c>
      <c r="T85" s="55">
        <v>72000</v>
      </c>
      <c r="U85" s="55">
        <v>72000</v>
      </c>
      <c r="V85" s="53" t="s">
        <v>448</v>
      </c>
      <c r="W85" s="56">
        <v>0.53979238754325265</v>
      </c>
      <c r="X85" s="57">
        <v>0.2</v>
      </c>
      <c r="Y85" s="58" t="s">
        <v>543</v>
      </c>
      <c r="Z85" s="53">
        <v>6201</v>
      </c>
      <c r="AA85" s="53"/>
      <c r="AB85" s="53">
        <v>0</v>
      </c>
      <c r="AC85" s="53">
        <v>0.2</v>
      </c>
      <c r="AD85" s="53">
        <v>0.2</v>
      </c>
      <c r="AE85" s="53">
        <v>0</v>
      </c>
      <c r="AF85" s="53">
        <v>0.2</v>
      </c>
      <c r="AG85" s="53">
        <v>0.2</v>
      </c>
      <c r="AH85" s="53">
        <v>0.2</v>
      </c>
      <c r="AI85" s="53">
        <v>0</v>
      </c>
      <c r="AJ85" s="54"/>
      <c r="AK85" s="54"/>
      <c r="AL85" s="54"/>
      <c r="AM85" s="54"/>
      <c r="AN85" s="54"/>
      <c r="AO85" s="54"/>
      <c r="AP85" s="54"/>
      <c r="AQ85" s="54"/>
      <c r="AR85" s="54"/>
      <c r="AS85" s="54"/>
      <c r="AT85" s="54"/>
      <c r="AU85" s="54"/>
      <c r="AV85" s="54"/>
      <c r="AW85" s="54"/>
      <c r="AX85" s="54"/>
      <c r="AY85" s="54"/>
      <c r="AZ85" s="53">
        <v>1</v>
      </c>
      <c r="BA85" s="54"/>
      <c r="BB85" s="54"/>
      <c r="BC85" s="54"/>
      <c r="BD85" s="53"/>
      <c r="BE85" s="57">
        <v>0</v>
      </c>
      <c r="BF85" s="53">
        <v>1</v>
      </c>
      <c r="BG85" s="54"/>
      <c r="BH85" s="54"/>
      <c r="BI85" s="54"/>
      <c r="BJ85" s="57">
        <v>0</v>
      </c>
      <c r="BK85" s="54"/>
      <c r="BL85" s="54"/>
      <c r="BM85" s="54"/>
      <c r="BN85" s="57">
        <v>0.2</v>
      </c>
      <c r="BO85" s="54"/>
      <c r="BP85" s="54"/>
      <c r="BQ85" s="54"/>
      <c r="BR85" s="53" t="s">
        <v>465</v>
      </c>
      <c r="BS85" s="53"/>
      <c r="BT85" s="53"/>
      <c r="BU85" s="53"/>
      <c r="BV85" s="54"/>
      <c r="BW85" s="54"/>
      <c r="BX85" s="54"/>
      <c r="BY85" s="54"/>
      <c r="BZ85" s="54"/>
      <c r="CA85" s="54"/>
      <c r="CB85" s="54"/>
      <c r="CC85" s="54"/>
      <c r="CD85" s="54"/>
      <c r="CE85" s="53"/>
      <c r="CF85" s="53"/>
      <c r="CG85" s="53"/>
      <c r="CH85" s="53"/>
    </row>
    <row r="86" spans="1:86" ht="25.5" hidden="1" customHeight="1">
      <c r="A86" s="59" t="str">
        <f t="shared" si="1"/>
        <v>712CHAMBRE DE SOUFFLAGE (DISJONCTEUR HSCB ARC 812)   SI SUR LA CHEMINÉE DU DISJONCTEUR, PRÉSENCE DE PONTAGE, DE PERFORATION OU BIEN RISQUES DE PONTAGE ÉLECTRIQUE, PROCÉDER AU DÉMONTAGE COMPLET DE LA CHAMBRE DE COUPURE ET NETTOYER ET OU REMPLACER LES PIÈCES ENDOMMAGÉES</v>
      </c>
      <c r="B86" s="53" t="s">
        <v>1165</v>
      </c>
      <c r="C86" s="53" t="s">
        <v>1187</v>
      </c>
      <c r="D86" s="53">
        <v>712</v>
      </c>
      <c r="E86" s="53" t="s">
        <v>1201</v>
      </c>
      <c r="F86" s="53" t="s">
        <v>355</v>
      </c>
      <c r="G86" s="62" t="s">
        <v>446</v>
      </c>
      <c r="H86" s="70" t="s">
        <v>1204</v>
      </c>
      <c r="I86" s="53" t="s">
        <v>470</v>
      </c>
      <c r="J86" s="53" t="s">
        <v>464</v>
      </c>
      <c r="K86" s="53">
        <v>1</v>
      </c>
      <c r="L86" s="53" t="s">
        <v>702</v>
      </c>
      <c r="M86" s="55">
        <v>144500</v>
      </c>
      <c r="N86" s="55">
        <v>100000</v>
      </c>
      <c r="O86" s="55">
        <v>72000</v>
      </c>
      <c r="P86" s="55">
        <v>72000</v>
      </c>
      <c r="Q86" s="53" t="s">
        <v>448</v>
      </c>
      <c r="R86" s="55">
        <v>144500</v>
      </c>
      <c r="S86" s="55">
        <v>100000</v>
      </c>
      <c r="T86" s="55">
        <v>72000</v>
      </c>
      <c r="U86" s="55">
        <v>72000</v>
      </c>
      <c r="V86" s="53" t="s">
        <v>448</v>
      </c>
      <c r="W86" s="56">
        <v>0.53979238754325265</v>
      </c>
      <c r="X86" s="57">
        <v>1.5</v>
      </c>
      <c r="Y86" s="58" t="s">
        <v>543</v>
      </c>
      <c r="Z86" s="53">
        <v>6201</v>
      </c>
      <c r="AA86" s="53"/>
      <c r="AB86" s="53">
        <v>0</v>
      </c>
      <c r="AC86" s="53">
        <v>0.2</v>
      </c>
      <c r="AD86" s="53">
        <v>0.2</v>
      </c>
      <c r="AE86" s="53">
        <v>0</v>
      </c>
      <c r="AF86" s="53">
        <v>0.2</v>
      </c>
      <c r="AG86" s="53">
        <v>0.2</v>
      </c>
      <c r="AH86" s="53">
        <v>0.2</v>
      </c>
      <c r="AI86" s="53">
        <v>0</v>
      </c>
      <c r="AJ86" s="54"/>
      <c r="AK86" s="54"/>
      <c r="AL86" s="54"/>
      <c r="AM86" s="54"/>
      <c r="AN86" s="54"/>
      <c r="AO86" s="54"/>
      <c r="AP86" s="54"/>
      <c r="AQ86" s="54"/>
      <c r="AR86" s="54"/>
      <c r="AS86" s="54"/>
      <c r="AT86" s="54"/>
      <c r="AU86" s="54"/>
      <c r="AV86" s="54"/>
      <c r="AW86" s="54"/>
      <c r="AX86" s="54"/>
      <c r="AY86" s="54"/>
      <c r="AZ86" s="53">
        <v>1</v>
      </c>
      <c r="BA86" s="54"/>
      <c r="BB86" s="54"/>
      <c r="BC86" s="54"/>
      <c r="BD86" s="53"/>
      <c r="BE86" s="57">
        <v>0</v>
      </c>
      <c r="BF86" s="53">
        <v>1</v>
      </c>
      <c r="BG86" s="54"/>
      <c r="BH86" s="54"/>
      <c r="BI86" s="54"/>
      <c r="BJ86" s="57">
        <v>0</v>
      </c>
      <c r="BK86" s="54"/>
      <c r="BL86" s="54"/>
      <c r="BM86" s="54"/>
      <c r="BN86" s="57">
        <v>1.5</v>
      </c>
      <c r="BO86" s="54"/>
      <c r="BP86" s="54"/>
      <c r="BQ86" s="54"/>
      <c r="BR86" s="53" t="s">
        <v>465</v>
      </c>
      <c r="BS86" s="53"/>
      <c r="BT86" s="53"/>
      <c r="BU86" s="53"/>
      <c r="BV86" s="54"/>
      <c r="BW86" s="54"/>
      <c r="BX86" s="54"/>
      <c r="BY86" s="54"/>
      <c r="BZ86" s="54"/>
      <c r="CA86" s="54"/>
      <c r="CB86" s="54"/>
      <c r="CC86" s="54"/>
      <c r="CD86" s="54"/>
      <c r="CE86" s="58" t="s">
        <v>1205</v>
      </c>
      <c r="CF86" s="58" t="s">
        <v>1206</v>
      </c>
      <c r="CG86" s="53"/>
      <c r="CH86" s="53"/>
    </row>
    <row r="87" spans="1:86" ht="25.5" hidden="1" customHeight="1">
      <c r="A87" s="59" t="str">
        <f t="shared" si="1"/>
        <v>20004CLAPET + FILTRE DN12DEPOSE/ POSE CLAPET + FILTRE DN12 POUR REVISION</v>
      </c>
      <c r="B87" s="53" t="s">
        <v>188</v>
      </c>
      <c r="C87" s="53" t="s">
        <v>707</v>
      </c>
      <c r="D87" s="53">
        <v>20004</v>
      </c>
      <c r="E87" s="53" t="s">
        <v>708</v>
      </c>
      <c r="F87" s="53" t="s">
        <v>355</v>
      </c>
      <c r="G87" s="53" t="s">
        <v>446</v>
      </c>
      <c r="H87" s="53" t="s">
        <v>709</v>
      </c>
      <c r="I87" s="53" t="s">
        <v>452</v>
      </c>
      <c r="J87" s="53" t="s">
        <v>464</v>
      </c>
      <c r="K87" s="53">
        <v>10</v>
      </c>
      <c r="L87" s="53" t="s">
        <v>540</v>
      </c>
      <c r="M87" s="55">
        <v>1445000</v>
      </c>
      <c r="N87" s="55">
        <v>1000000</v>
      </c>
      <c r="O87" s="55">
        <v>720000</v>
      </c>
      <c r="P87" s="55">
        <v>720000</v>
      </c>
      <c r="Q87" s="53" t="s">
        <v>448</v>
      </c>
      <c r="R87" s="55">
        <v>1440000</v>
      </c>
      <c r="S87" s="55">
        <v>1000000</v>
      </c>
      <c r="T87" s="55">
        <v>720000</v>
      </c>
      <c r="U87" s="55">
        <v>720000</v>
      </c>
      <c r="V87" s="53" t="s">
        <v>448</v>
      </c>
      <c r="W87" s="56">
        <v>5.4166666666666669E-2</v>
      </c>
      <c r="X87" s="57">
        <v>4.1000000000000002E-2</v>
      </c>
      <c r="Y87" s="58" t="s">
        <v>449</v>
      </c>
      <c r="Z87" s="53">
        <v>6202</v>
      </c>
      <c r="AA87" s="53"/>
      <c r="AB87" s="53">
        <v>1</v>
      </c>
      <c r="AC87" s="53">
        <v>0</v>
      </c>
      <c r="AD87" s="53">
        <v>0</v>
      </c>
      <c r="AE87" s="53">
        <v>0</v>
      </c>
      <c r="AF87" s="53">
        <v>0</v>
      </c>
      <c r="AG87" s="53">
        <v>0</v>
      </c>
      <c r="AH87" s="53">
        <v>0</v>
      </c>
      <c r="AI87" s="53">
        <v>1</v>
      </c>
      <c r="AJ87" s="54"/>
      <c r="AK87" s="54"/>
      <c r="AL87" s="54"/>
      <c r="AM87" s="54"/>
      <c r="AN87" s="54"/>
      <c r="AO87" s="54"/>
      <c r="AP87" s="54"/>
      <c r="AQ87" s="54"/>
      <c r="AR87" s="54"/>
      <c r="AS87" s="54"/>
      <c r="AT87" s="54"/>
      <c r="AU87" s="54"/>
      <c r="AV87" s="54"/>
      <c r="AW87" s="54"/>
      <c r="AX87" s="54"/>
      <c r="AY87" s="54"/>
      <c r="AZ87" s="53">
        <v>2</v>
      </c>
      <c r="BA87" s="54"/>
      <c r="BB87" s="54"/>
      <c r="BC87" s="54"/>
      <c r="BD87" s="53"/>
      <c r="BE87" s="57">
        <v>4.1000000000000002E-2</v>
      </c>
      <c r="BF87" s="53">
        <v>2</v>
      </c>
      <c r="BG87" s="54"/>
      <c r="BH87" s="54"/>
      <c r="BI87" s="54"/>
      <c r="BJ87" s="57">
        <v>8.2000000000000003E-2</v>
      </c>
      <c r="BK87" s="54"/>
      <c r="BL87" s="54"/>
      <c r="BM87" s="54"/>
      <c r="BN87" s="57">
        <v>8.2000000000000003E-2</v>
      </c>
      <c r="BO87" s="54"/>
      <c r="BP87" s="54"/>
      <c r="BQ87" s="54"/>
      <c r="BR87" s="53" t="s">
        <v>465</v>
      </c>
      <c r="BS87" s="53"/>
      <c r="BT87" s="53"/>
      <c r="BU87" s="53"/>
      <c r="BV87" s="54"/>
      <c r="BW87" s="54"/>
      <c r="BX87" s="54"/>
      <c r="BY87" s="54"/>
      <c r="BZ87" s="54"/>
      <c r="CA87" s="54"/>
      <c r="CB87" s="54"/>
      <c r="CC87" s="54"/>
      <c r="CD87" s="54"/>
      <c r="CE87" s="53" t="s">
        <v>710</v>
      </c>
      <c r="CF87" s="53">
        <v>1</v>
      </c>
      <c r="CG87" s="58" t="s">
        <v>706</v>
      </c>
      <c r="CH87" s="53"/>
    </row>
    <row r="88" spans="1:86" ht="25.5" hidden="1" customHeight="1">
      <c r="A88" s="59" t="str">
        <f t="shared" si="1"/>
        <v>20004CLAPET + FILTRE DN12REVISION CLAPET + FILTRE DN12</v>
      </c>
      <c r="B88" s="53" t="s">
        <v>188</v>
      </c>
      <c r="C88" s="53" t="s">
        <v>711</v>
      </c>
      <c r="D88" s="53">
        <v>20004</v>
      </c>
      <c r="E88" s="53" t="s">
        <v>708</v>
      </c>
      <c r="F88" s="53" t="s">
        <v>355</v>
      </c>
      <c r="G88" s="53" t="s">
        <v>444</v>
      </c>
      <c r="H88" s="53" t="s">
        <v>712</v>
      </c>
      <c r="I88" s="53" t="s">
        <v>444</v>
      </c>
      <c r="J88" s="53" t="s">
        <v>464</v>
      </c>
      <c r="K88" s="53">
        <v>10</v>
      </c>
      <c r="L88" s="53" t="s">
        <v>540</v>
      </c>
      <c r="M88" s="55">
        <v>1445000</v>
      </c>
      <c r="N88" s="55">
        <v>1000000</v>
      </c>
      <c r="O88" s="55">
        <v>720000</v>
      </c>
      <c r="P88" s="55">
        <v>720000</v>
      </c>
      <c r="Q88" s="53" t="s">
        <v>448</v>
      </c>
      <c r="R88" s="55">
        <v>1440000</v>
      </c>
      <c r="S88" s="55">
        <v>1000000</v>
      </c>
      <c r="T88" s="55">
        <v>720000</v>
      </c>
      <c r="U88" s="55">
        <v>720000</v>
      </c>
      <c r="V88" s="53" t="s">
        <v>448</v>
      </c>
      <c r="W88" s="56">
        <v>5.4166666666666669E-2</v>
      </c>
      <c r="X88" s="57">
        <v>0.08</v>
      </c>
      <c r="Y88" s="58" t="s">
        <v>449</v>
      </c>
      <c r="Z88" s="53">
        <v>6202</v>
      </c>
      <c r="AA88" s="53"/>
      <c r="AB88" s="53">
        <v>1</v>
      </c>
      <c r="AC88" s="53">
        <v>0</v>
      </c>
      <c r="AD88" s="53">
        <v>0</v>
      </c>
      <c r="AE88" s="53">
        <v>0</v>
      </c>
      <c r="AF88" s="53">
        <v>0</v>
      </c>
      <c r="AG88" s="53">
        <v>0</v>
      </c>
      <c r="AH88" s="53">
        <v>0</v>
      </c>
      <c r="AI88" s="53">
        <v>1</v>
      </c>
      <c r="AJ88" s="54"/>
      <c r="AK88" s="54"/>
      <c r="AL88" s="54"/>
      <c r="AM88" s="54"/>
      <c r="AN88" s="54"/>
      <c r="AO88" s="54"/>
      <c r="AP88" s="54"/>
      <c r="AQ88" s="54"/>
      <c r="AR88" s="54"/>
      <c r="AS88" s="54"/>
      <c r="AT88" s="54"/>
      <c r="AU88" s="54"/>
      <c r="AV88" s="54"/>
      <c r="AW88" s="54"/>
      <c r="AX88" s="54"/>
      <c r="AY88" s="54"/>
      <c r="AZ88" s="53">
        <v>2</v>
      </c>
      <c r="BA88" s="54"/>
      <c r="BB88" s="54"/>
      <c r="BC88" s="54"/>
      <c r="BD88" s="53"/>
      <c r="BE88" s="57">
        <v>0.08</v>
      </c>
      <c r="BF88" s="53">
        <v>2</v>
      </c>
      <c r="BG88" s="54"/>
      <c r="BH88" s="54"/>
      <c r="BI88" s="54"/>
      <c r="BJ88" s="57">
        <v>0.16</v>
      </c>
      <c r="BK88" s="54"/>
      <c r="BL88" s="54"/>
      <c r="BM88" s="54"/>
      <c r="BN88" s="57">
        <v>0.16</v>
      </c>
      <c r="BO88" s="54"/>
      <c r="BP88" s="54"/>
      <c r="BQ88" s="54"/>
      <c r="BR88" s="53" t="s">
        <v>465</v>
      </c>
      <c r="BS88" s="53"/>
      <c r="BT88" s="53"/>
      <c r="BU88" s="53"/>
      <c r="BV88" s="54"/>
      <c r="BW88" s="54"/>
      <c r="BX88" s="54"/>
      <c r="BY88" s="54"/>
      <c r="BZ88" s="54"/>
      <c r="CA88" s="54"/>
      <c r="CB88" s="54"/>
      <c r="CC88" s="54"/>
      <c r="CD88" s="54"/>
      <c r="CE88" s="53" t="s">
        <v>713</v>
      </c>
      <c r="CF88" s="53">
        <v>1</v>
      </c>
      <c r="CG88" s="53"/>
      <c r="CH88" s="53"/>
    </row>
    <row r="89" spans="1:86" ht="25.5" hidden="1" customHeight="1">
      <c r="A89" s="59" t="str">
        <f t="shared" si="1"/>
        <v>20016CLAPET DE RETENUE DOUBLE DN7DEPOSE/POSE CLAPET DE RETENUE DOUBLE DN7 POUR REVISION</v>
      </c>
      <c r="B89" s="53" t="s">
        <v>188</v>
      </c>
      <c r="C89" s="53" t="s">
        <v>771</v>
      </c>
      <c r="D89" s="53">
        <v>20016</v>
      </c>
      <c r="E89" s="53" t="s">
        <v>772</v>
      </c>
      <c r="F89" s="53" t="s">
        <v>355</v>
      </c>
      <c r="G89" s="53" t="s">
        <v>444</v>
      </c>
      <c r="H89" s="53" t="s">
        <v>773</v>
      </c>
      <c r="I89" s="53" t="s">
        <v>452</v>
      </c>
      <c r="J89" s="53" t="s">
        <v>464</v>
      </c>
      <c r="K89" s="53">
        <v>10</v>
      </c>
      <c r="L89" s="53" t="s">
        <v>540</v>
      </c>
      <c r="M89" s="55">
        <v>1445000</v>
      </c>
      <c r="N89" s="55">
        <v>1000000</v>
      </c>
      <c r="O89" s="55">
        <v>720000</v>
      </c>
      <c r="P89" s="55">
        <v>720000</v>
      </c>
      <c r="Q89" s="53" t="s">
        <v>448</v>
      </c>
      <c r="R89" s="55">
        <v>1440000</v>
      </c>
      <c r="S89" s="55">
        <v>1000000</v>
      </c>
      <c r="T89" s="55">
        <v>720000</v>
      </c>
      <c r="U89" s="55">
        <v>720000</v>
      </c>
      <c r="V89" s="53" t="s">
        <v>448</v>
      </c>
      <c r="W89" s="56">
        <v>5.4166666666666669E-2</v>
      </c>
      <c r="X89" s="57">
        <v>4.1000000000000002E-2</v>
      </c>
      <c r="Y89" s="58" t="s">
        <v>449</v>
      </c>
      <c r="Z89" s="53">
        <v>6202</v>
      </c>
      <c r="AA89" s="53"/>
      <c r="AB89" s="53">
        <v>1</v>
      </c>
      <c r="AC89" s="53">
        <v>0</v>
      </c>
      <c r="AD89" s="53">
        <v>0</v>
      </c>
      <c r="AE89" s="53">
        <v>0</v>
      </c>
      <c r="AF89" s="53">
        <v>0</v>
      </c>
      <c r="AG89" s="53">
        <v>0</v>
      </c>
      <c r="AH89" s="53">
        <v>0</v>
      </c>
      <c r="AI89" s="53">
        <v>1</v>
      </c>
      <c r="AJ89" s="54"/>
      <c r="AK89" s="54"/>
      <c r="AL89" s="54"/>
      <c r="AM89" s="54"/>
      <c r="AN89" s="54"/>
      <c r="AO89" s="54"/>
      <c r="AP89" s="54"/>
      <c r="AQ89" s="54"/>
      <c r="AR89" s="54"/>
      <c r="AS89" s="54"/>
      <c r="AT89" s="54"/>
      <c r="AU89" s="54"/>
      <c r="AV89" s="54"/>
      <c r="AW89" s="54"/>
      <c r="AX89" s="54"/>
      <c r="AY89" s="54"/>
      <c r="AZ89" s="53">
        <v>2</v>
      </c>
      <c r="BA89" s="54"/>
      <c r="BB89" s="54"/>
      <c r="BC89" s="54"/>
      <c r="BD89" s="53"/>
      <c r="BE89" s="57">
        <v>4.1000000000000002E-2</v>
      </c>
      <c r="BF89" s="53">
        <v>2</v>
      </c>
      <c r="BG89" s="54"/>
      <c r="BH89" s="54"/>
      <c r="BI89" s="54"/>
      <c r="BJ89" s="57">
        <v>8.2000000000000003E-2</v>
      </c>
      <c r="BK89" s="54"/>
      <c r="BL89" s="54"/>
      <c r="BM89" s="54"/>
      <c r="BN89" s="57">
        <v>8.2000000000000003E-2</v>
      </c>
      <c r="BO89" s="54"/>
      <c r="BP89" s="54"/>
      <c r="BQ89" s="54"/>
      <c r="BR89" s="53" t="s">
        <v>465</v>
      </c>
      <c r="BS89" s="53"/>
      <c r="BT89" s="53"/>
      <c r="BU89" s="53"/>
      <c r="BV89" s="54"/>
      <c r="BW89" s="54"/>
      <c r="BX89" s="54"/>
      <c r="BY89" s="54"/>
      <c r="BZ89" s="54"/>
      <c r="CA89" s="54"/>
      <c r="CB89" s="54"/>
      <c r="CC89" s="54"/>
      <c r="CD89" s="54"/>
      <c r="CE89" s="53" t="s">
        <v>774</v>
      </c>
      <c r="CF89" s="53">
        <v>1</v>
      </c>
      <c r="CG89" s="58" t="s">
        <v>706</v>
      </c>
      <c r="CH89" s="53"/>
    </row>
    <row r="90" spans="1:86" ht="25.5" hidden="1" customHeight="1">
      <c r="A90" s="59" t="str">
        <f t="shared" si="1"/>
        <v>20016CLAPET DE RETENUE DOUBLE DN7REVISION CLAPET DE RETENUE DOUBLE DN7</v>
      </c>
      <c r="B90" s="53" t="s">
        <v>188</v>
      </c>
      <c r="C90" s="53" t="s">
        <v>711</v>
      </c>
      <c r="D90" s="53">
        <v>20016</v>
      </c>
      <c r="E90" s="53" t="s">
        <v>772</v>
      </c>
      <c r="F90" s="53" t="s">
        <v>355</v>
      </c>
      <c r="G90" s="53" t="s">
        <v>444</v>
      </c>
      <c r="H90" s="53" t="s">
        <v>775</v>
      </c>
      <c r="I90" s="53" t="s">
        <v>444</v>
      </c>
      <c r="J90" s="53" t="s">
        <v>464</v>
      </c>
      <c r="K90" s="53">
        <v>10</v>
      </c>
      <c r="L90" s="53" t="s">
        <v>540</v>
      </c>
      <c r="M90" s="55">
        <v>1445000</v>
      </c>
      <c r="N90" s="55">
        <v>1000000</v>
      </c>
      <c r="O90" s="55">
        <v>720000</v>
      </c>
      <c r="P90" s="55">
        <v>720000</v>
      </c>
      <c r="Q90" s="53" t="s">
        <v>448</v>
      </c>
      <c r="R90" s="55">
        <v>1440000</v>
      </c>
      <c r="S90" s="55">
        <v>1000000</v>
      </c>
      <c r="T90" s="55">
        <v>720000</v>
      </c>
      <c r="U90" s="55">
        <v>720000</v>
      </c>
      <c r="V90" s="53" t="s">
        <v>448</v>
      </c>
      <c r="W90" s="56">
        <v>5.4166666666666669E-2</v>
      </c>
      <c r="X90" s="57">
        <v>7.0000000000000007E-2</v>
      </c>
      <c r="Y90" s="58" t="s">
        <v>449</v>
      </c>
      <c r="Z90" s="53">
        <v>6202</v>
      </c>
      <c r="AA90" s="53"/>
      <c r="AB90" s="53">
        <v>1</v>
      </c>
      <c r="AC90" s="53">
        <v>0</v>
      </c>
      <c r="AD90" s="53">
        <v>0</v>
      </c>
      <c r="AE90" s="53">
        <v>0</v>
      </c>
      <c r="AF90" s="53">
        <v>0</v>
      </c>
      <c r="AG90" s="53">
        <v>0</v>
      </c>
      <c r="AH90" s="53">
        <v>0</v>
      </c>
      <c r="AI90" s="53">
        <v>1</v>
      </c>
      <c r="AJ90" s="54"/>
      <c r="AK90" s="54"/>
      <c r="AL90" s="54"/>
      <c r="AM90" s="54"/>
      <c r="AN90" s="54"/>
      <c r="AO90" s="54"/>
      <c r="AP90" s="54"/>
      <c r="AQ90" s="54"/>
      <c r="AR90" s="54"/>
      <c r="AS90" s="54"/>
      <c r="AT90" s="54"/>
      <c r="AU90" s="54"/>
      <c r="AV90" s="54"/>
      <c r="AW90" s="54"/>
      <c r="AX90" s="54"/>
      <c r="AY90" s="54"/>
      <c r="AZ90" s="53">
        <v>2</v>
      </c>
      <c r="BA90" s="54"/>
      <c r="BB90" s="54"/>
      <c r="BC90" s="54"/>
      <c r="BD90" s="53"/>
      <c r="BE90" s="57">
        <v>7.0000000000000007E-2</v>
      </c>
      <c r="BF90" s="53">
        <v>2</v>
      </c>
      <c r="BG90" s="54"/>
      <c r="BH90" s="54"/>
      <c r="BI90" s="54"/>
      <c r="BJ90" s="57">
        <v>0.14000000000000001</v>
      </c>
      <c r="BK90" s="54"/>
      <c r="BL90" s="54"/>
      <c r="BM90" s="54"/>
      <c r="BN90" s="57">
        <v>0.14000000000000001</v>
      </c>
      <c r="BO90" s="54"/>
      <c r="BP90" s="54"/>
      <c r="BQ90" s="54"/>
      <c r="BR90" s="53" t="s">
        <v>465</v>
      </c>
      <c r="BS90" s="53"/>
      <c r="BT90" s="53"/>
      <c r="BU90" s="53"/>
      <c r="BV90" s="54"/>
      <c r="BW90" s="54"/>
      <c r="BX90" s="54"/>
      <c r="BY90" s="54"/>
      <c r="BZ90" s="54"/>
      <c r="CA90" s="54"/>
      <c r="CB90" s="54"/>
      <c r="CC90" s="54"/>
      <c r="CD90" s="54"/>
      <c r="CE90" s="53" t="s">
        <v>776</v>
      </c>
      <c r="CF90" s="53">
        <v>1</v>
      </c>
      <c r="CG90" s="53"/>
      <c r="CH90" s="53"/>
    </row>
    <row r="91" spans="1:86" ht="25.5" hidden="1" customHeight="1">
      <c r="A91" s="59" t="str">
        <f t="shared" si="1"/>
        <v>723CLOCHE D'ADMISSION D'AIRNETTOYAGE DE LA CLOCHE D'ADMISSION D'AIR
SELON LES PREMIÈRES INSPECTION, LA PÉRIODICITÉ POURRA ÊTRE AUGMENTÉE À 2 ANS</v>
      </c>
      <c r="B91" s="53" t="s">
        <v>1165</v>
      </c>
      <c r="C91" s="53" t="s">
        <v>1219</v>
      </c>
      <c r="D91" s="53">
        <v>723</v>
      </c>
      <c r="E91" s="53" t="s">
        <v>1225</v>
      </c>
      <c r="F91" s="53" t="s">
        <v>457</v>
      </c>
      <c r="G91" s="62" t="s">
        <v>446</v>
      </c>
      <c r="H91" s="70" t="s">
        <v>1226</v>
      </c>
      <c r="I91" s="53" t="s">
        <v>22</v>
      </c>
      <c r="J91" s="53" t="s">
        <v>447</v>
      </c>
      <c r="K91" s="53">
        <v>1</v>
      </c>
      <c r="L91" s="53" t="s">
        <v>702</v>
      </c>
      <c r="M91" s="55">
        <v>144500</v>
      </c>
      <c r="N91" s="55">
        <v>100000</v>
      </c>
      <c r="O91" s="55">
        <v>72000</v>
      </c>
      <c r="P91" s="55">
        <v>72000</v>
      </c>
      <c r="Q91" s="53" t="s">
        <v>448</v>
      </c>
      <c r="R91" s="55">
        <v>140000</v>
      </c>
      <c r="S91" s="55">
        <v>100000</v>
      </c>
      <c r="T91" s="55">
        <v>60000</v>
      </c>
      <c r="U91" s="55">
        <v>60000</v>
      </c>
      <c r="V91" s="53" t="s">
        <v>448</v>
      </c>
      <c r="W91" s="56">
        <v>0.55714285714285716</v>
      </c>
      <c r="X91" s="57">
        <v>0.11799999999999999</v>
      </c>
      <c r="Y91" s="58" t="s">
        <v>449</v>
      </c>
      <c r="Z91" s="53">
        <v>6202</v>
      </c>
      <c r="AA91" s="53"/>
      <c r="AB91" s="53">
        <v>0</v>
      </c>
      <c r="AC91" s="53">
        <v>0.2</v>
      </c>
      <c r="AD91" s="53">
        <v>0.2</v>
      </c>
      <c r="AE91" s="53">
        <v>0</v>
      </c>
      <c r="AF91" s="53">
        <v>0.2</v>
      </c>
      <c r="AG91" s="53">
        <v>0.2</v>
      </c>
      <c r="AH91" s="53">
        <v>0.2</v>
      </c>
      <c r="AI91" s="53">
        <v>0</v>
      </c>
      <c r="AJ91" s="54"/>
      <c r="AK91" s="54"/>
      <c r="AL91" s="54"/>
      <c r="AM91" s="54"/>
      <c r="AN91" s="54"/>
      <c r="AO91" s="54"/>
      <c r="AP91" s="54"/>
      <c r="AQ91" s="54"/>
      <c r="AR91" s="54"/>
      <c r="AS91" s="54"/>
      <c r="AT91" s="54"/>
      <c r="AU91" s="54"/>
      <c r="AV91" s="54"/>
      <c r="AW91" s="54"/>
      <c r="AX91" s="54"/>
      <c r="AY91" s="54"/>
      <c r="AZ91" s="53">
        <v>1</v>
      </c>
      <c r="BA91" s="54"/>
      <c r="BB91" s="54"/>
      <c r="BC91" s="54"/>
      <c r="BD91" s="53"/>
      <c r="BE91" s="57">
        <v>0.11799999999999999</v>
      </c>
      <c r="BF91" s="53">
        <v>1</v>
      </c>
      <c r="BG91" s="54"/>
      <c r="BH91" s="54"/>
      <c r="BI91" s="54"/>
      <c r="BJ91" s="57">
        <v>0.11799999999999999</v>
      </c>
      <c r="BK91" s="54"/>
      <c r="BL91" s="54"/>
      <c r="BM91" s="54"/>
      <c r="BN91" s="57">
        <v>0.11799999999999999</v>
      </c>
      <c r="BO91" s="54"/>
      <c r="BP91" s="54"/>
      <c r="BQ91" s="54"/>
      <c r="BR91" s="53" t="s">
        <v>450</v>
      </c>
      <c r="BS91" s="53"/>
      <c r="BT91" s="53"/>
      <c r="BU91" s="53"/>
      <c r="BV91" s="54"/>
      <c r="BW91" s="54"/>
      <c r="BX91" s="54"/>
      <c r="BY91" s="54"/>
      <c r="BZ91" s="54"/>
      <c r="CA91" s="54"/>
      <c r="CB91" s="54"/>
      <c r="CC91" s="54"/>
      <c r="CD91" s="54"/>
      <c r="CE91" s="53"/>
      <c r="CF91" s="53"/>
      <c r="CG91" s="53"/>
      <c r="CH91" s="53"/>
    </row>
    <row r="92" spans="1:86" ht="63.75" hidden="1" customHeight="1">
      <c r="A92" s="59" t="str">
        <f t="shared" si="1"/>
        <v>866COFFRE EQUIPE CABLEINSPECTION VISUELLE (INTERVENTION UNIQUE APRES MISE EN SERVICE)</v>
      </c>
      <c r="B92" s="53" t="s">
        <v>1334</v>
      </c>
      <c r="C92" s="53" t="s">
        <v>1335</v>
      </c>
      <c r="D92" s="53">
        <v>866</v>
      </c>
      <c r="E92" s="53" t="s">
        <v>45</v>
      </c>
      <c r="F92" s="53" t="s">
        <v>355</v>
      </c>
      <c r="G92" s="53" t="s">
        <v>444</v>
      </c>
      <c r="H92" s="53" t="s">
        <v>1336</v>
      </c>
      <c r="I92" s="53" t="s">
        <v>446</v>
      </c>
      <c r="J92" s="53" t="s">
        <v>447</v>
      </c>
      <c r="K92" s="53">
        <v>1</v>
      </c>
      <c r="L92" s="53" t="s">
        <v>702</v>
      </c>
      <c r="M92" s="55">
        <v>144500</v>
      </c>
      <c r="N92" s="55">
        <v>100000</v>
      </c>
      <c r="O92" s="55">
        <v>72000</v>
      </c>
      <c r="P92" s="55">
        <v>72000</v>
      </c>
      <c r="Q92" s="53" t="s">
        <v>448</v>
      </c>
      <c r="R92" s="55">
        <v>140000</v>
      </c>
      <c r="S92" s="55">
        <v>100000</v>
      </c>
      <c r="T92" s="55">
        <v>60000</v>
      </c>
      <c r="U92" s="55">
        <v>60000</v>
      </c>
      <c r="V92" s="53" t="s">
        <v>448</v>
      </c>
      <c r="W92" s="56">
        <v>0.55714285714285716</v>
      </c>
      <c r="X92" s="57">
        <v>0.34100000000000003</v>
      </c>
      <c r="Y92" s="58" t="s">
        <v>449</v>
      </c>
      <c r="Z92" s="53">
        <v>6201</v>
      </c>
      <c r="AA92" s="53"/>
      <c r="AB92" s="53">
        <v>1</v>
      </c>
      <c r="AC92" s="53">
        <v>0</v>
      </c>
      <c r="AD92" s="53">
        <v>0</v>
      </c>
      <c r="AE92" s="53">
        <v>1</v>
      </c>
      <c r="AF92" s="53">
        <v>0</v>
      </c>
      <c r="AG92" s="53">
        <v>0</v>
      </c>
      <c r="AH92" s="53">
        <v>0</v>
      </c>
      <c r="AI92" s="53">
        <v>1</v>
      </c>
      <c r="AJ92" s="54"/>
      <c r="AK92" s="54"/>
      <c r="AL92" s="54"/>
      <c r="AM92" s="54"/>
      <c r="AN92" s="54"/>
      <c r="AO92" s="54"/>
      <c r="AP92" s="54"/>
      <c r="AQ92" s="54"/>
      <c r="AR92" s="54"/>
      <c r="AS92" s="54"/>
      <c r="AT92" s="54"/>
      <c r="AU92" s="54"/>
      <c r="AV92" s="54"/>
      <c r="AW92" s="54"/>
      <c r="AX92" s="54"/>
      <c r="AY92" s="54"/>
      <c r="AZ92" s="53">
        <v>3</v>
      </c>
      <c r="BA92" s="54"/>
      <c r="BB92" s="54"/>
      <c r="BC92" s="54"/>
      <c r="BD92" s="53" t="s">
        <v>129</v>
      </c>
      <c r="BE92" s="57">
        <v>0.34100000000000003</v>
      </c>
      <c r="BF92" s="53">
        <v>3</v>
      </c>
      <c r="BG92" s="54"/>
      <c r="BH92" s="54"/>
      <c r="BI92" s="54"/>
      <c r="BJ92" s="57">
        <v>1.0230000000000001</v>
      </c>
      <c r="BK92" s="54"/>
      <c r="BL92" s="54"/>
      <c r="BM92" s="54"/>
      <c r="BN92" s="57">
        <v>1.0230000000000001</v>
      </c>
      <c r="BO92" s="54"/>
      <c r="BP92" s="54"/>
      <c r="BQ92" s="54"/>
      <c r="BR92" s="53" t="s">
        <v>450</v>
      </c>
      <c r="BS92" s="53"/>
      <c r="BT92" s="53"/>
      <c r="BU92" s="53"/>
      <c r="BV92" s="54"/>
      <c r="BW92" s="54"/>
      <c r="BX92" s="54"/>
      <c r="BY92" s="54"/>
      <c r="BZ92" s="54"/>
      <c r="CA92" s="54"/>
      <c r="CB92" s="54"/>
      <c r="CC92" s="54"/>
      <c r="CD92" s="54"/>
      <c r="CE92" s="53"/>
      <c r="CF92" s="53"/>
      <c r="CG92" s="53" t="s">
        <v>1337</v>
      </c>
      <c r="CH92" s="53"/>
    </row>
    <row r="93" spans="1:86" ht="25.5" hidden="1" customHeight="1">
      <c r="A93" s="59" t="str">
        <f t="shared" si="1"/>
        <v>866COFFRE EQUIPE CABLEINSPECTION VISUELLE</v>
      </c>
      <c r="B93" s="53" t="s">
        <v>1334</v>
      </c>
      <c r="C93" s="53" t="s">
        <v>1335</v>
      </c>
      <c r="D93" s="53">
        <v>866</v>
      </c>
      <c r="E93" s="53" t="s">
        <v>45</v>
      </c>
      <c r="F93" s="53" t="s">
        <v>355</v>
      </c>
      <c r="G93" s="53" t="s">
        <v>444</v>
      </c>
      <c r="H93" s="53" t="s">
        <v>671</v>
      </c>
      <c r="I93" s="53" t="s">
        <v>446</v>
      </c>
      <c r="J93" s="53" t="s">
        <v>447</v>
      </c>
      <c r="K93" s="53">
        <v>2</v>
      </c>
      <c r="L93" s="53" t="s">
        <v>540</v>
      </c>
      <c r="M93" s="55">
        <v>289000</v>
      </c>
      <c r="N93" s="55">
        <v>200000</v>
      </c>
      <c r="O93" s="55">
        <v>144000</v>
      </c>
      <c r="P93" s="55">
        <v>144000</v>
      </c>
      <c r="Q93" s="53" t="s">
        <v>448</v>
      </c>
      <c r="R93" s="55">
        <v>280000</v>
      </c>
      <c r="S93" s="55">
        <v>200000</v>
      </c>
      <c r="T93" s="55">
        <v>140000</v>
      </c>
      <c r="U93" s="55">
        <v>140000</v>
      </c>
      <c r="V93" s="53" t="s">
        <v>448</v>
      </c>
      <c r="W93" s="56">
        <v>0.27857142857142858</v>
      </c>
      <c r="X93" s="57">
        <v>0.34100000000000003</v>
      </c>
      <c r="Y93" s="58" t="s">
        <v>449</v>
      </c>
      <c r="Z93" s="53">
        <v>6201</v>
      </c>
      <c r="AA93" s="53"/>
      <c r="AB93" s="53">
        <v>1</v>
      </c>
      <c r="AC93" s="53">
        <v>0</v>
      </c>
      <c r="AD93" s="53">
        <v>0</v>
      </c>
      <c r="AE93" s="53">
        <v>1</v>
      </c>
      <c r="AF93" s="53">
        <v>0</v>
      </c>
      <c r="AG93" s="53">
        <v>0</v>
      </c>
      <c r="AH93" s="53">
        <v>0</v>
      </c>
      <c r="AI93" s="53">
        <v>1</v>
      </c>
      <c r="AJ93" s="54"/>
      <c r="AK93" s="54"/>
      <c r="AL93" s="54"/>
      <c r="AM93" s="54"/>
      <c r="AN93" s="54"/>
      <c r="AO93" s="54"/>
      <c r="AP93" s="54"/>
      <c r="AQ93" s="54"/>
      <c r="AR93" s="54"/>
      <c r="AS93" s="54"/>
      <c r="AT93" s="54"/>
      <c r="AU93" s="54"/>
      <c r="AV93" s="54"/>
      <c r="AW93" s="54"/>
      <c r="AX93" s="54"/>
      <c r="AY93" s="54"/>
      <c r="AZ93" s="53">
        <v>3</v>
      </c>
      <c r="BA93" s="54"/>
      <c r="BB93" s="54"/>
      <c r="BC93" s="54"/>
      <c r="BD93" s="53" t="s">
        <v>129</v>
      </c>
      <c r="BE93" s="57">
        <v>0.34100000000000003</v>
      </c>
      <c r="BF93" s="53">
        <v>3</v>
      </c>
      <c r="BG93" s="54"/>
      <c r="BH93" s="54"/>
      <c r="BI93" s="54"/>
      <c r="BJ93" s="57">
        <v>1.0230000000000001</v>
      </c>
      <c r="BK93" s="54"/>
      <c r="BL93" s="54"/>
      <c r="BM93" s="54"/>
      <c r="BN93" s="57">
        <v>1.0230000000000001</v>
      </c>
      <c r="BO93" s="54"/>
      <c r="BP93" s="54"/>
      <c r="BQ93" s="54"/>
      <c r="BR93" s="53" t="s">
        <v>450</v>
      </c>
      <c r="BS93" s="53"/>
      <c r="BT93" s="53"/>
      <c r="BU93" s="53"/>
      <c r="BV93" s="54"/>
      <c r="BW93" s="54"/>
      <c r="BX93" s="54"/>
      <c r="BY93" s="54"/>
      <c r="BZ93" s="54"/>
      <c r="CA93" s="54"/>
      <c r="CB93" s="54"/>
      <c r="CC93" s="54"/>
      <c r="CD93" s="54"/>
      <c r="CE93" s="53"/>
      <c r="CF93" s="53"/>
      <c r="CG93" s="53" t="s">
        <v>1337</v>
      </c>
      <c r="CH93" s="53"/>
    </row>
    <row r="94" spans="1:86" ht="25.5" hidden="1" customHeight="1">
      <c r="A94" s="59" t="str">
        <f t="shared" si="1"/>
        <v>883COFFRE ETFINSPECTION GÉNÉRALE DU COFFRE ETF</v>
      </c>
      <c r="B94" s="53" t="s">
        <v>1165</v>
      </c>
      <c r="C94" s="53" t="s">
        <v>1166</v>
      </c>
      <c r="D94" s="53">
        <v>883</v>
      </c>
      <c r="E94" s="53" t="s">
        <v>127</v>
      </c>
      <c r="F94" s="53" t="s">
        <v>355</v>
      </c>
      <c r="G94" s="53" t="s">
        <v>444</v>
      </c>
      <c r="H94" s="70" t="s">
        <v>1167</v>
      </c>
      <c r="I94" s="53" t="s">
        <v>446</v>
      </c>
      <c r="J94" s="53" t="s">
        <v>447</v>
      </c>
      <c r="K94" s="53">
        <v>1</v>
      </c>
      <c r="L94" s="53" t="s">
        <v>702</v>
      </c>
      <c r="M94" s="55">
        <v>144500</v>
      </c>
      <c r="N94" s="55">
        <v>100000</v>
      </c>
      <c r="O94" s="55">
        <v>72000</v>
      </c>
      <c r="P94" s="55">
        <v>72000</v>
      </c>
      <c r="Q94" s="53" t="s">
        <v>448</v>
      </c>
      <c r="R94" s="55">
        <v>140000</v>
      </c>
      <c r="S94" s="55">
        <v>100000</v>
      </c>
      <c r="T94" s="55">
        <v>60000</v>
      </c>
      <c r="U94" s="55">
        <v>60000</v>
      </c>
      <c r="V94" s="53" t="s">
        <v>448</v>
      </c>
      <c r="W94" s="56">
        <v>0.55714285714285716</v>
      </c>
      <c r="X94" s="57">
        <v>0.48299999999999998</v>
      </c>
      <c r="Y94" s="58" t="s">
        <v>449</v>
      </c>
      <c r="Z94" s="53">
        <v>6201</v>
      </c>
      <c r="AA94" s="53"/>
      <c r="AB94" s="53"/>
      <c r="AC94" s="53">
        <v>1</v>
      </c>
      <c r="AD94" s="53">
        <v>1</v>
      </c>
      <c r="AE94" s="53"/>
      <c r="AF94" s="53">
        <v>1</v>
      </c>
      <c r="AG94" s="53">
        <v>1</v>
      </c>
      <c r="AH94" s="53">
        <v>1</v>
      </c>
      <c r="AI94" s="53"/>
      <c r="AJ94" s="54"/>
      <c r="AK94" s="54"/>
      <c r="AL94" s="54"/>
      <c r="AM94" s="54"/>
      <c r="AN94" s="54"/>
      <c r="AO94" s="54"/>
      <c r="AP94" s="54"/>
      <c r="AQ94" s="54"/>
      <c r="AR94" s="54"/>
      <c r="AS94" s="54"/>
      <c r="AT94" s="54"/>
      <c r="AU94" s="54"/>
      <c r="AV94" s="54"/>
      <c r="AW94" s="54"/>
      <c r="AX94" s="54"/>
      <c r="AY94" s="54"/>
      <c r="AZ94" s="53">
        <v>5</v>
      </c>
      <c r="BA94" s="54"/>
      <c r="BB94" s="54"/>
      <c r="BC94" s="54"/>
      <c r="BD94" s="53"/>
      <c r="BE94" s="57">
        <v>0.48299999999999998</v>
      </c>
      <c r="BF94" s="53">
        <v>5</v>
      </c>
      <c r="BG94" s="54"/>
      <c r="BH94" s="54"/>
      <c r="BI94" s="54"/>
      <c r="BJ94" s="57">
        <v>2.415</v>
      </c>
      <c r="BK94" s="54"/>
      <c r="BL94" s="54"/>
      <c r="BM94" s="54"/>
      <c r="BN94" s="57">
        <v>2.415</v>
      </c>
      <c r="BO94" s="54"/>
      <c r="BP94" s="54"/>
      <c r="BQ94" s="54"/>
      <c r="BR94" s="53" t="s">
        <v>450</v>
      </c>
      <c r="BS94" s="53"/>
      <c r="BT94" s="53"/>
      <c r="BU94" s="53"/>
      <c r="BV94" s="54"/>
      <c r="BW94" s="54"/>
      <c r="BX94" s="54"/>
      <c r="BY94" s="54"/>
      <c r="BZ94" s="54"/>
      <c r="CA94" s="54"/>
      <c r="CB94" s="54"/>
      <c r="CC94" s="54"/>
      <c r="CD94" s="54"/>
      <c r="CE94" s="53"/>
      <c r="CF94" s="53"/>
      <c r="CG94" s="53"/>
      <c r="CH94" s="53"/>
    </row>
    <row r="95" spans="1:86" ht="25.5" hidden="1" customHeight="1">
      <c r="A95" s="59" t="str">
        <f t="shared" si="1"/>
        <v>8505COMMUTATEUR ACTION BRUSQUEREMPLACEMENT DES COMMUTATEURS ACTION BRUSQUE</v>
      </c>
      <c r="B95" s="53" t="s">
        <v>1451</v>
      </c>
      <c r="C95" s="53" t="s">
        <v>1459</v>
      </c>
      <c r="D95" s="53">
        <v>8505</v>
      </c>
      <c r="E95" s="53" t="s">
        <v>1460</v>
      </c>
      <c r="F95" s="53" t="s">
        <v>355</v>
      </c>
      <c r="G95" s="53" t="s">
        <v>446</v>
      </c>
      <c r="H95" s="53" t="s">
        <v>1461</v>
      </c>
      <c r="I95" s="53" t="s">
        <v>470</v>
      </c>
      <c r="J95" s="53" t="s">
        <v>447</v>
      </c>
      <c r="K95" s="53">
        <v>250000</v>
      </c>
      <c r="L95" s="53" t="s">
        <v>1453</v>
      </c>
      <c r="M95" s="55">
        <v>668981.48148148146</v>
      </c>
      <c r="N95" s="55">
        <v>462962.96296296298</v>
      </c>
      <c r="O95" s="55">
        <v>333333.33333333331</v>
      </c>
      <c r="P95" s="55">
        <v>333333.33333333331</v>
      </c>
      <c r="Q95" s="53" t="s">
        <v>448</v>
      </c>
      <c r="R95" s="55">
        <v>660000</v>
      </c>
      <c r="S95" s="55">
        <v>460000</v>
      </c>
      <c r="T95" s="55">
        <v>320000</v>
      </c>
      <c r="U95" s="55">
        <v>320000</v>
      </c>
      <c r="V95" s="53" t="s">
        <v>448</v>
      </c>
      <c r="W95" s="56">
        <v>0.11818181818181818</v>
      </c>
      <c r="X95" s="57">
        <v>7.0000000000000007E-2</v>
      </c>
      <c r="Y95" s="58" t="s">
        <v>449</v>
      </c>
      <c r="Z95" s="53">
        <v>6201</v>
      </c>
      <c r="AA95" s="53"/>
      <c r="AB95" s="53">
        <v>4</v>
      </c>
      <c r="AC95" s="53">
        <v>0</v>
      </c>
      <c r="AD95" s="53">
        <v>0</v>
      </c>
      <c r="AE95" s="53">
        <v>0</v>
      </c>
      <c r="AF95" s="53">
        <v>0</v>
      </c>
      <c r="AG95" s="53">
        <v>0</v>
      </c>
      <c r="AH95" s="53">
        <v>0</v>
      </c>
      <c r="AI95" s="53">
        <v>4</v>
      </c>
      <c r="AJ95" s="54"/>
      <c r="AK95" s="54"/>
      <c r="AL95" s="54"/>
      <c r="AM95" s="54"/>
      <c r="AN95" s="54"/>
      <c r="AO95" s="54"/>
      <c r="AP95" s="54"/>
      <c r="AQ95" s="54"/>
      <c r="AR95" s="54"/>
      <c r="AS95" s="54"/>
      <c r="AT95" s="54"/>
      <c r="AU95" s="54"/>
      <c r="AV95" s="54"/>
      <c r="AW95" s="54"/>
      <c r="AX95" s="54"/>
      <c r="AY95" s="54"/>
      <c r="AZ95" s="53">
        <v>8</v>
      </c>
      <c r="BA95" s="54"/>
      <c r="BB95" s="54"/>
      <c r="BC95" s="54"/>
      <c r="BD95" s="53" t="s">
        <v>1454</v>
      </c>
      <c r="BE95" s="57">
        <v>7.0000000000000007E-2</v>
      </c>
      <c r="BF95" s="53">
        <v>8</v>
      </c>
      <c r="BG95" s="54"/>
      <c r="BH95" s="54"/>
      <c r="BI95" s="54"/>
      <c r="BJ95" s="57">
        <v>0.56000000000000005</v>
      </c>
      <c r="BK95" s="54"/>
      <c r="BL95" s="54"/>
      <c r="BM95" s="54"/>
      <c r="BN95" s="57">
        <v>0.56000000000000005</v>
      </c>
      <c r="BO95" s="54"/>
      <c r="BP95" s="54"/>
      <c r="BQ95" s="54"/>
      <c r="BR95" s="53" t="s">
        <v>450</v>
      </c>
      <c r="BS95" s="53"/>
      <c r="BT95" s="53"/>
      <c r="BU95" s="53"/>
      <c r="BV95" s="54"/>
      <c r="BW95" s="54"/>
      <c r="BX95" s="54"/>
      <c r="BY95" s="54"/>
      <c r="BZ95" s="54"/>
      <c r="CA95" s="54"/>
      <c r="CB95" s="54"/>
      <c r="CC95" s="54"/>
      <c r="CD95" s="54"/>
      <c r="CE95" s="53" t="s">
        <v>1460</v>
      </c>
      <c r="CF95" s="53">
        <v>1</v>
      </c>
      <c r="CG95" s="53"/>
      <c r="CH95" s="53"/>
    </row>
    <row r="96" spans="1:86" ht="25.5" hidden="1" customHeight="1">
      <c r="A96" s="59" t="str">
        <f t="shared" si="1"/>
        <v>697COMMUTATEUR FROTTEUR-PRISE ATELIERINSPECTION VISUELLE DU COMMUTATEUR</v>
      </c>
      <c r="B96" s="53" t="s">
        <v>1165</v>
      </c>
      <c r="C96" s="53" t="s">
        <v>1178</v>
      </c>
      <c r="D96" s="53">
        <v>697</v>
      </c>
      <c r="E96" s="53" t="s">
        <v>1179</v>
      </c>
      <c r="F96" s="53" t="s">
        <v>355</v>
      </c>
      <c r="G96" s="62" t="s">
        <v>444</v>
      </c>
      <c r="H96" s="70" t="s">
        <v>1180</v>
      </c>
      <c r="I96" s="53" t="s">
        <v>446</v>
      </c>
      <c r="J96" s="53" t="s">
        <v>453</v>
      </c>
      <c r="K96" s="53">
        <v>1</v>
      </c>
      <c r="L96" s="53" t="s">
        <v>702</v>
      </c>
      <c r="M96" s="55">
        <v>144500</v>
      </c>
      <c r="N96" s="55">
        <v>100000</v>
      </c>
      <c r="O96" s="55">
        <v>72000</v>
      </c>
      <c r="P96" s="55">
        <v>72000</v>
      </c>
      <c r="Q96" s="53" t="s">
        <v>448</v>
      </c>
      <c r="R96" s="60">
        <v>144500</v>
      </c>
      <c r="S96" s="61">
        <v>100000</v>
      </c>
      <c r="T96" s="61">
        <v>72000</v>
      </c>
      <c r="U96" s="61">
        <v>72000</v>
      </c>
      <c r="V96" s="53" t="s">
        <v>448</v>
      </c>
      <c r="W96" s="56">
        <v>0.53979238754325265</v>
      </c>
      <c r="X96" s="57">
        <v>0.17100000000000001</v>
      </c>
      <c r="Y96" s="58" t="s">
        <v>449</v>
      </c>
      <c r="Z96" s="53">
        <v>6201</v>
      </c>
      <c r="AA96" s="53"/>
      <c r="AB96" s="53">
        <v>0</v>
      </c>
      <c r="AC96" s="53">
        <v>0.2</v>
      </c>
      <c r="AD96" s="53">
        <v>0.2</v>
      </c>
      <c r="AE96" s="53">
        <v>0</v>
      </c>
      <c r="AF96" s="53">
        <v>0.2</v>
      </c>
      <c r="AG96" s="53">
        <v>0.2</v>
      </c>
      <c r="AH96" s="53">
        <v>0.2</v>
      </c>
      <c r="AI96" s="53">
        <v>0</v>
      </c>
      <c r="AJ96" s="54"/>
      <c r="AK96" s="54"/>
      <c r="AL96" s="54"/>
      <c r="AM96" s="54"/>
      <c r="AN96" s="54"/>
      <c r="AO96" s="54"/>
      <c r="AP96" s="54"/>
      <c r="AQ96" s="54"/>
      <c r="AR96" s="54"/>
      <c r="AS96" s="54"/>
      <c r="AT96" s="54"/>
      <c r="AU96" s="54"/>
      <c r="AV96" s="54"/>
      <c r="AW96" s="54"/>
      <c r="AX96" s="54"/>
      <c r="AY96" s="54"/>
      <c r="AZ96" s="53">
        <v>1</v>
      </c>
      <c r="BA96" s="54"/>
      <c r="BB96" s="54"/>
      <c r="BC96" s="54"/>
      <c r="BD96" s="53"/>
      <c r="BE96" s="57">
        <v>0.17100000000000001</v>
      </c>
      <c r="BF96" s="53">
        <v>1</v>
      </c>
      <c r="BG96" s="54"/>
      <c r="BH96" s="54"/>
      <c r="BI96" s="54"/>
      <c r="BJ96" s="57">
        <v>0.17100000000000001</v>
      </c>
      <c r="BK96" s="54"/>
      <c r="BL96" s="54"/>
      <c r="BM96" s="54"/>
      <c r="BN96" s="57">
        <v>0.17100000000000001</v>
      </c>
      <c r="BO96" s="54"/>
      <c r="BP96" s="54"/>
      <c r="BQ96" s="54"/>
      <c r="BR96" s="53" t="s">
        <v>450</v>
      </c>
      <c r="BS96" s="53"/>
      <c r="BT96" s="53"/>
      <c r="BU96" s="53"/>
      <c r="BV96" s="54"/>
      <c r="BW96" s="54"/>
      <c r="BX96" s="54"/>
      <c r="BY96" s="54"/>
      <c r="BZ96" s="54"/>
      <c r="CA96" s="54"/>
      <c r="CB96" s="54"/>
      <c r="CC96" s="54"/>
      <c r="CD96" s="54"/>
      <c r="CE96" s="53"/>
      <c r="CF96" s="53"/>
      <c r="CG96" s="53"/>
      <c r="CH96" s="53"/>
    </row>
    <row r="97" spans="1:86" ht="25.5" hidden="1" customHeight="1">
      <c r="A97" s="59" t="str">
        <f t="shared" si="1"/>
        <v>697COMMUTATEUR FROTTEUR-PRISE ATELIERINSPECTION VISUELLE ET GRAISSAGE DES CONTACTS DU COMMUTATEUR</v>
      </c>
      <c r="B97" s="53" t="s">
        <v>1165</v>
      </c>
      <c r="C97" s="53" t="s">
        <v>1181</v>
      </c>
      <c r="D97" s="53">
        <v>697</v>
      </c>
      <c r="E97" s="53" t="s">
        <v>1179</v>
      </c>
      <c r="F97" s="53" t="s">
        <v>355</v>
      </c>
      <c r="G97" s="62" t="s">
        <v>444</v>
      </c>
      <c r="H97" s="70" t="s">
        <v>1182</v>
      </c>
      <c r="I97" s="53" t="s">
        <v>459</v>
      </c>
      <c r="J97" s="53" t="s">
        <v>453</v>
      </c>
      <c r="K97" s="53">
        <v>15</v>
      </c>
      <c r="L97" s="53" t="s">
        <v>540</v>
      </c>
      <c r="M97" s="55">
        <v>2167500</v>
      </c>
      <c r="N97" s="55">
        <v>1500000</v>
      </c>
      <c r="O97" s="55">
        <v>1080000</v>
      </c>
      <c r="P97" s="55">
        <v>1080000</v>
      </c>
      <c r="Q97" s="53" t="s">
        <v>448</v>
      </c>
      <c r="R97" s="55">
        <v>2080000</v>
      </c>
      <c r="S97" s="55">
        <v>1440000</v>
      </c>
      <c r="T97" s="55">
        <v>960000</v>
      </c>
      <c r="U97" s="55">
        <v>960000</v>
      </c>
      <c r="V97" s="53" t="s">
        <v>448</v>
      </c>
      <c r="W97" s="56">
        <v>3.7499999999999999E-2</v>
      </c>
      <c r="X97" s="57">
        <v>0.27100000000000002</v>
      </c>
      <c r="Y97" s="58" t="s">
        <v>449</v>
      </c>
      <c r="Z97" s="53">
        <v>6201</v>
      </c>
      <c r="AA97" s="53"/>
      <c r="AB97" s="53">
        <v>0</v>
      </c>
      <c r="AC97" s="53">
        <v>0.2</v>
      </c>
      <c r="AD97" s="53">
        <v>0.2</v>
      </c>
      <c r="AE97" s="53">
        <v>0</v>
      </c>
      <c r="AF97" s="53">
        <v>0.2</v>
      </c>
      <c r="AG97" s="53">
        <v>0.2</v>
      </c>
      <c r="AH97" s="53">
        <v>0.2</v>
      </c>
      <c r="AI97" s="53">
        <v>0</v>
      </c>
      <c r="AJ97" s="54"/>
      <c r="AK97" s="54"/>
      <c r="AL97" s="54"/>
      <c r="AM97" s="54"/>
      <c r="AN97" s="54"/>
      <c r="AO97" s="54"/>
      <c r="AP97" s="54"/>
      <c r="AQ97" s="54"/>
      <c r="AR97" s="54"/>
      <c r="AS97" s="54"/>
      <c r="AT97" s="54"/>
      <c r="AU97" s="54"/>
      <c r="AV97" s="54"/>
      <c r="AW97" s="54"/>
      <c r="AX97" s="54"/>
      <c r="AY97" s="54"/>
      <c r="AZ97" s="53">
        <v>1</v>
      </c>
      <c r="BA97" s="54"/>
      <c r="BB97" s="54"/>
      <c r="BC97" s="54"/>
      <c r="BD97" s="53"/>
      <c r="BE97" s="57">
        <v>0.27100000000000002</v>
      </c>
      <c r="BF97" s="53">
        <v>1</v>
      </c>
      <c r="BG97" s="54"/>
      <c r="BH97" s="54"/>
      <c r="BI97" s="54"/>
      <c r="BJ97" s="57">
        <v>0.27100000000000002</v>
      </c>
      <c r="BK97" s="54"/>
      <c r="BL97" s="54"/>
      <c r="BM97" s="54"/>
      <c r="BN97" s="57">
        <v>0.27100000000000002</v>
      </c>
      <c r="BO97" s="54"/>
      <c r="BP97" s="54"/>
      <c r="BQ97" s="54"/>
      <c r="BR97" s="53" t="s">
        <v>450</v>
      </c>
      <c r="BS97" s="53"/>
      <c r="BT97" s="53"/>
      <c r="BU97" s="53"/>
      <c r="BV97" s="54"/>
      <c r="BW97" s="54"/>
      <c r="BX97" s="54"/>
      <c r="BY97" s="54"/>
      <c r="BZ97" s="54"/>
      <c r="CA97" s="54"/>
      <c r="CB97" s="54"/>
      <c r="CC97" s="54"/>
      <c r="CD97" s="54"/>
      <c r="CE97" s="53"/>
      <c r="CF97" s="53"/>
      <c r="CG97" s="53"/>
      <c r="CH97" s="53"/>
    </row>
    <row r="98" spans="1:86" ht="25.5" hidden="1" customHeight="1">
      <c r="A98" s="59" t="str">
        <f t="shared" si="1"/>
        <v>4000COMPRESSEURREMPLACEMENT COMPRESSEUR</v>
      </c>
      <c r="B98" s="53" t="s">
        <v>987</v>
      </c>
      <c r="C98" s="53" t="s">
        <v>1005</v>
      </c>
      <c r="D98" s="53">
        <v>4000</v>
      </c>
      <c r="E98" s="53" t="s">
        <v>1006</v>
      </c>
      <c r="F98" s="53" t="s">
        <v>457</v>
      </c>
      <c r="G98" s="53" t="s">
        <v>446</v>
      </c>
      <c r="H98" s="53" t="s">
        <v>1007</v>
      </c>
      <c r="I98" s="53" t="s">
        <v>470</v>
      </c>
      <c r="J98" s="53" t="s">
        <v>464</v>
      </c>
      <c r="K98" s="53">
        <v>15</v>
      </c>
      <c r="L98" s="53" t="s">
        <v>540</v>
      </c>
      <c r="M98" s="55">
        <v>2167500</v>
      </c>
      <c r="N98" s="55">
        <v>1500000</v>
      </c>
      <c r="O98" s="55">
        <v>1080000</v>
      </c>
      <c r="P98" s="55">
        <v>1080000</v>
      </c>
      <c r="Q98" s="53" t="s">
        <v>448</v>
      </c>
      <c r="R98" s="55">
        <v>2160000</v>
      </c>
      <c r="S98" s="55">
        <v>1500000</v>
      </c>
      <c r="T98" s="55">
        <v>1080000</v>
      </c>
      <c r="U98" s="55">
        <v>1080000</v>
      </c>
      <c r="V98" s="53" t="s">
        <v>448</v>
      </c>
      <c r="W98" s="56">
        <v>3.6111111111111108E-2</v>
      </c>
      <c r="X98" s="57">
        <v>0.59</v>
      </c>
      <c r="Y98" s="58" t="s">
        <v>449</v>
      </c>
      <c r="Z98" s="53" t="s">
        <v>996</v>
      </c>
      <c r="AA98" s="53"/>
      <c r="AB98" s="53">
        <v>1</v>
      </c>
      <c r="AC98" s="53">
        <v>1</v>
      </c>
      <c r="AD98" s="53">
        <v>1</v>
      </c>
      <c r="AE98" s="53">
        <v>1</v>
      </c>
      <c r="AF98" s="53">
        <v>1</v>
      </c>
      <c r="AG98" s="53">
        <v>1</v>
      </c>
      <c r="AH98" s="53">
        <v>1</v>
      </c>
      <c r="AI98" s="53">
        <v>1</v>
      </c>
      <c r="AJ98" s="54"/>
      <c r="AK98" s="54"/>
      <c r="AL98" s="54"/>
      <c r="AM98" s="54"/>
      <c r="AN98" s="54"/>
      <c r="AO98" s="54"/>
      <c r="AP98" s="54"/>
      <c r="AQ98" s="54"/>
      <c r="AR98" s="54"/>
      <c r="AS98" s="54"/>
      <c r="AT98" s="54"/>
      <c r="AU98" s="54"/>
      <c r="AV98" s="54"/>
      <c r="AW98" s="54"/>
      <c r="AX98" s="54"/>
      <c r="AY98" s="54"/>
      <c r="AZ98" s="53">
        <v>8</v>
      </c>
      <c r="BA98" s="54"/>
      <c r="BB98" s="54"/>
      <c r="BC98" s="54"/>
      <c r="BD98" s="53" t="s">
        <v>122</v>
      </c>
      <c r="BE98" s="57">
        <v>0.59</v>
      </c>
      <c r="BF98" s="53">
        <v>8</v>
      </c>
      <c r="BG98" s="54"/>
      <c r="BH98" s="54"/>
      <c r="BI98" s="54"/>
      <c r="BJ98" s="57">
        <v>4.72</v>
      </c>
      <c r="BK98" s="54"/>
      <c r="BL98" s="54"/>
      <c r="BM98" s="54"/>
      <c r="BN98" s="57">
        <v>4.72</v>
      </c>
      <c r="BO98" s="54"/>
      <c r="BP98" s="54"/>
      <c r="BQ98" s="54"/>
      <c r="BR98" s="53" t="s">
        <v>465</v>
      </c>
      <c r="BS98" s="53"/>
      <c r="BT98" s="53"/>
      <c r="BU98" s="53"/>
      <c r="BV98" s="54"/>
      <c r="BW98" s="54"/>
      <c r="BX98" s="54"/>
      <c r="BY98" s="54"/>
      <c r="BZ98" s="54"/>
      <c r="CA98" s="54"/>
      <c r="CB98" s="54"/>
      <c r="CC98" s="54"/>
      <c r="CD98" s="54"/>
      <c r="CE98" s="53" t="s">
        <v>1008</v>
      </c>
      <c r="CF98" s="53">
        <v>1</v>
      </c>
      <c r="CG98" s="53"/>
      <c r="CH98" s="53"/>
    </row>
    <row r="99" spans="1:86" ht="25.5" hidden="1" customHeight="1">
      <c r="A99" s="59" t="str">
        <f t="shared" si="1"/>
        <v>1502CONDENSATEUR EMCINSPECTION VISUELLE DES CONDENSATEURS
MESURE DE LA CAPACITE : 1µF +/-5%</v>
      </c>
      <c r="B99" s="53" t="s">
        <v>1258</v>
      </c>
      <c r="C99" s="53" t="s">
        <v>1279</v>
      </c>
      <c r="D99" s="53">
        <v>1502</v>
      </c>
      <c r="E99" s="53" t="s">
        <v>1280</v>
      </c>
      <c r="F99" s="53" t="s">
        <v>355</v>
      </c>
      <c r="G99" s="53" t="s">
        <v>446</v>
      </c>
      <c r="H99" s="58" t="s">
        <v>1281</v>
      </c>
      <c r="I99" s="53" t="s">
        <v>446</v>
      </c>
      <c r="J99" s="53" t="s">
        <v>447</v>
      </c>
      <c r="K99" s="53">
        <v>15</v>
      </c>
      <c r="L99" s="53" t="s">
        <v>540</v>
      </c>
      <c r="M99" s="55">
        <v>2167500</v>
      </c>
      <c r="N99" s="55">
        <v>1500000</v>
      </c>
      <c r="O99" s="55">
        <v>1080000</v>
      </c>
      <c r="P99" s="55">
        <v>1080000</v>
      </c>
      <c r="Q99" s="53" t="s">
        <v>448</v>
      </c>
      <c r="R99" s="55">
        <v>2160000</v>
      </c>
      <c r="S99" s="55">
        <v>1500000</v>
      </c>
      <c r="T99" s="55">
        <v>1080000</v>
      </c>
      <c r="U99" s="55">
        <v>1080000</v>
      </c>
      <c r="V99" s="53" t="s">
        <v>448</v>
      </c>
      <c r="W99" s="56">
        <v>3.6111111111111108E-2</v>
      </c>
      <c r="X99" s="57">
        <v>0.13900000000000001</v>
      </c>
      <c r="Y99" s="58" t="s">
        <v>449</v>
      </c>
      <c r="Z99" s="53"/>
      <c r="AA99" s="53"/>
      <c r="AB99" s="53">
        <v>2</v>
      </c>
      <c r="AC99" s="53">
        <v>0</v>
      </c>
      <c r="AD99" s="53">
        <v>0</v>
      </c>
      <c r="AE99" s="53">
        <v>2</v>
      </c>
      <c r="AF99" s="53">
        <v>0</v>
      </c>
      <c r="AG99" s="53">
        <v>0</v>
      </c>
      <c r="AH99" s="53">
        <v>0</v>
      </c>
      <c r="AI99" s="53">
        <v>2</v>
      </c>
      <c r="AJ99" s="54"/>
      <c r="AK99" s="54"/>
      <c r="AL99" s="54"/>
      <c r="AM99" s="54"/>
      <c r="AN99" s="54"/>
      <c r="AO99" s="54"/>
      <c r="AP99" s="54"/>
      <c r="AQ99" s="54"/>
      <c r="AR99" s="54"/>
      <c r="AS99" s="54"/>
      <c r="AT99" s="54"/>
      <c r="AU99" s="54"/>
      <c r="AV99" s="54"/>
      <c r="AW99" s="54"/>
      <c r="AX99" s="54"/>
      <c r="AY99" s="54"/>
      <c r="AZ99" s="53">
        <v>6</v>
      </c>
      <c r="BA99" s="54"/>
      <c r="BB99" s="54"/>
      <c r="BC99" s="54"/>
      <c r="BD99" s="53"/>
      <c r="BE99" s="57">
        <v>0.13900000000000001</v>
      </c>
      <c r="BF99" s="53">
        <v>6</v>
      </c>
      <c r="BG99" s="54"/>
      <c r="BH99" s="54"/>
      <c r="BI99" s="54"/>
      <c r="BJ99" s="57">
        <v>0.83400000000000007</v>
      </c>
      <c r="BK99" s="54"/>
      <c r="BL99" s="54"/>
      <c r="BM99" s="54"/>
      <c r="BN99" s="57">
        <v>0.83400000000000007</v>
      </c>
      <c r="BO99" s="54"/>
      <c r="BP99" s="54"/>
      <c r="BQ99" s="54"/>
      <c r="BR99" s="53" t="s">
        <v>450</v>
      </c>
      <c r="BS99" s="53"/>
      <c r="BT99" s="53"/>
      <c r="BU99" s="53"/>
      <c r="BV99" s="54"/>
      <c r="BW99" s="54"/>
      <c r="BX99" s="54"/>
      <c r="BY99" s="54"/>
      <c r="BZ99" s="54"/>
      <c r="CA99" s="54"/>
      <c r="CB99" s="54"/>
      <c r="CC99" s="54"/>
      <c r="CD99" s="54"/>
      <c r="CE99" s="53"/>
      <c r="CF99" s="53"/>
      <c r="CG99" s="53"/>
      <c r="CH99" s="53"/>
    </row>
    <row r="100" spans="1:86" ht="25.5" hidden="1" customHeight="1">
      <c r="A100" s="59" t="str">
        <f t="shared" si="1"/>
        <v>1502CONDENSATEUR EMCSI ANOMALIE CONSTATEE
REMPLACEMENT DU CONDENSATEUR</v>
      </c>
      <c r="B100" s="53" t="s">
        <v>1258</v>
      </c>
      <c r="C100" s="53" t="s">
        <v>1282</v>
      </c>
      <c r="D100" s="53">
        <v>1502</v>
      </c>
      <c r="E100" s="53" t="s">
        <v>1280</v>
      </c>
      <c r="F100" s="53" t="s">
        <v>355</v>
      </c>
      <c r="G100" s="53" t="s">
        <v>444</v>
      </c>
      <c r="H100" s="58" t="s">
        <v>1283</v>
      </c>
      <c r="I100" s="53" t="s">
        <v>470</v>
      </c>
      <c r="J100" s="53" t="s">
        <v>453</v>
      </c>
      <c r="K100" s="53">
        <v>15</v>
      </c>
      <c r="L100" s="53" t="s">
        <v>540</v>
      </c>
      <c r="M100" s="55">
        <v>2167500</v>
      </c>
      <c r="N100" s="55">
        <v>1500000</v>
      </c>
      <c r="O100" s="55">
        <v>1080000</v>
      </c>
      <c r="P100" s="55">
        <v>1080000</v>
      </c>
      <c r="Q100" s="53" t="s">
        <v>448</v>
      </c>
      <c r="R100" s="55">
        <v>2080000</v>
      </c>
      <c r="S100" s="55">
        <v>1440000</v>
      </c>
      <c r="T100" s="55">
        <v>960000</v>
      </c>
      <c r="U100" s="55">
        <v>960000</v>
      </c>
      <c r="V100" s="53" t="s">
        <v>448</v>
      </c>
      <c r="W100" s="56">
        <v>3.7499999999999999E-2</v>
      </c>
      <c r="X100" s="57">
        <v>0.1</v>
      </c>
      <c r="Y100" s="58" t="s">
        <v>449</v>
      </c>
      <c r="Z100" s="53"/>
      <c r="AA100" s="53"/>
      <c r="AB100" s="53">
        <v>2</v>
      </c>
      <c r="AC100" s="53">
        <v>0</v>
      </c>
      <c r="AD100" s="53">
        <v>0</v>
      </c>
      <c r="AE100" s="53">
        <v>2</v>
      </c>
      <c r="AF100" s="53">
        <v>0</v>
      </c>
      <c r="AG100" s="53">
        <v>0</v>
      </c>
      <c r="AH100" s="53">
        <v>0</v>
      </c>
      <c r="AI100" s="53">
        <v>2</v>
      </c>
      <c r="AJ100" s="54"/>
      <c r="AK100" s="54"/>
      <c r="AL100" s="54"/>
      <c r="AM100" s="54"/>
      <c r="AN100" s="54"/>
      <c r="AO100" s="54"/>
      <c r="AP100" s="54"/>
      <c r="AQ100" s="54"/>
      <c r="AR100" s="54"/>
      <c r="AS100" s="54"/>
      <c r="AT100" s="54"/>
      <c r="AU100" s="54"/>
      <c r="AV100" s="54"/>
      <c r="AW100" s="54"/>
      <c r="AX100" s="54"/>
      <c r="AY100" s="54"/>
      <c r="AZ100" s="53">
        <v>6</v>
      </c>
      <c r="BA100" s="54"/>
      <c r="BB100" s="54"/>
      <c r="BC100" s="54"/>
      <c r="BD100" s="53"/>
      <c r="BE100" s="57">
        <v>0.1</v>
      </c>
      <c r="BF100" s="53">
        <v>6</v>
      </c>
      <c r="BG100" s="54"/>
      <c r="BH100" s="54"/>
      <c r="BI100" s="54"/>
      <c r="BJ100" s="57">
        <v>0.60000000000000009</v>
      </c>
      <c r="BK100" s="54"/>
      <c r="BL100" s="54"/>
      <c r="BM100" s="54"/>
      <c r="BN100" s="57">
        <v>0.60000000000000009</v>
      </c>
      <c r="BO100" s="54"/>
      <c r="BP100" s="54"/>
      <c r="BQ100" s="54"/>
      <c r="BR100" s="53" t="s">
        <v>450</v>
      </c>
      <c r="BS100" s="53"/>
      <c r="BT100" s="53"/>
      <c r="BU100" s="53"/>
      <c r="BV100" s="54"/>
      <c r="BW100" s="54"/>
      <c r="BX100" s="54"/>
      <c r="BY100" s="54"/>
      <c r="BZ100" s="54"/>
      <c r="CA100" s="54"/>
      <c r="CB100" s="54"/>
      <c r="CC100" s="54"/>
      <c r="CD100" s="54"/>
      <c r="CE100" s="53" t="s">
        <v>1280</v>
      </c>
      <c r="CF100" s="53">
        <v>1</v>
      </c>
      <c r="CG100" s="53"/>
      <c r="CH100" s="53"/>
    </row>
    <row r="101" spans="1:86" ht="25.5" hidden="1" customHeight="1">
      <c r="A101" s="59" t="str">
        <f t="shared" si="1"/>
        <v>694CONDENSATEUR FILTRE HF CEMINSPECTION VISUELLE
MESURE DE LA VALEUR DU CONDENSATEUR</v>
      </c>
      <c r="B101" s="53" t="s">
        <v>1165</v>
      </c>
      <c r="C101" s="53" t="s">
        <v>1173</v>
      </c>
      <c r="D101" s="53">
        <v>694</v>
      </c>
      <c r="E101" s="53" t="s">
        <v>1174</v>
      </c>
      <c r="F101" s="53" t="s">
        <v>355</v>
      </c>
      <c r="G101" s="62" t="s">
        <v>446</v>
      </c>
      <c r="H101" s="70" t="s">
        <v>1175</v>
      </c>
      <c r="I101" s="53" t="s">
        <v>446</v>
      </c>
      <c r="J101" s="53" t="s">
        <v>453</v>
      </c>
      <c r="K101" s="53">
        <v>15</v>
      </c>
      <c r="L101" s="53" t="s">
        <v>540</v>
      </c>
      <c r="M101" s="55">
        <v>2167500</v>
      </c>
      <c r="N101" s="55">
        <v>1500000</v>
      </c>
      <c r="O101" s="55">
        <v>1080000</v>
      </c>
      <c r="P101" s="55">
        <v>1080000</v>
      </c>
      <c r="Q101" s="53" t="s">
        <v>448</v>
      </c>
      <c r="R101" s="55">
        <v>2080000</v>
      </c>
      <c r="S101" s="55">
        <v>1440000</v>
      </c>
      <c r="T101" s="55">
        <v>960000</v>
      </c>
      <c r="U101" s="55">
        <v>960000</v>
      </c>
      <c r="V101" s="53" t="s">
        <v>448</v>
      </c>
      <c r="W101" s="56">
        <v>3.7499999999999999E-2</v>
      </c>
      <c r="X101" s="57">
        <v>0.28299999999999997</v>
      </c>
      <c r="Y101" s="58" t="s">
        <v>449</v>
      </c>
      <c r="Z101" s="53">
        <v>6201</v>
      </c>
      <c r="AA101" s="53"/>
      <c r="AB101" s="53">
        <v>0</v>
      </c>
      <c r="AC101" s="53">
        <v>0.2</v>
      </c>
      <c r="AD101" s="53">
        <v>0.2</v>
      </c>
      <c r="AE101" s="53">
        <v>0</v>
      </c>
      <c r="AF101" s="53">
        <v>0.2</v>
      </c>
      <c r="AG101" s="53">
        <v>0.2</v>
      </c>
      <c r="AH101" s="53">
        <v>0.2</v>
      </c>
      <c r="AI101" s="53">
        <v>0</v>
      </c>
      <c r="AJ101" s="54"/>
      <c r="AK101" s="54"/>
      <c r="AL101" s="54"/>
      <c r="AM101" s="54"/>
      <c r="AN101" s="54"/>
      <c r="AO101" s="54"/>
      <c r="AP101" s="54"/>
      <c r="AQ101" s="54"/>
      <c r="AR101" s="54"/>
      <c r="AS101" s="54"/>
      <c r="AT101" s="54"/>
      <c r="AU101" s="54"/>
      <c r="AV101" s="54"/>
      <c r="AW101" s="54"/>
      <c r="AX101" s="54"/>
      <c r="AY101" s="54"/>
      <c r="AZ101" s="53">
        <v>1</v>
      </c>
      <c r="BA101" s="54"/>
      <c r="BB101" s="54"/>
      <c r="BC101" s="54"/>
      <c r="BD101" s="53"/>
      <c r="BE101" s="57">
        <v>0.28299999999999997</v>
      </c>
      <c r="BF101" s="53">
        <v>1</v>
      </c>
      <c r="BG101" s="54"/>
      <c r="BH101" s="54"/>
      <c r="BI101" s="54"/>
      <c r="BJ101" s="57">
        <v>0.28299999999999997</v>
      </c>
      <c r="BK101" s="54"/>
      <c r="BL101" s="54"/>
      <c r="BM101" s="54"/>
      <c r="BN101" s="57">
        <v>0.28299999999999997</v>
      </c>
      <c r="BO101" s="54"/>
      <c r="BP101" s="54"/>
      <c r="BQ101" s="54"/>
      <c r="BR101" s="53" t="s">
        <v>450</v>
      </c>
      <c r="BS101" s="53"/>
      <c r="BT101" s="53"/>
      <c r="BU101" s="53"/>
      <c r="BV101" s="54"/>
      <c r="BW101" s="54"/>
      <c r="BX101" s="54"/>
      <c r="BY101" s="54"/>
      <c r="BZ101" s="54"/>
      <c r="CA101" s="54"/>
      <c r="CB101" s="54"/>
      <c r="CC101" s="54"/>
      <c r="CD101" s="54"/>
      <c r="CE101" s="53"/>
      <c r="CF101" s="53"/>
      <c r="CG101" s="53"/>
      <c r="CH101" s="53"/>
    </row>
    <row r="102" spans="1:86" ht="38.25" hidden="1" customHeight="1">
      <c r="A102" s="59" t="str">
        <f t="shared" si="1"/>
        <v>694CONDENSATEUR FILTRE HF CEM     SI LA MESURE DU CONDENSATEUR EST HORS TOLERANCE, REMPLACER LE CONDENSATEUR</v>
      </c>
      <c r="B102" s="53" t="s">
        <v>1165</v>
      </c>
      <c r="C102" s="53" t="s">
        <v>1176</v>
      </c>
      <c r="D102" s="53">
        <v>694</v>
      </c>
      <c r="E102" s="53" t="s">
        <v>1174</v>
      </c>
      <c r="F102" s="53" t="s">
        <v>355</v>
      </c>
      <c r="G102" s="62" t="s">
        <v>446</v>
      </c>
      <c r="H102" s="70" t="s">
        <v>1177</v>
      </c>
      <c r="I102" s="53" t="s">
        <v>470</v>
      </c>
      <c r="J102" s="53" t="s">
        <v>453</v>
      </c>
      <c r="K102" s="53">
        <v>15</v>
      </c>
      <c r="L102" s="53" t="s">
        <v>540</v>
      </c>
      <c r="M102" s="55">
        <v>2167500</v>
      </c>
      <c r="N102" s="55">
        <v>1500000</v>
      </c>
      <c r="O102" s="55">
        <v>1080000</v>
      </c>
      <c r="P102" s="55">
        <v>1080000</v>
      </c>
      <c r="Q102" s="53" t="s">
        <v>448</v>
      </c>
      <c r="R102" s="55">
        <v>2080000</v>
      </c>
      <c r="S102" s="55">
        <v>1440000</v>
      </c>
      <c r="T102" s="55">
        <v>960000</v>
      </c>
      <c r="U102" s="55">
        <v>960000</v>
      </c>
      <c r="V102" s="53" t="s">
        <v>448</v>
      </c>
      <c r="W102" s="56">
        <v>3.7499999999999999E-2</v>
      </c>
      <c r="X102" s="57">
        <v>0.55000000000000004</v>
      </c>
      <c r="Y102" s="58" t="s">
        <v>449</v>
      </c>
      <c r="Z102" s="53">
        <v>6201</v>
      </c>
      <c r="AA102" s="53"/>
      <c r="AB102" s="53">
        <v>0</v>
      </c>
      <c r="AC102" s="53">
        <v>0.2</v>
      </c>
      <c r="AD102" s="53">
        <v>0.2</v>
      </c>
      <c r="AE102" s="53">
        <v>0</v>
      </c>
      <c r="AF102" s="53">
        <v>0.2</v>
      </c>
      <c r="AG102" s="53">
        <v>0.2</v>
      </c>
      <c r="AH102" s="53">
        <v>0.2</v>
      </c>
      <c r="AI102" s="53">
        <v>0</v>
      </c>
      <c r="AJ102" s="54"/>
      <c r="AK102" s="54"/>
      <c r="AL102" s="54"/>
      <c r="AM102" s="54"/>
      <c r="AN102" s="54"/>
      <c r="AO102" s="54"/>
      <c r="AP102" s="54"/>
      <c r="AQ102" s="54"/>
      <c r="AR102" s="54"/>
      <c r="AS102" s="54"/>
      <c r="AT102" s="54"/>
      <c r="AU102" s="54"/>
      <c r="AV102" s="54"/>
      <c r="AW102" s="54"/>
      <c r="AX102" s="54"/>
      <c r="AY102" s="54"/>
      <c r="AZ102" s="53">
        <v>1</v>
      </c>
      <c r="BA102" s="54"/>
      <c r="BB102" s="54"/>
      <c r="BC102" s="54"/>
      <c r="BD102" s="53"/>
      <c r="BE102" s="57">
        <v>0.55000000000000004</v>
      </c>
      <c r="BF102" s="53">
        <v>1</v>
      </c>
      <c r="BG102" s="54"/>
      <c r="BH102" s="54"/>
      <c r="BI102" s="54"/>
      <c r="BJ102" s="57">
        <v>0.55000000000000004</v>
      </c>
      <c r="BK102" s="54"/>
      <c r="BL102" s="54"/>
      <c r="BM102" s="54"/>
      <c r="BN102" s="57">
        <v>0.55000000000000004</v>
      </c>
      <c r="BO102" s="54"/>
      <c r="BP102" s="54"/>
      <c r="BQ102" s="54"/>
      <c r="BR102" s="53" t="s">
        <v>450</v>
      </c>
      <c r="BS102" s="53"/>
      <c r="BT102" s="53"/>
      <c r="BU102" s="53"/>
      <c r="BV102" s="54"/>
      <c r="BW102" s="54"/>
      <c r="BX102" s="54"/>
      <c r="BY102" s="54"/>
      <c r="BZ102" s="54"/>
      <c r="CA102" s="54"/>
      <c r="CB102" s="54"/>
      <c r="CC102" s="54"/>
      <c r="CD102" s="54"/>
      <c r="CE102" s="53" t="s">
        <v>1174</v>
      </c>
      <c r="CF102" s="53">
        <v>1</v>
      </c>
      <c r="CG102" s="53"/>
      <c r="CH102" s="53"/>
    </row>
    <row r="103" spans="1:86" ht="25.5" hidden="1" customHeight="1">
      <c r="A103" s="59" t="str">
        <f t="shared" si="1"/>
        <v>669CONDENSATEUR POUR CEM 1µFINSPECTION VISUELLE DES CONDENSATEURS
MESURE DE LA CAPACITE : 1µF +/-5%</v>
      </c>
      <c r="B103" s="53" t="s">
        <v>1258</v>
      </c>
      <c r="C103" s="53" t="s">
        <v>1326</v>
      </c>
      <c r="D103" s="53">
        <v>669</v>
      </c>
      <c r="E103" s="53" t="s">
        <v>1327</v>
      </c>
      <c r="F103" s="53" t="s">
        <v>355</v>
      </c>
      <c r="G103" s="53" t="s">
        <v>446</v>
      </c>
      <c r="H103" s="58" t="s">
        <v>1281</v>
      </c>
      <c r="I103" s="53" t="s">
        <v>446</v>
      </c>
      <c r="J103" s="53" t="s">
        <v>447</v>
      </c>
      <c r="K103" s="53">
        <v>15</v>
      </c>
      <c r="L103" s="53" t="s">
        <v>540</v>
      </c>
      <c r="M103" s="55">
        <v>2167500</v>
      </c>
      <c r="N103" s="55">
        <v>1500000</v>
      </c>
      <c r="O103" s="55">
        <v>1080000</v>
      </c>
      <c r="P103" s="55">
        <v>1080000</v>
      </c>
      <c r="Q103" s="53" t="s">
        <v>448</v>
      </c>
      <c r="R103" s="55">
        <v>2160000</v>
      </c>
      <c r="S103" s="55">
        <v>1500000</v>
      </c>
      <c r="T103" s="55">
        <v>1080000</v>
      </c>
      <c r="U103" s="55">
        <v>1080000</v>
      </c>
      <c r="V103" s="53" t="s">
        <v>448</v>
      </c>
      <c r="W103" s="56">
        <v>3.6111111111111108E-2</v>
      </c>
      <c r="X103" s="57">
        <v>0.20599999999999999</v>
      </c>
      <c r="Y103" s="58" t="s">
        <v>449</v>
      </c>
      <c r="Z103" s="53"/>
      <c r="AA103" s="53"/>
      <c r="AB103" s="53">
        <v>3</v>
      </c>
      <c r="AC103" s="53">
        <v>0</v>
      </c>
      <c r="AD103" s="53">
        <v>0</v>
      </c>
      <c r="AE103" s="53">
        <v>3</v>
      </c>
      <c r="AF103" s="53">
        <v>0</v>
      </c>
      <c r="AG103" s="53">
        <v>0</v>
      </c>
      <c r="AH103" s="53">
        <v>0</v>
      </c>
      <c r="AI103" s="53">
        <v>3</v>
      </c>
      <c r="AJ103" s="54"/>
      <c r="AK103" s="54"/>
      <c r="AL103" s="54"/>
      <c r="AM103" s="54"/>
      <c r="AN103" s="54"/>
      <c r="AO103" s="54"/>
      <c r="AP103" s="54"/>
      <c r="AQ103" s="54"/>
      <c r="AR103" s="54"/>
      <c r="AS103" s="54"/>
      <c r="AT103" s="54"/>
      <c r="AU103" s="54"/>
      <c r="AV103" s="54"/>
      <c r="AW103" s="54"/>
      <c r="AX103" s="54"/>
      <c r="AY103" s="54"/>
      <c r="AZ103" s="53">
        <v>9</v>
      </c>
      <c r="BA103" s="54"/>
      <c r="BB103" s="54"/>
      <c r="BC103" s="54"/>
      <c r="BD103" s="53"/>
      <c r="BE103" s="57">
        <v>0.20599999999999999</v>
      </c>
      <c r="BF103" s="53">
        <v>9</v>
      </c>
      <c r="BG103" s="54"/>
      <c r="BH103" s="54"/>
      <c r="BI103" s="54"/>
      <c r="BJ103" s="57">
        <v>1.8539999999999999</v>
      </c>
      <c r="BK103" s="54"/>
      <c r="BL103" s="54"/>
      <c r="BM103" s="54"/>
      <c r="BN103" s="57">
        <v>1.8539999999999999</v>
      </c>
      <c r="BO103" s="54"/>
      <c r="BP103" s="54"/>
      <c r="BQ103" s="54"/>
      <c r="BR103" s="53" t="s">
        <v>450</v>
      </c>
      <c r="BS103" s="53"/>
      <c r="BT103" s="53"/>
      <c r="BU103" s="53"/>
      <c r="BV103" s="54"/>
      <c r="BW103" s="54"/>
      <c r="BX103" s="54"/>
      <c r="BY103" s="54"/>
      <c r="BZ103" s="54"/>
      <c r="CA103" s="54"/>
      <c r="CB103" s="54"/>
      <c r="CC103" s="54"/>
      <c r="CD103" s="54"/>
      <c r="CE103" s="53"/>
      <c r="CF103" s="53"/>
      <c r="CG103" s="53"/>
      <c r="CH103" s="53"/>
    </row>
    <row r="104" spans="1:86" ht="25.5" hidden="1" customHeight="1">
      <c r="A104" s="59" t="str">
        <f t="shared" si="1"/>
        <v>669CONDENSATEUR POUR CEM 1µFSI ANOMALIE CONSTATEE
REMPLACEMENT DU CONDENSATEUR</v>
      </c>
      <c r="B104" s="53" t="s">
        <v>1258</v>
      </c>
      <c r="C104" s="53" t="s">
        <v>1328</v>
      </c>
      <c r="D104" s="53">
        <v>669</v>
      </c>
      <c r="E104" s="53" t="s">
        <v>1327</v>
      </c>
      <c r="F104" s="53" t="s">
        <v>355</v>
      </c>
      <c r="G104" s="53" t="s">
        <v>444</v>
      </c>
      <c r="H104" s="58" t="s">
        <v>1283</v>
      </c>
      <c r="I104" s="53" t="s">
        <v>470</v>
      </c>
      <c r="J104" s="53" t="s">
        <v>453</v>
      </c>
      <c r="K104" s="53">
        <v>15</v>
      </c>
      <c r="L104" s="53" t="s">
        <v>540</v>
      </c>
      <c r="M104" s="55">
        <v>2167500</v>
      </c>
      <c r="N104" s="55">
        <v>1500000</v>
      </c>
      <c r="O104" s="55">
        <v>1080000</v>
      </c>
      <c r="P104" s="55">
        <v>1080000</v>
      </c>
      <c r="Q104" s="53" t="s">
        <v>448</v>
      </c>
      <c r="R104" s="55">
        <v>2080000</v>
      </c>
      <c r="S104" s="55">
        <v>1440000</v>
      </c>
      <c r="T104" s="55">
        <v>960000</v>
      </c>
      <c r="U104" s="55">
        <v>960000</v>
      </c>
      <c r="V104" s="53" t="s">
        <v>448</v>
      </c>
      <c r="W104" s="56">
        <v>3.7499999999999999E-2</v>
      </c>
      <c r="X104" s="57">
        <v>0.15</v>
      </c>
      <c r="Y104" s="58" t="s">
        <v>449</v>
      </c>
      <c r="Z104" s="53"/>
      <c r="AA104" s="53"/>
      <c r="AB104" s="53">
        <v>3</v>
      </c>
      <c r="AC104" s="53">
        <v>0</v>
      </c>
      <c r="AD104" s="53">
        <v>0</v>
      </c>
      <c r="AE104" s="53">
        <v>3</v>
      </c>
      <c r="AF104" s="53">
        <v>0</v>
      </c>
      <c r="AG104" s="53">
        <v>0</v>
      </c>
      <c r="AH104" s="53">
        <v>0</v>
      </c>
      <c r="AI104" s="53">
        <v>3</v>
      </c>
      <c r="AJ104" s="54"/>
      <c r="AK104" s="54"/>
      <c r="AL104" s="54"/>
      <c r="AM104" s="54"/>
      <c r="AN104" s="54"/>
      <c r="AO104" s="54"/>
      <c r="AP104" s="54"/>
      <c r="AQ104" s="54"/>
      <c r="AR104" s="54"/>
      <c r="AS104" s="54"/>
      <c r="AT104" s="54"/>
      <c r="AU104" s="54"/>
      <c r="AV104" s="54"/>
      <c r="AW104" s="54"/>
      <c r="AX104" s="54"/>
      <c r="AY104" s="54"/>
      <c r="AZ104" s="53">
        <v>9</v>
      </c>
      <c r="BA104" s="54"/>
      <c r="BB104" s="54"/>
      <c r="BC104" s="54"/>
      <c r="BD104" s="53"/>
      <c r="BE104" s="57">
        <v>0.15</v>
      </c>
      <c r="BF104" s="53">
        <v>9</v>
      </c>
      <c r="BG104" s="54"/>
      <c r="BH104" s="54"/>
      <c r="BI104" s="54"/>
      <c r="BJ104" s="57">
        <v>1.3499999999999999</v>
      </c>
      <c r="BK104" s="54"/>
      <c r="BL104" s="54"/>
      <c r="BM104" s="54"/>
      <c r="BN104" s="57">
        <v>1.3499999999999999</v>
      </c>
      <c r="BO104" s="54"/>
      <c r="BP104" s="54"/>
      <c r="BQ104" s="54"/>
      <c r="BR104" s="53" t="s">
        <v>450</v>
      </c>
      <c r="BS104" s="53"/>
      <c r="BT104" s="53"/>
      <c r="BU104" s="53"/>
      <c r="BV104" s="54"/>
      <c r="BW104" s="54"/>
      <c r="BX104" s="54"/>
      <c r="BY104" s="54"/>
      <c r="BZ104" s="54"/>
      <c r="CA104" s="54"/>
      <c r="CB104" s="54"/>
      <c r="CC104" s="54"/>
      <c r="CD104" s="54"/>
      <c r="CE104" s="53" t="s">
        <v>1327</v>
      </c>
      <c r="CF104" s="53">
        <v>1</v>
      </c>
      <c r="CG104" s="53"/>
      <c r="CH104" s="53"/>
    </row>
    <row r="105" spans="1:86" ht="38.25" hidden="1" customHeight="1">
      <c r="A105" s="59" t="str">
        <f t="shared" si="1"/>
        <v>44CONDENSEURNETTOYAGE CONDENSEUR</v>
      </c>
      <c r="B105" s="53" t="s">
        <v>987</v>
      </c>
      <c r="C105" s="53" t="s">
        <v>1009</v>
      </c>
      <c r="D105" s="53">
        <v>44</v>
      </c>
      <c r="E105" s="53" t="s">
        <v>1010</v>
      </c>
      <c r="F105" s="53" t="s">
        <v>457</v>
      </c>
      <c r="G105" s="53" t="s">
        <v>446</v>
      </c>
      <c r="H105" s="53" t="s">
        <v>1011</v>
      </c>
      <c r="I105" s="53" t="s">
        <v>22</v>
      </c>
      <c r="J105" s="53" t="s">
        <v>447</v>
      </c>
      <c r="K105" s="53">
        <v>12</v>
      </c>
      <c r="L105" s="53" t="s">
        <v>818</v>
      </c>
      <c r="M105" s="55">
        <v>144500</v>
      </c>
      <c r="N105" s="55">
        <v>100000</v>
      </c>
      <c r="O105" s="55">
        <v>72000</v>
      </c>
      <c r="P105" s="55">
        <v>72000</v>
      </c>
      <c r="Q105" s="53" t="s">
        <v>448</v>
      </c>
      <c r="R105" s="55">
        <v>140000</v>
      </c>
      <c r="S105" s="55">
        <v>100000</v>
      </c>
      <c r="T105" s="55">
        <v>60000</v>
      </c>
      <c r="U105" s="55">
        <v>60000</v>
      </c>
      <c r="V105" s="53" t="s">
        <v>448</v>
      </c>
      <c r="W105" s="56">
        <v>0.55714285714285716</v>
      </c>
      <c r="X105" s="57">
        <v>0.25</v>
      </c>
      <c r="Y105" s="58" t="s">
        <v>449</v>
      </c>
      <c r="Z105" s="53">
        <v>6202</v>
      </c>
      <c r="AA105" s="53"/>
      <c r="AB105" s="53">
        <v>1</v>
      </c>
      <c r="AC105" s="53">
        <v>1</v>
      </c>
      <c r="AD105" s="53">
        <v>1</v>
      </c>
      <c r="AE105" s="53">
        <v>1</v>
      </c>
      <c r="AF105" s="53">
        <v>1</v>
      </c>
      <c r="AG105" s="53">
        <v>1</v>
      </c>
      <c r="AH105" s="53">
        <v>1</v>
      </c>
      <c r="AI105" s="53">
        <v>1</v>
      </c>
      <c r="AJ105" s="54"/>
      <c r="AK105" s="54"/>
      <c r="AL105" s="54"/>
      <c r="AM105" s="54"/>
      <c r="AN105" s="54"/>
      <c r="AO105" s="54"/>
      <c r="AP105" s="54"/>
      <c r="AQ105" s="54"/>
      <c r="AR105" s="54"/>
      <c r="AS105" s="54"/>
      <c r="AT105" s="54"/>
      <c r="AU105" s="54"/>
      <c r="AV105" s="54"/>
      <c r="AW105" s="54"/>
      <c r="AX105" s="54"/>
      <c r="AY105" s="54"/>
      <c r="AZ105" s="53">
        <v>8</v>
      </c>
      <c r="BA105" s="54"/>
      <c r="BB105" s="54"/>
      <c r="BC105" s="54"/>
      <c r="BD105" s="53" t="s">
        <v>122</v>
      </c>
      <c r="BE105" s="57">
        <v>0.25</v>
      </c>
      <c r="BF105" s="53">
        <v>8</v>
      </c>
      <c r="BG105" s="54"/>
      <c r="BH105" s="54"/>
      <c r="BI105" s="54"/>
      <c r="BJ105" s="57">
        <v>2</v>
      </c>
      <c r="BK105" s="54"/>
      <c r="BL105" s="54"/>
      <c r="BM105" s="54"/>
      <c r="BN105" s="57">
        <v>2</v>
      </c>
      <c r="BO105" s="54"/>
      <c r="BP105" s="54"/>
      <c r="BQ105" s="54"/>
      <c r="BR105" s="53" t="s">
        <v>450</v>
      </c>
      <c r="BS105" s="53"/>
      <c r="BT105" s="53"/>
      <c r="BU105" s="53"/>
      <c r="BV105" s="54"/>
      <c r="BW105" s="54"/>
      <c r="BX105" s="54"/>
      <c r="BY105" s="54"/>
      <c r="BZ105" s="54"/>
      <c r="CA105" s="54"/>
      <c r="CB105" s="54"/>
      <c r="CC105" s="54"/>
      <c r="CD105" s="54"/>
      <c r="CE105" s="53"/>
      <c r="CF105" s="53"/>
      <c r="CG105" s="53"/>
      <c r="CH105" s="53"/>
    </row>
    <row r="106" spans="1:86" ht="25.5" hidden="1" customHeight="1">
      <c r="A106" s="59" t="str">
        <f t="shared" si="1"/>
        <v>44CONDENSEURREMPLACEMENT CONDENSEUR</v>
      </c>
      <c r="B106" s="53" t="s">
        <v>987</v>
      </c>
      <c r="C106" s="53" t="s">
        <v>1012</v>
      </c>
      <c r="D106" s="53">
        <v>44</v>
      </c>
      <c r="E106" s="53" t="s">
        <v>1010</v>
      </c>
      <c r="F106" s="53" t="s">
        <v>457</v>
      </c>
      <c r="G106" s="53" t="s">
        <v>444</v>
      </c>
      <c r="H106" s="53" t="s">
        <v>1013</v>
      </c>
      <c r="I106" s="53" t="s">
        <v>470</v>
      </c>
      <c r="J106" s="53" t="s">
        <v>464</v>
      </c>
      <c r="K106" s="53">
        <v>15</v>
      </c>
      <c r="L106" s="53" t="s">
        <v>540</v>
      </c>
      <c r="M106" s="55">
        <v>2167500</v>
      </c>
      <c r="N106" s="55">
        <v>1500000</v>
      </c>
      <c r="O106" s="55">
        <v>1080000</v>
      </c>
      <c r="P106" s="55">
        <v>1080000</v>
      </c>
      <c r="Q106" s="53" t="s">
        <v>448</v>
      </c>
      <c r="R106" s="55">
        <v>2160000</v>
      </c>
      <c r="S106" s="55">
        <v>1500000</v>
      </c>
      <c r="T106" s="55">
        <v>1080000</v>
      </c>
      <c r="U106" s="55">
        <v>1080000</v>
      </c>
      <c r="V106" s="53" t="s">
        <v>448</v>
      </c>
      <c r="W106" s="56">
        <v>3.6111111111111108E-2</v>
      </c>
      <c r="X106" s="57">
        <v>0.47</v>
      </c>
      <c r="Y106" s="58" t="s">
        <v>449</v>
      </c>
      <c r="Z106" s="53" t="s">
        <v>996</v>
      </c>
      <c r="AA106" s="53"/>
      <c r="AB106" s="53">
        <v>1</v>
      </c>
      <c r="AC106" s="53">
        <v>1</v>
      </c>
      <c r="AD106" s="53">
        <v>1</v>
      </c>
      <c r="AE106" s="53">
        <v>1</v>
      </c>
      <c r="AF106" s="53">
        <v>1</v>
      </c>
      <c r="AG106" s="53">
        <v>1</v>
      </c>
      <c r="AH106" s="53">
        <v>1</v>
      </c>
      <c r="AI106" s="53">
        <v>1</v>
      </c>
      <c r="AJ106" s="54"/>
      <c r="AK106" s="54"/>
      <c r="AL106" s="54"/>
      <c r="AM106" s="54"/>
      <c r="AN106" s="54"/>
      <c r="AO106" s="54"/>
      <c r="AP106" s="54"/>
      <c r="AQ106" s="54"/>
      <c r="AR106" s="54"/>
      <c r="AS106" s="54"/>
      <c r="AT106" s="54"/>
      <c r="AU106" s="54"/>
      <c r="AV106" s="54"/>
      <c r="AW106" s="54"/>
      <c r="AX106" s="54"/>
      <c r="AY106" s="54"/>
      <c r="AZ106" s="53">
        <v>8</v>
      </c>
      <c r="BA106" s="54"/>
      <c r="BB106" s="54"/>
      <c r="BC106" s="54"/>
      <c r="BD106" s="53" t="s">
        <v>122</v>
      </c>
      <c r="BE106" s="57">
        <v>0.47</v>
      </c>
      <c r="BF106" s="53">
        <v>8</v>
      </c>
      <c r="BG106" s="54"/>
      <c r="BH106" s="54"/>
      <c r="BI106" s="54"/>
      <c r="BJ106" s="57">
        <v>3.76</v>
      </c>
      <c r="BK106" s="54"/>
      <c r="BL106" s="54"/>
      <c r="BM106" s="54"/>
      <c r="BN106" s="57">
        <v>3.76</v>
      </c>
      <c r="BO106" s="54"/>
      <c r="BP106" s="54"/>
      <c r="BQ106" s="54"/>
      <c r="BR106" s="53" t="s">
        <v>465</v>
      </c>
      <c r="BS106" s="53"/>
      <c r="BT106" s="53"/>
      <c r="BU106" s="53"/>
      <c r="BV106" s="54"/>
      <c r="BW106" s="54"/>
      <c r="BX106" s="54"/>
      <c r="BY106" s="54"/>
      <c r="BZ106" s="54"/>
      <c r="CA106" s="54"/>
      <c r="CB106" s="54"/>
      <c r="CC106" s="54"/>
      <c r="CD106" s="54"/>
      <c r="CE106" s="53" t="s">
        <v>1014</v>
      </c>
      <c r="CF106" s="53">
        <v>1</v>
      </c>
      <c r="CG106" s="53"/>
      <c r="CH106" s="53"/>
    </row>
    <row r="107" spans="1:86" ht="63.75" hidden="1" customHeight="1">
      <c r="A107" s="59" t="str">
        <f t="shared" si="1"/>
        <v>4004CONDUITE ANTI VIBRATION BPREMPLACEMENT CONDUITE ANTI-VIBRATION BP</v>
      </c>
      <c r="B107" s="53" t="s">
        <v>987</v>
      </c>
      <c r="C107" s="53" t="s">
        <v>1034</v>
      </c>
      <c r="D107" s="53">
        <v>4004</v>
      </c>
      <c r="E107" s="53" t="s">
        <v>1035</v>
      </c>
      <c r="F107" s="53" t="s">
        <v>457</v>
      </c>
      <c r="G107" s="53" t="s">
        <v>446</v>
      </c>
      <c r="H107" s="53" t="s">
        <v>1036</v>
      </c>
      <c r="I107" s="53" t="s">
        <v>470</v>
      </c>
      <c r="J107" s="53" t="s">
        <v>464</v>
      </c>
      <c r="K107" s="53">
        <v>15</v>
      </c>
      <c r="L107" s="53" t="s">
        <v>540</v>
      </c>
      <c r="M107" s="55">
        <v>2167500</v>
      </c>
      <c r="N107" s="55">
        <v>1500000</v>
      </c>
      <c r="O107" s="55">
        <v>1080000</v>
      </c>
      <c r="P107" s="55">
        <v>1080000</v>
      </c>
      <c r="Q107" s="53" t="s">
        <v>448</v>
      </c>
      <c r="R107" s="55">
        <v>2160000</v>
      </c>
      <c r="S107" s="55">
        <v>1500000</v>
      </c>
      <c r="T107" s="55">
        <v>1080000</v>
      </c>
      <c r="U107" s="55">
        <v>1080000</v>
      </c>
      <c r="V107" s="53" t="s">
        <v>448</v>
      </c>
      <c r="W107" s="56">
        <v>3.6111111111111108E-2</v>
      </c>
      <c r="X107" s="57">
        <v>1</v>
      </c>
      <c r="Y107" s="58" t="s">
        <v>449</v>
      </c>
      <c r="Z107" s="53" t="s">
        <v>996</v>
      </c>
      <c r="AA107" s="53"/>
      <c r="AB107" s="53">
        <v>1</v>
      </c>
      <c r="AC107" s="53">
        <v>1</v>
      </c>
      <c r="AD107" s="53">
        <v>1</v>
      </c>
      <c r="AE107" s="53">
        <v>1</v>
      </c>
      <c r="AF107" s="53">
        <v>1</v>
      </c>
      <c r="AG107" s="53">
        <v>1</v>
      </c>
      <c r="AH107" s="53">
        <v>1</v>
      </c>
      <c r="AI107" s="53">
        <v>1</v>
      </c>
      <c r="AJ107" s="54"/>
      <c r="AK107" s="54"/>
      <c r="AL107" s="54"/>
      <c r="AM107" s="54"/>
      <c r="AN107" s="54"/>
      <c r="AO107" s="54"/>
      <c r="AP107" s="54"/>
      <c r="AQ107" s="54"/>
      <c r="AR107" s="54"/>
      <c r="AS107" s="54"/>
      <c r="AT107" s="54"/>
      <c r="AU107" s="54"/>
      <c r="AV107" s="54"/>
      <c r="AW107" s="54"/>
      <c r="AX107" s="54"/>
      <c r="AY107" s="54"/>
      <c r="AZ107" s="53">
        <v>8</v>
      </c>
      <c r="BA107" s="54"/>
      <c r="BB107" s="54"/>
      <c r="BC107" s="54"/>
      <c r="BD107" s="53" t="s">
        <v>122</v>
      </c>
      <c r="BE107" s="57">
        <v>1</v>
      </c>
      <c r="BF107" s="53">
        <v>8</v>
      </c>
      <c r="BG107" s="54"/>
      <c r="BH107" s="54"/>
      <c r="BI107" s="54"/>
      <c r="BJ107" s="57">
        <v>8</v>
      </c>
      <c r="BK107" s="54"/>
      <c r="BL107" s="54"/>
      <c r="BM107" s="54"/>
      <c r="BN107" s="57">
        <v>8</v>
      </c>
      <c r="BO107" s="54"/>
      <c r="BP107" s="54"/>
      <c r="BQ107" s="54"/>
      <c r="BR107" s="53" t="s">
        <v>465</v>
      </c>
      <c r="BS107" s="53"/>
      <c r="BT107" s="53"/>
      <c r="BU107" s="53"/>
      <c r="BV107" s="54"/>
      <c r="BW107" s="54"/>
      <c r="BX107" s="54"/>
      <c r="BY107" s="54"/>
      <c r="BZ107" s="54"/>
      <c r="CA107" s="54"/>
      <c r="CB107" s="54"/>
      <c r="CC107" s="54"/>
      <c r="CD107" s="54"/>
      <c r="CE107" s="53" t="s">
        <v>1037</v>
      </c>
      <c r="CF107" s="53">
        <v>1</v>
      </c>
      <c r="CG107" s="53"/>
      <c r="CH107" s="53"/>
    </row>
    <row r="108" spans="1:86" ht="63.75" hidden="1" customHeight="1">
      <c r="A108" s="59" t="str">
        <f t="shared" si="1"/>
        <v>4005CONDUITE ANTI VIBRATION HPREMPLACEMENT CONDUITE ANTI-VIBRATION HP</v>
      </c>
      <c r="B108" s="53" t="s">
        <v>987</v>
      </c>
      <c r="C108" s="53" t="s">
        <v>1038</v>
      </c>
      <c r="D108" s="53">
        <v>4005</v>
      </c>
      <c r="E108" s="53" t="s">
        <v>1039</v>
      </c>
      <c r="F108" s="53" t="s">
        <v>457</v>
      </c>
      <c r="G108" s="53" t="s">
        <v>446</v>
      </c>
      <c r="H108" s="53" t="s">
        <v>1040</v>
      </c>
      <c r="I108" s="53" t="s">
        <v>470</v>
      </c>
      <c r="J108" s="53" t="s">
        <v>464</v>
      </c>
      <c r="K108" s="53">
        <v>15</v>
      </c>
      <c r="L108" s="53" t="s">
        <v>540</v>
      </c>
      <c r="M108" s="55">
        <v>2167500</v>
      </c>
      <c r="N108" s="55">
        <v>1500000</v>
      </c>
      <c r="O108" s="55">
        <v>1080000</v>
      </c>
      <c r="P108" s="55">
        <v>1080000</v>
      </c>
      <c r="Q108" s="53" t="s">
        <v>448</v>
      </c>
      <c r="R108" s="55">
        <v>2160000</v>
      </c>
      <c r="S108" s="55">
        <v>1500000</v>
      </c>
      <c r="T108" s="55">
        <v>1080000</v>
      </c>
      <c r="U108" s="55">
        <v>1080000</v>
      </c>
      <c r="V108" s="53" t="s">
        <v>448</v>
      </c>
      <c r="W108" s="56">
        <v>3.6111111111111108E-2</v>
      </c>
      <c r="X108" s="57">
        <v>1</v>
      </c>
      <c r="Y108" s="58" t="s">
        <v>449</v>
      </c>
      <c r="Z108" s="53" t="s">
        <v>996</v>
      </c>
      <c r="AA108" s="53"/>
      <c r="AB108" s="53">
        <v>1</v>
      </c>
      <c r="AC108" s="53">
        <v>1</v>
      </c>
      <c r="AD108" s="53">
        <v>1</v>
      </c>
      <c r="AE108" s="53">
        <v>1</v>
      </c>
      <c r="AF108" s="53">
        <v>1</v>
      </c>
      <c r="AG108" s="53">
        <v>1</v>
      </c>
      <c r="AH108" s="53">
        <v>1</v>
      </c>
      <c r="AI108" s="53">
        <v>1</v>
      </c>
      <c r="AJ108" s="54"/>
      <c r="AK108" s="54"/>
      <c r="AL108" s="54"/>
      <c r="AM108" s="54"/>
      <c r="AN108" s="54"/>
      <c r="AO108" s="54"/>
      <c r="AP108" s="54"/>
      <c r="AQ108" s="54"/>
      <c r="AR108" s="54"/>
      <c r="AS108" s="54"/>
      <c r="AT108" s="54"/>
      <c r="AU108" s="54"/>
      <c r="AV108" s="54"/>
      <c r="AW108" s="54"/>
      <c r="AX108" s="54"/>
      <c r="AY108" s="54"/>
      <c r="AZ108" s="53">
        <v>8</v>
      </c>
      <c r="BA108" s="54"/>
      <c r="BB108" s="54"/>
      <c r="BC108" s="54"/>
      <c r="BD108" s="53" t="s">
        <v>122</v>
      </c>
      <c r="BE108" s="57">
        <v>1</v>
      </c>
      <c r="BF108" s="53">
        <v>8</v>
      </c>
      <c r="BG108" s="54"/>
      <c r="BH108" s="54"/>
      <c r="BI108" s="54"/>
      <c r="BJ108" s="57">
        <v>8</v>
      </c>
      <c r="BK108" s="54"/>
      <c r="BL108" s="54"/>
      <c r="BM108" s="54"/>
      <c r="BN108" s="57">
        <v>8</v>
      </c>
      <c r="BO108" s="54"/>
      <c r="BP108" s="54"/>
      <c r="BQ108" s="54"/>
      <c r="BR108" s="53" t="s">
        <v>465</v>
      </c>
      <c r="BS108" s="53"/>
      <c r="BT108" s="53"/>
      <c r="BU108" s="53"/>
      <c r="BV108" s="54"/>
      <c r="BW108" s="54"/>
      <c r="BX108" s="54"/>
      <c r="BY108" s="54"/>
      <c r="BZ108" s="54"/>
      <c r="CA108" s="54"/>
      <c r="CB108" s="54"/>
      <c r="CC108" s="54"/>
      <c r="CD108" s="54"/>
      <c r="CE108" s="53" t="s">
        <v>1041</v>
      </c>
      <c r="CF108" s="53">
        <v>1</v>
      </c>
      <c r="CG108" s="53"/>
      <c r="CH108" s="53"/>
    </row>
    <row r="109" spans="1:86" ht="25.5" hidden="1" customHeight="1">
      <c r="A109" s="59" t="str">
        <f t="shared" si="1"/>
        <v>5030CONTACTEUR 1 PREPARATION MATERIEL 3-POL (C1.PM)REMPLACEMENT DU CONTACTEUR (C1.PM)</v>
      </c>
      <c r="B109" s="53" t="s">
        <v>1382</v>
      </c>
      <c r="C109" s="53" t="s">
        <v>1403</v>
      </c>
      <c r="D109" s="53">
        <v>5030</v>
      </c>
      <c r="E109" s="53" t="s">
        <v>1404</v>
      </c>
      <c r="F109" s="53" t="s">
        <v>355</v>
      </c>
      <c r="G109" s="53" t="s">
        <v>446</v>
      </c>
      <c r="H109" s="53" t="s">
        <v>1405</v>
      </c>
      <c r="I109" s="53" t="s">
        <v>470</v>
      </c>
      <c r="J109" s="53" t="s">
        <v>453</v>
      </c>
      <c r="K109" s="53">
        <v>800000</v>
      </c>
      <c r="L109" s="53" t="s">
        <v>1386</v>
      </c>
      <c r="M109" s="55">
        <v>1778461.5384615385</v>
      </c>
      <c r="N109" s="55">
        <v>1230769.2307692308</v>
      </c>
      <c r="O109" s="55">
        <v>886153.84615384613</v>
      </c>
      <c r="P109" s="55">
        <v>886153.84615384613</v>
      </c>
      <c r="Q109" s="53" t="s">
        <v>448</v>
      </c>
      <c r="R109" s="55">
        <v>1760000</v>
      </c>
      <c r="S109" s="55">
        <v>1120000</v>
      </c>
      <c r="T109" s="55">
        <v>800000</v>
      </c>
      <c r="U109" s="55">
        <v>800000</v>
      </c>
      <c r="V109" s="53" t="s">
        <v>448</v>
      </c>
      <c r="W109" s="56">
        <v>4.4318181818181819E-2</v>
      </c>
      <c r="X109" s="57">
        <v>0.156</v>
      </c>
      <c r="Y109" s="58" t="s">
        <v>449</v>
      </c>
      <c r="Z109" s="53">
        <v>6201</v>
      </c>
      <c r="AA109" s="53"/>
      <c r="AB109" s="53">
        <v>1</v>
      </c>
      <c r="AC109" s="53">
        <v>0</v>
      </c>
      <c r="AD109" s="53">
        <v>0</v>
      </c>
      <c r="AE109" s="53">
        <v>0</v>
      </c>
      <c r="AF109" s="53">
        <v>0</v>
      </c>
      <c r="AG109" s="53">
        <v>0</v>
      </c>
      <c r="AH109" s="53">
        <v>0</v>
      </c>
      <c r="AI109" s="53">
        <v>0</v>
      </c>
      <c r="AJ109" s="54"/>
      <c r="AK109" s="54"/>
      <c r="AL109" s="54"/>
      <c r="AM109" s="54"/>
      <c r="AN109" s="54"/>
      <c r="AO109" s="54"/>
      <c r="AP109" s="54"/>
      <c r="AQ109" s="54"/>
      <c r="AR109" s="54"/>
      <c r="AS109" s="54"/>
      <c r="AT109" s="54"/>
      <c r="AU109" s="54"/>
      <c r="AV109" s="54"/>
      <c r="AW109" s="54"/>
      <c r="AX109" s="54"/>
      <c r="AY109" s="54"/>
      <c r="AZ109" s="53">
        <v>1</v>
      </c>
      <c r="BA109" s="54"/>
      <c r="BB109" s="54"/>
      <c r="BC109" s="54"/>
      <c r="BD109" s="53" t="s">
        <v>129</v>
      </c>
      <c r="BE109" s="57">
        <v>0.156</v>
      </c>
      <c r="BF109" s="53">
        <v>1</v>
      </c>
      <c r="BG109" s="54"/>
      <c r="BH109" s="54"/>
      <c r="BI109" s="54"/>
      <c r="BJ109" s="57">
        <v>0.156</v>
      </c>
      <c r="BK109" s="54"/>
      <c r="BL109" s="54"/>
      <c r="BM109" s="54"/>
      <c r="BN109" s="57">
        <v>0.156</v>
      </c>
      <c r="BO109" s="54"/>
      <c r="BP109" s="54"/>
      <c r="BQ109" s="54"/>
      <c r="BR109" s="53" t="s">
        <v>450</v>
      </c>
      <c r="BS109" s="53"/>
      <c r="BT109" s="53"/>
      <c r="BU109" s="53"/>
      <c r="BV109" s="54"/>
      <c r="BW109" s="54"/>
      <c r="BX109" s="54"/>
      <c r="BY109" s="54"/>
      <c r="BZ109" s="54"/>
      <c r="CA109" s="54"/>
      <c r="CB109" s="54"/>
      <c r="CC109" s="54"/>
      <c r="CD109" s="54"/>
      <c r="CE109" s="53" t="s">
        <v>1406</v>
      </c>
      <c r="CF109" s="53">
        <v>1</v>
      </c>
      <c r="CG109" s="53"/>
      <c r="CH109" s="53"/>
    </row>
    <row r="110" spans="1:86" ht="25.5" hidden="1" customHeight="1">
      <c r="A110" s="59" t="str">
        <f t="shared" si="1"/>
        <v>5030CONTACTEUR 2 PREPARATION MATERIEL 3-POL (C2.PM)REMPLACEMENT DU CONTACTEUR (C2.PM)</v>
      </c>
      <c r="B110" s="53" t="s">
        <v>1382</v>
      </c>
      <c r="C110" s="53" t="s">
        <v>1403</v>
      </c>
      <c r="D110" s="53">
        <v>5030</v>
      </c>
      <c r="E110" s="53" t="s">
        <v>1407</v>
      </c>
      <c r="F110" s="53" t="s">
        <v>355</v>
      </c>
      <c r="G110" s="53" t="s">
        <v>446</v>
      </c>
      <c r="H110" s="53" t="s">
        <v>1408</v>
      </c>
      <c r="I110" s="53" t="s">
        <v>470</v>
      </c>
      <c r="J110" s="53" t="s">
        <v>453</v>
      </c>
      <c r="K110" s="53">
        <v>800000</v>
      </c>
      <c r="L110" s="53" t="s">
        <v>1386</v>
      </c>
      <c r="M110" s="55">
        <v>1778461.5384615385</v>
      </c>
      <c r="N110" s="55">
        <v>1230769.2307692308</v>
      </c>
      <c r="O110" s="55">
        <v>886153.84615384613</v>
      </c>
      <c r="P110" s="55">
        <v>886153.84615384613</v>
      </c>
      <c r="Q110" s="53" t="s">
        <v>448</v>
      </c>
      <c r="R110" s="55">
        <v>1760000</v>
      </c>
      <c r="S110" s="55">
        <v>1120000</v>
      </c>
      <c r="T110" s="55">
        <v>800000</v>
      </c>
      <c r="U110" s="55">
        <v>800000</v>
      </c>
      <c r="V110" s="53" t="s">
        <v>448</v>
      </c>
      <c r="W110" s="56">
        <v>4.4318181818181819E-2</v>
      </c>
      <c r="X110" s="57">
        <v>0.156</v>
      </c>
      <c r="Y110" s="58" t="s">
        <v>449</v>
      </c>
      <c r="Z110" s="53">
        <v>6201</v>
      </c>
      <c r="AA110" s="53"/>
      <c r="AB110" s="53">
        <v>1</v>
      </c>
      <c r="AC110" s="53">
        <v>0</v>
      </c>
      <c r="AD110" s="53">
        <v>0</v>
      </c>
      <c r="AE110" s="53">
        <v>0</v>
      </c>
      <c r="AF110" s="53">
        <v>0</v>
      </c>
      <c r="AG110" s="53">
        <v>0</v>
      </c>
      <c r="AH110" s="53">
        <v>0</v>
      </c>
      <c r="AI110" s="53">
        <v>0</v>
      </c>
      <c r="AJ110" s="54"/>
      <c r="AK110" s="54"/>
      <c r="AL110" s="54"/>
      <c r="AM110" s="54"/>
      <c r="AN110" s="54"/>
      <c r="AO110" s="54"/>
      <c r="AP110" s="54"/>
      <c r="AQ110" s="54"/>
      <c r="AR110" s="54"/>
      <c r="AS110" s="54"/>
      <c r="AT110" s="54"/>
      <c r="AU110" s="54"/>
      <c r="AV110" s="54"/>
      <c r="AW110" s="54"/>
      <c r="AX110" s="54"/>
      <c r="AY110" s="54"/>
      <c r="AZ110" s="53">
        <v>1</v>
      </c>
      <c r="BA110" s="54"/>
      <c r="BB110" s="54"/>
      <c r="BC110" s="54"/>
      <c r="BD110" s="53" t="s">
        <v>129</v>
      </c>
      <c r="BE110" s="57">
        <v>0.156</v>
      </c>
      <c r="BF110" s="53">
        <v>1</v>
      </c>
      <c r="BG110" s="54"/>
      <c r="BH110" s="54"/>
      <c r="BI110" s="54"/>
      <c r="BJ110" s="57">
        <v>0.156</v>
      </c>
      <c r="BK110" s="54"/>
      <c r="BL110" s="54"/>
      <c r="BM110" s="54"/>
      <c r="BN110" s="57">
        <v>0.156</v>
      </c>
      <c r="BO110" s="54"/>
      <c r="BP110" s="54"/>
      <c r="BQ110" s="54"/>
      <c r="BR110" s="53" t="s">
        <v>450</v>
      </c>
      <c r="BS110" s="53"/>
      <c r="BT110" s="53"/>
      <c r="BU110" s="53"/>
      <c r="BV110" s="54"/>
      <c r="BW110" s="54"/>
      <c r="BX110" s="54"/>
      <c r="BY110" s="54"/>
      <c r="BZ110" s="54"/>
      <c r="CA110" s="54"/>
      <c r="CB110" s="54"/>
      <c r="CC110" s="54"/>
      <c r="CD110" s="54"/>
      <c r="CE110" s="53" t="s">
        <v>1406</v>
      </c>
      <c r="CF110" s="53">
        <v>1</v>
      </c>
      <c r="CG110" s="53"/>
      <c r="CH110" s="53"/>
    </row>
    <row r="111" spans="1:86" ht="25.5" hidden="1" customHeight="1">
      <c r="A111" s="59" t="str">
        <f t="shared" si="1"/>
        <v>5031CONTACTEUR ALIM. MOTEUR COMPRESSEUR 3-POL (C.A.MC)REMPLACEMENT DU CONTACTEUR (C.A.MC)</v>
      </c>
      <c r="B111" s="53" t="s">
        <v>1382</v>
      </c>
      <c r="C111" s="53" t="s">
        <v>1392</v>
      </c>
      <c r="D111" s="53">
        <v>5031</v>
      </c>
      <c r="E111" s="53" t="s">
        <v>119</v>
      </c>
      <c r="F111" s="53" t="s">
        <v>355</v>
      </c>
      <c r="G111" s="53" t="s">
        <v>446</v>
      </c>
      <c r="H111" s="53" t="s">
        <v>1393</v>
      </c>
      <c r="I111" s="53" t="s">
        <v>470</v>
      </c>
      <c r="J111" s="53" t="s">
        <v>453</v>
      </c>
      <c r="K111" s="53">
        <v>1000000</v>
      </c>
      <c r="L111" s="53" t="s">
        <v>1386</v>
      </c>
      <c r="M111" s="55">
        <v>2223076.923076923</v>
      </c>
      <c r="N111" s="55">
        <v>1538461.5384615385</v>
      </c>
      <c r="O111" s="55">
        <v>1107692.3076923077</v>
      </c>
      <c r="P111" s="55">
        <v>1107692.3076923077</v>
      </c>
      <c r="Q111" s="53" t="s">
        <v>448</v>
      </c>
      <c r="R111" s="55">
        <v>2080000</v>
      </c>
      <c r="S111" s="55">
        <v>1440000</v>
      </c>
      <c r="T111" s="55">
        <v>960000</v>
      </c>
      <c r="U111" s="55">
        <v>960000</v>
      </c>
      <c r="V111" s="53" t="s">
        <v>448</v>
      </c>
      <c r="W111" s="56">
        <v>3.7499999999999999E-2</v>
      </c>
      <c r="X111" s="57">
        <v>0.156</v>
      </c>
      <c r="Y111" s="58" t="s">
        <v>449</v>
      </c>
      <c r="Z111" s="53">
        <v>6201</v>
      </c>
      <c r="AA111" s="53"/>
      <c r="AB111" s="53">
        <v>1</v>
      </c>
      <c r="AC111" s="53">
        <v>0</v>
      </c>
      <c r="AD111" s="53">
        <v>0</v>
      </c>
      <c r="AE111" s="53">
        <v>0</v>
      </c>
      <c r="AF111" s="53">
        <v>0</v>
      </c>
      <c r="AG111" s="53">
        <v>0</v>
      </c>
      <c r="AH111" s="53">
        <v>0</v>
      </c>
      <c r="AI111" s="53">
        <v>0</v>
      </c>
      <c r="AJ111" s="54"/>
      <c r="AK111" s="54"/>
      <c r="AL111" s="54"/>
      <c r="AM111" s="54"/>
      <c r="AN111" s="54"/>
      <c r="AO111" s="54"/>
      <c r="AP111" s="54"/>
      <c r="AQ111" s="54"/>
      <c r="AR111" s="54"/>
      <c r="AS111" s="54"/>
      <c r="AT111" s="54"/>
      <c r="AU111" s="54"/>
      <c r="AV111" s="54"/>
      <c r="AW111" s="54"/>
      <c r="AX111" s="54"/>
      <c r="AY111" s="54"/>
      <c r="AZ111" s="53">
        <v>1</v>
      </c>
      <c r="BA111" s="54"/>
      <c r="BB111" s="54"/>
      <c r="BC111" s="54"/>
      <c r="BD111" s="53" t="s">
        <v>129</v>
      </c>
      <c r="BE111" s="57">
        <v>0.156</v>
      </c>
      <c r="BF111" s="53">
        <v>1</v>
      </c>
      <c r="BG111" s="54"/>
      <c r="BH111" s="54"/>
      <c r="BI111" s="54"/>
      <c r="BJ111" s="57">
        <v>0.156</v>
      </c>
      <c r="BK111" s="54"/>
      <c r="BL111" s="54"/>
      <c r="BM111" s="54"/>
      <c r="BN111" s="57">
        <v>0.156</v>
      </c>
      <c r="BO111" s="54"/>
      <c r="BP111" s="54"/>
      <c r="BQ111" s="54"/>
      <c r="BR111" s="53" t="s">
        <v>450</v>
      </c>
      <c r="BS111" s="53"/>
      <c r="BT111" s="53"/>
      <c r="BU111" s="53"/>
      <c r="BV111" s="54"/>
      <c r="BW111" s="54"/>
      <c r="BX111" s="54"/>
      <c r="BY111" s="54"/>
      <c r="BZ111" s="54"/>
      <c r="CA111" s="54"/>
      <c r="CB111" s="54"/>
      <c r="CC111" s="54"/>
      <c r="CD111" s="54"/>
      <c r="CE111" s="53" t="s">
        <v>1394</v>
      </c>
      <c r="CF111" s="53">
        <v>1</v>
      </c>
      <c r="CG111" s="53"/>
      <c r="CH111" s="53"/>
    </row>
    <row r="112" spans="1:86" ht="25.5" hidden="1" customHeight="1">
      <c r="A112" s="59" t="str">
        <f t="shared" si="1"/>
        <v>5029CONTACTEUR ALIM. MT 400V 3-POL (C.A.MT1)REMPLACEMENT DU CONTACTEUR (C.A.MT1)</v>
      </c>
      <c r="B112" s="53" t="s">
        <v>1382</v>
      </c>
      <c r="C112" s="53" t="s">
        <v>1395</v>
      </c>
      <c r="D112" s="53">
        <v>5029</v>
      </c>
      <c r="E112" s="53" t="s">
        <v>1396</v>
      </c>
      <c r="F112" s="53" t="s">
        <v>355</v>
      </c>
      <c r="G112" s="53" t="s">
        <v>446</v>
      </c>
      <c r="H112" s="53" t="s">
        <v>1397</v>
      </c>
      <c r="I112" s="53" t="s">
        <v>470</v>
      </c>
      <c r="J112" s="53" t="s">
        <v>453</v>
      </c>
      <c r="K112" s="53">
        <v>1300000</v>
      </c>
      <c r="L112" s="53" t="s">
        <v>1386</v>
      </c>
      <c r="M112" s="55">
        <v>2890000</v>
      </c>
      <c r="N112" s="55">
        <v>2000000</v>
      </c>
      <c r="O112" s="55">
        <v>1440000</v>
      </c>
      <c r="P112" s="55">
        <v>1440000</v>
      </c>
      <c r="Q112" s="53" t="s">
        <v>448</v>
      </c>
      <c r="R112" s="55">
        <v>2880000</v>
      </c>
      <c r="S112" s="55">
        <v>1920000</v>
      </c>
      <c r="T112" s="55">
        <v>1440000</v>
      </c>
      <c r="U112" s="55">
        <v>1440000</v>
      </c>
      <c r="V112" s="53" t="s">
        <v>448</v>
      </c>
      <c r="W112" s="56">
        <v>2.7083333333333334E-2</v>
      </c>
      <c r="X112" s="57">
        <v>0.124</v>
      </c>
      <c r="Y112" s="58" t="s">
        <v>449</v>
      </c>
      <c r="Z112" s="53">
        <v>6201</v>
      </c>
      <c r="AA112" s="53"/>
      <c r="AB112" s="53">
        <v>1</v>
      </c>
      <c r="AC112" s="53">
        <v>0</v>
      </c>
      <c r="AD112" s="53">
        <v>0</v>
      </c>
      <c r="AE112" s="53">
        <v>0</v>
      </c>
      <c r="AF112" s="53">
        <v>0</v>
      </c>
      <c r="AG112" s="53">
        <v>0</v>
      </c>
      <c r="AH112" s="53">
        <v>0</v>
      </c>
      <c r="AI112" s="53">
        <v>0</v>
      </c>
      <c r="AJ112" s="54"/>
      <c r="AK112" s="54"/>
      <c r="AL112" s="54"/>
      <c r="AM112" s="54"/>
      <c r="AN112" s="54"/>
      <c r="AO112" s="54"/>
      <c r="AP112" s="54"/>
      <c r="AQ112" s="54"/>
      <c r="AR112" s="54"/>
      <c r="AS112" s="54"/>
      <c r="AT112" s="54"/>
      <c r="AU112" s="54"/>
      <c r="AV112" s="54"/>
      <c r="AW112" s="54"/>
      <c r="AX112" s="54"/>
      <c r="AY112" s="54"/>
      <c r="AZ112" s="53">
        <v>1</v>
      </c>
      <c r="BA112" s="54"/>
      <c r="BB112" s="54"/>
      <c r="BC112" s="54"/>
      <c r="BD112" s="53" t="s">
        <v>129</v>
      </c>
      <c r="BE112" s="57">
        <v>0.124</v>
      </c>
      <c r="BF112" s="53">
        <v>1</v>
      </c>
      <c r="BG112" s="54"/>
      <c r="BH112" s="54"/>
      <c r="BI112" s="54"/>
      <c r="BJ112" s="57">
        <v>0.124</v>
      </c>
      <c r="BK112" s="54"/>
      <c r="BL112" s="54"/>
      <c r="BM112" s="54"/>
      <c r="BN112" s="57">
        <v>0.124</v>
      </c>
      <c r="BO112" s="54"/>
      <c r="BP112" s="54"/>
      <c r="BQ112" s="54"/>
      <c r="BR112" s="53" t="s">
        <v>450</v>
      </c>
      <c r="BS112" s="53"/>
      <c r="BT112" s="53"/>
      <c r="BU112" s="53"/>
      <c r="BV112" s="54"/>
      <c r="BW112" s="54"/>
      <c r="BX112" s="54"/>
      <c r="BY112" s="54"/>
      <c r="BZ112" s="54"/>
      <c r="CA112" s="54"/>
      <c r="CB112" s="54"/>
      <c r="CC112" s="54"/>
      <c r="CD112" s="54"/>
      <c r="CE112" s="53" t="s">
        <v>1398</v>
      </c>
      <c r="CF112" s="53">
        <v>1</v>
      </c>
      <c r="CG112" s="53"/>
      <c r="CH112" s="53"/>
    </row>
    <row r="113" spans="1:86" ht="25.5" hidden="1" customHeight="1">
      <c r="A113" s="59" t="str">
        <f t="shared" si="1"/>
        <v>5029CONTACTEUR ALIM. MT 400V 3-POL (C.A.MT1)REMPLACEMENT DU CONTACTEUR (C.DL)</v>
      </c>
      <c r="B113" s="53" t="s">
        <v>1382</v>
      </c>
      <c r="C113" s="53" t="s">
        <v>1409</v>
      </c>
      <c r="D113" s="53">
        <v>5029</v>
      </c>
      <c r="E113" s="53" t="s">
        <v>1396</v>
      </c>
      <c r="F113" s="53" t="s">
        <v>355</v>
      </c>
      <c r="G113" s="53" t="s">
        <v>444</v>
      </c>
      <c r="H113" s="53" t="s">
        <v>1401</v>
      </c>
      <c r="I113" s="53" t="s">
        <v>470</v>
      </c>
      <c r="J113" s="53" t="s">
        <v>453</v>
      </c>
      <c r="K113" s="53">
        <v>400000</v>
      </c>
      <c r="L113" s="53" t="s">
        <v>1386</v>
      </c>
      <c r="M113" s="55">
        <v>889230.76923076925</v>
      </c>
      <c r="N113" s="55">
        <v>615384.61538461538</v>
      </c>
      <c r="O113" s="55">
        <v>443076.92307692306</v>
      </c>
      <c r="P113" s="55">
        <v>443076.92307692306</v>
      </c>
      <c r="Q113" s="53" t="s">
        <v>448</v>
      </c>
      <c r="R113" s="55">
        <v>800000</v>
      </c>
      <c r="S113" s="55">
        <v>480000</v>
      </c>
      <c r="T113" s="55">
        <v>320000</v>
      </c>
      <c r="U113" s="55">
        <v>320000</v>
      </c>
      <c r="V113" s="53" t="s">
        <v>448</v>
      </c>
      <c r="W113" s="56">
        <v>9.7500000000000003E-2</v>
      </c>
      <c r="X113" s="57">
        <v>7.1999999999999995E-2</v>
      </c>
      <c r="Y113" s="58" t="s">
        <v>449</v>
      </c>
      <c r="Z113" s="53">
        <v>6201</v>
      </c>
      <c r="AA113" s="53"/>
      <c r="AB113" s="53">
        <v>0</v>
      </c>
      <c r="AC113" s="53">
        <v>0</v>
      </c>
      <c r="AD113" s="53">
        <v>0</v>
      </c>
      <c r="AE113" s="53">
        <v>1</v>
      </c>
      <c r="AF113" s="53">
        <v>0</v>
      </c>
      <c r="AG113" s="53">
        <v>0</v>
      </c>
      <c r="AH113" s="53">
        <v>0</v>
      </c>
      <c r="AI113" s="53">
        <v>0</v>
      </c>
      <c r="AJ113" s="54"/>
      <c r="AK113" s="54"/>
      <c r="AL113" s="54"/>
      <c r="AM113" s="54"/>
      <c r="AN113" s="54"/>
      <c r="AO113" s="54"/>
      <c r="AP113" s="54"/>
      <c r="AQ113" s="54"/>
      <c r="AR113" s="54"/>
      <c r="AS113" s="54"/>
      <c r="AT113" s="54"/>
      <c r="AU113" s="54"/>
      <c r="AV113" s="54"/>
      <c r="AW113" s="54"/>
      <c r="AX113" s="54"/>
      <c r="AY113" s="54"/>
      <c r="AZ113" s="53">
        <v>1</v>
      </c>
      <c r="BA113" s="54"/>
      <c r="BB113" s="54"/>
      <c r="BC113" s="54"/>
      <c r="BD113" s="53" t="s">
        <v>129</v>
      </c>
      <c r="BE113" s="57">
        <v>7.1999999999999995E-2</v>
      </c>
      <c r="BF113" s="53">
        <v>1</v>
      </c>
      <c r="BG113" s="54"/>
      <c r="BH113" s="54"/>
      <c r="BI113" s="54"/>
      <c r="BJ113" s="57">
        <v>7.1999999999999995E-2</v>
      </c>
      <c r="BK113" s="54"/>
      <c r="BL113" s="54"/>
      <c r="BM113" s="54"/>
      <c r="BN113" s="57">
        <v>7.1999999999999995E-2</v>
      </c>
      <c r="BO113" s="54"/>
      <c r="BP113" s="54"/>
      <c r="BQ113" s="54"/>
      <c r="BR113" s="53" t="s">
        <v>450</v>
      </c>
      <c r="BS113" s="53"/>
      <c r="BT113" s="53"/>
      <c r="BU113" s="53"/>
      <c r="BV113" s="54"/>
      <c r="BW113" s="54"/>
      <c r="BX113" s="54"/>
      <c r="BY113" s="54"/>
      <c r="BZ113" s="54"/>
      <c r="CA113" s="54"/>
      <c r="CB113" s="54"/>
      <c r="CC113" s="54"/>
      <c r="CD113" s="54"/>
      <c r="CE113" s="53" t="s">
        <v>1402</v>
      </c>
      <c r="CF113" s="53">
        <v>1</v>
      </c>
      <c r="CG113" s="53"/>
      <c r="CH113" s="53"/>
    </row>
    <row r="114" spans="1:86" ht="25.5" hidden="1" customHeight="1">
      <c r="A114" s="59" t="str">
        <f t="shared" si="1"/>
        <v>5060CONTACTEUR D'ALIMENTATION DU SAET 4-POL (C.A.SAE)REMPLACEMENT DU CONTACTEUR (C.A.SAE)</v>
      </c>
      <c r="B114" s="53" t="s">
        <v>1382</v>
      </c>
      <c r="C114" s="53" t="s">
        <v>1383</v>
      </c>
      <c r="D114" s="53">
        <v>5060</v>
      </c>
      <c r="E114" s="53" t="s">
        <v>1384</v>
      </c>
      <c r="F114" s="53" t="s">
        <v>355</v>
      </c>
      <c r="G114" s="53" t="s">
        <v>446</v>
      </c>
      <c r="H114" s="53" t="s">
        <v>1385</v>
      </c>
      <c r="I114" s="53" t="s">
        <v>470</v>
      </c>
      <c r="J114" s="53" t="s">
        <v>453</v>
      </c>
      <c r="K114" s="53">
        <v>1550000</v>
      </c>
      <c r="L114" s="53" t="s">
        <v>1386</v>
      </c>
      <c r="M114" s="55">
        <v>3445769.230769231</v>
      </c>
      <c r="N114" s="55">
        <v>2384615.3846153845</v>
      </c>
      <c r="O114" s="55">
        <v>1716923.076923077</v>
      </c>
      <c r="P114" s="55">
        <v>1716923.076923077</v>
      </c>
      <c r="Q114" s="53" t="s">
        <v>448</v>
      </c>
      <c r="R114" s="55">
        <v>3360000</v>
      </c>
      <c r="S114" s="55">
        <v>2240000</v>
      </c>
      <c r="T114" s="55">
        <v>1600000</v>
      </c>
      <c r="U114" s="55">
        <v>1600000</v>
      </c>
      <c r="V114" s="53" t="s">
        <v>448</v>
      </c>
      <c r="W114" s="56">
        <v>2.3214285714285715E-2</v>
      </c>
      <c r="X114" s="57">
        <v>7.1999999999999995E-2</v>
      </c>
      <c r="Y114" s="58" t="s">
        <v>449</v>
      </c>
      <c r="Z114" s="53">
        <v>6201</v>
      </c>
      <c r="AA114" s="53"/>
      <c r="AB114" s="53">
        <v>1</v>
      </c>
      <c r="AC114" s="53">
        <v>0</v>
      </c>
      <c r="AD114" s="53">
        <v>0</v>
      </c>
      <c r="AE114" s="53">
        <v>0</v>
      </c>
      <c r="AF114" s="53">
        <v>0</v>
      </c>
      <c r="AG114" s="53">
        <v>0</v>
      </c>
      <c r="AH114" s="53">
        <v>0</v>
      </c>
      <c r="AI114" s="53">
        <v>0</v>
      </c>
      <c r="AJ114" s="54"/>
      <c r="AK114" s="54"/>
      <c r="AL114" s="54"/>
      <c r="AM114" s="54"/>
      <c r="AN114" s="54"/>
      <c r="AO114" s="54"/>
      <c r="AP114" s="54"/>
      <c r="AQ114" s="54"/>
      <c r="AR114" s="54"/>
      <c r="AS114" s="54"/>
      <c r="AT114" s="54"/>
      <c r="AU114" s="54"/>
      <c r="AV114" s="54"/>
      <c r="AW114" s="54"/>
      <c r="AX114" s="54"/>
      <c r="AY114" s="54"/>
      <c r="AZ114" s="53">
        <v>1</v>
      </c>
      <c r="BA114" s="54"/>
      <c r="BB114" s="54"/>
      <c r="BC114" s="54"/>
      <c r="BD114" s="53" t="s">
        <v>129</v>
      </c>
      <c r="BE114" s="57">
        <v>7.1999999999999995E-2</v>
      </c>
      <c r="BF114" s="53">
        <v>1</v>
      </c>
      <c r="BG114" s="54"/>
      <c r="BH114" s="54"/>
      <c r="BI114" s="54"/>
      <c r="BJ114" s="57">
        <v>7.1999999999999995E-2</v>
      </c>
      <c r="BK114" s="54"/>
      <c r="BL114" s="54"/>
      <c r="BM114" s="54"/>
      <c r="BN114" s="57">
        <v>7.1999999999999995E-2</v>
      </c>
      <c r="BO114" s="54"/>
      <c r="BP114" s="54"/>
      <c r="BQ114" s="54"/>
      <c r="BR114" s="53" t="s">
        <v>450</v>
      </c>
      <c r="BS114" s="53"/>
      <c r="BT114" s="53"/>
      <c r="BU114" s="53"/>
      <c r="BV114" s="54"/>
      <c r="BW114" s="54"/>
      <c r="BX114" s="54"/>
      <c r="BY114" s="54"/>
      <c r="BZ114" s="54"/>
      <c r="CA114" s="54"/>
      <c r="CB114" s="54"/>
      <c r="CC114" s="54"/>
      <c r="CD114" s="54"/>
      <c r="CE114" s="53" t="s">
        <v>1387</v>
      </c>
      <c r="CF114" s="53">
        <v>1</v>
      </c>
      <c r="CG114" s="53"/>
      <c r="CH114" s="53"/>
    </row>
    <row r="115" spans="1:86" ht="25.5" hidden="1" customHeight="1">
      <c r="A115" s="59" t="str">
        <f t="shared" si="1"/>
        <v>623CONTACTEUR DE LIGNEINSPECTION DU CONTACTEUR</v>
      </c>
      <c r="B115" s="53" t="s">
        <v>1258</v>
      </c>
      <c r="C115" s="53" t="s">
        <v>1272</v>
      </c>
      <c r="D115" s="53">
        <v>623</v>
      </c>
      <c r="E115" s="53" t="s">
        <v>1273</v>
      </c>
      <c r="F115" s="53" t="s">
        <v>355</v>
      </c>
      <c r="G115" s="53" t="s">
        <v>446</v>
      </c>
      <c r="H115" s="53" t="s">
        <v>1274</v>
      </c>
      <c r="I115" s="53" t="s">
        <v>446</v>
      </c>
      <c r="J115" s="53" t="s">
        <v>447</v>
      </c>
      <c r="K115" s="53">
        <v>1</v>
      </c>
      <c r="L115" s="53" t="s">
        <v>702</v>
      </c>
      <c r="M115" s="55">
        <v>144500</v>
      </c>
      <c r="N115" s="55">
        <v>100000</v>
      </c>
      <c r="O115" s="55">
        <v>72000</v>
      </c>
      <c r="P115" s="55">
        <v>72000</v>
      </c>
      <c r="Q115" s="53" t="s">
        <v>448</v>
      </c>
      <c r="R115" s="55">
        <v>140000</v>
      </c>
      <c r="S115" s="55">
        <v>100000</v>
      </c>
      <c r="T115" s="55">
        <v>60000</v>
      </c>
      <c r="U115" s="55">
        <v>60000</v>
      </c>
      <c r="V115" s="53" t="s">
        <v>448</v>
      </c>
      <c r="W115" s="56">
        <v>0.55714285714285716</v>
      </c>
      <c r="X115" s="57">
        <v>8.7999999999999995E-2</v>
      </c>
      <c r="Y115" s="58" t="s">
        <v>449</v>
      </c>
      <c r="Z115" s="53"/>
      <c r="AA115" s="53"/>
      <c r="AB115" s="53">
        <v>1</v>
      </c>
      <c r="AC115" s="53">
        <v>0</v>
      </c>
      <c r="AD115" s="53">
        <v>0</v>
      </c>
      <c r="AE115" s="53">
        <v>1</v>
      </c>
      <c r="AF115" s="53">
        <v>0</v>
      </c>
      <c r="AG115" s="53">
        <v>0</v>
      </c>
      <c r="AH115" s="53">
        <v>0</v>
      </c>
      <c r="AI115" s="53">
        <v>1</v>
      </c>
      <c r="AJ115" s="54"/>
      <c r="AK115" s="54"/>
      <c r="AL115" s="54"/>
      <c r="AM115" s="54"/>
      <c r="AN115" s="54"/>
      <c r="AO115" s="54"/>
      <c r="AP115" s="54"/>
      <c r="AQ115" s="54"/>
      <c r="AR115" s="54"/>
      <c r="AS115" s="54"/>
      <c r="AT115" s="54"/>
      <c r="AU115" s="54"/>
      <c r="AV115" s="54"/>
      <c r="AW115" s="54"/>
      <c r="AX115" s="54"/>
      <c r="AY115" s="54"/>
      <c r="AZ115" s="53">
        <v>3</v>
      </c>
      <c r="BA115" s="54"/>
      <c r="BB115" s="54"/>
      <c r="BC115" s="54"/>
      <c r="BD115" s="53"/>
      <c r="BE115" s="57">
        <v>8.7999999999999995E-2</v>
      </c>
      <c r="BF115" s="53">
        <v>3</v>
      </c>
      <c r="BG115" s="54"/>
      <c r="BH115" s="54"/>
      <c r="BI115" s="54"/>
      <c r="BJ115" s="57">
        <v>0.26400000000000001</v>
      </c>
      <c r="BK115" s="54"/>
      <c r="BL115" s="54"/>
      <c r="BM115" s="54"/>
      <c r="BN115" s="57">
        <v>0.26400000000000001</v>
      </c>
      <c r="BO115" s="54"/>
      <c r="BP115" s="54"/>
      <c r="BQ115" s="54"/>
      <c r="BR115" s="53" t="s">
        <v>450</v>
      </c>
      <c r="BS115" s="53"/>
      <c r="BT115" s="53"/>
      <c r="BU115" s="53"/>
      <c r="BV115" s="54"/>
      <c r="BW115" s="54"/>
      <c r="BX115" s="54"/>
      <c r="BY115" s="54"/>
      <c r="BZ115" s="54"/>
      <c r="CA115" s="54"/>
      <c r="CB115" s="54"/>
      <c r="CC115" s="54"/>
      <c r="CD115" s="54"/>
      <c r="CE115" s="58" t="s">
        <v>1275</v>
      </c>
      <c r="CF115" s="58" t="s">
        <v>1276</v>
      </c>
      <c r="CG115" s="53"/>
      <c r="CH115" s="53"/>
    </row>
    <row r="116" spans="1:86" ht="25.5" hidden="1" customHeight="1">
      <c r="A116" s="59" t="str">
        <f t="shared" si="1"/>
        <v>623CONTACTEUR DE LIGNESI ANOMALIE CONSTATEE
REMPLACEMENT DU CONTACTEUR</v>
      </c>
      <c r="B116" s="53" t="s">
        <v>1258</v>
      </c>
      <c r="C116" s="53" t="s">
        <v>1277</v>
      </c>
      <c r="D116" s="53">
        <v>623</v>
      </c>
      <c r="E116" s="53" t="s">
        <v>1273</v>
      </c>
      <c r="F116" s="53" t="s">
        <v>355</v>
      </c>
      <c r="G116" s="53" t="s">
        <v>444</v>
      </c>
      <c r="H116" s="58" t="s">
        <v>1278</v>
      </c>
      <c r="I116" s="53" t="s">
        <v>470</v>
      </c>
      <c r="J116" s="53" t="s">
        <v>453</v>
      </c>
      <c r="K116" s="53">
        <v>1</v>
      </c>
      <c r="L116" s="53" t="s">
        <v>702</v>
      </c>
      <c r="M116" s="55">
        <v>144500</v>
      </c>
      <c r="N116" s="55">
        <v>100000</v>
      </c>
      <c r="O116" s="55">
        <v>72000</v>
      </c>
      <c r="P116" s="55">
        <v>72000</v>
      </c>
      <c r="Q116" s="53" t="s">
        <v>448</v>
      </c>
      <c r="R116" s="60">
        <v>144500</v>
      </c>
      <c r="S116" s="61">
        <v>100000</v>
      </c>
      <c r="T116" s="61">
        <v>72000</v>
      </c>
      <c r="U116" s="61">
        <v>72000</v>
      </c>
      <c r="V116" s="53" t="s">
        <v>448</v>
      </c>
      <c r="W116" s="56">
        <v>0.53979238754325265</v>
      </c>
      <c r="X116" s="57">
        <v>0.17100000000000001</v>
      </c>
      <c r="Y116" s="58" t="s">
        <v>449</v>
      </c>
      <c r="Z116" s="53"/>
      <c r="AA116" s="53"/>
      <c r="AB116" s="53">
        <v>1</v>
      </c>
      <c r="AC116" s="53">
        <v>0</v>
      </c>
      <c r="AD116" s="53">
        <v>0</v>
      </c>
      <c r="AE116" s="53">
        <v>1</v>
      </c>
      <c r="AF116" s="53">
        <v>0</v>
      </c>
      <c r="AG116" s="53">
        <v>0</v>
      </c>
      <c r="AH116" s="53">
        <v>0</v>
      </c>
      <c r="AI116" s="53">
        <v>1</v>
      </c>
      <c r="AJ116" s="54"/>
      <c r="AK116" s="54"/>
      <c r="AL116" s="54"/>
      <c r="AM116" s="54"/>
      <c r="AN116" s="54"/>
      <c r="AO116" s="54"/>
      <c r="AP116" s="54"/>
      <c r="AQ116" s="54"/>
      <c r="AR116" s="54"/>
      <c r="AS116" s="54"/>
      <c r="AT116" s="54"/>
      <c r="AU116" s="54"/>
      <c r="AV116" s="54"/>
      <c r="AW116" s="54"/>
      <c r="AX116" s="54"/>
      <c r="AY116" s="54"/>
      <c r="AZ116" s="53">
        <v>3</v>
      </c>
      <c r="BA116" s="54"/>
      <c r="BB116" s="54"/>
      <c r="BC116" s="54"/>
      <c r="BD116" s="53"/>
      <c r="BE116" s="57">
        <v>0.17100000000000001</v>
      </c>
      <c r="BF116" s="53">
        <v>3</v>
      </c>
      <c r="BG116" s="54"/>
      <c r="BH116" s="54"/>
      <c r="BI116" s="54"/>
      <c r="BJ116" s="57">
        <v>0.51300000000000001</v>
      </c>
      <c r="BK116" s="54"/>
      <c r="BL116" s="54"/>
      <c r="BM116" s="54"/>
      <c r="BN116" s="57">
        <v>0.51300000000000001</v>
      </c>
      <c r="BO116" s="54"/>
      <c r="BP116" s="54"/>
      <c r="BQ116" s="54"/>
      <c r="BR116" s="53" t="s">
        <v>450</v>
      </c>
      <c r="BS116" s="53"/>
      <c r="BT116" s="53"/>
      <c r="BU116" s="53"/>
      <c r="BV116" s="54"/>
      <c r="BW116" s="54"/>
      <c r="BX116" s="54"/>
      <c r="BY116" s="54"/>
      <c r="BZ116" s="54"/>
      <c r="CA116" s="54"/>
      <c r="CB116" s="54"/>
      <c r="CC116" s="54"/>
      <c r="CD116" s="54"/>
      <c r="CE116" s="53" t="s">
        <v>1273</v>
      </c>
      <c r="CF116" s="53">
        <v>1</v>
      </c>
      <c r="CG116" s="53"/>
      <c r="CH116" s="53"/>
    </row>
    <row r="117" spans="1:86" ht="25.5" hidden="1" customHeight="1">
      <c r="A117" s="59" t="str">
        <f t="shared" si="1"/>
        <v>711CONTACTEUR DE PRÉCHARGEINSPECTION VISUELLE ET NETTOYAGE DU CONTACTEUR</v>
      </c>
      <c r="B117" s="53" t="s">
        <v>1165</v>
      </c>
      <c r="C117" s="53" t="s">
        <v>1207</v>
      </c>
      <c r="D117" s="53">
        <v>711</v>
      </c>
      <c r="E117" s="53" t="s">
        <v>146</v>
      </c>
      <c r="F117" s="53" t="s">
        <v>355</v>
      </c>
      <c r="G117" s="62" t="s">
        <v>444</v>
      </c>
      <c r="H117" s="70" t="s">
        <v>1208</v>
      </c>
      <c r="I117" s="53" t="s">
        <v>22</v>
      </c>
      <c r="J117" s="53" t="s">
        <v>447</v>
      </c>
      <c r="K117" s="53">
        <v>1</v>
      </c>
      <c r="L117" s="53" t="s">
        <v>702</v>
      </c>
      <c r="M117" s="55">
        <v>144500</v>
      </c>
      <c r="N117" s="55">
        <v>100000</v>
      </c>
      <c r="O117" s="55">
        <v>72000</v>
      </c>
      <c r="P117" s="55">
        <v>72000</v>
      </c>
      <c r="Q117" s="53" t="s">
        <v>448</v>
      </c>
      <c r="R117" s="55">
        <v>140000</v>
      </c>
      <c r="S117" s="55">
        <v>100000</v>
      </c>
      <c r="T117" s="55">
        <v>60000</v>
      </c>
      <c r="U117" s="55">
        <v>60000</v>
      </c>
      <c r="V117" s="53" t="s">
        <v>448</v>
      </c>
      <c r="W117" s="56">
        <v>0.55714285714285716</v>
      </c>
      <c r="X117" s="57">
        <v>0.21299999999999999</v>
      </c>
      <c r="Y117" s="58" t="s">
        <v>449</v>
      </c>
      <c r="Z117" s="53">
        <v>6201</v>
      </c>
      <c r="AA117" s="53"/>
      <c r="AB117" s="53">
        <v>0</v>
      </c>
      <c r="AC117" s="53">
        <v>0.2</v>
      </c>
      <c r="AD117" s="53">
        <v>0.2</v>
      </c>
      <c r="AE117" s="53">
        <v>0</v>
      </c>
      <c r="AF117" s="53">
        <v>0.2</v>
      </c>
      <c r="AG117" s="53">
        <v>0.2</v>
      </c>
      <c r="AH117" s="53">
        <v>0.2</v>
      </c>
      <c r="AI117" s="53">
        <v>0</v>
      </c>
      <c r="AJ117" s="54"/>
      <c r="AK117" s="54"/>
      <c r="AL117" s="54"/>
      <c r="AM117" s="54"/>
      <c r="AN117" s="54"/>
      <c r="AO117" s="54"/>
      <c r="AP117" s="54"/>
      <c r="AQ117" s="54"/>
      <c r="AR117" s="54"/>
      <c r="AS117" s="54"/>
      <c r="AT117" s="54"/>
      <c r="AU117" s="54"/>
      <c r="AV117" s="54"/>
      <c r="AW117" s="54"/>
      <c r="AX117" s="54"/>
      <c r="AY117" s="54"/>
      <c r="AZ117" s="53">
        <v>1</v>
      </c>
      <c r="BA117" s="54"/>
      <c r="BB117" s="54"/>
      <c r="BC117" s="54"/>
      <c r="BD117" s="53"/>
      <c r="BE117" s="57">
        <v>0.21299999999999999</v>
      </c>
      <c r="BF117" s="53">
        <v>1</v>
      </c>
      <c r="BG117" s="54"/>
      <c r="BH117" s="54"/>
      <c r="BI117" s="54"/>
      <c r="BJ117" s="57">
        <v>0.21299999999999999</v>
      </c>
      <c r="BK117" s="54"/>
      <c r="BL117" s="54"/>
      <c r="BM117" s="54"/>
      <c r="BN117" s="57">
        <v>0.21299999999999999</v>
      </c>
      <c r="BO117" s="54"/>
      <c r="BP117" s="54"/>
      <c r="BQ117" s="54"/>
      <c r="BR117" s="53" t="s">
        <v>450</v>
      </c>
      <c r="BS117" s="53"/>
      <c r="BT117" s="53"/>
      <c r="BU117" s="53"/>
      <c r="BV117" s="54"/>
      <c r="BW117" s="54"/>
      <c r="BX117" s="54"/>
      <c r="BY117" s="54"/>
      <c r="BZ117" s="54"/>
      <c r="CA117" s="54"/>
      <c r="CB117" s="54"/>
      <c r="CC117" s="54"/>
      <c r="CD117" s="54"/>
      <c r="CE117" s="53"/>
      <c r="CF117" s="53"/>
      <c r="CG117" s="53"/>
      <c r="CH117" s="53"/>
    </row>
    <row r="118" spans="1:86" ht="25.5" hidden="1" customHeight="1">
      <c r="A118" s="59" t="str">
        <f t="shared" si="1"/>
        <v>711CONTACTEUR DE PRÉCHARGE    SI LE CONTACTEUR DE PRÉCHARGE EST ENDOMMAGÉE, REMPLACER LE CONTACTEUR</v>
      </c>
      <c r="B118" s="53" t="s">
        <v>1165</v>
      </c>
      <c r="C118" s="53" t="s">
        <v>1209</v>
      </c>
      <c r="D118" s="53">
        <v>711</v>
      </c>
      <c r="E118" s="53" t="s">
        <v>146</v>
      </c>
      <c r="F118" s="53" t="s">
        <v>355</v>
      </c>
      <c r="G118" s="62" t="s">
        <v>444</v>
      </c>
      <c r="H118" s="70" t="s">
        <v>1210</v>
      </c>
      <c r="I118" s="53" t="s">
        <v>470</v>
      </c>
      <c r="J118" s="53" t="s">
        <v>453</v>
      </c>
      <c r="K118" s="53">
        <v>1</v>
      </c>
      <c r="L118" s="53" t="s">
        <v>702</v>
      </c>
      <c r="M118" s="55">
        <v>144500</v>
      </c>
      <c r="N118" s="55">
        <v>100000</v>
      </c>
      <c r="O118" s="55">
        <v>72000</v>
      </c>
      <c r="P118" s="55">
        <v>72000</v>
      </c>
      <c r="Q118" s="53" t="s">
        <v>448</v>
      </c>
      <c r="R118" s="60">
        <v>144500</v>
      </c>
      <c r="S118" s="61">
        <v>100000</v>
      </c>
      <c r="T118" s="61">
        <v>72000</v>
      </c>
      <c r="U118" s="61">
        <v>72000</v>
      </c>
      <c r="V118" s="53" t="s">
        <v>448</v>
      </c>
      <c r="W118" s="56">
        <v>0.53979238754325265</v>
      </c>
      <c r="X118" s="57">
        <v>0.5</v>
      </c>
      <c r="Y118" s="58" t="s">
        <v>449</v>
      </c>
      <c r="Z118" s="53">
        <v>6201</v>
      </c>
      <c r="AA118" s="53"/>
      <c r="AB118" s="53">
        <v>0</v>
      </c>
      <c r="AC118" s="53">
        <v>0.2</v>
      </c>
      <c r="AD118" s="53">
        <v>0.2</v>
      </c>
      <c r="AE118" s="53">
        <v>0</v>
      </c>
      <c r="AF118" s="53">
        <v>0.2</v>
      </c>
      <c r="AG118" s="53">
        <v>0.2</v>
      </c>
      <c r="AH118" s="53">
        <v>0.2</v>
      </c>
      <c r="AI118" s="53">
        <v>0</v>
      </c>
      <c r="AJ118" s="54"/>
      <c r="AK118" s="54"/>
      <c r="AL118" s="54"/>
      <c r="AM118" s="54"/>
      <c r="AN118" s="54"/>
      <c r="AO118" s="54"/>
      <c r="AP118" s="54"/>
      <c r="AQ118" s="54"/>
      <c r="AR118" s="54"/>
      <c r="AS118" s="54"/>
      <c r="AT118" s="54"/>
      <c r="AU118" s="54"/>
      <c r="AV118" s="54"/>
      <c r="AW118" s="54"/>
      <c r="AX118" s="54"/>
      <c r="AY118" s="54"/>
      <c r="AZ118" s="53">
        <v>1</v>
      </c>
      <c r="BA118" s="54"/>
      <c r="BB118" s="54"/>
      <c r="BC118" s="54"/>
      <c r="BD118" s="53"/>
      <c r="BE118" s="57">
        <v>0.5</v>
      </c>
      <c r="BF118" s="53">
        <v>1</v>
      </c>
      <c r="BG118" s="54"/>
      <c r="BH118" s="54"/>
      <c r="BI118" s="54"/>
      <c r="BJ118" s="57">
        <v>0.5</v>
      </c>
      <c r="BK118" s="54"/>
      <c r="BL118" s="54"/>
      <c r="BM118" s="54"/>
      <c r="BN118" s="57">
        <v>0.5</v>
      </c>
      <c r="BO118" s="54"/>
      <c r="BP118" s="54"/>
      <c r="BQ118" s="54"/>
      <c r="BR118" s="53" t="s">
        <v>450</v>
      </c>
      <c r="BS118" s="53"/>
      <c r="BT118" s="53"/>
      <c r="BU118" s="53"/>
      <c r="BV118" s="54"/>
      <c r="BW118" s="54"/>
      <c r="BX118" s="54"/>
      <c r="BY118" s="54"/>
      <c r="BZ118" s="54"/>
      <c r="CA118" s="54"/>
      <c r="CB118" s="54"/>
      <c r="CC118" s="54"/>
      <c r="CD118" s="54"/>
      <c r="CE118" s="53" t="s">
        <v>1211</v>
      </c>
      <c r="CF118" s="53">
        <v>1</v>
      </c>
      <c r="CG118" s="53"/>
      <c r="CH118" s="53"/>
    </row>
    <row r="119" spans="1:86" ht="25.5" hidden="1" customHeight="1">
      <c r="A119" s="59" t="str">
        <f t="shared" si="1"/>
        <v>5028CONTACTEUR DEGIVRAGE 3-POL (C.DG)REMPLACEMENT DU CONTACTEUR (C.DG)</v>
      </c>
      <c r="B119" s="53" t="s">
        <v>1382</v>
      </c>
      <c r="C119" s="53" t="s">
        <v>1388</v>
      </c>
      <c r="D119" s="53">
        <v>5028</v>
      </c>
      <c r="E119" s="53" t="s">
        <v>1389</v>
      </c>
      <c r="F119" s="53" t="s">
        <v>355</v>
      </c>
      <c r="G119" s="53" t="s">
        <v>446</v>
      </c>
      <c r="H119" s="53" t="s">
        <v>1390</v>
      </c>
      <c r="I119" s="53" t="s">
        <v>470</v>
      </c>
      <c r="J119" s="53" t="s">
        <v>453</v>
      </c>
      <c r="K119" s="53">
        <v>350000</v>
      </c>
      <c r="L119" s="53" t="s">
        <v>1386</v>
      </c>
      <c r="M119" s="55">
        <v>778076.92307692312</v>
      </c>
      <c r="N119" s="55">
        <v>538461.5384615385</v>
      </c>
      <c r="O119" s="55">
        <v>387692.30769230769</v>
      </c>
      <c r="P119" s="55">
        <v>387692.30769230769</v>
      </c>
      <c r="Q119" s="53" t="s">
        <v>448</v>
      </c>
      <c r="R119" s="55">
        <v>640000</v>
      </c>
      <c r="S119" s="55">
        <v>480000</v>
      </c>
      <c r="T119" s="55">
        <v>320000</v>
      </c>
      <c r="U119" s="55">
        <v>320000</v>
      </c>
      <c r="V119" s="53" t="s">
        <v>448</v>
      </c>
      <c r="W119" s="56">
        <v>0.121875</v>
      </c>
      <c r="X119" s="57">
        <v>7.1999999999999995E-2</v>
      </c>
      <c r="Y119" s="58" t="s">
        <v>449</v>
      </c>
      <c r="Z119" s="53">
        <v>6201</v>
      </c>
      <c r="AA119" s="53"/>
      <c r="AB119" s="53">
        <v>1</v>
      </c>
      <c r="AC119" s="53">
        <v>0</v>
      </c>
      <c r="AD119" s="53">
        <v>0</v>
      </c>
      <c r="AE119" s="53">
        <v>0</v>
      </c>
      <c r="AF119" s="53">
        <v>0</v>
      </c>
      <c r="AG119" s="53">
        <v>0</v>
      </c>
      <c r="AH119" s="53">
        <v>0</v>
      </c>
      <c r="AI119" s="53">
        <v>0</v>
      </c>
      <c r="AJ119" s="54"/>
      <c r="AK119" s="54"/>
      <c r="AL119" s="54"/>
      <c r="AM119" s="54"/>
      <c r="AN119" s="54"/>
      <c r="AO119" s="54"/>
      <c r="AP119" s="54"/>
      <c r="AQ119" s="54"/>
      <c r="AR119" s="54"/>
      <c r="AS119" s="54"/>
      <c r="AT119" s="54"/>
      <c r="AU119" s="54"/>
      <c r="AV119" s="54"/>
      <c r="AW119" s="54"/>
      <c r="AX119" s="54"/>
      <c r="AY119" s="54"/>
      <c r="AZ119" s="53">
        <v>1</v>
      </c>
      <c r="BA119" s="54"/>
      <c r="BB119" s="54"/>
      <c r="BC119" s="54"/>
      <c r="BD119" s="53" t="s">
        <v>129</v>
      </c>
      <c r="BE119" s="57">
        <v>7.1999999999999995E-2</v>
      </c>
      <c r="BF119" s="53">
        <v>1</v>
      </c>
      <c r="BG119" s="54"/>
      <c r="BH119" s="54"/>
      <c r="BI119" s="54"/>
      <c r="BJ119" s="57">
        <v>7.1999999999999995E-2</v>
      </c>
      <c r="BK119" s="54"/>
      <c r="BL119" s="54"/>
      <c r="BM119" s="54"/>
      <c r="BN119" s="57">
        <v>7.1999999999999995E-2</v>
      </c>
      <c r="BO119" s="54"/>
      <c r="BP119" s="54"/>
      <c r="BQ119" s="54"/>
      <c r="BR119" s="53" t="s">
        <v>450</v>
      </c>
      <c r="BS119" s="53"/>
      <c r="BT119" s="53"/>
      <c r="BU119" s="53"/>
      <c r="BV119" s="54"/>
      <c r="BW119" s="54"/>
      <c r="BX119" s="54"/>
      <c r="BY119" s="54"/>
      <c r="BZ119" s="54"/>
      <c r="CA119" s="54"/>
      <c r="CB119" s="54"/>
      <c r="CC119" s="54"/>
      <c r="CD119" s="54"/>
      <c r="CE119" s="53" t="s">
        <v>1391</v>
      </c>
      <c r="CF119" s="53">
        <v>1</v>
      </c>
      <c r="CG119" s="53"/>
      <c r="CH119" s="53"/>
    </row>
    <row r="120" spans="1:86" ht="25.5" hidden="1" customHeight="1">
      <c r="A120" s="59" t="str">
        <f t="shared" si="1"/>
        <v>5029CONTACTEUR DELESTAGE EN MODE DEGRADE 4-POL (C.DL)REMPLACEMENT DU CONTACTEUR (C.DL)</v>
      </c>
      <c r="B120" s="53" t="s">
        <v>1382</v>
      </c>
      <c r="C120" s="53" t="s">
        <v>1399</v>
      </c>
      <c r="D120" s="53">
        <v>5029</v>
      </c>
      <c r="E120" s="53" t="s">
        <v>1400</v>
      </c>
      <c r="F120" s="53" t="s">
        <v>355</v>
      </c>
      <c r="G120" s="53" t="s">
        <v>446</v>
      </c>
      <c r="H120" s="53" t="s">
        <v>1401</v>
      </c>
      <c r="I120" s="53" t="s">
        <v>470</v>
      </c>
      <c r="J120" s="53" t="s">
        <v>453</v>
      </c>
      <c r="K120" s="53">
        <v>400000</v>
      </c>
      <c r="L120" s="53" t="s">
        <v>1386</v>
      </c>
      <c r="M120" s="55">
        <v>889230.76923076925</v>
      </c>
      <c r="N120" s="55">
        <v>615384.61538461538</v>
      </c>
      <c r="O120" s="55">
        <v>443076.92307692306</v>
      </c>
      <c r="P120" s="55">
        <v>443076.92307692306</v>
      </c>
      <c r="Q120" s="53" t="s">
        <v>448</v>
      </c>
      <c r="R120" s="55">
        <v>800000</v>
      </c>
      <c r="S120" s="55">
        <v>480000</v>
      </c>
      <c r="T120" s="55">
        <v>320000</v>
      </c>
      <c r="U120" s="55">
        <v>320000</v>
      </c>
      <c r="V120" s="53" t="s">
        <v>448</v>
      </c>
      <c r="W120" s="56">
        <v>9.7500000000000003E-2</v>
      </c>
      <c r="X120" s="57">
        <v>7.1999999999999995E-2</v>
      </c>
      <c r="Y120" s="58" t="s">
        <v>449</v>
      </c>
      <c r="Z120" s="53">
        <v>6201</v>
      </c>
      <c r="AA120" s="53"/>
      <c r="AB120" s="53">
        <v>1</v>
      </c>
      <c r="AC120" s="53">
        <v>0</v>
      </c>
      <c r="AD120" s="53">
        <v>0</v>
      </c>
      <c r="AE120" s="53">
        <v>0</v>
      </c>
      <c r="AF120" s="53">
        <v>0</v>
      </c>
      <c r="AG120" s="53">
        <v>0</v>
      </c>
      <c r="AH120" s="53">
        <v>0</v>
      </c>
      <c r="AI120" s="53">
        <v>0</v>
      </c>
      <c r="AJ120" s="54"/>
      <c r="AK120" s="54"/>
      <c r="AL120" s="54"/>
      <c r="AM120" s="54"/>
      <c r="AN120" s="54"/>
      <c r="AO120" s="54"/>
      <c r="AP120" s="54"/>
      <c r="AQ120" s="54"/>
      <c r="AR120" s="54"/>
      <c r="AS120" s="54"/>
      <c r="AT120" s="54"/>
      <c r="AU120" s="54"/>
      <c r="AV120" s="54"/>
      <c r="AW120" s="54"/>
      <c r="AX120" s="54"/>
      <c r="AY120" s="54"/>
      <c r="AZ120" s="53">
        <v>1</v>
      </c>
      <c r="BA120" s="54"/>
      <c r="BB120" s="54"/>
      <c r="BC120" s="54"/>
      <c r="BD120" s="53" t="s">
        <v>129</v>
      </c>
      <c r="BE120" s="57">
        <v>7.1999999999999995E-2</v>
      </c>
      <c r="BF120" s="53">
        <v>1</v>
      </c>
      <c r="BG120" s="54"/>
      <c r="BH120" s="54"/>
      <c r="BI120" s="54"/>
      <c r="BJ120" s="57">
        <v>7.1999999999999995E-2</v>
      </c>
      <c r="BK120" s="54"/>
      <c r="BL120" s="54"/>
      <c r="BM120" s="54"/>
      <c r="BN120" s="57">
        <v>7.1999999999999995E-2</v>
      </c>
      <c r="BO120" s="54"/>
      <c r="BP120" s="54"/>
      <c r="BQ120" s="54"/>
      <c r="BR120" s="53" t="s">
        <v>450</v>
      </c>
      <c r="BS120" s="53"/>
      <c r="BT120" s="53"/>
      <c r="BU120" s="53"/>
      <c r="BV120" s="54"/>
      <c r="BW120" s="54"/>
      <c r="BX120" s="54"/>
      <c r="BY120" s="54"/>
      <c r="BZ120" s="54"/>
      <c r="CA120" s="54"/>
      <c r="CB120" s="54"/>
      <c r="CC120" s="54"/>
      <c r="CD120" s="54"/>
      <c r="CE120" s="53" t="s">
        <v>1402</v>
      </c>
      <c r="CF120" s="53">
        <v>1</v>
      </c>
      <c r="CG120" s="53"/>
      <c r="CH120" s="53"/>
    </row>
    <row r="121" spans="1:86" ht="25.5" hidden="1" customHeight="1">
      <c r="A121" s="59" t="str">
        <f t="shared" si="1"/>
        <v>1775CONTROLEUR PAPISDEPOSE/POSE CONTROLEUR PAPIS</v>
      </c>
      <c r="B121" s="53" t="s">
        <v>218</v>
      </c>
      <c r="C121" s="53" t="s">
        <v>1417</v>
      </c>
      <c r="D121" s="53">
        <v>1775</v>
      </c>
      <c r="E121" s="53" t="s">
        <v>239</v>
      </c>
      <c r="F121" s="53" t="s">
        <v>355</v>
      </c>
      <c r="G121" s="53" t="s">
        <v>444</v>
      </c>
      <c r="H121" s="53" t="s">
        <v>1418</v>
      </c>
      <c r="I121" s="53" t="s">
        <v>470</v>
      </c>
      <c r="J121" s="53" t="s">
        <v>453</v>
      </c>
      <c r="K121" s="53">
        <v>130000</v>
      </c>
      <c r="L121" s="53" t="s">
        <v>1088</v>
      </c>
      <c r="M121" s="55">
        <v>2890000</v>
      </c>
      <c r="N121" s="55">
        <v>2000000</v>
      </c>
      <c r="O121" s="55">
        <v>1440000</v>
      </c>
      <c r="P121" s="55">
        <v>1440000</v>
      </c>
      <c r="Q121" s="53" t="s">
        <v>448</v>
      </c>
      <c r="R121" s="55">
        <v>2880000</v>
      </c>
      <c r="S121" s="55">
        <v>1920000</v>
      </c>
      <c r="T121" s="55">
        <v>1440000</v>
      </c>
      <c r="U121" s="55">
        <v>1440000</v>
      </c>
      <c r="V121" s="53" t="s">
        <v>448</v>
      </c>
      <c r="W121" s="56">
        <v>2.7083333333333334E-2</v>
      </c>
      <c r="X121" s="57">
        <v>0.17199999999999999</v>
      </c>
      <c r="Y121" s="58" t="s">
        <v>449</v>
      </c>
      <c r="Z121" s="53">
        <v>6201</v>
      </c>
      <c r="AA121" s="53"/>
      <c r="AB121" s="53">
        <v>0</v>
      </c>
      <c r="AC121" s="53">
        <v>1</v>
      </c>
      <c r="AD121" s="53">
        <v>1</v>
      </c>
      <c r="AE121" s="53">
        <v>1</v>
      </c>
      <c r="AF121" s="53">
        <v>1</v>
      </c>
      <c r="AG121" s="53">
        <v>1</v>
      </c>
      <c r="AH121" s="53">
        <v>1</v>
      </c>
      <c r="AI121" s="53">
        <v>0</v>
      </c>
      <c r="AJ121" s="54"/>
      <c r="AK121" s="54"/>
      <c r="AL121" s="54"/>
      <c r="AM121" s="54"/>
      <c r="AN121" s="54"/>
      <c r="AO121" s="54"/>
      <c r="AP121" s="54"/>
      <c r="AQ121" s="54"/>
      <c r="AR121" s="54"/>
      <c r="AS121" s="54"/>
      <c r="AT121" s="54"/>
      <c r="AU121" s="54"/>
      <c r="AV121" s="54"/>
      <c r="AW121" s="54"/>
      <c r="AX121" s="54"/>
      <c r="AY121" s="54"/>
      <c r="AZ121" s="53">
        <v>6</v>
      </c>
      <c r="BA121" s="54"/>
      <c r="BB121" s="54"/>
      <c r="BC121" s="54"/>
      <c r="BD121" s="53" t="s">
        <v>276</v>
      </c>
      <c r="BE121" s="57">
        <v>0.17199999999999999</v>
      </c>
      <c r="BF121" s="53">
        <v>6</v>
      </c>
      <c r="BG121" s="54"/>
      <c r="BH121" s="54"/>
      <c r="BI121" s="54"/>
      <c r="BJ121" s="57">
        <v>1.032</v>
      </c>
      <c r="BK121" s="54"/>
      <c r="BL121" s="54"/>
      <c r="BM121" s="54"/>
      <c r="BN121" s="57">
        <v>1.032</v>
      </c>
      <c r="BO121" s="54"/>
      <c r="BP121" s="54"/>
      <c r="BQ121" s="54"/>
      <c r="BR121" s="53" t="s">
        <v>450</v>
      </c>
      <c r="BS121" s="53"/>
      <c r="BT121" s="53"/>
      <c r="BU121" s="53"/>
      <c r="BV121" s="54"/>
      <c r="BW121" s="54"/>
      <c r="BX121" s="54"/>
      <c r="BY121" s="54"/>
      <c r="BZ121" s="54"/>
      <c r="CA121" s="54"/>
      <c r="CB121" s="54"/>
      <c r="CC121" s="54"/>
      <c r="CD121" s="54"/>
      <c r="CE121" s="53"/>
      <c r="CF121" s="53"/>
      <c r="CG121" s="53"/>
      <c r="CH121" s="53"/>
    </row>
    <row r="122" spans="1:86" ht="25.5" hidden="1" customHeight="1">
      <c r="A122" s="59" t="str">
        <f t="shared" si="1"/>
        <v>863CONVERTISSEUR AUXILIAIRE MP14INSPECTION GENERALE DU CVS
ETAT DES CONNECTIONS - ETANCHEITE - PROPRETE - ETAT DES FIXATIONS MECANIQUES
ETAT DES CONNECTIONS DE MISE A LA TERRE
VERIFICATION DE L OBSTRUCTION DES GOUTTES D EAU</v>
      </c>
      <c r="B122" s="53" t="s">
        <v>1258</v>
      </c>
      <c r="C122" s="53" t="s">
        <v>1259</v>
      </c>
      <c r="D122" s="53">
        <v>863</v>
      </c>
      <c r="E122" s="53" t="s">
        <v>318</v>
      </c>
      <c r="F122" s="53" t="s">
        <v>355</v>
      </c>
      <c r="G122" s="53" t="s">
        <v>444</v>
      </c>
      <c r="H122" s="58" t="s">
        <v>1260</v>
      </c>
      <c r="I122" s="53" t="s">
        <v>446</v>
      </c>
      <c r="J122" s="53" t="s">
        <v>447</v>
      </c>
      <c r="K122" s="53">
        <v>1</v>
      </c>
      <c r="L122" s="53" t="s">
        <v>702</v>
      </c>
      <c r="M122" s="55">
        <v>144500</v>
      </c>
      <c r="N122" s="55">
        <v>100000</v>
      </c>
      <c r="O122" s="55">
        <v>72000</v>
      </c>
      <c r="P122" s="55">
        <v>72000</v>
      </c>
      <c r="Q122" s="53" t="s">
        <v>448</v>
      </c>
      <c r="R122" s="55">
        <v>140000</v>
      </c>
      <c r="S122" s="55">
        <v>100000</v>
      </c>
      <c r="T122" s="55">
        <v>60000</v>
      </c>
      <c r="U122" s="55">
        <v>60000</v>
      </c>
      <c r="V122" s="53" t="s">
        <v>448</v>
      </c>
      <c r="W122" s="56">
        <v>0.55714285714285716</v>
      </c>
      <c r="X122" s="57">
        <v>0.5</v>
      </c>
      <c r="Y122" s="58" t="s">
        <v>449</v>
      </c>
      <c r="Z122" s="53"/>
      <c r="AA122" s="53"/>
      <c r="AB122" s="53">
        <v>1</v>
      </c>
      <c r="AC122" s="53">
        <v>0</v>
      </c>
      <c r="AD122" s="53">
        <v>0</v>
      </c>
      <c r="AE122" s="53">
        <v>1</v>
      </c>
      <c r="AF122" s="53">
        <v>0</v>
      </c>
      <c r="AG122" s="53">
        <v>0</v>
      </c>
      <c r="AH122" s="53">
        <v>0</v>
      </c>
      <c r="AI122" s="53">
        <v>1</v>
      </c>
      <c r="AJ122" s="54"/>
      <c r="AK122" s="54"/>
      <c r="AL122" s="54"/>
      <c r="AM122" s="54"/>
      <c r="AN122" s="54"/>
      <c r="AO122" s="54"/>
      <c r="AP122" s="54"/>
      <c r="AQ122" s="54"/>
      <c r="AR122" s="54"/>
      <c r="AS122" s="54"/>
      <c r="AT122" s="54"/>
      <c r="AU122" s="54"/>
      <c r="AV122" s="54"/>
      <c r="AW122" s="54"/>
      <c r="AX122" s="54"/>
      <c r="AY122" s="54"/>
      <c r="AZ122" s="53">
        <v>3</v>
      </c>
      <c r="BA122" s="54"/>
      <c r="BB122" s="54"/>
      <c r="BC122" s="54"/>
      <c r="BD122" s="53"/>
      <c r="BE122" s="57">
        <v>0.5</v>
      </c>
      <c r="BF122" s="53">
        <v>3</v>
      </c>
      <c r="BG122" s="54"/>
      <c r="BH122" s="54"/>
      <c r="BI122" s="54"/>
      <c r="BJ122" s="57">
        <v>1.5</v>
      </c>
      <c r="BK122" s="54"/>
      <c r="BL122" s="54"/>
      <c r="BM122" s="54"/>
      <c r="BN122" s="57">
        <v>1.5</v>
      </c>
      <c r="BO122" s="54"/>
      <c r="BP122" s="54"/>
      <c r="BQ122" s="54"/>
      <c r="BR122" s="53" t="s">
        <v>450</v>
      </c>
      <c r="BS122" s="53"/>
      <c r="BT122" s="53"/>
      <c r="BU122" s="53"/>
      <c r="BV122" s="54"/>
      <c r="BW122" s="54"/>
      <c r="BX122" s="54"/>
      <c r="BY122" s="54"/>
      <c r="BZ122" s="54"/>
      <c r="CA122" s="54"/>
      <c r="CB122" s="54"/>
      <c r="CC122" s="54"/>
      <c r="CD122" s="54"/>
      <c r="CE122" s="53"/>
      <c r="CF122" s="53"/>
      <c r="CG122" s="53"/>
      <c r="CH122" s="53"/>
    </row>
    <row r="123" spans="1:86" ht="25.5" hidden="1" customHeight="1">
      <c r="A123" s="59" t="str">
        <f t="shared" si="1"/>
        <v>447COURONNE D'ORIENTATIONAPPOINT DE GRAISSE SUR COURONNE D'ORIENTATION</v>
      </c>
      <c r="B123" s="53" t="s">
        <v>49</v>
      </c>
      <c r="C123" s="53"/>
      <c r="D123" s="53">
        <v>447</v>
      </c>
      <c r="E123" s="53" t="s">
        <v>83</v>
      </c>
      <c r="F123" s="53" t="s">
        <v>457</v>
      </c>
      <c r="G123" s="53" t="s">
        <v>444</v>
      </c>
      <c r="H123" s="53" t="s">
        <v>531</v>
      </c>
      <c r="I123" s="53" t="s">
        <v>459</v>
      </c>
      <c r="J123" s="53" t="s">
        <v>447</v>
      </c>
      <c r="K123" s="53">
        <v>100000</v>
      </c>
      <c r="L123" s="53" t="s">
        <v>448</v>
      </c>
      <c r="M123" s="55">
        <v>100000</v>
      </c>
      <c r="N123" s="55">
        <v>100000</v>
      </c>
      <c r="O123" s="55">
        <v>100000</v>
      </c>
      <c r="P123" s="55">
        <v>100000</v>
      </c>
      <c r="Q123" s="53" t="s">
        <v>448</v>
      </c>
      <c r="R123" s="55">
        <v>100000</v>
      </c>
      <c r="S123" s="55">
        <v>100000</v>
      </c>
      <c r="T123" s="55">
        <v>100000</v>
      </c>
      <c r="U123" s="55">
        <v>100000</v>
      </c>
      <c r="V123" s="53" t="s">
        <v>448</v>
      </c>
      <c r="W123" s="56">
        <v>0.78</v>
      </c>
      <c r="X123" s="57">
        <v>0.25</v>
      </c>
      <c r="Y123" s="58" t="s">
        <v>449</v>
      </c>
      <c r="Z123" s="53"/>
      <c r="AA123" s="53"/>
      <c r="AB123" s="53">
        <v>0</v>
      </c>
      <c r="AC123" s="53">
        <v>1</v>
      </c>
      <c r="AD123" s="53">
        <v>1</v>
      </c>
      <c r="AE123" s="53">
        <v>0</v>
      </c>
      <c r="AF123" s="53">
        <v>1</v>
      </c>
      <c r="AG123" s="53">
        <v>1</v>
      </c>
      <c r="AH123" s="53">
        <v>1</v>
      </c>
      <c r="AI123" s="53">
        <v>0</v>
      </c>
      <c r="AJ123" s="54"/>
      <c r="AK123" s="54"/>
      <c r="AL123" s="54"/>
      <c r="AM123" s="54"/>
      <c r="AN123" s="54"/>
      <c r="AO123" s="54"/>
      <c r="AP123" s="54"/>
      <c r="AQ123" s="54"/>
      <c r="AR123" s="54"/>
      <c r="AS123" s="54"/>
      <c r="AT123" s="54"/>
      <c r="AU123" s="54"/>
      <c r="AV123" s="54"/>
      <c r="AW123" s="54"/>
      <c r="AX123" s="54"/>
      <c r="AY123" s="54"/>
      <c r="AZ123" s="53">
        <v>5</v>
      </c>
      <c r="BA123" s="54"/>
      <c r="BB123" s="54"/>
      <c r="BC123" s="54"/>
      <c r="BD123" s="53" t="s">
        <v>129</v>
      </c>
      <c r="BE123" s="57">
        <v>0.25</v>
      </c>
      <c r="BF123" s="53">
        <v>5</v>
      </c>
      <c r="BG123" s="54"/>
      <c r="BH123" s="54"/>
      <c r="BI123" s="54"/>
      <c r="BJ123" s="57">
        <v>1.25</v>
      </c>
      <c r="BK123" s="54"/>
      <c r="BL123" s="54"/>
      <c r="BM123" s="54"/>
      <c r="BN123" s="57">
        <v>1.25</v>
      </c>
      <c r="BO123" s="54"/>
      <c r="BP123" s="54"/>
      <c r="BQ123" s="54"/>
      <c r="BR123" s="53" t="s">
        <v>450</v>
      </c>
      <c r="BS123" s="53"/>
      <c r="BT123" s="53"/>
      <c r="BU123" s="53"/>
      <c r="BV123" s="54"/>
      <c r="BW123" s="54"/>
      <c r="BX123" s="54"/>
      <c r="BY123" s="54"/>
      <c r="BZ123" s="54"/>
      <c r="CA123" s="54"/>
      <c r="CB123" s="54"/>
      <c r="CC123" s="54"/>
      <c r="CD123" s="54"/>
      <c r="CE123" s="53" t="s">
        <v>532</v>
      </c>
      <c r="CF123" s="53">
        <v>1</v>
      </c>
      <c r="CG123" s="53"/>
      <c r="CH123" s="53"/>
    </row>
    <row r="124" spans="1:86" ht="25.5" hidden="1" customHeight="1">
      <c r="A124" s="59" t="str">
        <f t="shared" si="1"/>
        <v>447COURONNE D'ORIENTATIONDÉPOSE POSE POUR REVISION COURONNE D'ORIENTATION</v>
      </c>
      <c r="B124" s="53" t="s">
        <v>49</v>
      </c>
      <c r="C124" s="53"/>
      <c r="D124" s="53">
        <v>447</v>
      </c>
      <c r="E124" s="53" t="s">
        <v>83</v>
      </c>
      <c r="F124" s="53" t="s">
        <v>457</v>
      </c>
      <c r="G124" s="53" t="s">
        <v>444</v>
      </c>
      <c r="H124" s="53" t="s">
        <v>533</v>
      </c>
      <c r="I124" s="53" t="s">
        <v>452</v>
      </c>
      <c r="J124" s="53" t="s">
        <v>464</v>
      </c>
      <c r="K124" s="53">
        <v>1000000</v>
      </c>
      <c r="L124" s="53" t="s">
        <v>448</v>
      </c>
      <c r="M124" s="55">
        <v>1000000</v>
      </c>
      <c r="N124" s="55">
        <v>1000000</v>
      </c>
      <c r="O124" s="55">
        <v>1000000</v>
      </c>
      <c r="P124" s="55">
        <v>1000000</v>
      </c>
      <c r="Q124" s="53" t="s">
        <v>448</v>
      </c>
      <c r="R124" s="55">
        <v>1000000</v>
      </c>
      <c r="S124" s="55">
        <v>1000000</v>
      </c>
      <c r="T124" s="55">
        <v>1000000</v>
      </c>
      <c r="U124" s="55">
        <v>1000000</v>
      </c>
      <c r="V124" s="53" t="s">
        <v>448</v>
      </c>
      <c r="W124" s="56">
        <v>7.8E-2</v>
      </c>
      <c r="X124" s="57">
        <v>0.5</v>
      </c>
      <c r="Y124" s="58" t="s">
        <v>449</v>
      </c>
      <c r="Z124" s="53"/>
      <c r="AA124" s="53"/>
      <c r="AB124" s="53">
        <v>0</v>
      </c>
      <c r="AC124" s="53">
        <v>1</v>
      </c>
      <c r="AD124" s="53">
        <v>1</v>
      </c>
      <c r="AE124" s="53">
        <v>0</v>
      </c>
      <c r="AF124" s="53">
        <v>1</v>
      </c>
      <c r="AG124" s="53">
        <v>1</v>
      </c>
      <c r="AH124" s="53">
        <v>1</v>
      </c>
      <c r="AI124" s="53">
        <v>0</v>
      </c>
      <c r="AJ124" s="54"/>
      <c r="AK124" s="54"/>
      <c r="AL124" s="54"/>
      <c r="AM124" s="54"/>
      <c r="AN124" s="54"/>
      <c r="AO124" s="54"/>
      <c r="AP124" s="54"/>
      <c r="AQ124" s="54"/>
      <c r="AR124" s="54"/>
      <c r="AS124" s="54"/>
      <c r="AT124" s="54"/>
      <c r="AU124" s="54"/>
      <c r="AV124" s="54"/>
      <c r="AW124" s="54"/>
      <c r="AX124" s="54"/>
      <c r="AY124" s="54"/>
      <c r="AZ124" s="53">
        <v>5</v>
      </c>
      <c r="BA124" s="54"/>
      <c r="BB124" s="54"/>
      <c r="BC124" s="54"/>
      <c r="BD124" s="53" t="s">
        <v>129</v>
      </c>
      <c r="BE124" s="57">
        <v>0.5</v>
      </c>
      <c r="BF124" s="53">
        <v>5</v>
      </c>
      <c r="BG124" s="54"/>
      <c r="BH124" s="54"/>
      <c r="BI124" s="54"/>
      <c r="BJ124" s="57">
        <v>2.5</v>
      </c>
      <c r="BK124" s="54"/>
      <c r="BL124" s="54"/>
      <c r="BM124" s="54"/>
      <c r="BN124" s="57">
        <v>2.5</v>
      </c>
      <c r="BO124" s="54"/>
      <c r="BP124" s="54"/>
      <c r="BQ124" s="54"/>
      <c r="BR124" s="53" t="s">
        <v>465</v>
      </c>
      <c r="BS124" s="53"/>
      <c r="BT124" s="53"/>
      <c r="BU124" s="53"/>
      <c r="BV124" s="54"/>
      <c r="BW124" s="54"/>
      <c r="BX124" s="54"/>
      <c r="BY124" s="54"/>
      <c r="BZ124" s="54"/>
      <c r="CA124" s="54"/>
      <c r="CB124" s="54"/>
      <c r="CC124" s="54"/>
      <c r="CD124" s="54"/>
      <c r="CE124" s="53"/>
      <c r="CF124" s="53"/>
      <c r="CG124" s="53"/>
      <c r="CH124" s="53"/>
    </row>
    <row r="125" spans="1:86" ht="25.5" hidden="1" customHeight="1">
      <c r="A125" s="59" t="str">
        <f t="shared" si="1"/>
        <v>447COURONNE D'ORIENTATIONREVISION COURONNE D'ORIENTATION</v>
      </c>
      <c r="B125" s="53" t="s">
        <v>49</v>
      </c>
      <c r="C125" s="53"/>
      <c r="D125" s="53">
        <v>447</v>
      </c>
      <c r="E125" s="53" t="s">
        <v>83</v>
      </c>
      <c r="F125" s="53" t="s">
        <v>457</v>
      </c>
      <c r="G125" s="53" t="s">
        <v>444</v>
      </c>
      <c r="H125" s="53" t="s">
        <v>534</v>
      </c>
      <c r="I125" s="53" t="s">
        <v>444</v>
      </c>
      <c r="J125" s="53" t="s">
        <v>464</v>
      </c>
      <c r="K125" s="53">
        <v>1000000</v>
      </c>
      <c r="L125" s="53" t="s">
        <v>448</v>
      </c>
      <c r="M125" s="55">
        <v>1000000</v>
      </c>
      <c r="N125" s="55">
        <v>1000000</v>
      </c>
      <c r="O125" s="55">
        <v>1000000</v>
      </c>
      <c r="P125" s="55">
        <v>1000000</v>
      </c>
      <c r="Q125" s="53" t="s">
        <v>448</v>
      </c>
      <c r="R125" s="55">
        <v>1000000</v>
      </c>
      <c r="S125" s="55">
        <v>1000000</v>
      </c>
      <c r="T125" s="55">
        <v>1000000</v>
      </c>
      <c r="U125" s="55">
        <v>1000000</v>
      </c>
      <c r="V125" s="53" t="s">
        <v>448</v>
      </c>
      <c r="W125" s="56">
        <v>7.8E-2</v>
      </c>
      <c r="X125" s="57">
        <v>0</v>
      </c>
      <c r="Y125" s="58" t="s">
        <v>449</v>
      </c>
      <c r="Z125" s="53"/>
      <c r="AA125" s="53"/>
      <c r="AB125" s="53">
        <v>0</v>
      </c>
      <c r="AC125" s="53">
        <v>1</v>
      </c>
      <c r="AD125" s="53">
        <v>1</v>
      </c>
      <c r="AE125" s="53">
        <v>0</v>
      </c>
      <c r="AF125" s="53">
        <v>1</v>
      </c>
      <c r="AG125" s="53">
        <v>1</v>
      </c>
      <c r="AH125" s="53">
        <v>1</v>
      </c>
      <c r="AI125" s="53">
        <v>0</v>
      </c>
      <c r="AJ125" s="54"/>
      <c r="AK125" s="54"/>
      <c r="AL125" s="54"/>
      <c r="AM125" s="54"/>
      <c r="AN125" s="54"/>
      <c r="AO125" s="54"/>
      <c r="AP125" s="54"/>
      <c r="AQ125" s="54"/>
      <c r="AR125" s="54"/>
      <c r="AS125" s="54"/>
      <c r="AT125" s="54"/>
      <c r="AU125" s="54"/>
      <c r="AV125" s="54"/>
      <c r="AW125" s="54"/>
      <c r="AX125" s="54"/>
      <c r="AY125" s="54"/>
      <c r="AZ125" s="53">
        <v>5</v>
      </c>
      <c r="BA125" s="54"/>
      <c r="BB125" s="54"/>
      <c r="BC125" s="54"/>
      <c r="BD125" s="53" t="s">
        <v>129</v>
      </c>
      <c r="BE125" s="57">
        <v>0</v>
      </c>
      <c r="BF125" s="53">
        <v>5</v>
      </c>
      <c r="BG125" s="54"/>
      <c r="BH125" s="54"/>
      <c r="BI125" s="54"/>
      <c r="BJ125" s="57">
        <v>0</v>
      </c>
      <c r="BK125" s="54"/>
      <c r="BL125" s="54"/>
      <c r="BM125" s="54"/>
      <c r="BN125" s="57">
        <v>0</v>
      </c>
      <c r="BO125" s="54"/>
      <c r="BP125" s="54"/>
      <c r="BQ125" s="54"/>
      <c r="BR125" s="53" t="s">
        <v>465</v>
      </c>
      <c r="BS125" s="53"/>
      <c r="BT125" s="53"/>
      <c r="BU125" s="53"/>
      <c r="BV125" s="54"/>
      <c r="BW125" s="54"/>
      <c r="BX125" s="54"/>
      <c r="BY125" s="54"/>
      <c r="BZ125" s="54"/>
      <c r="CA125" s="54"/>
      <c r="CB125" s="54"/>
      <c r="CC125" s="54"/>
      <c r="CD125" s="54"/>
      <c r="CE125" s="53"/>
      <c r="CF125" s="53"/>
      <c r="CG125" s="53"/>
      <c r="CH125" s="53"/>
    </row>
    <row r="126" spans="1:86" ht="25.5" hidden="1" customHeight="1">
      <c r="A126" s="59" t="str">
        <f t="shared" si="1"/>
        <v>1793DALLE TFT REMPLACEMENT DU BACKLIGHT DE LA DALLE TFT</v>
      </c>
      <c r="B126" s="53" t="s">
        <v>218</v>
      </c>
      <c r="C126" s="53"/>
      <c r="D126" s="53">
        <v>1793</v>
      </c>
      <c r="E126" s="53" t="s">
        <v>1428</v>
      </c>
      <c r="F126" s="53" t="s">
        <v>457</v>
      </c>
      <c r="G126" s="53" t="s">
        <v>446</v>
      </c>
      <c r="H126" s="53" t="s">
        <v>1429</v>
      </c>
      <c r="I126" s="53" t="s">
        <v>470</v>
      </c>
      <c r="J126" s="53" t="s">
        <v>464</v>
      </c>
      <c r="K126" s="53">
        <v>50000</v>
      </c>
      <c r="L126" s="53" t="s">
        <v>1088</v>
      </c>
      <c r="M126" s="55">
        <v>1111538.4615384615</v>
      </c>
      <c r="N126" s="55">
        <v>769230.76923076925</v>
      </c>
      <c r="O126" s="55">
        <v>553846.15384615387</v>
      </c>
      <c r="P126" s="55">
        <v>553846.15384615387</v>
      </c>
      <c r="Q126" s="53" t="s">
        <v>448</v>
      </c>
      <c r="R126" s="55">
        <v>1100000</v>
      </c>
      <c r="S126" s="55">
        <v>760000</v>
      </c>
      <c r="T126" s="55">
        <v>540000</v>
      </c>
      <c r="U126" s="55">
        <v>540000</v>
      </c>
      <c r="V126" s="53" t="s">
        <v>448</v>
      </c>
      <c r="W126" s="56">
        <v>7.0909090909090908E-2</v>
      </c>
      <c r="X126" s="57">
        <v>0.5</v>
      </c>
      <c r="Y126" s="58" t="s">
        <v>449</v>
      </c>
      <c r="Z126" s="53">
        <v>6201</v>
      </c>
      <c r="AA126" s="53"/>
      <c r="AB126" s="53">
        <v>4</v>
      </c>
      <c r="AC126" s="53">
        <v>4</v>
      </c>
      <c r="AD126" s="53">
        <v>4</v>
      </c>
      <c r="AE126" s="53">
        <v>4</v>
      </c>
      <c r="AF126" s="53">
        <v>4</v>
      </c>
      <c r="AG126" s="53">
        <v>4</v>
      </c>
      <c r="AH126" s="53">
        <v>4</v>
      </c>
      <c r="AI126" s="53">
        <v>4</v>
      </c>
      <c r="AJ126" s="54"/>
      <c r="AK126" s="54"/>
      <c r="AL126" s="54"/>
      <c r="AM126" s="54"/>
      <c r="AN126" s="54"/>
      <c r="AO126" s="54"/>
      <c r="AP126" s="54"/>
      <c r="AQ126" s="54"/>
      <c r="AR126" s="54"/>
      <c r="AS126" s="54"/>
      <c r="AT126" s="54"/>
      <c r="AU126" s="54"/>
      <c r="AV126" s="54"/>
      <c r="AW126" s="54"/>
      <c r="AX126" s="54"/>
      <c r="AY126" s="54"/>
      <c r="AZ126" s="53">
        <v>32</v>
      </c>
      <c r="BA126" s="54"/>
      <c r="BB126" s="54"/>
      <c r="BC126" s="54"/>
      <c r="BD126" s="53" t="s">
        <v>1102</v>
      </c>
      <c r="BE126" s="57">
        <v>0.5</v>
      </c>
      <c r="BF126" s="53">
        <v>32</v>
      </c>
      <c r="BG126" s="54"/>
      <c r="BH126" s="54"/>
      <c r="BI126" s="54"/>
      <c r="BJ126" s="57">
        <v>16</v>
      </c>
      <c r="BK126" s="54"/>
      <c r="BL126" s="54"/>
      <c r="BM126" s="54"/>
      <c r="BN126" s="57">
        <v>16</v>
      </c>
      <c r="BO126" s="54"/>
      <c r="BP126" s="54"/>
      <c r="BQ126" s="54"/>
      <c r="BR126" s="53" t="s">
        <v>465</v>
      </c>
      <c r="BS126" s="53"/>
      <c r="BT126" s="53"/>
      <c r="BU126" s="53"/>
      <c r="BV126" s="54"/>
      <c r="BW126" s="54"/>
      <c r="BX126" s="54"/>
      <c r="BY126" s="54"/>
      <c r="BZ126" s="54"/>
      <c r="CA126" s="54"/>
      <c r="CB126" s="54"/>
      <c r="CC126" s="54"/>
      <c r="CD126" s="54"/>
      <c r="CE126" s="53" t="s">
        <v>1430</v>
      </c>
      <c r="CF126" s="53">
        <v>1</v>
      </c>
      <c r="CG126" s="53"/>
      <c r="CH126" s="53"/>
    </row>
    <row r="127" spans="1:86" ht="25.5" hidden="1" customHeight="1">
      <c r="A127" s="59" t="str">
        <f t="shared" si="1"/>
        <v>365DEMI BARRE D'ATTELAGE PERMANENTECONTRÔLE VISUEL</v>
      </c>
      <c r="B127" s="53" t="s">
        <v>841</v>
      </c>
      <c r="C127" s="53" t="s">
        <v>842</v>
      </c>
      <c r="D127" s="53">
        <v>365</v>
      </c>
      <c r="E127" s="53" t="s">
        <v>43</v>
      </c>
      <c r="F127" s="53" t="s">
        <v>355</v>
      </c>
      <c r="G127" s="53" t="s">
        <v>444</v>
      </c>
      <c r="H127" s="53" t="s">
        <v>817</v>
      </c>
      <c r="I127" s="53" t="s">
        <v>446</v>
      </c>
      <c r="J127" s="53" t="s">
        <v>447</v>
      </c>
      <c r="K127" s="53">
        <v>4</v>
      </c>
      <c r="L127" s="53" t="s">
        <v>818</v>
      </c>
      <c r="M127" s="55">
        <v>48166.666666666664</v>
      </c>
      <c r="N127" s="55">
        <v>33333.333333333336</v>
      </c>
      <c r="O127" s="55">
        <v>24000</v>
      </c>
      <c r="P127" s="55">
        <v>24000</v>
      </c>
      <c r="Q127" s="53" t="s">
        <v>448</v>
      </c>
      <c r="R127" s="55">
        <v>40000</v>
      </c>
      <c r="S127" s="55">
        <v>20000</v>
      </c>
      <c r="T127" s="55">
        <v>20000</v>
      </c>
      <c r="U127" s="55">
        <v>20000</v>
      </c>
      <c r="V127" s="53" t="s">
        <v>448</v>
      </c>
      <c r="W127" s="56">
        <v>1.95</v>
      </c>
      <c r="X127" s="57">
        <v>4.9000000000000002E-2</v>
      </c>
      <c r="Y127" s="58" t="s">
        <v>449</v>
      </c>
      <c r="Z127" s="53">
        <v>6202</v>
      </c>
      <c r="AA127" s="53"/>
      <c r="AB127" s="53">
        <v>1</v>
      </c>
      <c r="AC127" s="53">
        <v>2</v>
      </c>
      <c r="AD127" s="53">
        <v>2</v>
      </c>
      <c r="AE127" s="53">
        <v>2</v>
      </c>
      <c r="AF127" s="53">
        <v>2</v>
      </c>
      <c r="AG127" s="53">
        <v>2</v>
      </c>
      <c r="AH127" s="53">
        <v>2</v>
      </c>
      <c r="AI127" s="53">
        <v>1</v>
      </c>
      <c r="AJ127" s="54"/>
      <c r="AK127" s="54"/>
      <c r="AL127" s="54"/>
      <c r="AM127" s="54"/>
      <c r="AN127" s="54"/>
      <c r="AO127" s="54"/>
      <c r="AP127" s="54"/>
      <c r="AQ127" s="54"/>
      <c r="AR127" s="54"/>
      <c r="AS127" s="54"/>
      <c r="AT127" s="54"/>
      <c r="AU127" s="54"/>
      <c r="AV127" s="54"/>
      <c r="AW127" s="54"/>
      <c r="AX127" s="54"/>
      <c r="AY127" s="54"/>
      <c r="AZ127" s="53">
        <v>14</v>
      </c>
      <c r="BA127" s="54"/>
      <c r="BB127" s="54"/>
      <c r="BC127" s="54"/>
      <c r="BD127" s="53" t="s">
        <v>39</v>
      </c>
      <c r="BE127" s="57">
        <v>4.9000000000000002E-2</v>
      </c>
      <c r="BF127" s="53">
        <v>14</v>
      </c>
      <c r="BG127" s="54"/>
      <c r="BH127" s="54"/>
      <c r="BI127" s="54"/>
      <c r="BJ127" s="57">
        <v>0.68600000000000005</v>
      </c>
      <c r="BK127" s="54"/>
      <c r="BL127" s="54"/>
      <c r="BM127" s="54"/>
      <c r="BN127" s="57">
        <v>0.68600000000000005</v>
      </c>
      <c r="BO127" s="54"/>
      <c r="BP127" s="54"/>
      <c r="BQ127" s="54"/>
      <c r="BR127" s="53" t="s">
        <v>450</v>
      </c>
      <c r="BS127" s="53"/>
      <c r="BT127" s="53"/>
      <c r="BU127" s="53"/>
      <c r="BV127" s="54"/>
      <c r="BW127" s="54"/>
      <c r="BX127" s="54"/>
      <c r="BY127" s="54"/>
      <c r="BZ127" s="54"/>
      <c r="CA127" s="54"/>
      <c r="CB127" s="54"/>
      <c r="CC127" s="54"/>
      <c r="CD127" s="54"/>
      <c r="CE127" s="53"/>
      <c r="CF127" s="53"/>
      <c r="CG127" s="53"/>
      <c r="CH127" s="53"/>
    </row>
    <row r="128" spans="1:86" ht="25.5" hidden="1" customHeight="1">
      <c r="A128" s="59" t="str">
        <f t="shared" si="1"/>
        <v>365DEMI BARRE D'ATTELAGE PERMANENTEINSPECTION FONCTIONNELLE</v>
      </c>
      <c r="B128" s="53" t="s">
        <v>841</v>
      </c>
      <c r="C128" s="53" t="s">
        <v>844</v>
      </c>
      <c r="D128" s="53">
        <v>365</v>
      </c>
      <c r="E128" s="53" t="s">
        <v>43</v>
      </c>
      <c r="F128" s="53" t="s">
        <v>355</v>
      </c>
      <c r="G128" s="53" t="s">
        <v>444</v>
      </c>
      <c r="H128" s="53" t="s">
        <v>826</v>
      </c>
      <c r="I128" s="53" t="s">
        <v>446</v>
      </c>
      <c r="J128" s="53" t="s">
        <v>447</v>
      </c>
      <c r="K128" s="53">
        <v>1</v>
      </c>
      <c r="L128" s="53" t="s">
        <v>702</v>
      </c>
      <c r="M128" s="55">
        <v>144500</v>
      </c>
      <c r="N128" s="55">
        <v>100000</v>
      </c>
      <c r="O128" s="55">
        <v>72000</v>
      </c>
      <c r="P128" s="55">
        <v>72000</v>
      </c>
      <c r="Q128" s="53" t="s">
        <v>448</v>
      </c>
      <c r="R128" s="55">
        <v>140000</v>
      </c>
      <c r="S128" s="55">
        <v>100000</v>
      </c>
      <c r="T128" s="55">
        <v>60000</v>
      </c>
      <c r="U128" s="55">
        <v>60000</v>
      </c>
      <c r="V128" s="53" t="s">
        <v>448</v>
      </c>
      <c r="W128" s="56">
        <v>0.55714285714285716</v>
      </c>
      <c r="X128" s="57">
        <v>0.182</v>
      </c>
      <c r="Y128" s="58" t="s">
        <v>449</v>
      </c>
      <c r="Z128" s="53">
        <v>6202</v>
      </c>
      <c r="AA128" s="53"/>
      <c r="AB128" s="53">
        <v>1</v>
      </c>
      <c r="AC128" s="53">
        <v>2</v>
      </c>
      <c r="AD128" s="53">
        <v>2</v>
      </c>
      <c r="AE128" s="53">
        <v>2</v>
      </c>
      <c r="AF128" s="53">
        <v>2</v>
      </c>
      <c r="AG128" s="53">
        <v>2</v>
      </c>
      <c r="AH128" s="53">
        <v>2</v>
      </c>
      <c r="AI128" s="53">
        <v>1</v>
      </c>
      <c r="AJ128" s="54"/>
      <c r="AK128" s="54"/>
      <c r="AL128" s="54"/>
      <c r="AM128" s="54"/>
      <c r="AN128" s="54"/>
      <c r="AO128" s="54"/>
      <c r="AP128" s="54"/>
      <c r="AQ128" s="54"/>
      <c r="AR128" s="54"/>
      <c r="AS128" s="54"/>
      <c r="AT128" s="54"/>
      <c r="AU128" s="54"/>
      <c r="AV128" s="54"/>
      <c r="AW128" s="54"/>
      <c r="AX128" s="54"/>
      <c r="AY128" s="54"/>
      <c r="AZ128" s="53">
        <v>14</v>
      </c>
      <c r="BA128" s="54"/>
      <c r="BB128" s="54"/>
      <c r="BC128" s="54"/>
      <c r="BD128" s="53" t="s">
        <v>39</v>
      </c>
      <c r="BE128" s="57">
        <v>0.182</v>
      </c>
      <c r="BF128" s="53">
        <v>14</v>
      </c>
      <c r="BG128" s="54"/>
      <c r="BH128" s="54"/>
      <c r="BI128" s="54"/>
      <c r="BJ128" s="57">
        <v>2.548</v>
      </c>
      <c r="BK128" s="54"/>
      <c r="BL128" s="54"/>
      <c r="BM128" s="54"/>
      <c r="BN128" s="57">
        <v>2.548</v>
      </c>
      <c r="BO128" s="54"/>
      <c r="BP128" s="54"/>
      <c r="BQ128" s="54"/>
      <c r="BR128" s="53" t="s">
        <v>450</v>
      </c>
      <c r="BS128" s="53"/>
      <c r="BT128" s="53"/>
      <c r="BU128" s="53"/>
      <c r="BV128" s="54"/>
      <c r="BW128" s="54"/>
      <c r="BX128" s="54"/>
      <c r="BY128" s="54"/>
      <c r="BZ128" s="54"/>
      <c r="CA128" s="54"/>
      <c r="CB128" s="54"/>
      <c r="CC128" s="54"/>
      <c r="CD128" s="54"/>
      <c r="CE128" s="53"/>
      <c r="CF128" s="53"/>
      <c r="CG128" s="53"/>
      <c r="CH128" s="53"/>
    </row>
    <row r="129" spans="1:86" ht="25.5" hidden="1" customHeight="1">
      <c r="A129" s="59" t="str">
        <f t="shared" si="1"/>
        <v>365DEMI BARRE D'ATTELAGE PERMANENTEDEPOSE / POSE POUR REVISION DE LA BARRE PERMANENTE</v>
      </c>
      <c r="B129" s="53" t="s">
        <v>841</v>
      </c>
      <c r="C129" s="53" t="s">
        <v>845</v>
      </c>
      <c r="D129" s="53">
        <v>365</v>
      </c>
      <c r="E129" s="53" t="s">
        <v>43</v>
      </c>
      <c r="F129" s="53" t="s">
        <v>355</v>
      </c>
      <c r="G129" s="53" t="s">
        <v>444</v>
      </c>
      <c r="H129" s="53" t="s">
        <v>846</v>
      </c>
      <c r="I129" s="53" t="s">
        <v>452</v>
      </c>
      <c r="J129" s="53" t="s">
        <v>453</v>
      </c>
      <c r="K129" s="53">
        <v>10</v>
      </c>
      <c r="L129" s="53" t="s">
        <v>540</v>
      </c>
      <c r="M129" s="55">
        <v>1445000</v>
      </c>
      <c r="N129" s="55">
        <v>1000000</v>
      </c>
      <c r="O129" s="55">
        <v>720000</v>
      </c>
      <c r="P129" s="55">
        <v>720000</v>
      </c>
      <c r="Q129" s="53" t="s">
        <v>448</v>
      </c>
      <c r="R129" s="55">
        <v>1440000</v>
      </c>
      <c r="S129" s="55">
        <v>960000</v>
      </c>
      <c r="T129" s="55">
        <v>640000</v>
      </c>
      <c r="U129" s="55">
        <v>640000</v>
      </c>
      <c r="V129" s="53" t="s">
        <v>448</v>
      </c>
      <c r="W129" s="56">
        <v>5.4166666666666669E-2</v>
      </c>
      <c r="X129" s="57">
        <v>1</v>
      </c>
      <c r="Y129" s="58" t="s">
        <v>454</v>
      </c>
      <c r="Z129" s="53">
        <v>6202</v>
      </c>
      <c r="AA129" s="53"/>
      <c r="AB129" s="53">
        <v>1</v>
      </c>
      <c r="AC129" s="53">
        <v>2</v>
      </c>
      <c r="AD129" s="53">
        <v>2</v>
      </c>
      <c r="AE129" s="53">
        <v>2</v>
      </c>
      <c r="AF129" s="53">
        <v>2</v>
      </c>
      <c r="AG129" s="53">
        <v>2</v>
      </c>
      <c r="AH129" s="53">
        <v>2</v>
      </c>
      <c r="AI129" s="53">
        <v>1</v>
      </c>
      <c r="AJ129" s="54"/>
      <c r="AK129" s="54"/>
      <c r="AL129" s="54"/>
      <c r="AM129" s="54"/>
      <c r="AN129" s="54"/>
      <c r="AO129" s="54"/>
      <c r="AP129" s="54"/>
      <c r="AQ129" s="54"/>
      <c r="AR129" s="54"/>
      <c r="AS129" s="54"/>
      <c r="AT129" s="54"/>
      <c r="AU129" s="54"/>
      <c r="AV129" s="54"/>
      <c r="AW129" s="54"/>
      <c r="AX129" s="54"/>
      <c r="AY129" s="54"/>
      <c r="AZ129" s="53">
        <v>14</v>
      </c>
      <c r="BA129" s="54"/>
      <c r="BB129" s="54"/>
      <c r="BC129" s="54"/>
      <c r="BD129" s="53" t="s">
        <v>39</v>
      </c>
      <c r="BE129" s="57">
        <v>2</v>
      </c>
      <c r="BF129" s="53">
        <v>14</v>
      </c>
      <c r="BG129" s="54"/>
      <c r="BH129" s="54"/>
      <c r="BI129" s="54"/>
      <c r="BJ129" s="57">
        <v>28</v>
      </c>
      <c r="BK129" s="54"/>
      <c r="BL129" s="54"/>
      <c r="BM129" s="54"/>
      <c r="BN129" s="57">
        <v>14</v>
      </c>
      <c r="BO129" s="54"/>
      <c r="BP129" s="54"/>
      <c r="BQ129" s="54"/>
      <c r="BR129" s="53" t="s">
        <v>455</v>
      </c>
      <c r="BS129" s="53"/>
      <c r="BT129" s="53"/>
      <c r="BU129" s="53"/>
      <c r="BV129" s="54"/>
      <c r="BW129" s="54"/>
      <c r="BX129" s="54"/>
      <c r="BY129" s="54"/>
      <c r="BZ129" s="54"/>
      <c r="CA129" s="54"/>
      <c r="CB129" s="54"/>
      <c r="CC129" s="54"/>
      <c r="CD129" s="54"/>
      <c r="CE129" s="53"/>
      <c r="CF129" s="53"/>
      <c r="CG129" s="58" t="s">
        <v>847</v>
      </c>
      <c r="CH129" s="53"/>
    </row>
    <row r="130" spans="1:86" ht="25.5" hidden="1" customHeight="1">
      <c r="A130" s="59" t="str">
        <f t="shared" si="1"/>
        <v>365DEMI BARRE D'ATTELAGE PERMANENTEREVISION DE LA BARRE PERMANENTE</v>
      </c>
      <c r="B130" s="53" t="s">
        <v>841</v>
      </c>
      <c r="C130" s="62" t="s">
        <v>843</v>
      </c>
      <c r="D130" s="53">
        <v>365</v>
      </c>
      <c r="E130" s="53" t="s">
        <v>43</v>
      </c>
      <c r="F130" s="53" t="s">
        <v>355</v>
      </c>
      <c r="G130" s="53" t="s">
        <v>444</v>
      </c>
      <c r="H130" s="53" t="s">
        <v>848</v>
      </c>
      <c r="I130" s="53" t="s">
        <v>444</v>
      </c>
      <c r="J130" s="53" t="s">
        <v>464</v>
      </c>
      <c r="K130" s="53">
        <v>10</v>
      </c>
      <c r="L130" s="53" t="s">
        <v>540</v>
      </c>
      <c r="M130" s="55">
        <v>1445000</v>
      </c>
      <c r="N130" s="55">
        <v>1000000</v>
      </c>
      <c r="O130" s="55">
        <v>720000</v>
      </c>
      <c r="P130" s="55">
        <v>720000</v>
      </c>
      <c r="Q130" s="53" t="s">
        <v>448</v>
      </c>
      <c r="R130" s="55">
        <v>1440000</v>
      </c>
      <c r="S130" s="55">
        <v>1000000</v>
      </c>
      <c r="T130" s="55">
        <v>720000</v>
      </c>
      <c r="U130" s="55">
        <v>720000</v>
      </c>
      <c r="V130" s="53" t="s">
        <v>448</v>
      </c>
      <c r="W130" s="56">
        <v>5.4166666666666669E-2</v>
      </c>
      <c r="X130" s="57">
        <v>4</v>
      </c>
      <c r="Y130" s="58" t="s">
        <v>449</v>
      </c>
      <c r="Z130" s="53">
        <v>6202</v>
      </c>
      <c r="AA130" s="53"/>
      <c r="AB130" s="53">
        <v>1</v>
      </c>
      <c r="AC130" s="53">
        <v>2</v>
      </c>
      <c r="AD130" s="53">
        <v>2</v>
      </c>
      <c r="AE130" s="53">
        <v>2</v>
      </c>
      <c r="AF130" s="53">
        <v>2</v>
      </c>
      <c r="AG130" s="53">
        <v>2</v>
      </c>
      <c r="AH130" s="53">
        <v>2</v>
      </c>
      <c r="AI130" s="53">
        <v>1</v>
      </c>
      <c r="AJ130" s="54"/>
      <c r="AK130" s="54"/>
      <c r="AL130" s="54"/>
      <c r="AM130" s="54"/>
      <c r="AN130" s="54"/>
      <c r="AO130" s="54"/>
      <c r="AP130" s="54"/>
      <c r="AQ130" s="54"/>
      <c r="AR130" s="54"/>
      <c r="AS130" s="54"/>
      <c r="AT130" s="54"/>
      <c r="AU130" s="54"/>
      <c r="AV130" s="54"/>
      <c r="AW130" s="54"/>
      <c r="AX130" s="54"/>
      <c r="AY130" s="54"/>
      <c r="AZ130" s="53">
        <v>14</v>
      </c>
      <c r="BA130" s="54"/>
      <c r="BB130" s="54"/>
      <c r="BC130" s="54"/>
      <c r="BD130" s="53" t="s">
        <v>39</v>
      </c>
      <c r="BE130" s="57">
        <v>4</v>
      </c>
      <c r="BF130" s="53">
        <v>14</v>
      </c>
      <c r="BG130" s="54"/>
      <c r="BH130" s="54"/>
      <c r="BI130" s="54"/>
      <c r="BJ130" s="57">
        <v>56</v>
      </c>
      <c r="BK130" s="54"/>
      <c r="BL130" s="54"/>
      <c r="BM130" s="54"/>
      <c r="BN130" s="57">
        <v>56</v>
      </c>
      <c r="BO130" s="54"/>
      <c r="BP130" s="54"/>
      <c r="BQ130" s="54"/>
      <c r="BR130" s="53" t="s">
        <v>465</v>
      </c>
      <c r="BS130" s="53"/>
      <c r="BT130" s="53"/>
      <c r="BU130" s="53"/>
      <c r="BV130" s="54"/>
      <c r="BW130" s="54"/>
      <c r="BX130" s="54"/>
      <c r="BY130" s="54"/>
      <c r="BZ130" s="54"/>
      <c r="CA130" s="54"/>
      <c r="CB130" s="54"/>
      <c r="CC130" s="54"/>
      <c r="CD130" s="54"/>
      <c r="CE130" s="53" t="s">
        <v>849</v>
      </c>
      <c r="CF130" s="53">
        <v>1</v>
      </c>
      <c r="CG130" s="53"/>
      <c r="CH130" s="53"/>
    </row>
    <row r="131" spans="1:86" ht="25.5" hidden="1" customHeight="1">
      <c r="A131" s="59" t="str">
        <f t="shared" si="1"/>
        <v>30001DEMI INTERCIRCULATIONCONTRÔLE VISUEL DES BRIDES DE FIXATION</v>
      </c>
      <c r="B131" s="53" t="s">
        <v>850</v>
      </c>
      <c r="C131" s="53" t="s">
        <v>858</v>
      </c>
      <c r="D131" s="53">
        <v>30001</v>
      </c>
      <c r="E131" s="53" t="s">
        <v>187</v>
      </c>
      <c r="F131" s="53" t="s">
        <v>355</v>
      </c>
      <c r="G131" s="53" t="s">
        <v>444</v>
      </c>
      <c r="H131" s="53" t="s">
        <v>859</v>
      </c>
      <c r="I131" s="53" t="s">
        <v>446</v>
      </c>
      <c r="J131" s="53" t="s">
        <v>447</v>
      </c>
      <c r="K131" s="53">
        <v>6</v>
      </c>
      <c r="L131" s="53" t="s">
        <v>818</v>
      </c>
      <c r="M131" s="55">
        <v>72250</v>
      </c>
      <c r="N131" s="54"/>
      <c r="O131" s="54"/>
      <c r="P131" s="54"/>
      <c r="Q131" s="53" t="s">
        <v>448</v>
      </c>
      <c r="R131" s="55">
        <v>60000</v>
      </c>
      <c r="S131" s="54"/>
      <c r="T131" s="54"/>
      <c r="U131" s="54"/>
      <c r="V131" s="53" t="s">
        <v>448</v>
      </c>
      <c r="W131" s="56">
        <v>1.3</v>
      </c>
      <c r="X131" s="57">
        <v>0.03</v>
      </c>
      <c r="Y131" s="58" t="s">
        <v>449</v>
      </c>
      <c r="Z131" s="53">
        <v>6202</v>
      </c>
      <c r="AA131" s="53"/>
      <c r="AB131" s="53">
        <v>2</v>
      </c>
      <c r="AC131" s="53">
        <v>2</v>
      </c>
      <c r="AD131" s="53">
        <v>2</v>
      </c>
      <c r="AE131" s="53">
        <v>2</v>
      </c>
      <c r="AF131" s="53">
        <v>2</v>
      </c>
      <c r="AG131" s="53">
        <v>2</v>
      </c>
      <c r="AH131" s="53">
        <v>2</v>
      </c>
      <c r="AI131" s="53">
        <v>0</v>
      </c>
      <c r="AJ131" s="54"/>
      <c r="AK131" s="54"/>
      <c r="AL131" s="54"/>
      <c r="AM131" s="54"/>
      <c r="AN131" s="54"/>
      <c r="AO131" s="54"/>
      <c r="AP131" s="54"/>
      <c r="AQ131" s="54"/>
      <c r="AR131" s="54"/>
      <c r="AS131" s="54"/>
      <c r="AT131" s="54"/>
      <c r="AU131" s="54"/>
      <c r="AV131" s="54"/>
      <c r="AW131" s="54"/>
      <c r="AX131" s="54"/>
      <c r="AY131" s="54"/>
      <c r="AZ131" s="53">
        <v>14</v>
      </c>
      <c r="BA131" s="54"/>
      <c r="BB131" s="54"/>
      <c r="BC131" s="54"/>
      <c r="BD131" s="53" t="s">
        <v>850</v>
      </c>
      <c r="BE131" s="57">
        <v>0.03</v>
      </c>
      <c r="BF131" s="53">
        <v>14</v>
      </c>
      <c r="BG131" s="54"/>
      <c r="BH131" s="54"/>
      <c r="BI131" s="54"/>
      <c r="BJ131" s="57">
        <v>0.42</v>
      </c>
      <c r="BK131" s="54"/>
      <c r="BL131" s="54"/>
      <c r="BM131" s="54"/>
      <c r="BN131" s="57">
        <v>0.42</v>
      </c>
      <c r="BO131" s="54"/>
      <c r="BP131" s="54"/>
      <c r="BQ131" s="54"/>
      <c r="BR131" s="53" t="s">
        <v>450</v>
      </c>
      <c r="BS131" s="53"/>
      <c r="BT131" s="53"/>
      <c r="BU131" s="53"/>
      <c r="BV131" s="54"/>
      <c r="BW131" s="54"/>
      <c r="BX131" s="54"/>
      <c r="BY131" s="54"/>
      <c r="BZ131" s="54"/>
      <c r="CA131" s="54"/>
      <c r="CB131" s="54"/>
      <c r="CC131" s="54"/>
      <c r="CD131" s="54"/>
      <c r="CE131" s="53"/>
      <c r="CF131" s="53"/>
      <c r="CG131" s="53"/>
      <c r="CH131" s="53"/>
    </row>
    <row r="132" spans="1:86" ht="25.5" hidden="1" customHeight="1">
      <c r="A132" s="59" t="str">
        <f t="shared" si="1"/>
        <v>30001DEMI INTERCIRCULATIONCONTRÔLE VISUEL D'ASPECT EXT GLOBAL DU COULOIR</v>
      </c>
      <c r="B132" s="53" t="s">
        <v>850</v>
      </c>
      <c r="C132" s="53" t="s">
        <v>860</v>
      </c>
      <c r="D132" s="53">
        <v>30001</v>
      </c>
      <c r="E132" s="53" t="s">
        <v>187</v>
      </c>
      <c r="F132" s="53" t="s">
        <v>355</v>
      </c>
      <c r="G132" s="53" t="s">
        <v>444</v>
      </c>
      <c r="H132" s="53" t="s">
        <v>861</v>
      </c>
      <c r="I132" s="53" t="s">
        <v>446</v>
      </c>
      <c r="J132" s="53" t="s">
        <v>447</v>
      </c>
      <c r="K132" s="53">
        <v>6</v>
      </c>
      <c r="L132" s="53" t="s">
        <v>818</v>
      </c>
      <c r="M132" s="55">
        <v>72250</v>
      </c>
      <c r="N132" s="54"/>
      <c r="O132" s="54"/>
      <c r="P132" s="54"/>
      <c r="Q132" s="53" t="s">
        <v>448</v>
      </c>
      <c r="R132" s="55">
        <v>60000</v>
      </c>
      <c r="S132" s="54"/>
      <c r="T132" s="54"/>
      <c r="U132" s="54"/>
      <c r="V132" s="53" t="s">
        <v>448</v>
      </c>
      <c r="W132" s="56">
        <v>1.3</v>
      </c>
      <c r="X132" s="57">
        <v>0.03</v>
      </c>
      <c r="Y132" s="58" t="s">
        <v>449</v>
      </c>
      <c r="Z132" s="53">
        <v>6202</v>
      </c>
      <c r="AA132" s="53"/>
      <c r="AB132" s="53">
        <v>2</v>
      </c>
      <c r="AC132" s="53">
        <v>2</v>
      </c>
      <c r="AD132" s="53">
        <v>2</v>
      </c>
      <c r="AE132" s="53">
        <v>2</v>
      </c>
      <c r="AF132" s="53">
        <v>2</v>
      </c>
      <c r="AG132" s="53">
        <v>2</v>
      </c>
      <c r="AH132" s="53">
        <v>2</v>
      </c>
      <c r="AI132" s="53">
        <v>0</v>
      </c>
      <c r="AJ132" s="54"/>
      <c r="AK132" s="54"/>
      <c r="AL132" s="54"/>
      <c r="AM132" s="54"/>
      <c r="AN132" s="54"/>
      <c r="AO132" s="54"/>
      <c r="AP132" s="54"/>
      <c r="AQ132" s="54"/>
      <c r="AR132" s="54"/>
      <c r="AS132" s="54"/>
      <c r="AT132" s="54"/>
      <c r="AU132" s="54"/>
      <c r="AV132" s="54"/>
      <c r="AW132" s="54"/>
      <c r="AX132" s="54"/>
      <c r="AY132" s="54"/>
      <c r="AZ132" s="53">
        <v>14</v>
      </c>
      <c r="BA132" s="54"/>
      <c r="BB132" s="54"/>
      <c r="BC132" s="54"/>
      <c r="BD132" s="53" t="s">
        <v>850</v>
      </c>
      <c r="BE132" s="57">
        <v>0.03</v>
      </c>
      <c r="BF132" s="53">
        <v>14</v>
      </c>
      <c r="BG132" s="54"/>
      <c r="BH132" s="54"/>
      <c r="BI132" s="54"/>
      <c r="BJ132" s="57">
        <v>0.42</v>
      </c>
      <c r="BK132" s="54"/>
      <c r="BL132" s="54"/>
      <c r="BM132" s="54"/>
      <c r="BN132" s="57">
        <v>0.42</v>
      </c>
      <c r="BO132" s="54"/>
      <c r="BP132" s="54"/>
      <c r="BQ132" s="54"/>
      <c r="BR132" s="53" t="s">
        <v>450</v>
      </c>
      <c r="BS132" s="53"/>
      <c r="BT132" s="53"/>
      <c r="BU132" s="53"/>
      <c r="BV132" s="54"/>
      <c r="BW132" s="54"/>
      <c r="BX132" s="54"/>
      <c r="BY132" s="54"/>
      <c r="BZ132" s="54"/>
      <c r="CA132" s="54"/>
      <c r="CB132" s="54"/>
      <c r="CC132" s="54"/>
      <c r="CD132" s="54"/>
      <c r="CE132" s="53"/>
      <c r="CF132" s="53"/>
      <c r="CG132" s="53"/>
      <c r="CH132" s="53"/>
    </row>
    <row r="133" spans="1:86" ht="25.5" hidden="1" customHeight="1">
      <c r="A133" s="59" t="str">
        <f t="shared" ref="A133:A196" si="2">CONCATENATE(D133,E133,H133)</f>
        <v>30022DEMI-ANNEAUCONTRÔLE VISUEL DE L'ANNEAU EN GENERAL</v>
      </c>
      <c r="B133" s="53" t="s">
        <v>850</v>
      </c>
      <c r="C133" s="53" t="s">
        <v>883</v>
      </c>
      <c r="D133" s="53">
        <v>30022</v>
      </c>
      <c r="E133" s="53" t="s">
        <v>884</v>
      </c>
      <c r="F133" s="53" t="s">
        <v>457</v>
      </c>
      <c r="G133" s="53" t="s">
        <v>444</v>
      </c>
      <c r="H133" s="53" t="s">
        <v>885</v>
      </c>
      <c r="I133" s="53" t="s">
        <v>446</v>
      </c>
      <c r="J133" s="53" t="s">
        <v>447</v>
      </c>
      <c r="K133" s="53">
        <v>6</v>
      </c>
      <c r="L133" s="53" t="s">
        <v>818</v>
      </c>
      <c r="M133" s="55">
        <v>72250</v>
      </c>
      <c r="N133" s="54"/>
      <c r="O133" s="54"/>
      <c r="P133" s="54"/>
      <c r="Q133" s="53" t="s">
        <v>448</v>
      </c>
      <c r="R133" s="55">
        <v>60000</v>
      </c>
      <c r="S133" s="54"/>
      <c r="T133" s="54"/>
      <c r="U133" s="54"/>
      <c r="V133" s="53" t="s">
        <v>448</v>
      </c>
      <c r="W133" s="56">
        <v>1.3</v>
      </c>
      <c r="X133" s="57">
        <v>0.03</v>
      </c>
      <c r="Y133" s="58" t="s">
        <v>449</v>
      </c>
      <c r="Z133" s="53">
        <v>6202</v>
      </c>
      <c r="AA133" s="53"/>
      <c r="AB133" s="53">
        <v>2</v>
      </c>
      <c r="AC133" s="53">
        <v>2</v>
      </c>
      <c r="AD133" s="53">
        <v>2</v>
      </c>
      <c r="AE133" s="53">
        <v>2</v>
      </c>
      <c r="AF133" s="53">
        <v>2</v>
      </c>
      <c r="AG133" s="53">
        <v>2</v>
      </c>
      <c r="AH133" s="53">
        <v>2</v>
      </c>
      <c r="AI133" s="53">
        <v>0</v>
      </c>
      <c r="AJ133" s="54"/>
      <c r="AK133" s="54"/>
      <c r="AL133" s="54"/>
      <c r="AM133" s="54"/>
      <c r="AN133" s="54"/>
      <c r="AO133" s="54"/>
      <c r="AP133" s="54"/>
      <c r="AQ133" s="54"/>
      <c r="AR133" s="54"/>
      <c r="AS133" s="54"/>
      <c r="AT133" s="54"/>
      <c r="AU133" s="54"/>
      <c r="AV133" s="54"/>
      <c r="AW133" s="54"/>
      <c r="AX133" s="54"/>
      <c r="AY133" s="54"/>
      <c r="AZ133" s="53">
        <v>14</v>
      </c>
      <c r="BA133" s="54"/>
      <c r="BB133" s="54"/>
      <c r="BC133" s="54"/>
      <c r="BD133" s="53" t="s">
        <v>850</v>
      </c>
      <c r="BE133" s="57">
        <v>0.03</v>
      </c>
      <c r="BF133" s="53">
        <v>14</v>
      </c>
      <c r="BG133" s="54"/>
      <c r="BH133" s="54"/>
      <c r="BI133" s="54"/>
      <c r="BJ133" s="57">
        <v>0.42</v>
      </c>
      <c r="BK133" s="54"/>
      <c r="BL133" s="54"/>
      <c r="BM133" s="54"/>
      <c r="BN133" s="57">
        <v>0.42</v>
      </c>
      <c r="BO133" s="54"/>
      <c r="BP133" s="54"/>
      <c r="BQ133" s="54"/>
      <c r="BR133" s="53" t="s">
        <v>450</v>
      </c>
      <c r="BS133" s="53"/>
      <c r="BT133" s="53"/>
      <c r="BU133" s="53"/>
      <c r="BV133" s="54"/>
      <c r="BW133" s="54"/>
      <c r="BX133" s="54"/>
      <c r="BY133" s="54"/>
      <c r="BZ133" s="54"/>
      <c r="CA133" s="54"/>
      <c r="CB133" s="54"/>
      <c r="CC133" s="54"/>
      <c r="CD133" s="54"/>
      <c r="CE133" s="53"/>
      <c r="CF133" s="53"/>
      <c r="CG133" s="53"/>
      <c r="CH133" s="53"/>
    </row>
    <row r="134" spans="1:86" ht="25.5" hidden="1" customHeight="1">
      <c r="A134" s="59" t="str">
        <f t="shared" si="2"/>
        <v>30022DEMI-ANNEAUCONTRÔLE VISUEL DES POIGNEES DE MANŒUVRE DE L'ANNEAU</v>
      </c>
      <c r="B134" s="53" t="s">
        <v>850</v>
      </c>
      <c r="C134" s="53" t="s">
        <v>886</v>
      </c>
      <c r="D134" s="53">
        <v>30022</v>
      </c>
      <c r="E134" s="53" t="s">
        <v>884</v>
      </c>
      <c r="F134" s="53" t="s">
        <v>457</v>
      </c>
      <c r="G134" s="53" t="s">
        <v>444</v>
      </c>
      <c r="H134" s="53" t="s">
        <v>887</v>
      </c>
      <c r="I134" s="53" t="s">
        <v>446</v>
      </c>
      <c r="J134" s="53" t="s">
        <v>447</v>
      </c>
      <c r="K134" s="53">
        <v>6</v>
      </c>
      <c r="L134" s="53" t="s">
        <v>818</v>
      </c>
      <c r="M134" s="55">
        <v>72250</v>
      </c>
      <c r="N134" s="54"/>
      <c r="O134" s="54"/>
      <c r="P134" s="54"/>
      <c r="Q134" s="53" t="s">
        <v>448</v>
      </c>
      <c r="R134" s="55">
        <v>60000</v>
      </c>
      <c r="S134" s="54"/>
      <c r="T134" s="54"/>
      <c r="U134" s="54"/>
      <c r="V134" s="53" t="s">
        <v>448</v>
      </c>
      <c r="W134" s="56">
        <v>1.3</v>
      </c>
      <c r="X134" s="57">
        <v>0.01</v>
      </c>
      <c r="Y134" s="58" t="s">
        <v>449</v>
      </c>
      <c r="Z134" s="53">
        <v>6202</v>
      </c>
      <c r="AA134" s="53"/>
      <c r="AB134" s="53">
        <v>2</v>
      </c>
      <c r="AC134" s="53">
        <v>2</v>
      </c>
      <c r="AD134" s="53">
        <v>2</v>
      </c>
      <c r="AE134" s="53">
        <v>2</v>
      </c>
      <c r="AF134" s="53">
        <v>2</v>
      </c>
      <c r="AG134" s="53">
        <v>2</v>
      </c>
      <c r="AH134" s="53">
        <v>2</v>
      </c>
      <c r="AI134" s="53">
        <v>0</v>
      </c>
      <c r="AJ134" s="54"/>
      <c r="AK134" s="54"/>
      <c r="AL134" s="54"/>
      <c r="AM134" s="54"/>
      <c r="AN134" s="54"/>
      <c r="AO134" s="54"/>
      <c r="AP134" s="54"/>
      <c r="AQ134" s="54"/>
      <c r="AR134" s="54"/>
      <c r="AS134" s="54"/>
      <c r="AT134" s="54"/>
      <c r="AU134" s="54"/>
      <c r="AV134" s="54"/>
      <c r="AW134" s="54"/>
      <c r="AX134" s="54"/>
      <c r="AY134" s="54"/>
      <c r="AZ134" s="53">
        <v>14</v>
      </c>
      <c r="BA134" s="54"/>
      <c r="BB134" s="54"/>
      <c r="BC134" s="54"/>
      <c r="BD134" s="53" t="s">
        <v>850</v>
      </c>
      <c r="BE134" s="57">
        <v>0.01</v>
      </c>
      <c r="BF134" s="53">
        <v>14</v>
      </c>
      <c r="BG134" s="54"/>
      <c r="BH134" s="54"/>
      <c r="BI134" s="54"/>
      <c r="BJ134" s="57">
        <v>0.14000000000000001</v>
      </c>
      <c r="BK134" s="54"/>
      <c r="BL134" s="54"/>
      <c r="BM134" s="54"/>
      <c r="BN134" s="57">
        <v>0.14000000000000001</v>
      </c>
      <c r="BO134" s="54"/>
      <c r="BP134" s="54"/>
      <c r="BQ134" s="54"/>
      <c r="BR134" s="53" t="s">
        <v>450</v>
      </c>
      <c r="BS134" s="53"/>
      <c r="BT134" s="53"/>
      <c r="BU134" s="53"/>
      <c r="BV134" s="54"/>
      <c r="BW134" s="54"/>
      <c r="BX134" s="54"/>
      <c r="BY134" s="54"/>
      <c r="BZ134" s="54"/>
      <c r="CA134" s="54"/>
      <c r="CB134" s="54"/>
      <c r="CC134" s="54"/>
      <c r="CD134" s="54"/>
      <c r="CE134" s="53"/>
      <c r="CF134" s="53"/>
      <c r="CG134" s="53"/>
      <c r="CH134" s="53"/>
    </row>
    <row r="135" spans="1:86" ht="25.5" hidden="1" customHeight="1">
      <c r="A135" s="59" t="str">
        <f t="shared" si="2"/>
        <v>20018DETENDEUR 2,5BARSDEPOSE/POSE POUR REVISION DETENDUR 2,5BARS</v>
      </c>
      <c r="B135" s="53" t="s">
        <v>188</v>
      </c>
      <c r="C135" s="53" t="s">
        <v>782</v>
      </c>
      <c r="D135" s="53">
        <v>20018</v>
      </c>
      <c r="E135" s="53" t="s">
        <v>783</v>
      </c>
      <c r="F135" s="53" t="s">
        <v>355</v>
      </c>
      <c r="G135" s="53" t="s">
        <v>444</v>
      </c>
      <c r="H135" s="53" t="s">
        <v>784</v>
      </c>
      <c r="I135" s="53" t="s">
        <v>452</v>
      </c>
      <c r="J135" s="53" t="s">
        <v>464</v>
      </c>
      <c r="K135" s="53">
        <v>5</v>
      </c>
      <c r="L135" s="53" t="s">
        <v>540</v>
      </c>
      <c r="M135" s="55">
        <v>722500</v>
      </c>
      <c r="N135" s="55">
        <v>500000</v>
      </c>
      <c r="O135" s="55">
        <v>360000</v>
      </c>
      <c r="P135" s="55">
        <v>360000</v>
      </c>
      <c r="Q135" s="53" t="s">
        <v>448</v>
      </c>
      <c r="R135" s="55">
        <v>720000</v>
      </c>
      <c r="S135" s="55">
        <v>500000</v>
      </c>
      <c r="T135" s="55">
        <v>360000</v>
      </c>
      <c r="U135" s="55">
        <v>360000</v>
      </c>
      <c r="V135" s="53" t="s">
        <v>448</v>
      </c>
      <c r="W135" s="56">
        <v>0.10833333333333334</v>
      </c>
      <c r="X135" s="57">
        <v>4.1000000000000002E-2</v>
      </c>
      <c r="Y135" s="58" t="s">
        <v>449</v>
      </c>
      <c r="Z135" s="53">
        <v>6202</v>
      </c>
      <c r="AA135" s="53"/>
      <c r="AB135" s="53">
        <v>1</v>
      </c>
      <c r="AC135" s="53">
        <v>0</v>
      </c>
      <c r="AD135" s="53">
        <v>0</v>
      </c>
      <c r="AE135" s="53">
        <v>0</v>
      </c>
      <c r="AF135" s="53">
        <v>0</v>
      </c>
      <c r="AG135" s="53">
        <v>0</v>
      </c>
      <c r="AH135" s="53">
        <v>0</v>
      </c>
      <c r="AI135" s="53">
        <v>1</v>
      </c>
      <c r="AJ135" s="54"/>
      <c r="AK135" s="54"/>
      <c r="AL135" s="54"/>
      <c r="AM135" s="54"/>
      <c r="AN135" s="54"/>
      <c r="AO135" s="54"/>
      <c r="AP135" s="54"/>
      <c r="AQ135" s="54"/>
      <c r="AR135" s="54"/>
      <c r="AS135" s="54"/>
      <c r="AT135" s="54"/>
      <c r="AU135" s="54"/>
      <c r="AV135" s="54"/>
      <c r="AW135" s="54"/>
      <c r="AX135" s="54"/>
      <c r="AY135" s="54"/>
      <c r="AZ135" s="53">
        <v>2</v>
      </c>
      <c r="BA135" s="54"/>
      <c r="BB135" s="54"/>
      <c r="BC135" s="54"/>
      <c r="BD135" s="53"/>
      <c r="BE135" s="57">
        <v>4.1000000000000002E-2</v>
      </c>
      <c r="BF135" s="53">
        <v>2</v>
      </c>
      <c r="BG135" s="54"/>
      <c r="BH135" s="54"/>
      <c r="BI135" s="54"/>
      <c r="BJ135" s="57">
        <v>8.2000000000000003E-2</v>
      </c>
      <c r="BK135" s="54"/>
      <c r="BL135" s="54"/>
      <c r="BM135" s="54"/>
      <c r="BN135" s="57">
        <v>8.2000000000000003E-2</v>
      </c>
      <c r="BO135" s="54"/>
      <c r="BP135" s="54"/>
      <c r="BQ135" s="54"/>
      <c r="BR135" s="53" t="s">
        <v>465</v>
      </c>
      <c r="BS135" s="53"/>
      <c r="BT135" s="53"/>
      <c r="BU135" s="53"/>
      <c r="BV135" s="54"/>
      <c r="BW135" s="54"/>
      <c r="BX135" s="54"/>
      <c r="BY135" s="54"/>
      <c r="BZ135" s="54"/>
      <c r="CA135" s="54"/>
      <c r="CB135" s="54"/>
      <c r="CC135" s="54"/>
      <c r="CD135" s="54"/>
      <c r="CE135" s="53" t="s">
        <v>785</v>
      </c>
      <c r="CF135" s="53">
        <v>1</v>
      </c>
      <c r="CG135" s="58" t="s">
        <v>706</v>
      </c>
      <c r="CH135" s="53"/>
    </row>
    <row r="136" spans="1:86" ht="25.5" hidden="1" customHeight="1">
      <c r="A136" s="59" t="str">
        <f t="shared" si="2"/>
        <v>20018DETENDEUR 2,5BARSREVISION DETENDEUR 2,5BARS</v>
      </c>
      <c r="B136" s="53" t="s">
        <v>188</v>
      </c>
      <c r="C136" s="53" t="s">
        <v>711</v>
      </c>
      <c r="D136" s="53">
        <v>20018</v>
      </c>
      <c r="E136" s="53" t="s">
        <v>783</v>
      </c>
      <c r="F136" s="53" t="s">
        <v>355</v>
      </c>
      <c r="G136" s="53" t="s">
        <v>444</v>
      </c>
      <c r="H136" s="53" t="s">
        <v>786</v>
      </c>
      <c r="I136" s="53" t="s">
        <v>444</v>
      </c>
      <c r="J136" s="53" t="s">
        <v>464</v>
      </c>
      <c r="K136" s="53">
        <v>5</v>
      </c>
      <c r="L136" s="53" t="s">
        <v>540</v>
      </c>
      <c r="M136" s="55">
        <v>722500</v>
      </c>
      <c r="N136" s="55">
        <v>500000</v>
      </c>
      <c r="O136" s="55">
        <v>360000</v>
      </c>
      <c r="P136" s="55">
        <v>360000</v>
      </c>
      <c r="Q136" s="53" t="s">
        <v>448</v>
      </c>
      <c r="R136" s="55">
        <v>720000</v>
      </c>
      <c r="S136" s="55">
        <v>500000</v>
      </c>
      <c r="T136" s="55">
        <v>360000</v>
      </c>
      <c r="U136" s="55">
        <v>360000</v>
      </c>
      <c r="V136" s="53" t="s">
        <v>448</v>
      </c>
      <c r="W136" s="56">
        <v>0.10833333333333334</v>
      </c>
      <c r="X136" s="57">
        <v>7.0000000000000007E-2</v>
      </c>
      <c r="Y136" s="58" t="s">
        <v>449</v>
      </c>
      <c r="Z136" s="53">
        <v>6202</v>
      </c>
      <c r="AA136" s="53"/>
      <c r="AB136" s="53">
        <v>1</v>
      </c>
      <c r="AC136" s="53">
        <v>0</v>
      </c>
      <c r="AD136" s="53">
        <v>0</v>
      </c>
      <c r="AE136" s="53">
        <v>0</v>
      </c>
      <c r="AF136" s="53">
        <v>0</v>
      </c>
      <c r="AG136" s="53">
        <v>0</v>
      </c>
      <c r="AH136" s="53">
        <v>0</v>
      </c>
      <c r="AI136" s="53">
        <v>1</v>
      </c>
      <c r="AJ136" s="54"/>
      <c r="AK136" s="54"/>
      <c r="AL136" s="54"/>
      <c r="AM136" s="54"/>
      <c r="AN136" s="54"/>
      <c r="AO136" s="54"/>
      <c r="AP136" s="54"/>
      <c r="AQ136" s="54"/>
      <c r="AR136" s="54"/>
      <c r="AS136" s="54"/>
      <c r="AT136" s="54"/>
      <c r="AU136" s="54"/>
      <c r="AV136" s="54"/>
      <c r="AW136" s="54"/>
      <c r="AX136" s="54"/>
      <c r="AY136" s="54"/>
      <c r="AZ136" s="53">
        <v>2</v>
      </c>
      <c r="BA136" s="54"/>
      <c r="BB136" s="54"/>
      <c r="BC136" s="54"/>
      <c r="BD136" s="53"/>
      <c r="BE136" s="57">
        <v>7.0000000000000007E-2</v>
      </c>
      <c r="BF136" s="53">
        <v>2</v>
      </c>
      <c r="BG136" s="54"/>
      <c r="BH136" s="54"/>
      <c r="BI136" s="54"/>
      <c r="BJ136" s="57">
        <v>0.14000000000000001</v>
      </c>
      <c r="BK136" s="54"/>
      <c r="BL136" s="54"/>
      <c r="BM136" s="54"/>
      <c r="BN136" s="57">
        <v>0.14000000000000001</v>
      </c>
      <c r="BO136" s="54"/>
      <c r="BP136" s="54"/>
      <c r="BQ136" s="54"/>
      <c r="BR136" s="53" t="s">
        <v>465</v>
      </c>
      <c r="BS136" s="53"/>
      <c r="BT136" s="53"/>
      <c r="BU136" s="53"/>
      <c r="BV136" s="54"/>
      <c r="BW136" s="54"/>
      <c r="BX136" s="54"/>
      <c r="BY136" s="54"/>
      <c r="BZ136" s="54"/>
      <c r="CA136" s="54"/>
      <c r="CB136" s="54"/>
      <c r="CC136" s="54"/>
      <c r="CD136" s="54"/>
      <c r="CE136" s="53" t="s">
        <v>787</v>
      </c>
      <c r="CF136" s="53">
        <v>1</v>
      </c>
      <c r="CG136" s="53"/>
      <c r="CH136" s="53"/>
    </row>
    <row r="137" spans="1:86" ht="25.5" hidden="1" customHeight="1">
      <c r="A137" s="59" t="str">
        <f t="shared" si="2"/>
        <v>380DETENDEUR 3BARSDEPOSE/POSE DETENDEUR 3BARS POUR REVISION</v>
      </c>
      <c r="B137" s="53" t="s">
        <v>188</v>
      </c>
      <c r="C137" s="53" t="s">
        <v>804</v>
      </c>
      <c r="D137" s="53">
        <v>380</v>
      </c>
      <c r="E137" s="53" t="s">
        <v>805</v>
      </c>
      <c r="F137" s="53" t="s">
        <v>355</v>
      </c>
      <c r="G137" s="53" t="s">
        <v>444</v>
      </c>
      <c r="H137" s="53" t="s">
        <v>806</v>
      </c>
      <c r="I137" s="53" t="s">
        <v>452</v>
      </c>
      <c r="J137" s="53" t="s">
        <v>464</v>
      </c>
      <c r="K137" s="53">
        <v>5</v>
      </c>
      <c r="L137" s="53" t="s">
        <v>540</v>
      </c>
      <c r="M137" s="55">
        <v>722500</v>
      </c>
      <c r="N137" s="55">
        <v>500000</v>
      </c>
      <c r="O137" s="55">
        <v>360000</v>
      </c>
      <c r="P137" s="55">
        <v>360000</v>
      </c>
      <c r="Q137" s="53" t="s">
        <v>448</v>
      </c>
      <c r="R137" s="55">
        <v>720000</v>
      </c>
      <c r="S137" s="55">
        <v>500000</v>
      </c>
      <c r="T137" s="55">
        <v>360000</v>
      </c>
      <c r="U137" s="55">
        <v>360000</v>
      </c>
      <c r="V137" s="53" t="s">
        <v>448</v>
      </c>
      <c r="W137" s="56">
        <v>0.10833333333333334</v>
      </c>
      <c r="X137" s="57">
        <v>4.1000000000000002E-2</v>
      </c>
      <c r="Y137" s="58" t="s">
        <v>449</v>
      </c>
      <c r="Z137" s="53">
        <v>6202</v>
      </c>
      <c r="AA137" s="53"/>
      <c r="AB137" s="53">
        <v>0</v>
      </c>
      <c r="AC137" s="53">
        <v>2</v>
      </c>
      <c r="AD137" s="53">
        <v>2</v>
      </c>
      <c r="AE137" s="53">
        <v>0</v>
      </c>
      <c r="AF137" s="53">
        <v>2</v>
      </c>
      <c r="AG137" s="53">
        <v>2</v>
      </c>
      <c r="AH137" s="53">
        <v>2</v>
      </c>
      <c r="AI137" s="53">
        <v>0</v>
      </c>
      <c r="AJ137" s="54"/>
      <c r="AK137" s="54"/>
      <c r="AL137" s="54"/>
      <c r="AM137" s="54"/>
      <c r="AN137" s="54"/>
      <c r="AO137" s="54"/>
      <c r="AP137" s="54"/>
      <c r="AQ137" s="54"/>
      <c r="AR137" s="54"/>
      <c r="AS137" s="54"/>
      <c r="AT137" s="54"/>
      <c r="AU137" s="54"/>
      <c r="AV137" s="54"/>
      <c r="AW137" s="54"/>
      <c r="AX137" s="54"/>
      <c r="AY137" s="54"/>
      <c r="AZ137" s="53">
        <v>10</v>
      </c>
      <c r="BA137" s="54"/>
      <c r="BB137" s="54"/>
      <c r="BC137" s="54"/>
      <c r="BD137" s="53"/>
      <c r="BE137" s="57">
        <v>4.1000000000000002E-2</v>
      </c>
      <c r="BF137" s="53">
        <v>10</v>
      </c>
      <c r="BG137" s="54"/>
      <c r="BH137" s="54"/>
      <c r="BI137" s="54"/>
      <c r="BJ137" s="57">
        <v>0.41000000000000003</v>
      </c>
      <c r="BK137" s="54"/>
      <c r="BL137" s="54"/>
      <c r="BM137" s="54"/>
      <c r="BN137" s="57">
        <v>0.41000000000000003</v>
      </c>
      <c r="BO137" s="54"/>
      <c r="BP137" s="54"/>
      <c r="BQ137" s="54"/>
      <c r="BR137" s="53" t="s">
        <v>465</v>
      </c>
      <c r="BS137" s="53"/>
      <c r="BT137" s="53"/>
      <c r="BU137" s="53"/>
      <c r="BV137" s="54"/>
      <c r="BW137" s="54"/>
      <c r="BX137" s="54"/>
      <c r="BY137" s="54"/>
      <c r="BZ137" s="54"/>
      <c r="CA137" s="54"/>
      <c r="CB137" s="54"/>
      <c r="CC137" s="54"/>
      <c r="CD137" s="54"/>
      <c r="CE137" s="53" t="s">
        <v>807</v>
      </c>
      <c r="CF137" s="53">
        <v>1</v>
      </c>
      <c r="CG137" s="58" t="s">
        <v>706</v>
      </c>
      <c r="CH137" s="53"/>
    </row>
    <row r="138" spans="1:86" ht="25.5" hidden="1" customHeight="1">
      <c r="A138" s="59" t="str">
        <f t="shared" si="2"/>
        <v>380DETENDEUR 3BARSREVISION DETENDEUR 3BARS</v>
      </c>
      <c r="B138" s="53" t="s">
        <v>188</v>
      </c>
      <c r="C138" s="53" t="s">
        <v>711</v>
      </c>
      <c r="D138" s="53">
        <v>380</v>
      </c>
      <c r="E138" s="53" t="s">
        <v>805</v>
      </c>
      <c r="F138" s="53" t="s">
        <v>355</v>
      </c>
      <c r="G138" s="53" t="s">
        <v>444</v>
      </c>
      <c r="H138" s="53" t="s">
        <v>808</v>
      </c>
      <c r="I138" s="53" t="s">
        <v>444</v>
      </c>
      <c r="J138" s="53" t="s">
        <v>464</v>
      </c>
      <c r="K138" s="53">
        <v>5</v>
      </c>
      <c r="L138" s="53" t="s">
        <v>540</v>
      </c>
      <c r="M138" s="55">
        <v>722500</v>
      </c>
      <c r="N138" s="55">
        <v>500000</v>
      </c>
      <c r="O138" s="55">
        <v>360000</v>
      </c>
      <c r="P138" s="55">
        <v>360000</v>
      </c>
      <c r="Q138" s="53" t="s">
        <v>448</v>
      </c>
      <c r="R138" s="55">
        <v>720000</v>
      </c>
      <c r="S138" s="55">
        <v>500000</v>
      </c>
      <c r="T138" s="55">
        <v>360000</v>
      </c>
      <c r="U138" s="55">
        <v>360000</v>
      </c>
      <c r="V138" s="53" t="s">
        <v>448</v>
      </c>
      <c r="W138" s="56">
        <v>0.10833333333333334</v>
      </c>
      <c r="X138" s="57">
        <v>7.0000000000000007E-2</v>
      </c>
      <c r="Y138" s="58" t="s">
        <v>449</v>
      </c>
      <c r="Z138" s="53">
        <v>6202</v>
      </c>
      <c r="AA138" s="53"/>
      <c r="AB138" s="53">
        <v>0</v>
      </c>
      <c r="AC138" s="53">
        <v>2</v>
      </c>
      <c r="AD138" s="53">
        <v>2</v>
      </c>
      <c r="AE138" s="53">
        <v>0</v>
      </c>
      <c r="AF138" s="53">
        <v>2</v>
      </c>
      <c r="AG138" s="53">
        <v>2</v>
      </c>
      <c r="AH138" s="53">
        <v>2</v>
      </c>
      <c r="AI138" s="53">
        <v>0</v>
      </c>
      <c r="AJ138" s="54"/>
      <c r="AK138" s="54"/>
      <c r="AL138" s="54"/>
      <c r="AM138" s="54"/>
      <c r="AN138" s="54"/>
      <c r="AO138" s="54"/>
      <c r="AP138" s="54"/>
      <c r="AQ138" s="54"/>
      <c r="AR138" s="54"/>
      <c r="AS138" s="54"/>
      <c r="AT138" s="54"/>
      <c r="AU138" s="54"/>
      <c r="AV138" s="54"/>
      <c r="AW138" s="54"/>
      <c r="AX138" s="54"/>
      <c r="AY138" s="54"/>
      <c r="AZ138" s="53">
        <v>10</v>
      </c>
      <c r="BA138" s="54"/>
      <c r="BB138" s="54"/>
      <c r="BC138" s="54"/>
      <c r="BD138" s="53"/>
      <c r="BE138" s="57">
        <v>7.0000000000000007E-2</v>
      </c>
      <c r="BF138" s="53">
        <v>10</v>
      </c>
      <c r="BG138" s="54"/>
      <c r="BH138" s="54"/>
      <c r="BI138" s="54"/>
      <c r="BJ138" s="57">
        <v>0.70000000000000007</v>
      </c>
      <c r="BK138" s="54"/>
      <c r="BL138" s="54"/>
      <c r="BM138" s="54"/>
      <c r="BN138" s="57">
        <v>0.70000000000000007</v>
      </c>
      <c r="BO138" s="54"/>
      <c r="BP138" s="54"/>
      <c r="BQ138" s="54"/>
      <c r="BR138" s="53" t="s">
        <v>465</v>
      </c>
      <c r="BS138" s="53"/>
      <c r="BT138" s="53"/>
      <c r="BU138" s="53"/>
      <c r="BV138" s="54"/>
      <c r="BW138" s="54"/>
      <c r="BX138" s="54"/>
      <c r="BY138" s="54"/>
      <c r="BZ138" s="54"/>
      <c r="CA138" s="54"/>
      <c r="CB138" s="54"/>
      <c r="CC138" s="54"/>
      <c r="CD138" s="54"/>
      <c r="CE138" s="53" t="s">
        <v>809</v>
      </c>
      <c r="CF138" s="53">
        <v>1</v>
      </c>
      <c r="CG138" s="53"/>
      <c r="CH138" s="53"/>
    </row>
    <row r="139" spans="1:86" ht="25.5" hidden="1" customHeight="1">
      <c r="A139" s="59" t="str">
        <f t="shared" si="2"/>
        <v>388DETENDEUR GRAND DEBIT 6,9BARSDEPOSE/POSE DETENDEUR GRAND DEBIT 6,9BARS POUR REVISION</v>
      </c>
      <c r="B139" s="53" t="s">
        <v>188</v>
      </c>
      <c r="C139" s="53" t="s">
        <v>757</v>
      </c>
      <c r="D139" s="53">
        <v>388</v>
      </c>
      <c r="E139" s="53" t="s">
        <v>758</v>
      </c>
      <c r="F139" s="53" t="s">
        <v>355</v>
      </c>
      <c r="G139" s="53" t="s">
        <v>444</v>
      </c>
      <c r="H139" s="53" t="s">
        <v>759</v>
      </c>
      <c r="I139" s="53" t="s">
        <v>452</v>
      </c>
      <c r="J139" s="53" t="s">
        <v>464</v>
      </c>
      <c r="K139" s="53">
        <v>5</v>
      </c>
      <c r="L139" s="53" t="s">
        <v>540</v>
      </c>
      <c r="M139" s="55">
        <v>722500</v>
      </c>
      <c r="N139" s="55">
        <v>500000</v>
      </c>
      <c r="O139" s="55">
        <v>360000</v>
      </c>
      <c r="P139" s="55">
        <v>360000</v>
      </c>
      <c r="Q139" s="53" t="s">
        <v>448</v>
      </c>
      <c r="R139" s="55">
        <v>720000</v>
      </c>
      <c r="S139" s="55">
        <v>500000</v>
      </c>
      <c r="T139" s="55">
        <v>360000</v>
      </c>
      <c r="U139" s="55">
        <v>360000</v>
      </c>
      <c r="V139" s="53" t="s">
        <v>448</v>
      </c>
      <c r="W139" s="56">
        <v>0.10833333333333334</v>
      </c>
      <c r="X139" s="57">
        <v>4.1000000000000002E-2</v>
      </c>
      <c r="Y139" s="58" t="s">
        <v>449</v>
      </c>
      <c r="Z139" s="53">
        <v>6202</v>
      </c>
      <c r="AA139" s="53"/>
      <c r="AB139" s="53">
        <v>1</v>
      </c>
      <c r="AC139" s="53">
        <v>0</v>
      </c>
      <c r="AD139" s="53">
        <v>0</v>
      </c>
      <c r="AE139" s="53">
        <v>0</v>
      </c>
      <c r="AF139" s="53">
        <v>0</v>
      </c>
      <c r="AG139" s="53">
        <v>0</v>
      </c>
      <c r="AH139" s="53">
        <v>0</v>
      </c>
      <c r="AI139" s="53">
        <v>1</v>
      </c>
      <c r="AJ139" s="54"/>
      <c r="AK139" s="54"/>
      <c r="AL139" s="54"/>
      <c r="AM139" s="54"/>
      <c r="AN139" s="54"/>
      <c r="AO139" s="54"/>
      <c r="AP139" s="54"/>
      <c r="AQ139" s="54"/>
      <c r="AR139" s="54"/>
      <c r="AS139" s="54"/>
      <c r="AT139" s="54"/>
      <c r="AU139" s="54"/>
      <c r="AV139" s="54"/>
      <c r="AW139" s="54"/>
      <c r="AX139" s="54"/>
      <c r="AY139" s="54"/>
      <c r="AZ139" s="53">
        <v>2</v>
      </c>
      <c r="BA139" s="54"/>
      <c r="BB139" s="54"/>
      <c r="BC139" s="54"/>
      <c r="BD139" s="53"/>
      <c r="BE139" s="57">
        <v>4.1000000000000002E-2</v>
      </c>
      <c r="BF139" s="53">
        <v>2</v>
      </c>
      <c r="BG139" s="54"/>
      <c r="BH139" s="54"/>
      <c r="BI139" s="54"/>
      <c r="BJ139" s="57">
        <v>8.2000000000000003E-2</v>
      </c>
      <c r="BK139" s="54"/>
      <c r="BL139" s="54"/>
      <c r="BM139" s="54"/>
      <c r="BN139" s="57">
        <v>8.2000000000000003E-2</v>
      </c>
      <c r="BO139" s="54"/>
      <c r="BP139" s="54"/>
      <c r="BQ139" s="54"/>
      <c r="BR139" s="53" t="s">
        <v>465</v>
      </c>
      <c r="BS139" s="53"/>
      <c r="BT139" s="53"/>
      <c r="BU139" s="53"/>
      <c r="BV139" s="54"/>
      <c r="BW139" s="54"/>
      <c r="BX139" s="54"/>
      <c r="BY139" s="54"/>
      <c r="BZ139" s="54"/>
      <c r="CA139" s="54"/>
      <c r="CB139" s="54"/>
      <c r="CC139" s="54"/>
      <c r="CD139" s="54"/>
      <c r="CE139" s="53" t="s">
        <v>760</v>
      </c>
      <c r="CF139" s="53">
        <v>1</v>
      </c>
      <c r="CG139" s="58" t="s">
        <v>706</v>
      </c>
      <c r="CH139" s="53"/>
    </row>
    <row r="140" spans="1:86" ht="25.5" hidden="1" customHeight="1">
      <c r="A140" s="59" t="str">
        <f t="shared" si="2"/>
        <v>388DETENDEUR GRAND DEBIT 6,9BARSREVISION DETENDEUR GRAND DEBIT 6,9BARS</v>
      </c>
      <c r="B140" s="53" t="s">
        <v>188</v>
      </c>
      <c r="C140" s="53" t="s">
        <v>711</v>
      </c>
      <c r="D140" s="53">
        <v>388</v>
      </c>
      <c r="E140" s="53" t="s">
        <v>758</v>
      </c>
      <c r="F140" s="53" t="s">
        <v>355</v>
      </c>
      <c r="G140" s="53" t="s">
        <v>444</v>
      </c>
      <c r="H140" s="53" t="s">
        <v>761</v>
      </c>
      <c r="I140" s="53" t="s">
        <v>444</v>
      </c>
      <c r="J140" s="53" t="s">
        <v>464</v>
      </c>
      <c r="K140" s="53">
        <v>5</v>
      </c>
      <c r="L140" s="53" t="s">
        <v>540</v>
      </c>
      <c r="M140" s="55">
        <v>722500</v>
      </c>
      <c r="N140" s="55">
        <v>500000</v>
      </c>
      <c r="O140" s="55">
        <v>360000</v>
      </c>
      <c r="P140" s="55">
        <v>360000</v>
      </c>
      <c r="Q140" s="53" t="s">
        <v>448</v>
      </c>
      <c r="R140" s="55">
        <v>720000</v>
      </c>
      <c r="S140" s="55">
        <v>500000</v>
      </c>
      <c r="T140" s="55">
        <v>360000</v>
      </c>
      <c r="U140" s="55">
        <v>360000</v>
      </c>
      <c r="V140" s="53" t="s">
        <v>448</v>
      </c>
      <c r="W140" s="56">
        <v>0.10833333333333334</v>
      </c>
      <c r="X140" s="57">
        <v>7.0000000000000007E-2</v>
      </c>
      <c r="Y140" s="58" t="s">
        <v>449</v>
      </c>
      <c r="Z140" s="53">
        <v>6202</v>
      </c>
      <c r="AA140" s="53"/>
      <c r="AB140" s="53">
        <v>1</v>
      </c>
      <c r="AC140" s="53">
        <v>0</v>
      </c>
      <c r="AD140" s="53">
        <v>0</v>
      </c>
      <c r="AE140" s="53">
        <v>0</v>
      </c>
      <c r="AF140" s="53">
        <v>0</v>
      </c>
      <c r="AG140" s="53">
        <v>0</v>
      </c>
      <c r="AH140" s="53">
        <v>0</v>
      </c>
      <c r="AI140" s="53">
        <v>1</v>
      </c>
      <c r="AJ140" s="54"/>
      <c r="AK140" s="54"/>
      <c r="AL140" s="54"/>
      <c r="AM140" s="54"/>
      <c r="AN140" s="54"/>
      <c r="AO140" s="54"/>
      <c r="AP140" s="54"/>
      <c r="AQ140" s="54"/>
      <c r="AR140" s="54"/>
      <c r="AS140" s="54"/>
      <c r="AT140" s="54"/>
      <c r="AU140" s="54"/>
      <c r="AV140" s="54"/>
      <c r="AW140" s="54"/>
      <c r="AX140" s="54"/>
      <c r="AY140" s="54"/>
      <c r="AZ140" s="53">
        <v>2</v>
      </c>
      <c r="BA140" s="54"/>
      <c r="BB140" s="54"/>
      <c r="BC140" s="54"/>
      <c r="BD140" s="53"/>
      <c r="BE140" s="57">
        <v>7.0000000000000007E-2</v>
      </c>
      <c r="BF140" s="53">
        <v>2</v>
      </c>
      <c r="BG140" s="54"/>
      <c r="BH140" s="54"/>
      <c r="BI140" s="54"/>
      <c r="BJ140" s="57">
        <v>0.14000000000000001</v>
      </c>
      <c r="BK140" s="54"/>
      <c r="BL140" s="54"/>
      <c r="BM140" s="54"/>
      <c r="BN140" s="57">
        <v>0.14000000000000001</v>
      </c>
      <c r="BO140" s="54"/>
      <c r="BP140" s="54"/>
      <c r="BQ140" s="54"/>
      <c r="BR140" s="53" t="s">
        <v>465</v>
      </c>
      <c r="BS140" s="53"/>
      <c r="BT140" s="53"/>
      <c r="BU140" s="53"/>
      <c r="BV140" s="54"/>
      <c r="BW140" s="54"/>
      <c r="BX140" s="54"/>
      <c r="BY140" s="54"/>
      <c r="BZ140" s="54"/>
      <c r="CA140" s="54"/>
      <c r="CB140" s="54"/>
      <c r="CC140" s="54"/>
      <c r="CD140" s="54"/>
      <c r="CE140" s="53" t="s">
        <v>762</v>
      </c>
      <c r="CF140" s="53">
        <v>1</v>
      </c>
      <c r="CG140" s="53"/>
      <c r="CH140" s="53"/>
    </row>
    <row r="141" spans="1:86" ht="25.5" hidden="1" customHeight="1">
      <c r="A141" s="59" t="str">
        <f t="shared" si="2"/>
        <v>51DÉTENDEUR THERMOSTATIQUEREMPLACEMENT DETENDEUR THERMOSTATIQUE</v>
      </c>
      <c r="B141" s="53" t="s">
        <v>987</v>
      </c>
      <c r="C141" s="53" t="s">
        <v>1054</v>
      </c>
      <c r="D141" s="53">
        <v>51</v>
      </c>
      <c r="E141" s="53" t="s">
        <v>1055</v>
      </c>
      <c r="F141" s="53" t="s">
        <v>457</v>
      </c>
      <c r="G141" s="53" t="s">
        <v>446</v>
      </c>
      <c r="H141" s="53" t="s">
        <v>1056</v>
      </c>
      <c r="I141" s="53" t="s">
        <v>470</v>
      </c>
      <c r="J141" s="53" t="s">
        <v>464</v>
      </c>
      <c r="K141" s="53">
        <v>15</v>
      </c>
      <c r="L141" s="53" t="s">
        <v>540</v>
      </c>
      <c r="M141" s="55">
        <v>2167500</v>
      </c>
      <c r="N141" s="55">
        <v>1500000</v>
      </c>
      <c r="O141" s="55">
        <v>1080000</v>
      </c>
      <c r="P141" s="55">
        <v>1080000</v>
      </c>
      <c r="Q141" s="53" t="s">
        <v>448</v>
      </c>
      <c r="R141" s="55">
        <v>2160000</v>
      </c>
      <c r="S141" s="55">
        <v>1500000</v>
      </c>
      <c r="T141" s="55">
        <v>1080000</v>
      </c>
      <c r="U141" s="55">
        <v>1080000</v>
      </c>
      <c r="V141" s="53" t="s">
        <v>448</v>
      </c>
      <c r="W141" s="56">
        <v>3.6111111111111108E-2</v>
      </c>
      <c r="X141" s="57">
        <v>0.75</v>
      </c>
      <c r="Y141" s="58" t="s">
        <v>449</v>
      </c>
      <c r="Z141" s="53" t="s">
        <v>996</v>
      </c>
      <c r="AA141" s="53"/>
      <c r="AB141" s="53">
        <v>1</v>
      </c>
      <c r="AC141" s="53">
        <v>1</v>
      </c>
      <c r="AD141" s="53">
        <v>1</v>
      </c>
      <c r="AE141" s="53">
        <v>1</v>
      </c>
      <c r="AF141" s="53">
        <v>1</v>
      </c>
      <c r="AG141" s="53">
        <v>1</v>
      </c>
      <c r="AH141" s="53">
        <v>1</v>
      </c>
      <c r="AI141" s="53">
        <v>1</v>
      </c>
      <c r="AJ141" s="54"/>
      <c r="AK141" s="54"/>
      <c r="AL141" s="54"/>
      <c r="AM141" s="54"/>
      <c r="AN141" s="54"/>
      <c r="AO141" s="54"/>
      <c r="AP141" s="54"/>
      <c r="AQ141" s="54"/>
      <c r="AR141" s="54"/>
      <c r="AS141" s="54"/>
      <c r="AT141" s="54"/>
      <c r="AU141" s="54"/>
      <c r="AV141" s="54"/>
      <c r="AW141" s="54"/>
      <c r="AX141" s="54"/>
      <c r="AY141" s="54"/>
      <c r="AZ141" s="53">
        <v>8</v>
      </c>
      <c r="BA141" s="54"/>
      <c r="BB141" s="54"/>
      <c r="BC141" s="54"/>
      <c r="BD141" s="53" t="s">
        <v>122</v>
      </c>
      <c r="BE141" s="57">
        <v>0.75</v>
      </c>
      <c r="BF141" s="53">
        <v>8</v>
      </c>
      <c r="BG141" s="54"/>
      <c r="BH141" s="54"/>
      <c r="BI141" s="54"/>
      <c r="BJ141" s="57">
        <v>6</v>
      </c>
      <c r="BK141" s="54"/>
      <c r="BL141" s="54"/>
      <c r="BM141" s="54"/>
      <c r="BN141" s="57">
        <v>6</v>
      </c>
      <c r="BO141" s="54"/>
      <c r="BP141" s="54"/>
      <c r="BQ141" s="54"/>
      <c r="BR141" s="53" t="s">
        <v>465</v>
      </c>
      <c r="BS141" s="53"/>
      <c r="BT141" s="53"/>
      <c r="BU141" s="53"/>
      <c r="BV141" s="54"/>
      <c r="BW141" s="54"/>
      <c r="BX141" s="54"/>
      <c r="BY141" s="54"/>
      <c r="BZ141" s="54"/>
      <c r="CA141" s="54"/>
      <c r="CB141" s="54"/>
      <c r="CC141" s="54"/>
      <c r="CD141" s="54"/>
      <c r="CE141" s="53" t="s">
        <v>1057</v>
      </c>
      <c r="CF141" s="53">
        <v>1</v>
      </c>
      <c r="CG141" s="53"/>
      <c r="CH141" s="53"/>
    </row>
    <row r="142" spans="1:86" ht="25.5" hidden="1" customHeight="1">
      <c r="A142" s="59" t="str">
        <f t="shared" si="2"/>
        <v>1550DIODE DE SORTIE CHARGEURINSPECTION VISUELLE ET VERIFICATION DES CARACTERISTIQUES DE LA DIODE</v>
      </c>
      <c r="B142" s="53" t="s">
        <v>1258</v>
      </c>
      <c r="C142" s="53" t="s">
        <v>1317</v>
      </c>
      <c r="D142" s="53">
        <v>1550</v>
      </c>
      <c r="E142" s="53" t="s">
        <v>1318</v>
      </c>
      <c r="F142" s="53" t="s">
        <v>457</v>
      </c>
      <c r="G142" s="53" t="s">
        <v>446</v>
      </c>
      <c r="H142" s="53" t="s">
        <v>1319</v>
      </c>
      <c r="I142" s="53" t="s">
        <v>446</v>
      </c>
      <c r="J142" s="53" t="s">
        <v>447</v>
      </c>
      <c r="K142" s="53">
        <v>5</v>
      </c>
      <c r="L142" s="53" t="s">
        <v>540</v>
      </c>
      <c r="M142" s="55">
        <v>722500</v>
      </c>
      <c r="N142" s="55">
        <v>500000</v>
      </c>
      <c r="O142" s="55">
        <v>360000</v>
      </c>
      <c r="P142" s="55">
        <v>360000</v>
      </c>
      <c r="Q142" s="53" t="s">
        <v>448</v>
      </c>
      <c r="R142" s="55">
        <v>720000</v>
      </c>
      <c r="S142" s="55">
        <v>500000</v>
      </c>
      <c r="T142" s="55">
        <v>360000</v>
      </c>
      <c r="U142" s="55">
        <v>360000</v>
      </c>
      <c r="V142" s="53" t="s">
        <v>448</v>
      </c>
      <c r="W142" s="56">
        <v>0.10833333333333334</v>
      </c>
      <c r="X142" s="57">
        <v>0.1</v>
      </c>
      <c r="Y142" s="58" t="s">
        <v>449</v>
      </c>
      <c r="Z142" s="53"/>
      <c r="AA142" s="53"/>
      <c r="AB142" s="53">
        <v>2</v>
      </c>
      <c r="AC142" s="53">
        <v>0</v>
      </c>
      <c r="AD142" s="53">
        <v>0</v>
      </c>
      <c r="AE142" s="53">
        <v>2</v>
      </c>
      <c r="AF142" s="53">
        <v>0</v>
      </c>
      <c r="AG142" s="53">
        <v>0</v>
      </c>
      <c r="AH142" s="53">
        <v>0</v>
      </c>
      <c r="AI142" s="53">
        <v>2</v>
      </c>
      <c r="AJ142" s="54"/>
      <c r="AK142" s="54"/>
      <c r="AL142" s="54"/>
      <c r="AM142" s="54"/>
      <c r="AN142" s="54"/>
      <c r="AO142" s="54"/>
      <c r="AP142" s="54"/>
      <c r="AQ142" s="54"/>
      <c r="AR142" s="54"/>
      <c r="AS142" s="54"/>
      <c r="AT142" s="54"/>
      <c r="AU142" s="54"/>
      <c r="AV142" s="54"/>
      <c r="AW142" s="54"/>
      <c r="AX142" s="54"/>
      <c r="AY142" s="54"/>
      <c r="AZ142" s="53">
        <v>6</v>
      </c>
      <c r="BA142" s="54"/>
      <c r="BB142" s="54"/>
      <c r="BC142" s="54"/>
      <c r="BD142" s="53"/>
      <c r="BE142" s="57">
        <v>0.1</v>
      </c>
      <c r="BF142" s="53">
        <v>6</v>
      </c>
      <c r="BG142" s="54"/>
      <c r="BH142" s="54"/>
      <c r="BI142" s="54"/>
      <c r="BJ142" s="57">
        <v>0.60000000000000009</v>
      </c>
      <c r="BK142" s="54"/>
      <c r="BL142" s="54"/>
      <c r="BM142" s="54"/>
      <c r="BN142" s="57">
        <v>0.60000000000000009</v>
      </c>
      <c r="BO142" s="54"/>
      <c r="BP142" s="54"/>
      <c r="BQ142" s="54"/>
      <c r="BR142" s="53" t="s">
        <v>450</v>
      </c>
      <c r="BS142" s="53"/>
      <c r="BT142" s="53"/>
      <c r="BU142" s="53"/>
      <c r="BV142" s="54"/>
      <c r="BW142" s="54"/>
      <c r="BX142" s="54"/>
      <c r="BY142" s="54"/>
      <c r="BZ142" s="54"/>
      <c r="CA142" s="54"/>
      <c r="CB142" s="54"/>
      <c r="CC142" s="54"/>
      <c r="CD142" s="54"/>
      <c r="CE142" s="53"/>
      <c r="CF142" s="53"/>
      <c r="CG142" s="53"/>
      <c r="CH142" s="53"/>
    </row>
    <row r="143" spans="1:86" ht="25.5" hidden="1" customHeight="1">
      <c r="A143" s="59" t="str">
        <f t="shared" si="2"/>
        <v>1550DIODE DE SORTIE CHARGEURSI ANOMALIE CONSTATEE
REMPLACEMENT DE LA DIODE DE SORTIE CHARGEUR</v>
      </c>
      <c r="B143" s="53" t="s">
        <v>1258</v>
      </c>
      <c r="C143" s="53" t="s">
        <v>1187</v>
      </c>
      <c r="D143" s="53">
        <v>1550</v>
      </c>
      <c r="E143" s="53" t="s">
        <v>1318</v>
      </c>
      <c r="F143" s="53" t="s">
        <v>457</v>
      </c>
      <c r="G143" s="53" t="s">
        <v>444</v>
      </c>
      <c r="H143" s="58" t="s">
        <v>1320</v>
      </c>
      <c r="I143" s="53" t="s">
        <v>470</v>
      </c>
      <c r="J143" s="53" t="s">
        <v>464</v>
      </c>
      <c r="K143" s="53">
        <v>5</v>
      </c>
      <c r="L143" s="53" t="s">
        <v>540</v>
      </c>
      <c r="M143" s="55">
        <v>722500</v>
      </c>
      <c r="N143" s="55">
        <v>500000</v>
      </c>
      <c r="O143" s="55">
        <v>360000</v>
      </c>
      <c r="P143" s="55">
        <v>360000</v>
      </c>
      <c r="Q143" s="53" t="s">
        <v>448</v>
      </c>
      <c r="R143" s="55">
        <v>720000</v>
      </c>
      <c r="S143" s="55">
        <v>500000</v>
      </c>
      <c r="T143" s="55">
        <v>360000</v>
      </c>
      <c r="U143" s="55">
        <v>360000</v>
      </c>
      <c r="V143" s="53" t="s">
        <v>448</v>
      </c>
      <c r="W143" s="56">
        <v>0.10833333333333334</v>
      </c>
      <c r="X143" s="57">
        <v>0.5</v>
      </c>
      <c r="Y143" s="58" t="s">
        <v>543</v>
      </c>
      <c r="Z143" s="53"/>
      <c r="AA143" s="53"/>
      <c r="AB143" s="53">
        <v>2</v>
      </c>
      <c r="AC143" s="53">
        <v>0</v>
      </c>
      <c r="AD143" s="53">
        <v>0</v>
      </c>
      <c r="AE143" s="53">
        <v>2</v>
      </c>
      <c r="AF143" s="53">
        <v>0</v>
      </c>
      <c r="AG143" s="53">
        <v>0</v>
      </c>
      <c r="AH143" s="53">
        <v>0</v>
      </c>
      <c r="AI143" s="53">
        <v>2</v>
      </c>
      <c r="AJ143" s="54"/>
      <c r="AK143" s="54"/>
      <c r="AL143" s="54"/>
      <c r="AM143" s="54"/>
      <c r="AN143" s="54"/>
      <c r="AO143" s="54"/>
      <c r="AP143" s="54"/>
      <c r="AQ143" s="54"/>
      <c r="AR143" s="54"/>
      <c r="AS143" s="54"/>
      <c r="AT143" s="54"/>
      <c r="AU143" s="54"/>
      <c r="AV143" s="54"/>
      <c r="AW143" s="54"/>
      <c r="AX143" s="54"/>
      <c r="AY143" s="54"/>
      <c r="AZ143" s="53">
        <v>6</v>
      </c>
      <c r="BA143" s="54"/>
      <c r="BB143" s="54"/>
      <c r="BC143" s="54"/>
      <c r="BD143" s="53"/>
      <c r="BE143" s="57">
        <v>0</v>
      </c>
      <c r="BF143" s="53">
        <v>6</v>
      </c>
      <c r="BG143" s="54"/>
      <c r="BH143" s="54"/>
      <c r="BI143" s="54"/>
      <c r="BJ143" s="57">
        <v>0</v>
      </c>
      <c r="BK143" s="54"/>
      <c r="BL143" s="54"/>
      <c r="BM143" s="54"/>
      <c r="BN143" s="57">
        <v>3</v>
      </c>
      <c r="BO143" s="54"/>
      <c r="BP143" s="54"/>
      <c r="BQ143" s="54"/>
      <c r="BR143" s="53" t="s">
        <v>465</v>
      </c>
      <c r="BS143" s="53"/>
      <c r="BT143" s="53"/>
      <c r="BU143" s="53"/>
      <c r="BV143" s="54"/>
      <c r="BW143" s="54"/>
      <c r="BX143" s="54"/>
      <c r="BY143" s="54"/>
      <c r="BZ143" s="54"/>
      <c r="CA143" s="54"/>
      <c r="CB143" s="54"/>
      <c r="CC143" s="54"/>
      <c r="CD143" s="54"/>
      <c r="CE143" s="53" t="s">
        <v>1318</v>
      </c>
      <c r="CF143" s="53">
        <v>0</v>
      </c>
      <c r="CG143" s="53"/>
      <c r="CH143" s="53"/>
    </row>
    <row r="144" spans="1:86" ht="25.5" hidden="1" customHeight="1">
      <c r="A144" s="59" t="str">
        <f t="shared" si="2"/>
        <v>704DISJONCTEUR ARC 812CONTRÔLE DES PIÈCES SOUMISES À L'ARC</v>
      </c>
      <c r="B144" s="53" t="s">
        <v>1165</v>
      </c>
      <c r="C144" s="53" t="s">
        <v>1183</v>
      </c>
      <c r="D144" s="53">
        <v>704</v>
      </c>
      <c r="E144" s="53" t="s">
        <v>147</v>
      </c>
      <c r="F144" s="53" t="s">
        <v>355</v>
      </c>
      <c r="G144" s="62" t="s">
        <v>444</v>
      </c>
      <c r="H144" s="70" t="s">
        <v>1184</v>
      </c>
      <c r="I144" s="53" t="s">
        <v>446</v>
      </c>
      <c r="J144" s="53" t="s">
        <v>447</v>
      </c>
      <c r="K144" s="53">
        <v>1</v>
      </c>
      <c r="L144" s="53" t="s">
        <v>702</v>
      </c>
      <c r="M144" s="55">
        <v>144500</v>
      </c>
      <c r="N144" s="55">
        <v>100000</v>
      </c>
      <c r="O144" s="55">
        <v>72000</v>
      </c>
      <c r="P144" s="55">
        <v>72000</v>
      </c>
      <c r="Q144" s="53" t="s">
        <v>448</v>
      </c>
      <c r="R144" s="55">
        <v>140000</v>
      </c>
      <c r="S144" s="55">
        <v>100000</v>
      </c>
      <c r="T144" s="55">
        <v>60000</v>
      </c>
      <c r="U144" s="55">
        <v>60000</v>
      </c>
      <c r="V144" s="53" t="s">
        <v>448</v>
      </c>
      <c r="W144" s="56">
        <v>0.55714285714285716</v>
      </c>
      <c r="X144" s="57">
        <v>0.5</v>
      </c>
      <c r="Y144" s="58" t="s">
        <v>449</v>
      </c>
      <c r="Z144" s="53">
        <v>6201</v>
      </c>
      <c r="AA144" s="53"/>
      <c r="AB144" s="53">
        <v>0</v>
      </c>
      <c r="AC144" s="53">
        <v>0.2</v>
      </c>
      <c r="AD144" s="53">
        <v>0.2</v>
      </c>
      <c r="AE144" s="53">
        <v>0</v>
      </c>
      <c r="AF144" s="53">
        <v>0.2</v>
      </c>
      <c r="AG144" s="53">
        <v>0.2</v>
      </c>
      <c r="AH144" s="53">
        <v>0.2</v>
      </c>
      <c r="AI144" s="53">
        <v>0</v>
      </c>
      <c r="AJ144" s="54"/>
      <c r="AK144" s="54"/>
      <c r="AL144" s="54"/>
      <c r="AM144" s="54"/>
      <c r="AN144" s="54"/>
      <c r="AO144" s="54"/>
      <c r="AP144" s="54"/>
      <c r="AQ144" s="54"/>
      <c r="AR144" s="54"/>
      <c r="AS144" s="54"/>
      <c r="AT144" s="54"/>
      <c r="AU144" s="54"/>
      <c r="AV144" s="54"/>
      <c r="AW144" s="54"/>
      <c r="AX144" s="54"/>
      <c r="AY144" s="54"/>
      <c r="AZ144" s="53">
        <v>1</v>
      </c>
      <c r="BA144" s="54"/>
      <c r="BB144" s="54"/>
      <c r="BC144" s="54"/>
      <c r="BD144" s="53"/>
      <c r="BE144" s="57">
        <v>0.5</v>
      </c>
      <c r="BF144" s="53">
        <v>1</v>
      </c>
      <c r="BG144" s="54"/>
      <c r="BH144" s="54"/>
      <c r="BI144" s="54"/>
      <c r="BJ144" s="57">
        <v>0.5</v>
      </c>
      <c r="BK144" s="54"/>
      <c r="BL144" s="54"/>
      <c r="BM144" s="54"/>
      <c r="BN144" s="57">
        <v>0.5</v>
      </c>
      <c r="BO144" s="54"/>
      <c r="BP144" s="54"/>
      <c r="BQ144" s="54"/>
      <c r="BR144" s="53" t="s">
        <v>450</v>
      </c>
      <c r="BS144" s="53"/>
      <c r="BT144" s="53"/>
      <c r="BU144" s="53"/>
      <c r="BV144" s="54"/>
      <c r="BW144" s="54"/>
      <c r="BX144" s="54"/>
      <c r="BY144" s="54"/>
      <c r="BZ144" s="54"/>
      <c r="CA144" s="54"/>
      <c r="CB144" s="54"/>
      <c r="CC144" s="54"/>
      <c r="CD144" s="54"/>
      <c r="CE144" s="53"/>
      <c r="CF144" s="53"/>
      <c r="CG144" s="53"/>
      <c r="CH144" s="53"/>
    </row>
    <row r="145" spans="1:86" ht="25.5" hidden="1" customHeight="1">
      <c r="A145" s="59" t="str">
        <f t="shared" si="2"/>
        <v>704DISJONCTEUR ARC 812    SI L'USURE EST HORS TOLERANCE, DEPOSER LE DISJONCTEUR POUR REMPLACEMENT DES CONTACTS</v>
      </c>
      <c r="B145" s="53" t="s">
        <v>1165</v>
      </c>
      <c r="C145" s="53" t="s">
        <v>1185</v>
      </c>
      <c r="D145" s="53">
        <v>704</v>
      </c>
      <c r="E145" s="53" t="s">
        <v>147</v>
      </c>
      <c r="F145" s="53" t="s">
        <v>355</v>
      </c>
      <c r="G145" s="62" t="s">
        <v>444</v>
      </c>
      <c r="H145" s="70" t="s">
        <v>1186</v>
      </c>
      <c r="I145" s="53" t="s">
        <v>470</v>
      </c>
      <c r="J145" s="53" t="s">
        <v>453</v>
      </c>
      <c r="K145" s="53">
        <v>1</v>
      </c>
      <c r="L145" s="53" t="s">
        <v>702</v>
      </c>
      <c r="M145" s="55">
        <v>144500</v>
      </c>
      <c r="N145" s="55">
        <v>100000</v>
      </c>
      <c r="O145" s="55">
        <v>72000</v>
      </c>
      <c r="P145" s="55">
        <v>72000</v>
      </c>
      <c r="Q145" s="53" t="s">
        <v>448</v>
      </c>
      <c r="R145" s="60">
        <v>144500</v>
      </c>
      <c r="S145" s="61">
        <v>100000</v>
      </c>
      <c r="T145" s="61">
        <v>72000</v>
      </c>
      <c r="U145" s="61">
        <v>72000</v>
      </c>
      <c r="V145" s="53" t="s">
        <v>448</v>
      </c>
      <c r="W145" s="56">
        <v>0.53979238754325265</v>
      </c>
      <c r="X145" s="57">
        <v>0.39800000000000002</v>
      </c>
      <c r="Y145" s="58" t="s">
        <v>449</v>
      </c>
      <c r="Z145" s="53">
        <v>6201</v>
      </c>
      <c r="AA145" s="53"/>
      <c r="AB145" s="53">
        <v>0</v>
      </c>
      <c r="AC145" s="53">
        <v>0.2</v>
      </c>
      <c r="AD145" s="53">
        <v>0.2</v>
      </c>
      <c r="AE145" s="53">
        <v>0</v>
      </c>
      <c r="AF145" s="53">
        <v>0.2</v>
      </c>
      <c r="AG145" s="53">
        <v>0.2</v>
      </c>
      <c r="AH145" s="53">
        <v>0.2</v>
      </c>
      <c r="AI145" s="53">
        <v>0</v>
      </c>
      <c r="AJ145" s="54"/>
      <c r="AK145" s="54"/>
      <c r="AL145" s="54"/>
      <c r="AM145" s="54"/>
      <c r="AN145" s="54"/>
      <c r="AO145" s="54"/>
      <c r="AP145" s="54"/>
      <c r="AQ145" s="54"/>
      <c r="AR145" s="54"/>
      <c r="AS145" s="54"/>
      <c r="AT145" s="54"/>
      <c r="AU145" s="54"/>
      <c r="AV145" s="54"/>
      <c r="AW145" s="54"/>
      <c r="AX145" s="54"/>
      <c r="AY145" s="54"/>
      <c r="AZ145" s="53">
        <v>1</v>
      </c>
      <c r="BA145" s="54"/>
      <c r="BB145" s="54"/>
      <c r="BC145" s="54"/>
      <c r="BD145" s="53"/>
      <c r="BE145" s="57">
        <v>0.39800000000000002</v>
      </c>
      <c r="BF145" s="53">
        <v>1</v>
      </c>
      <c r="BG145" s="54"/>
      <c r="BH145" s="54"/>
      <c r="BI145" s="54"/>
      <c r="BJ145" s="57">
        <v>0.39800000000000002</v>
      </c>
      <c r="BK145" s="54"/>
      <c r="BL145" s="54"/>
      <c r="BM145" s="54"/>
      <c r="BN145" s="57">
        <v>0.39800000000000002</v>
      </c>
      <c r="BO145" s="54"/>
      <c r="BP145" s="54"/>
      <c r="BQ145" s="54"/>
      <c r="BR145" s="53" t="s">
        <v>450</v>
      </c>
      <c r="BS145" s="53"/>
      <c r="BT145" s="53"/>
      <c r="BU145" s="53"/>
      <c r="BV145" s="54"/>
      <c r="BW145" s="54"/>
      <c r="BX145" s="54"/>
      <c r="BY145" s="54"/>
      <c r="BZ145" s="54"/>
      <c r="CA145" s="54"/>
      <c r="CB145" s="54"/>
      <c r="CC145" s="54"/>
      <c r="CD145" s="54"/>
      <c r="CE145" s="53"/>
      <c r="CF145" s="53"/>
      <c r="CG145" s="53"/>
      <c r="CH145" s="53"/>
    </row>
    <row r="146" spans="1:86" ht="25.5" hidden="1" customHeight="1">
      <c r="A146" s="59" t="str">
        <f t="shared" si="2"/>
        <v>704DISJONCTEUR ARC 812    SI L'USURE EST HORS TOLERANCE, REMPLACER LES CONTACTS FIXE ET MOBILE</v>
      </c>
      <c r="B146" s="53" t="s">
        <v>1165</v>
      </c>
      <c r="C146" s="53" t="s">
        <v>1187</v>
      </c>
      <c r="D146" s="53">
        <v>704</v>
      </c>
      <c r="E146" s="53" t="s">
        <v>147</v>
      </c>
      <c r="F146" s="53" t="s">
        <v>355</v>
      </c>
      <c r="G146" s="62" t="s">
        <v>444</v>
      </c>
      <c r="H146" s="70" t="s">
        <v>1188</v>
      </c>
      <c r="I146" s="53" t="s">
        <v>470</v>
      </c>
      <c r="J146" s="53" t="s">
        <v>464</v>
      </c>
      <c r="K146" s="53">
        <v>1</v>
      </c>
      <c r="L146" s="53" t="s">
        <v>702</v>
      </c>
      <c r="M146" s="55">
        <v>144500</v>
      </c>
      <c r="N146" s="55">
        <v>100000</v>
      </c>
      <c r="O146" s="55">
        <v>72000</v>
      </c>
      <c r="P146" s="55">
        <v>72000</v>
      </c>
      <c r="Q146" s="53" t="s">
        <v>448</v>
      </c>
      <c r="R146" s="55">
        <v>144500</v>
      </c>
      <c r="S146" s="55">
        <v>100000</v>
      </c>
      <c r="T146" s="55">
        <v>72000</v>
      </c>
      <c r="U146" s="55">
        <v>72000</v>
      </c>
      <c r="V146" s="53" t="s">
        <v>448</v>
      </c>
      <c r="W146" s="56">
        <v>0.53979238754325265</v>
      </c>
      <c r="X146" s="57">
        <v>2.5</v>
      </c>
      <c r="Y146" s="58" t="s">
        <v>543</v>
      </c>
      <c r="Z146" s="53">
        <v>6201</v>
      </c>
      <c r="AA146" s="53"/>
      <c r="AB146" s="53">
        <v>0</v>
      </c>
      <c r="AC146" s="53">
        <v>0.2</v>
      </c>
      <c r="AD146" s="53">
        <v>0.2</v>
      </c>
      <c r="AE146" s="53">
        <v>0</v>
      </c>
      <c r="AF146" s="53">
        <v>0.2</v>
      </c>
      <c r="AG146" s="53">
        <v>0.2</v>
      </c>
      <c r="AH146" s="53">
        <v>0.2</v>
      </c>
      <c r="AI146" s="53">
        <v>0</v>
      </c>
      <c r="AJ146" s="54"/>
      <c r="AK146" s="54"/>
      <c r="AL146" s="54"/>
      <c r="AM146" s="54"/>
      <c r="AN146" s="54"/>
      <c r="AO146" s="54"/>
      <c r="AP146" s="54"/>
      <c r="AQ146" s="54"/>
      <c r="AR146" s="54"/>
      <c r="AS146" s="54"/>
      <c r="AT146" s="54"/>
      <c r="AU146" s="54"/>
      <c r="AV146" s="54"/>
      <c r="AW146" s="54"/>
      <c r="AX146" s="54"/>
      <c r="AY146" s="54"/>
      <c r="AZ146" s="53">
        <v>1</v>
      </c>
      <c r="BA146" s="54"/>
      <c r="BB146" s="54"/>
      <c r="BC146" s="54"/>
      <c r="BD146" s="53"/>
      <c r="BE146" s="57">
        <v>0</v>
      </c>
      <c r="BF146" s="53">
        <v>1</v>
      </c>
      <c r="BG146" s="54"/>
      <c r="BH146" s="54"/>
      <c r="BI146" s="54"/>
      <c r="BJ146" s="57">
        <v>0</v>
      </c>
      <c r="BK146" s="54"/>
      <c r="BL146" s="54"/>
      <c r="BM146" s="54"/>
      <c r="BN146" s="57">
        <v>2.5</v>
      </c>
      <c r="BO146" s="54"/>
      <c r="BP146" s="54"/>
      <c r="BQ146" s="54"/>
      <c r="BR146" s="53" t="s">
        <v>465</v>
      </c>
      <c r="BS146" s="53"/>
      <c r="BT146" s="53"/>
      <c r="BU146" s="53"/>
      <c r="BV146" s="54"/>
      <c r="BW146" s="54"/>
      <c r="BX146" s="54"/>
      <c r="BY146" s="54"/>
      <c r="BZ146" s="54"/>
      <c r="CA146" s="54"/>
      <c r="CB146" s="54"/>
      <c r="CC146" s="54"/>
      <c r="CD146" s="54"/>
      <c r="CE146" s="58" t="s">
        <v>1189</v>
      </c>
      <c r="CF146" s="58" t="s">
        <v>691</v>
      </c>
      <c r="CG146" s="53"/>
      <c r="CH146" s="53"/>
    </row>
    <row r="147" spans="1:86" ht="25.5" hidden="1" customHeight="1">
      <c r="A147" s="59" t="str">
        <f t="shared" si="2"/>
        <v>704DISJONCTEUR ARC 812VÉRIFICATION CÂBLAGE ET ÉTATS DES CONTACTS AUXILIAIRES
VÉRIFICATION DU CÂBLAGE ET DE LA RÉSISTANCE DE LA BOBINE DE L'ÉLECTROAIMANT (1,8 OHMS +/- 8%)</v>
      </c>
      <c r="B147" s="53" t="s">
        <v>1165</v>
      </c>
      <c r="C147" s="53" t="s">
        <v>1190</v>
      </c>
      <c r="D147" s="53">
        <v>704</v>
      </c>
      <c r="E147" s="53" t="s">
        <v>147</v>
      </c>
      <c r="F147" s="53" t="s">
        <v>355</v>
      </c>
      <c r="G147" s="62" t="s">
        <v>444</v>
      </c>
      <c r="H147" s="70" t="s">
        <v>1191</v>
      </c>
      <c r="I147" s="53" t="s">
        <v>446</v>
      </c>
      <c r="J147" s="53" t="s">
        <v>447</v>
      </c>
      <c r="K147" s="53">
        <v>2</v>
      </c>
      <c r="L147" s="53" t="s">
        <v>540</v>
      </c>
      <c r="M147" s="55">
        <v>289000</v>
      </c>
      <c r="N147" s="55">
        <v>200000</v>
      </c>
      <c r="O147" s="55">
        <v>144000</v>
      </c>
      <c r="P147" s="55">
        <v>144000</v>
      </c>
      <c r="Q147" s="53" t="s">
        <v>448</v>
      </c>
      <c r="R147" s="55">
        <v>280000</v>
      </c>
      <c r="S147" s="55">
        <v>200000</v>
      </c>
      <c r="T147" s="55">
        <v>140000</v>
      </c>
      <c r="U147" s="55">
        <v>140000</v>
      </c>
      <c r="V147" s="53" t="s">
        <v>448</v>
      </c>
      <c r="W147" s="56">
        <v>0.27857142857142858</v>
      </c>
      <c r="X147" s="57">
        <v>0.4</v>
      </c>
      <c r="Y147" s="58" t="s">
        <v>449</v>
      </c>
      <c r="Z147" s="53">
        <v>6201</v>
      </c>
      <c r="AA147" s="53"/>
      <c r="AB147" s="53">
        <v>0</v>
      </c>
      <c r="AC147" s="53">
        <v>0.2</v>
      </c>
      <c r="AD147" s="53">
        <v>0.2</v>
      </c>
      <c r="AE147" s="53">
        <v>0</v>
      </c>
      <c r="AF147" s="53">
        <v>0.2</v>
      </c>
      <c r="AG147" s="53">
        <v>0.2</v>
      </c>
      <c r="AH147" s="53">
        <v>0.2</v>
      </c>
      <c r="AI147" s="53">
        <v>0</v>
      </c>
      <c r="AJ147" s="54"/>
      <c r="AK147" s="54"/>
      <c r="AL147" s="54"/>
      <c r="AM147" s="54"/>
      <c r="AN147" s="54"/>
      <c r="AO147" s="54"/>
      <c r="AP147" s="54"/>
      <c r="AQ147" s="54"/>
      <c r="AR147" s="54"/>
      <c r="AS147" s="54"/>
      <c r="AT147" s="54"/>
      <c r="AU147" s="54"/>
      <c r="AV147" s="54"/>
      <c r="AW147" s="54"/>
      <c r="AX147" s="54"/>
      <c r="AY147" s="54"/>
      <c r="AZ147" s="53">
        <v>1</v>
      </c>
      <c r="BA147" s="54"/>
      <c r="BB147" s="54"/>
      <c r="BC147" s="54"/>
      <c r="BD147" s="53"/>
      <c r="BE147" s="57">
        <v>0.4</v>
      </c>
      <c r="BF147" s="53">
        <v>1</v>
      </c>
      <c r="BG147" s="54"/>
      <c r="BH147" s="54"/>
      <c r="BI147" s="54"/>
      <c r="BJ147" s="57">
        <v>0.4</v>
      </c>
      <c r="BK147" s="54"/>
      <c r="BL147" s="54"/>
      <c r="BM147" s="54"/>
      <c r="BN147" s="57">
        <v>0.4</v>
      </c>
      <c r="BO147" s="54"/>
      <c r="BP147" s="54"/>
      <c r="BQ147" s="54"/>
      <c r="BR147" s="53" t="s">
        <v>450</v>
      </c>
      <c r="BS147" s="53"/>
      <c r="BT147" s="53"/>
      <c r="BU147" s="53"/>
      <c r="BV147" s="54"/>
      <c r="BW147" s="54"/>
      <c r="BX147" s="54"/>
      <c r="BY147" s="54"/>
      <c r="BZ147" s="54"/>
      <c r="CA147" s="54"/>
      <c r="CB147" s="54"/>
      <c r="CC147" s="54"/>
      <c r="CD147" s="54"/>
      <c r="CE147" s="53"/>
      <c r="CF147" s="53"/>
      <c r="CG147" s="53"/>
      <c r="CH147" s="53"/>
    </row>
    <row r="148" spans="1:86" ht="25.5" hidden="1" customHeight="1">
      <c r="A148" s="59" t="str">
        <f t="shared" si="2"/>
        <v>704DISJONCTEUR ARC 812  SI LA VERIFICATION DU CABLAGE OU DES CONTACTS AUXILIAIRES N'EST PAS SATISFAISANTE, DEPOSER LE DISJONCTEUR POUR REPRISE DU CABLAGE OU REMPLACEMENT DES CONTACTS</v>
      </c>
      <c r="B148" s="53" t="s">
        <v>1165</v>
      </c>
      <c r="C148" s="53" t="s">
        <v>1185</v>
      </c>
      <c r="D148" s="53">
        <v>704</v>
      </c>
      <c r="E148" s="53" t="s">
        <v>147</v>
      </c>
      <c r="F148" s="53" t="s">
        <v>355</v>
      </c>
      <c r="G148" s="62" t="s">
        <v>444</v>
      </c>
      <c r="H148" s="70" t="s">
        <v>1192</v>
      </c>
      <c r="I148" s="53" t="s">
        <v>446</v>
      </c>
      <c r="J148" s="53" t="s">
        <v>453</v>
      </c>
      <c r="K148" s="53">
        <v>2</v>
      </c>
      <c r="L148" s="53" t="s">
        <v>540</v>
      </c>
      <c r="M148" s="55">
        <v>289000</v>
      </c>
      <c r="N148" s="55">
        <v>200000</v>
      </c>
      <c r="O148" s="55">
        <v>144000</v>
      </c>
      <c r="P148" s="55">
        <v>144000</v>
      </c>
      <c r="Q148" s="53" t="s">
        <v>448</v>
      </c>
      <c r="R148" s="55">
        <v>160000</v>
      </c>
      <c r="S148" s="55">
        <v>160000</v>
      </c>
      <c r="T148" s="61">
        <v>144000</v>
      </c>
      <c r="U148" s="61">
        <v>144000</v>
      </c>
      <c r="V148" s="53" t="s">
        <v>448</v>
      </c>
      <c r="W148" s="56">
        <v>0.48749999999999999</v>
      </c>
      <c r="X148" s="57">
        <v>0.39800000000000002</v>
      </c>
      <c r="Y148" s="58" t="s">
        <v>449</v>
      </c>
      <c r="Z148" s="53">
        <v>6201</v>
      </c>
      <c r="AA148" s="53"/>
      <c r="AB148" s="53">
        <v>0</v>
      </c>
      <c r="AC148" s="53">
        <v>0.2</v>
      </c>
      <c r="AD148" s="53">
        <v>0.2</v>
      </c>
      <c r="AE148" s="53">
        <v>0</v>
      </c>
      <c r="AF148" s="53">
        <v>0.2</v>
      </c>
      <c r="AG148" s="53">
        <v>0.2</v>
      </c>
      <c r="AH148" s="53">
        <v>0.2</v>
      </c>
      <c r="AI148" s="53">
        <v>0</v>
      </c>
      <c r="AJ148" s="54"/>
      <c r="AK148" s="54"/>
      <c r="AL148" s="54"/>
      <c r="AM148" s="54"/>
      <c r="AN148" s="54"/>
      <c r="AO148" s="54"/>
      <c r="AP148" s="54"/>
      <c r="AQ148" s="54"/>
      <c r="AR148" s="54"/>
      <c r="AS148" s="54"/>
      <c r="AT148" s="54"/>
      <c r="AU148" s="54"/>
      <c r="AV148" s="54"/>
      <c r="AW148" s="54"/>
      <c r="AX148" s="54"/>
      <c r="AY148" s="54"/>
      <c r="AZ148" s="53">
        <v>1</v>
      </c>
      <c r="BA148" s="54"/>
      <c r="BB148" s="54"/>
      <c r="BC148" s="54"/>
      <c r="BD148" s="53"/>
      <c r="BE148" s="57">
        <v>0.39800000000000002</v>
      </c>
      <c r="BF148" s="53">
        <v>1</v>
      </c>
      <c r="BG148" s="54"/>
      <c r="BH148" s="54"/>
      <c r="BI148" s="54"/>
      <c r="BJ148" s="57">
        <v>0.39800000000000002</v>
      </c>
      <c r="BK148" s="54"/>
      <c r="BL148" s="54"/>
      <c r="BM148" s="54"/>
      <c r="BN148" s="57">
        <v>0.39800000000000002</v>
      </c>
      <c r="BO148" s="54"/>
      <c r="BP148" s="54"/>
      <c r="BQ148" s="54"/>
      <c r="BR148" s="53" t="s">
        <v>450</v>
      </c>
      <c r="BS148" s="53"/>
      <c r="BT148" s="53"/>
      <c r="BU148" s="53"/>
      <c r="BV148" s="54"/>
      <c r="BW148" s="54"/>
      <c r="BX148" s="54"/>
      <c r="BY148" s="54"/>
      <c r="BZ148" s="54"/>
      <c r="CA148" s="54"/>
      <c r="CB148" s="54"/>
      <c r="CC148" s="54"/>
      <c r="CD148" s="54"/>
      <c r="CE148" s="53"/>
      <c r="CF148" s="53"/>
      <c r="CG148" s="53"/>
      <c r="CH148" s="53"/>
    </row>
    <row r="149" spans="1:86" ht="25.5" hidden="1" customHeight="1">
      <c r="A149" s="59" t="str">
        <f t="shared" si="2"/>
        <v>704DISJONCTEUR ARC 812    SI LA VERIFICATION DES CONTACTS AUXILIAIRES N'EST PAS SATISFAISANTE, REMPLACER LES CONTACTS</v>
      </c>
      <c r="B149" s="53" t="s">
        <v>1165</v>
      </c>
      <c r="C149" s="53" t="s">
        <v>1187</v>
      </c>
      <c r="D149" s="53">
        <v>704</v>
      </c>
      <c r="E149" s="53" t="s">
        <v>147</v>
      </c>
      <c r="F149" s="53" t="s">
        <v>355</v>
      </c>
      <c r="G149" s="62" t="s">
        <v>444</v>
      </c>
      <c r="H149" s="70" t="s">
        <v>1193</v>
      </c>
      <c r="I149" s="53" t="s">
        <v>446</v>
      </c>
      <c r="J149" s="53" t="s">
        <v>464</v>
      </c>
      <c r="K149" s="53">
        <v>2</v>
      </c>
      <c r="L149" s="53" t="s">
        <v>540</v>
      </c>
      <c r="M149" s="55">
        <v>289000</v>
      </c>
      <c r="N149" s="55">
        <v>200000</v>
      </c>
      <c r="O149" s="55">
        <v>144000</v>
      </c>
      <c r="P149" s="55">
        <v>144000</v>
      </c>
      <c r="Q149" s="53" t="s">
        <v>448</v>
      </c>
      <c r="R149" s="55">
        <v>280000</v>
      </c>
      <c r="S149" s="55">
        <v>200000</v>
      </c>
      <c r="T149" s="55">
        <v>144000</v>
      </c>
      <c r="U149" s="55">
        <v>144000</v>
      </c>
      <c r="V149" s="53" t="s">
        <v>448</v>
      </c>
      <c r="W149" s="56">
        <v>0.27857142857142858</v>
      </c>
      <c r="X149" s="57">
        <v>1</v>
      </c>
      <c r="Y149" s="58" t="s">
        <v>543</v>
      </c>
      <c r="Z149" s="53">
        <v>6201</v>
      </c>
      <c r="AA149" s="53"/>
      <c r="AB149" s="53">
        <v>0</v>
      </c>
      <c r="AC149" s="53">
        <v>0.2</v>
      </c>
      <c r="AD149" s="53">
        <v>0.2</v>
      </c>
      <c r="AE149" s="53">
        <v>0</v>
      </c>
      <c r="AF149" s="53">
        <v>0.2</v>
      </c>
      <c r="AG149" s="53">
        <v>0.2</v>
      </c>
      <c r="AH149" s="53">
        <v>0.2</v>
      </c>
      <c r="AI149" s="53">
        <v>0</v>
      </c>
      <c r="AJ149" s="54"/>
      <c r="AK149" s="54"/>
      <c r="AL149" s="54"/>
      <c r="AM149" s="54"/>
      <c r="AN149" s="54"/>
      <c r="AO149" s="54"/>
      <c r="AP149" s="54"/>
      <c r="AQ149" s="54"/>
      <c r="AR149" s="54"/>
      <c r="AS149" s="54"/>
      <c r="AT149" s="54"/>
      <c r="AU149" s="54"/>
      <c r="AV149" s="54"/>
      <c r="AW149" s="54"/>
      <c r="AX149" s="54"/>
      <c r="AY149" s="54"/>
      <c r="AZ149" s="53">
        <v>1</v>
      </c>
      <c r="BA149" s="54"/>
      <c r="BB149" s="54"/>
      <c r="BC149" s="54"/>
      <c r="BD149" s="53"/>
      <c r="BE149" s="57">
        <v>0</v>
      </c>
      <c r="BF149" s="53">
        <v>1</v>
      </c>
      <c r="BG149" s="54"/>
      <c r="BH149" s="54"/>
      <c r="BI149" s="54"/>
      <c r="BJ149" s="57">
        <v>0</v>
      </c>
      <c r="BK149" s="54"/>
      <c r="BL149" s="54"/>
      <c r="BM149" s="54"/>
      <c r="BN149" s="57">
        <v>1</v>
      </c>
      <c r="BO149" s="54"/>
      <c r="BP149" s="54"/>
      <c r="BQ149" s="54"/>
      <c r="BR149" s="53" t="s">
        <v>465</v>
      </c>
      <c r="BS149" s="53"/>
      <c r="BT149" s="53"/>
      <c r="BU149" s="53"/>
      <c r="BV149" s="54"/>
      <c r="BW149" s="54"/>
      <c r="BX149" s="54"/>
      <c r="BY149" s="54"/>
      <c r="BZ149" s="54"/>
      <c r="CA149" s="54"/>
      <c r="CB149" s="54"/>
      <c r="CC149" s="54"/>
      <c r="CD149" s="54"/>
      <c r="CE149" s="53" t="s">
        <v>1194</v>
      </c>
      <c r="CF149" s="53">
        <v>1</v>
      </c>
      <c r="CG149" s="53"/>
      <c r="CH149" s="53"/>
    </row>
    <row r="150" spans="1:86" ht="25.5" hidden="1" customHeight="1">
      <c r="A150" s="59" t="str">
        <f t="shared" si="2"/>
        <v xml:space="preserve">704DISJONCTEUR ARC 812    SI DÉTECTION D'UN PROBLÈME DE CONTINUITE DU CABLAGE DE L'ALIMENTATION (BARRE A BORNE, COUPLEUR), DU FIL DE MASSE, DU CABLAGE DU DECLENCHEUR ULTRA RAPIDE, DU COMPTEUR...  
REPRENDRE LE CABLAGE </v>
      </c>
      <c r="B150" s="53" t="s">
        <v>1165</v>
      </c>
      <c r="C150" s="53" t="s">
        <v>1187</v>
      </c>
      <c r="D150" s="53">
        <v>704</v>
      </c>
      <c r="E150" s="53" t="s">
        <v>147</v>
      </c>
      <c r="F150" s="53" t="s">
        <v>355</v>
      </c>
      <c r="G150" s="62" t="s">
        <v>444</v>
      </c>
      <c r="H150" s="70" t="s">
        <v>1195</v>
      </c>
      <c r="I150" s="53" t="s">
        <v>444</v>
      </c>
      <c r="J150" s="53" t="s">
        <v>464</v>
      </c>
      <c r="K150" s="53">
        <v>2</v>
      </c>
      <c r="L150" s="53" t="s">
        <v>540</v>
      </c>
      <c r="M150" s="55">
        <v>289000</v>
      </c>
      <c r="N150" s="55">
        <v>200000</v>
      </c>
      <c r="O150" s="55">
        <v>144000</v>
      </c>
      <c r="P150" s="55">
        <v>144000</v>
      </c>
      <c r="Q150" s="53" t="s">
        <v>448</v>
      </c>
      <c r="R150" s="55">
        <v>280000</v>
      </c>
      <c r="S150" s="55">
        <v>200000</v>
      </c>
      <c r="T150" s="55">
        <v>144000</v>
      </c>
      <c r="U150" s="55">
        <v>144000</v>
      </c>
      <c r="V150" s="53" t="s">
        <v>448</v>
      </c>
      <c r="W150" s="56">
        <v>0.27857142857142858</v>
      </c>
      <c r="X150" s="57">
        <v>1</v>
      </c>
      <c r="Y150" s="58" t="s">
        <v>543</v>
      </c>
      <c r="Z150" s="53">
        <v>6201</v>
      </c>
      <c r="AA150" s="53"/>
      <c r="AB150" s="53">
        <v>0</v>
      </c>
      <c r="AC150" s="53">
        <v>0.2</v>
      </c>
      <c r="AD150" s="53">
        <v>0.2</v>
      </c>
      <c r="AE150" s="53">
        <v>0</v>
      </c>
      <c r="AF150" s="53">
        <v>0.2</v>
      </c>
      <c r="AG150" s="53">
        <v>0.2</v>
      </c>
      <c r="AH150" s="53">
        <v>0.2</v>
      </c>
      <c r="AI150" s="53">
        <v>0</v>
      </c>
      <c r="AJ150" s="54"/>
      <c r="AK150" s="54"/>
      <c r="AL150" s="54"/>
      <c r="AM150" s="54"/>
      <c r="AN150" s="54"/>
      <c r="AO150" s="54"/>
      <c r="AP150" s="54"/>
      <c r="AQ150" s="54"/>
      <c r="AR150" s="54"/>
      <c r="AS150" s="54"/>
      <c r="AT150" s="54"/>
      <c r="AU150" s="54"/>
      <c r="AV150" s="54"/>
      <c r="AW150" s="54"/>
      <c r="AX150" s="54"/>
      <c r="AY150" s="54"/>
      <c r="AZ150" s="53">
        <v>1</v>
      </c>
      <c r="BA150" s="54"/>
      <c r="BB150" s="54"/>
      <c r="BC150" s="54"/>
      <c r="BD150" s="53"/>
      <c r="BE150" s="57">
        <v>0</v>
      </c>
      <c r="BF150" s="53">
        <v>1</v>
      </c>
      <c r="BG150" s="54"/>
      <c r="BH150" s="54"/>
      <c r="BI150" s="54"/>
      <c r="BJ150" s="57">
        <v>0</v>
      </c>
      <c r="BK150" s="54"/>
      <c r="BL150" s="54"/>
      <c r="BM150" s="54"/>
      <c r="BN150" s="57">
        <v>1</v>
      </c>
      <c r="BO150" s="54"/>
      <c r="BP150" s="54"/>
      <c r="BQ150" s="54"/>
      <c r="BR150" s="53" t="s">
        <v>465</v>
      </c>
      <c r="BS150" s="53"/>
      <c r="BT150" s="53"/>
      <c r="BU150" s="53"/>
      <c r="BV150" s="54"/>
      <c r="BW150" s="54"/>
      <c r="BX150" s="54"/>
      <c r="BY150" s="54"/>
      <c r="BZ150" s="54"/>
      <c r="CA150" s="54"/>
      <c r="CB150" s="54"/>
      <c r="CC150" s="54"/>
      <c r="CD150" s="54"/>
      <c r="CE150" s="53"/>
      <c r="CF150" s="53"/>
      <c r="CG150" s="53"/>
      <c r="CH150" s="53"/>
    </row>
    <row r="151" spans="1:86" ht="25.5" hidden="1" customHeight="1">
      <c r="A151" s="59" t="str">
        <f t="shared" si="2"/>
        <v>704DISJONCTEUR ARC 812DÉPOSE/POSE DU DISJONCTEUR POUR REVISION</v>
      </c>
      <c r="B151" s="53" t="s">
        <v>1165</v>
      </c>
      <c r="C151" s="53" t="s">
        <v>1185</v>
      </c>
      <c r="D151" s="53">
        <v>704</v>
      </c>
      <c r="E151" s="53" t="s">
        <v>147</v>
      </c>
      <c r="F151" s="53" t="s">
        <v>355</v>
      </c>
      <c r="G151" s="62" t="s">
        <v>444</v>
      </c>
      <c r="H151" s="70" t="s">
        <v>1196</v>
      </c>
      <c r="I151" s="53" t="s">
        <v>452</v>
      </c>
      <c r="J151" s="53" t="s">
        <v>453</v>
      </c>
      <c r="K151" s="53">
        <v>15</v>
      </c>
      <c r="L151" s="53" t="s">
        <v>540</v>
      </c>
      <c r="M151" s="55">
        <v>2167500</v>
      </c>
      <c r="N151" s="55">
        <v>1500000</v>
      </c>
      <c r="O151" s="55">
        <v>1080000</v>
      </c>
      <c r="P151" s="55">
        <v>1080000</v>
      </c>
      <c r="Q151" s="53" t="s">
        <v>448</v>
      </c>
      <c r="R151" s="55">
        <v>2080000</v>
      </c>
      <c r="S151" s="55">
        <v>1440000</v>
      </c>
      <c r="T151" s="55">
        <v>960000</v>
      </c>
      <c r="U151" s="55">
        <v>960000</v>
      </c>
      <c r="V151" s="53" t="s">
        <v>448</v>
      </c>
      <c r="W151" s="56">
        <v>3.7499999999999999E-2</v>
      </c>
      <c r="X151" s="57">
        <v>0.39800000000000002</v>
      </c>
      <c r="Y151" s="58" t="s">
        <v>449</v>
      </c>
      <c r="Z151" s="53">
        <v>6201</v>
      </c>
      <c r="AA151" s="53"/>
      <c r="AB151" s="53">
        <v>0</v>
      </c>
      <c r="AC151" s="53">
        <v>0.2</v>
      </c>
      <c r="AD151" s="53">
        <v>0.2</v>
      </c>
      <c r="AE151" s="53">
        <v>0</v>
      </c>
      <c r="AF151" s="53">
        <v>0.2</v>
      </c>
      <c r="AG151" s="53">
        <v>0.2</v>
      </c>
      <c r="AH151" s="53">
        <v>0.2</v>
      </c>
      <c r="AI151" s="53">
        <v>0</v>
      </c>
      <c r="AJ151" s="54"/>
      <c r="AK151" s="54"/>
      <c r="AL151" s="54"/>
      <c r="AM151" s="54"/>
      <c r="AN151" s="54"/>
      <c r="AO151" s="54"/>
      <c r="AP151" s="54"/>
      <c r="AQ151" s="54"/>
      <c r="AR151" s="54"/>
      <c r="AS151" s="54"/>
      <c r="AT151" s="54"/>
      <c r="AU151" s="54"/>
      <c r="AV151" s="54"/>
      <c r="AW151" s="54"/>
      <c r="AX151" s="54"/>
      <c r="AY151" s="54"/>
      <c r="AZ151" s="53">
        <v>1</v>
      </c>
      <c r="BA151" s="54"/>
      <c r="BB151" s="54"/>
      <c r="BC151" s="54"/>
      <c r="BD151" s="53"/>
      <c r="BE151" s="57">
        <v>0.39800000000000002</v>
      </c>
      <c r="BF151" s="53">
        <v>1</v>
      </c>
      <c r="BG151" s="54"/>
      <c r="BH151" s="54"/>
      <c r="BI151" s="54"/>
      <c r="BJ151" s="57">
        <v>0.39800000000000002</v>
      </c>
      <c r="BK151" s="54"/>
      <c r="BL151" s="54"/>
      <c r="BM151" s="54"/>
      <c r="BN151" s="57">
        <v>0.39800000000000002</v>
      </c>
      <c r="BO151" s="54"/>
      <c r="BP151" s="54"/>
      <c r="BQ151" s="54"/>
      <c r="BR151" s="53" t="s">
        <v>455</v>
      </c>
      <c r="BS151" s="53"/>
      <c r="BT151" s="53"/>
      <c r="BU151" s="53"/>
      <c r="BV151" s="54"/>
      <c r="BW151" s="54"/>
      <c r="BX151" s="54"/>
      <c r="BY151" s="54"/>
      <c r="BZ151" s="54"/>
      <c r="CA151" s="54"/>
      <c r="CB151" s="54"/>
      <c r="CC151" s="54"/>
      <c r="CD151" s="54"/>
      <c r="CE151" s="53"/>
      <c r="CF151" s="53"/>
      <c r="CG151" s="53"/>
      <c r="CH151" s="53"/>
    </row>
    <row r="152" spans="1:86" ht="25.5" hidden="1" customHeight="1">
      <c r="A152" s="59" t="str">
        <f t="shared" si="2"/>
        <v>704DISJONCTEUR ARC 812RÉVISION GÉNÉRALE DU DISJONCTEUR</v>
      </c>
      <c r="B152" s="53" t="s">
        <v>1165</v>
      </c>
      <c r="C152" s="53" t="s">
        <v>1187</v>
      </c>
      <c r="D152" s="53">
        <v>704</v>
      </c>
      <c r="E152" s="53" t="s">
        <v>147</v>
      </c>
      <c r="F152" s="53" t="s">
        <v>355</v>
      </c>
      <c r="G152" s="62" t="s">
        <v>444</v>
      </c>
      <c r="H152" s="70" t="s">
        <v>1197</v>
      </c>
      <c r="I152" s="53" t="s">
        <v>444</v>
      </c>
      <c r="J152" s="53" t="s">
        <v>464</v>
      </c>
      <c r="K152" s="53">
        <v>15</v>
      </c>
      <c r="L152" s="53" t="s">
        <v>540</v>
      </c>
      <c r="M152" s="55">
        <v>2167500</v>
      </c>
      <c r="N152" s="55">
        <v>1500000</v>
      </c>
      <c r="O152" s="55">
        <v>1080000</v>
      </c>
      <c r="P152" s="55">
        <v>1080000</v>
      </c>
      <c r="Q152" s="53" t="s">
        <v>448</v>
      </c>
      <c r="R152" s="55">
        <v>2160000</v>
      </c>
      <c r="S152" s="55">
        <v>1500000</v>
      </c>
      <c r="T152" s="55">
        <v>1080000</v>
      </c>
      <c r="U152" s="55">
        <v>1080000</v>
      </c>
      <c r="V152" s="53" t="s">
        <v>448</v>
      </c>
      <c r="W152" s="56">
        <v>3.6111111111111108E-2</v>
      </c>
      <c r="X152" s="57">
        <v>8</v>
      </c>
      <c r="Y152" s="58" t="s">
        <v>543</v>
      </c>
      <c r="Z152" s="53">
        <v>6201</v>
      </c>
      <c r="AA152" s="53"/>
      <c r="AB152" s="53">
        <v>0</v>
      </c>
      <c r="AC152" s="53">
        <v>0.2</v>
      </c>
      <c r="AD152" s="53">
        <v>0.2</v>
      </c>
      <c r="AE152" s="53">
        <v>0</v>
      </c>
      <c r="AF152" s="53">
        <v>0.2</v>
      </c>
      <c r="AG152" s="53">
        <v>0.2</v>
      </c>
      <c r="AH152" s="53">
        <v>0.2</v>
      </c>
      <c r="AI152" s="53">
        <v>0</v>
      </c>
      <c r="AJ152" s="54"/>
      <c r="AK152" s="54"/>
      <c r="AL152" s="54"/>
      <c r="AM152" s="54"/>
      <c r="AN152" s="54"/>
      <c r="AO152" s="54"/>
      <c r="AP152" s="54"/>
      <c r="AQ152" s="54"/>
      <c r="AR152" s="54"/>
      <c r="AS152" s="54"/>
      <c r="AT152" s="54"/>
      <c r="AU152" s="54"/>
      <c r="AV152" s="54"/>
      <c r="AW152" s="54"/>
      <c r="AX152" s="54"/>
      <c r="AY152" s="54"/>
      <c r="AZ152" s="53">
        <v>1</v>
      </c>
      <c r="BA152" s="54"/>
      <c r="BB152" s="54"/>
      <c r="BC152" s="54"/>
      <c r="BD152" s="53"/>
      <c r="BE152" s="57">
        <v>0</v>
      </c>
      <c r="BF152" s="53">
        <v>1</v>
      </c>
      <c r="BG152" s="54"/>
      <c r="BH152" s="54"/>
      <c r="BI152" s="54"/>
      <c r="BJ152" s="57">
        <v>0</v>
      </c>
      <c r="BK152" s="54"/>
      <c r="BL152" s="54"/>
      <c r="BM152" s="54"/>
      <c r="BN152" s="57">
        <v>8</v>
      </c>
      <c r="BO152" s="54"/>
      <c r="BP152" s="54"/>
      <c r="BQ152" s="54"/>
      <c r="BR152" s="53" t="s">
        <v>465</v>
      </c>
      <c r="BS152" s="53"/>
      <c r="BT152" s="53"/>
      <c r="BU152" s="53"/>
      <c r="BV152" s="54"/>
      <c r="BW152" s="54"/>
      <c r="BX152" s="54"/>
      <c r="BY152" s="54"/>
      <c r="BZ152" s="54"/>
      <c r="CA152" s="54"/>
      <c r="CB152" s="54"/>
      <c r="CC152" s="54"/>
      <c r="CD152" s="54"/>
      <c r="CE152" s="58" t="s">
        <v>1198</v>
      </c>
      <c r="CF152" s="53">
        <v>1</v>
      </c>
      <c r="CG152" s="53"/>
      <c r="CH152" s="53"/>
    </row>
    <row r="153" spans="1:86" ht="25.5" hidden="1" customHeight="1">
      <c r="A153" s="59" t="str">
        <f t="shared" si="2"/>
        <v>704DISJONCTEUR ARC 812    SI LA MESURE DU SEUIL DE DECLENCHEMENT EST HORS TOLERANCE, AJUSTER OU MODIFIER LE SEUIL DE DECLENCHEMENT</v>
      </c>
      <c r="B153" s="53" t="s">
        <v>1165</v>
      </c>
      <c r="C153" s="53" t="s">
        <v>1187</v>
      </c>
      <c r="D153" s="53">
        <v>704</v>
      </c>
      <c r="E153" s="53" t="s">
        <v>147</v>
      </c>
      <c r="F153" s="53" t="s">
        <v>355</v>
      </c>
      <c r="G153" s="62" t="s">
        <v>444</v>
      </c>
      <c r="H153" s="70" t="s">
        <v>1199</v>
      </c>
      <c r="I153" s="53" t="s">
        <v>446</v>
      </c>
      <c r="J153" s="53" t="s">
        <v>464</v>
      </c>
      <c r="K153" s="53">
        <v>15</v>
      </c>
      <c r="L153" s="53" t="s">
        <v>540</v>
      </c>
      <c r="M153" s="55">
        <v>2167500</v>
      </c>
      <c r="N153" s="55">
        <v>1500000</v>
      </c>
      <c r="O153" s="55">
        <v>1080000</v>
      </c>
      <c r="P153" s="55">
        <v>1080000</v>
      </c>
      <c r="Q153" s="53" t="s">
        <v>448</v>
      </c>
      <c r="R153" s="55">
        <v>2160000</v>
      </c>
      <c r="S153" s="55">
        <v>1500000</v>
      </c>
      <c r="T153" s="55">
        <v>1080000</v>
      </c>
      <c r="U153" s="55">
        <v>1080000</v>
      </c>
      <c r="V153" s="53" t="s">
        <v>448</v>
      </c>
      <c r="W153" s="56">
        <v>3.6111111111111108E-2</v>
      </c>
      <c r="X153" s="57">
        <v>0.5</v>
      </c>
      <c r="Y153" s="58" t="s">
        <v>543</v>
      </c>
      <c r="Z153" s="53">
        <v>6201</v>
      </c>
      <c r="AA153" s="53"/>
      <c r="AB153" s="53">
        <v>0</v>
      </c>
      <c r="AC153" s="53">
        <v>0.2</v>
      </c>
      <c r="AD153" s="53">
        <v>0.2</v>
      </c>
      <c r="AE153" s="53">
        <v>0</v>
      </c>
      <c r="AF153" s="53">
        <v>0.2</v>
      </c>
      <c r="AG153" s="53">
        <v>0.2</v>
      </c>
      <c r="AH153" s="53">
        <v>0.2</v>
      </c>
      <c r="AI153" s="53">
        <v>0</v>
      </c>
      <c r="AJ153" s="54"/>
      <c r="AK153" s="54"/>
      <c r="AL153" s="54"/>
      <c r="AM153" s="54"/>
      <c r="AN153" s="54"/>
      <c r="AO153" s="54"/>
      <c r="AP153" s="54"/>
      <c r="AQ153" s="54"/>
      <c r="AR153" s="54"/>
      <c r="AS153" s="54"/>
      <c r="AT153" s="54"/>
      <c r="AU153" s="54"/>
      <c r="AV153" s="54"/>
      <c r="AW153" s="54"/>
      <c r="AX153" s="54"/>
      <c r="AY153" s="54"/>
      <c r="AZ153" s="53">
        <v>1</v>
      </c>
      <c r="BA153" s="54"/>
      <c r="BB153" s="54"/>
      <c r="BC153" s="54"/>
      <c r="BD153" s="53"/>
      <c r="BE153" s="57">
        <v>0</v>
      </c>
      <c r="BF153" s="53">
        <v>1</v>
      </c>
      <c r="BG153" s="54"/>
      <c r="BH153" s="54"/>
      <c r="BI153" s="54"/>
      <c r="BJ153" s="57">
        <v>0</v>
      </c>
      <c r="BK153" s="54"/>
      <c r="BL153" s="54"/>
      <c r="BM153" s="54"/>
      <c r="BN153" s="57">
        <v>0.5</v>
      </c>
      <c r="BO153" s="54"/>
      <c r="BP153" s="54"/>
      <c r="BQ153" s="54"/>
      <c r="BR153" s="53" t="s">
        <v>465</v>
      </c>
      <c r="BS153" s="53"/>
      <c r="BT153" s="53"/>
      <c r="BU153" s="53"/>
      <c r="BV153" s="54"/>
      <c r="BW153" s="54"/>
      <c r="BX153" s="54"/>
      <c r="BY153" s="54"/>
      <c r="BZ153" s="54"/>
      <c r="CA153" s="54"/>
      <c r="CB153" s="54"/>
      <c r="CC153" s="54"/>
      <c r="CD153" s="54"/>
      <c r="CE153" s="53"/>
      <c r="CF153" s="53"/>
      <c r="CG153" s="53"/>
      <c r="CH153" s="53"/>
    </row>
    <row r="154" spans="1:86" ht="25.5" hidden="1" customHeight="1">
      <c r="A154" s="59" t="str">
        <f t="shared" si="2"/>
        <v>704DISJONCTEUR ARC 812    SI LA MESURE DE LA FORCE DE CONTACT EST HORS TOLERANCE, DEMONTER LE DISJONCTEUR, POUR NETTOYAGE, GRAISSAGE ET REMPLACEMENT DES RESSORTS DEFECTUEUX</v>
      </c>
      <c r="B154" s="53" t="s">
        <v>1165</v>
      </c>
      <c r="C154" s="53" t="s">
        <v>1187</v>
      </c>
      <c r="D154" s="53">
        <v>704</v>
      </c>
      <c r="E154" s="53" t="s">
        <v>147</v>
      </c>
      <c r="F154" s="53" t="s">
        <v>355</v>
      </c>
      <c r="G154" s="62" t="s">
        <v>444</v>
      </c>
      <c r="H154" s="70" t="s">
        <v>1200</v>
      </c>
      <c r="I154" s="53" t="s">
        <v>22</v>
      </c>
      <c r="J154" s="53" t="s">
        <v>464</v>
      </c>
      <c r="K154" s="53">
        <v>15</v>
      </c>
      <c r="L154" s="53" t="s">
        <v>540</v>
      </c>
      <c r="M154" s="55">
        <v>2167500</v>
      </c>
      <c r="N154" s="55">
        <v>1500000</v>
      </c>
      <c r="O154" s="55">
        <v>1080000</v>
      </c>
      <c r="P154" s="55">
        <v>1080000</v>
      </c>
      <c r="Q154" s="53" t="s">
        <v>448</v>
      </c>
      <c r="R154" s="55">
        <v>2160000</v>
      </c>
      <c r="S154" s="55">
        <v>1500000</v>
      </c>
      <c r="T154" s="55">
        <v>1080000</v>
      </c>
      <c r="U154" s="55">
        <v>1080000</v>
      </c>
      <c r="V154" s="53" t="s">
        <v>448</v>
      </c>
      <c r="W154" s="56">
        <v>3.6111111111111108E-2</v>
      </c>
      <c r="X154" s="57">
        <v>5</v>
      </c>
      <c r="Y154" s="58" t="s">
        <v>543</v>
      </c>
      <c r="Z154" s="53">
        <v>6201</v>
      </c>
      <c r="AA154" s="53"/>
      <c r="AB154" s="53">
        <v>0</v>
      </c>
      <c r="AC154" s="53">
        <v>0.2</v>
      </c>
      <c r="AD154" s="53">
        <v>0.2</v>
      </c>
      <c r="AE154" s="53">
        <v>0</v>
      </c>
      <c r="AF154" s="53">
        <v>0.2</v>
      </c>
      <c r="AG154" s="53">
        <v>0.2</v>
      </c>
      <c r="AH154" s="53">
        <v>0.2</v>
      </c>
      <c r="AI154" s="53">
        <v>0</v>
      </c>
      <c r="AJ154" s="54"/>
      <c r="AK154" s="54"/>
      <c r="AL154" s="54"/>
      <c r="AM154" s="54"/>
      <c r="AN154" s="54"/>
      <c r="AO154" s="54"/>
      <c r="AP154" s="54"/>
      <c r="AQ154" s="54"/>
      <c r="AR154" s="54"/>
      <c r="AS154" s="54"/>
      <c r="AT154" s="54"/>
      <c r="AU154" s="54"/>
      <c r="AV154" s="54"/>
      <c r="AW154" s="54"/>
      <c r="AX154" s="54"/>
      <c r="AY154" s="54"/>
      <c r="AZ154" s="53">
        <v>1</v>
      </c>
      <c r="BA154" s="54"/>
      <c r="BB154" s="54"/>
      <c r="BC154" s="54"/>
      <c r="BD154" s="53"/>
      <c r="BE154" s="57">
        <v>0</v>
      </c>
      <c r="BF154" s="53">
        <v>1</v>
      </c>
      <c r="BG154" s="54"/>
      <c r="BH154" s="54"/>
      <c r="BI154" s="54"/>
      <c r="BJ154" s="57">
        <v>0</v>
      </c>
      <c r="BK154" s="54"/>
      <c r="BL154" s="54"/>
      <c r="BM154" s="54"/>
      <c r="BN154" s="57">
        <v>5</v>
      </c>
      <c r="BO154" s="54"/>
      <c r="BP154" s="54"/>
      <c r="BQ154" s="54"/>
      <c r="BR154" s="53" t="s">
        <v>465</v>
      </c>
      <c r="BS154" s="53"/>
      <c r="BT154" s="53"/>
      <c r="BU154" s="53"/>
      <c r="BV154" s="54"/>
      <c r="BW154" s="54"/>
      <c r="BX154" s="54"/>
      <c r="BY154" s="54"/>
      <c r="BZ154" s="54"/>
      <c r="CA154" s="54"/>
      <c r="CB154" s="54"/>
      <c r="CC154" s="54"/>
      <c r="CD154" s="54"/>
      <c r="CE154" s="53"/>
      <c r="CF154" s="53"/>
      <c r="CG154" s="53"/>
      <c r="CH154" s="53"/>
    </row>
    <row r="155" spans="1:86" ht="25.5" hidden="1" customHeight="1">
      <c r="A155" s="59" t="str">
        <f t="shared" si="2"/>
        <v>463DISQUE DE FREIN D'IMMOBILISATIONDÉPOSE POSE DISQUE DE FREIN D'IMMOBILISATION POUR CHANGEMENT</v>
      </c>
      <c r="B155" s="53" t="s">
        <v>49</v>
      </c>
      <c r="C155" s="53"/>
      <c r="D155" s="53">
        <v>463</v>
      </c>
      <c r="E155" s="53" t="s">
        <v>560</v>
      </c>
      <c r="F155" s="53" t="s">
        <v>355</v>
      </c>
      <c r="G155" s="53" t="s">
        <v>446</v>
      </c>
      <c r="H155" s="53" t="s">
        <v>561</v>
      </c>
      <c r="I155" s="53" t="s">
        <v>470</v>
      </c>
      <c r="J155" s="53" t="s">
        <v>464</v>
      </c>
      <c r="K155" s="53">
        <v>800000</v>
      </c>
      <c r="L155" s="53" t="s">
        <v>448</v>
      </c>
      <c r="M155" s="55">
        <v>800000</v>
      </c>
      <c r="N155" s="55">
        <v>800000</v>
      </c>
      <c r="O155" s="55">
        <v>800000</v>
      </c>
      <c r="P155" s="55">
        <v>800000</v>
      </c>
      <c r="Q155" s="53" t="s">
        <v>448</v>
      </c>
      <c r="R155" s="55">
        <v>800000</v>
      </c>
      <c r="S155" s="55">
        <v>800000</v>
      </c>
      <c r="T155" s="55">
        <v>800000</v>
      </c>
      <c r="U155" s="55">
        <v>800000</v>
      </c>
      <c r="V155" s="53" t="s">
        <v>448</v>
      </c>
      <c r="W155" s="56">
        <v>9.7500000000000003E-2</v>
      </c>
      <c r="X155" s="57">
        <v>0.2</v>
      </c>
      <c r="Y155" s="58" t="s">
        <v>449</v>
      </c>
      <c r="Z155" s="53"/>
      <c r="AA155" s="53"/>
      <c r="AB155" s="53">
        <v>0</v>
      </c>
      <c r="AC155" s="53">
        <v>1</v>
      </c>
      <c r="AD155" s="53">
        <v>1</v>
      </c>
      <c r="AE155" s="53">
        <v>0</v>
      </c>
      <c r="AF155" s="53">
        <v>1</v>
      </c>
      <c r="AG155" s="53">
        <v>1</v>
      </c>
      <c r="AH155" s="53">
        <v>1</v>
      </c>
      <c r="AI155" s="53">
        <v>0</v>
      </c>
      <c r="AJ155" s="54"/>
      <c r="AK155" s="54"/>
      <c r="AL155" s="54"/>
      <c r="AM155" s="54"/>
      <c r="AN155" s="54"/>
      <c r="AO155" s="54"/>
      <c r="AP155" s="54"/>
      <c r="AQ155" s="54"/>
      <c r="AR155" s="54"/>
      <c r="AS155" s="54"/>
      <c r="AT155" s="54"/>
      <c r="AU155" s="54"/>
      <c r="AV155" s="54"/>
      <c r="AW155" s="54"/>
      <c r="AX155" s="54"/>
      <c r="AY155" s="54"/>
      <c r="AZ155" s="53">
        <v>5</v>
      </c>
      <c r="BA155" s="54"/>
      <c r="BB155" s="54"/>
      <c r="BC155" s="54"/>
      <c r="BD155" s="53" t="s">
        <v>129</v>
      </c>
      <c r="BE155" s="57">
        <v>0.2</v>
      </c>
      <c r="BF155" s="53">
        <v>5</v>
      </c>
      <c r="BG155" s="54"/>
      <c r="BH155" s="54"/>
      <c r="BI155" s="54"/>
      <c r="BJ155" s="57">
        <v>1</v>
      </c>
      <c r="BK155" s="54"/>
      <c r="BL155" s="54"/>
      <c r="BM155" s="54"/>
      <c r="BN155" s="57">
        <v>1</v>
      </c>
      <c r="BO155" s="54"/>
      <c r="BP155" s="54"/>
      <c r="BQ155" s="54"/>
      <c r="BR155" s="53" t="s">
        <v>465</v>
      </c>
      <c r="BS155" s="53"/>
      <c r="BT155" s="53"/>
      <c r="BU155" s="53"/>
      <c r="BV155" s="54"/>
      <c r="BW155" s="54"/>
      <c r="BX155" s="54"/>
      <c r="BY155" s="54"/>
      <c r="BZ155" s="54"/>
      <c r="CA155" s="54"/>
      <c r="CB155" s="54"/>
      <c r="CC155" s="54"/>
      <c r="CD155" s="54"/>
      <c r="CE155" s="53" t="s">
        <v>560</v>
      </c>
      <c r="CF155" s="53">
        <v>0</v>
      </c>
      <c r="CG155" s="53"/>
      <c r="CH155" s="53"/>
    </row>
    <row r="156" spans="1:86" ht="25.5" hidden="1" customHeight="1">
      <c r="A156" s="59" t="str">
        <f t="shared" si="2"/>
        <v>857DISQUE HDD 2TO MODULE DE STOCKAGEREMPLACEMENT DISQUE HDD 2TO MODULE DE STOCKAGE</v>
      </c>
      <c r="B156" s="53" t="s">
        <v>1431</v>
      </c>
      <c r="C156" s="53"/>
      <c r="D156" s="53">
        <v>857</v>
      </c>
      <c r="E156" s="53" t="s">
        <v>1441</v>
      </c>
      <c r="F156" s="53" t="s">
        <v>457</v>
      </c>
      <c r="G156" s="53" t="s">
        <v>446</v>
      </c>
      <c r="H156" s="53" t="s">
        <v>1442</v>
      </c>
      <c r="I156" s="53" t="s">
        <v>470</v>
      </c>
      <c r="J156" s="53" t="s">
        <v>464</v>
      </c>
      <c r="K156" s="53">
        <v>18000</v>
      </c>
      <c r="L156" s="53" t="s">
        <v>1088</v>
      </c>
      <c r="M156" s="55">
        <v>400153.84615384613</v>
      </c>
      <c r="N156" s="55">
        <v>276923.07692307694</v>
      </c>
      <c r="O156" s="55">
        <v>199384.61538461538</v>
      </c>
      <c r="P156" s="55">
        <v>199384.61538461538</v>
      </c>
      <c r="Q156" s="53" t="s">
        <v>448</v>
      </c>
      <c r="R156" s="55">
        <v>400000</v>
      </c>
      <c r="S156" s="55">
        <v>260000</v>
      </c>
      <c r="T156" s="55">
        <v>180000</v>
      </c>
      <c r="U156" s="55">
        <v>180000</v>
      </c>
      <c r="V156" s="53" t="s">
        <v>448</v>
      </c>
      <c r="W156" s="56">
        <v>0.19500000000000001</v>
      </c>
      <c r="X156" s="57">
        <v>0.25</v>
      </c>
      <c r="Y156" s="58" t="s">
        <v>449</v>
      </c>
      <c r="Z156" s="53">
        <v>6201</v>
      </c>
      <c r="AA156" s="53"/>
      <c r="AB156" s="53">
        <v>0</v>
      </c>
      <c r="AC156" s="53">
        <v>4</v>
      </c>
      <c r="AD156" s="53">
        <v>4</v>
      </c>
      <c r="AE156" s="53">
        <v>0</v>
      </c>
      <c r="AF156" s="53">
        <v>4</v>
      </c>
      <c r="AG156" s="53">
        <v>4</v>
      </c>
      <c r="AH156" s="53">
        <v>4</v>
      </c>
      <c r="AI156" s="53">
        <v>0</v>
      </c>
      <c r="AJ156" s="54"/>
      <c r="AK156" s="54"/>
      <c r="AL156" s="54"/>
      <c r="AM156" s="54"/>
      <c r="AN156" s="54"/>
      <c r="AO156" s="54"/>
      <c r="AP156" s="54"/>
      <c r="AQ156" s="54"/>
      <c r="AR156" s="54"/>
      <c r="AS156" s="54"/>
      <c r="AT156" s="54"/>
      <c r="AU156" s="54"/>
      <c r="AV156" s="54"/>
      <c r="AW156" s="54"/>
      <c r="AX156" s="54"/>
      <c r="AY156" s="54"/>
      <c r="AZ156" s="53">
        <v>20</v>
      </c>
      <c r="BA156" s="54"/>
      <c r="BB156" s="54"/>
      <c r="BC156" s="54"/>
      <c r="BD156" s="53" t="s">
        <v>1102</v>
      </c>
      <c r="BE156" s="57">
        <v>0.25</v>
      </c>
      <c r="BF156" s="53">
        <v>20</v>
      </c>
      <c r="BG156" s="54"/>
      <c r="BH156" s="54"/>
      <c r="BI156" s="54"/>
      <c r="BJ156" s="57">
        <v>5</v>
      </c>
      <c r="BK156" s="54"/>
      <c r="BL156" s="54"/>
      <c r="BM156" s="54"/>
      <c r="BN156" s="57">
        <v>5</v>
      </c>
      <c r="BO156" s="54"/>
      <c r="BP156" s="54"/>
      <c r="BQ156" s="54"/>
      <c r="BR156" s="53" t="s">
        <v>465</v>
      </c>
      <c r="BS156" s="53"/>
      <c r="BT156" s="53"/>
      <c r="BU156" s="53"/>
      <c r="BV156" s="54"/>
      <c r="BW156" s="54"/>
      <c r="BX156" s="54"/>
      <c r="BY156" s="54"/>
      <c r="BZ156" s="54"/>
      <c r="CA156" s="54"/>
      <c r="CB156" s="54"/>
      <c r="CC156" s="54"/>
      <c r="CD156" s="54"/>
      <c r="CE156" s="53" t="s">
        <v>1443</v>
      </c>
      <c r="CF156" s="53">
        <v>1</v>
      </c>
      <c r="CG156" s="53"/>
      <c r="CH156" s="53"/>
    </row>
    <row r="157" spans="1:86" ht="25.5" hidden="1" customHeight="1">
      <c r="A157" s="59" t="str">
        <f t="shared" si="2"/>
        <v>1787ECRAN IVDEPOSE/POSE ECRAN IV</v>
      </c>
      <c r="B157" s="53" t="s">
        <v>218</v>
      </c>
      <c r="C157" s="53" t="s">
        <v>1423</v>
      </c>
      <c r="D157" s="53">
        <v>1787</v>
      </c>
      <c r="E157" s="53" t="s">
        <v>1424</v>
      </c>
      <c r="F157" s="53" t="s">
        <v>355</v>
      </c>
      <c r="G157" s="53" t="s">
        <v>444</v>
      </c>
      <c r="H157" s="53" t="s">
        <v>1425</v>
      </c>
      <c r="I157" s="53" t="s">
        <v>470</v>
      </c>
      <c r="J157" s="53" t="s">
        <v>447</v>
      </c>
      <c r="K157" s="53">
        <v>50000</v>
      </c>
      <c r="L157" s="53" t="s">
        <v>1088</v>
      </c>
      <c r="M157" s="55">
        <v>1111538.4615384615</v>
      </c>
      <c r="N157" s="55">
        <v>769230.76923076925</v>
      </c>
      <c r="O157" s="55">
        <v>553846.15384615387</v>
      </c>
      <c r="P157" s="55">
        <v>553846.15384615387</v>
      </c>
      <c r="Q157" s="53" t="s">
        <v>448</v>
      </c>
      <c r="R157" s="55">
        <v>1100000</v>
      </c>
      <c r="S157" s="55">
        <v>760000</v>
      </c>
      <c r="T157" s="55">
        <v>540000</v>
      </c>
      <c r="U157" s="55">
        <v>540000</v>
      </c>
      <c r="V157" s="53" t="s">
        <v>448</v>
      </c>
      <c r="W157" s="56">
        <v>7.0909090909090908E-2</v>
      </c>
      <c r="X157" s="57">
        <v>0.21</v>
      </c>
      <c r="Y157" s="58" t="s">
        <v>449</v>
      </c>
      <c r="Z157" s="53">
        <v>6201</v>
      </c>
      <c r="AA157" s="53"/>
      <c r="AB157" s="53">
        <v>4</v>
      </c>
      <c r="AC157" s="53">
        <v>4</v>
      </c>
      <c r="AD157" s="53">
        <v>4</v>
      </c>
      <c r="AE157" s="53">
        <v>4</v>
      </c>
      <c r="AF157" s="53">
        <v>4</v>
      </c>
      <c r="AG157" s="53">
        <v>4</v>
      </c>
      <c r="AH157" s="53">
        <v>4</v>
      </c>
      <c r="AI157" s="53">
        <v>4</v>
      </c>
      <c r="AJ157" s="54"/>
      <c r="AK157" s="54"/>
      <c r="AL157" s="54"/>
      <c r="AM157" s="54"/>
      <c r="AN157" s="54"/>
      <c r="AO157" s="54"/>
      <c r="AP157" s="54"/>
      <c r="AQ157" s="54"/>
      <c r="AR157" s="54"/>
      <c r="AS157" s="54"/>
      <c r="AT157" s="54"/>
      <c r="AU157" s="54"/>
      <c r="AV157" s="54"/>
      <c r="AW157" s="54"/>
      <c r="AX157" s="54"/>
      <c r="AY157" s="54"/>
      <c r="AZ157" s="53">
        <v>32</v>
      </c>
      <c r="BA157" s="54"/>
      <c r="BB157" s="54"/>
      <c r="BC157" s="54"/>
      <c r="BD157" s="53" t="s">
        <v>1102</v>
      </c>
      <c r="BE157" s="57">
        <v>0.21</v>
      </c>
      <c r="BF157" s="53">
        <v>32</v>
      </c>
      <c r="BG157" s="54"/>
      <c r="BH157" s="54"/>
      <c r="BI157" s="54"/>
      <c r="BJ157" s="57">
        <v>6.72</v>
      </c>
      <c r="BK157" s="54"/>
      <c r="BL157" s="54"/>
      <c r="BM157" s="54"/>
      <c r="BN157" s="57">
        <v>6.72</v>
      </c>
      <c r="BO157" s="54"/>
      <c r="BP157" s="54"/>
      <c r="BQ157" s="54"/>
      <c r="BR157" s="53" t="s">
        <v>450</v>
      </c>
      <c r="BS157" s="53"/>
      <c r="BT157" s="53"/>
      <c r="BU157" s="53"/>
      <c r="BV157" s="54"/>
      <c r="BW157" s="54"/>
      <c r="BX157" s="54"/>
      <c r="BY157" s="54"/>
      <c r="BZ157" s="54"/>
      <c r="CA157" s="54"/>
      <c r="CB157" s="54"/>
      <c r="CC157" s="54"/>
      <c r="CD157" s="54"/>
      <c r="CE157" s="53"/>
      <c r="CF157" s="53"/>
      <c r="CG157" s="53"/>
      <c r="CH157" s="53"/>
    </row>
    <row r="158" spans="1:86" ht="25.5" hidden="1" customHeight="1">
      <c r="A158" s="59" t="str">
        <f t="shared" si="2"/>
        <v>48ELECTROVANNE BY-PASSREMPLACEMENT ELECTROVANNE BY-PASS</v>
      </c>
      <c r="B158" s="53" t="s">
        <v>987</v>
      </c>
      <c r="C158" s="53" t="s">
        <v>1050</v>
      </c>
      <c r="D158" s="53">
        <v>48</v>
      </c>
      <c r="E158" s="53" t="s">
        <v>1051</v>
      </c>
      <c r="F158" s="53" t="s">
        <v>457</v>
      </c>
      <c r="G158" s="53" t="s">
        <v>446</v>
      </c>
      <c r="H158" s="53" t="s">
        <v>1052</v>
      </c>
      <c r="I158" s="53" t="s">
        <v>470</v>
      </c>
      <c r="J158" s="53" t="s">
        <v>464</v>
      </c>
      <c r="K158" s="53">
        <v>15</v>
      </c>
      <c r="L158" s="53" t="s">
        <v>540</v>
      </c>
      <c r="M158" s="55">
        <v>2167500</v>
      </c>
      <c r="N158" s="55">
        <v>1500000</v>
      </c>
      <c r="O158" s="55">
        <v>1080000</v>
      </c>
      <c r="P158" s="55">
        <v>1080000</v>
      </c>
      <c r="Q158" s="53" t="s">
        <v>448</v>
      </c>
      <c r="R158" s="55">
        <v>2160000</v>
      </c>
      <c r="S158" s="55">
        <v>1500000</v>
      </c>
      <c r="T158" s="55">
        <v>1080000</v>
      </c>
      <c r="U158" s="55">
        <v>1080000</v>
      </c>
      <c r="V158" s="53" t="s">
        <v>448</v>
      </c>
      <c r="W158" s="56">
        <v>3.6111111111111108E-2</v>
      </c>
      <c r="X158" s="57">
        <v>0.56000000000000005</v>
      </c>
      <c r="Y158" s="58" t="s">
        <v>449</v>
      </c>
      <c r="Z158" s="53" t="s">
        <v>996</v>
      </c>
      <c r="AA158" s="53"/>
      <c r="AB158" s="53">
        <v>1</v>
      </c>
      <c r="AC158" s="53">
        <v>1</v>
      </c>
      <c r="AD158" s="53">
        <v>1</v>
      </c>
      <c r="AE158" s="53">
        <v>1</v>
      </c>
      <c r="AF158" s="53">
        <v>1</v>
      </c>
      <c r="AG158" s="53">
        <v>1</v>
      </c>
      <c r="AH158" s="53">
        <v>1</v>
      </c>
      <c r="AI158" s="53">
        <v>1</v>
      </c>
      <c r="AJ158" s="54"/>
      <c r="AK158" s="54"/>
      <c r="AL158" s="54"/>
      <c r="AM158" s="54"/>
      <c r="AN158" s="54"/>
      <c r="AO158" s="54"/>
      <c r="AP158" s="54"/>
      <c r="AQ158" s="54"/>
      <c r="AR158" s="54"/>
      <c r="AS158" s="54"/>
      <c r="AT158" s="54"/>
      <c r="AU158" s="54"/>
      <c r="AV158" s="54"/>
      <c r="AW158" s="54"/>
      <c r="AX158" s="54"/>
      <c r="AY158" s="54"/>
      <c r="AZ158" s="53">
        <v>8</v>
      </c>
      <c r="BA158" s="54"/>
      <c r="BB158" s="54"/>
      <c r="BC158" s="54"/>
      <c r="BD158" s="53" t="s">
        <v>122</v>
      </c>
      <c r="BE158" s="57">
        <v>0.56000000000000005</v>
      </c>
      <c r="BF158" s="53">
        <v>8</v>
      </c>
      <c r="BG158" s="54"/>
      <c r="BH158" s="54"/>
      <c r="BI158" s="54"/>
      <c r="BJ158" s="57">
        <v>4.4800000000000004</v>
      </c>
      <c r="BK158" s="54"/>
      <c r="BL158" s="54"/>
      <c r="BM158" s="54"/>
      <c r="BN158" s="57">
        <v>4.4800000000000004</v>
      </c>
      <c r="BO158" s="54"/>
      <c r="BP158" s="54"/>
      <c r="BQ158" s="54"/>
      <c r="BR158" s="53" t="s">
        <v>465</v>
      </c>
      <c r="BS158" s="53"/>
      <c r="BT158" s="53"/>
      <c r="BU158" s="53"/>
      <c r="BV158" s="54"/>
      <c r="BW158" s="54"/>
      <c r="BX158" s="54"/>
      <c r="BY158" s="54"/>
      <c r="BZ158" s="54"/>
      <c r="CA158" s="54"/>
      <c r="CB158" s="54"/>
      <c r="CC158" s="54"/>
      <c r="CD158" s="54"/>
      <c r="CE158" s="53" t="s">
        <v>1053</v>
      </c>
      <c r="CF158" s="53">
        <v>1</v>
      </c>
      <c r="CG158" s="53"/>
      <c r="CH158" s="53"/>
    </row>
    <row r="159" spans="1:86" ht="25.5" hidden="1" customHeight="1">
      <c r="A159" s="59" t="str">
        <f t="shared" si="2"/>
        <v>384ELECTROVANNE EMDAEDEPOSE/POSE ELECTROVANNE EMDAE POUR REVISION</v>
      </c>
      <c r="B159" s="53" t="s">
        <v>188</v>
      </c>
      <c r="C159" s="53" t="s">
        <v>726</v>
      </c>
      <c r="D159" s="53">
        <v>384</v>
      </c>
      <c r="E159" s="53" t="s">
        <v>189</v>
      </c>
      <c r="F159" s="53" t="s">
        <v>355</v>
      </c>
      <c r="G159" s="53" t="s">
        <v>444</v>
      </c>
      <c r="H159" s="53" t="s">
        <v>727</v>
      </c>
      <c r="I159" s="53" t="s">
        <v>452</v>
      </c>
      <c r="J159" s="53" t="s">
        <v>464</v>
      </c>
      <c r="K159" s="53">
        <v>5</v>
      </c>
      <c r="L159" s="53" t="s">
        <v>540</v>
      </c>
      <c r="M159" s="55">
        <v>722500</v>
      </c>
      <c r="N159" s="55">
        <v>500000</v>
      </c>
      <c r="O159" s="55">
        <v>360000</v>
      </c>
      <c r="P159" s="55">
        <v>360000</v>
      </c>
      <c r="Q159" s="53" t="s">
        <v>448</v>
      </c>
      <c r="R159" s="55">
        <v>720000</v>
      </c>
      <c r="S159" s="55">
        <v>500000</v>
      </c>
      <c r="T159" s="55">
        <v>360000</v>
      </c>
      <c r="U159" s="55">
        <v>360000</v>
      </c>
      <c r="V159" s="53" t="s">
        <v>448</v>
      </c>
      <c r="W159" s="56">
        <v>0.10833333333333334</v>
      </c>
      <c r="X159" s="57">
        <v>5.7000000000000002E-2</v>
      </c>
      <c r="Y159" s="58" t="s">
        <v>449</v>
      </c>
      <c r="Z159" s="53">
        <v>6202</v>
      </c>
      <c r="AA159" s="53"/>
      <c r="AB159" s="53">
        <v>1</v>
      </c>
      <c r="AC159" s="53">
        <v>0</v>
      </c>
      <c r="AD159" s="53">
        <v>0</v>
      </c>
      <c r="AE159" s="53">
        <v>0</v>
      </c>
      <c r="AF159" s="53">
        <v>0</v>
      </c>
      <c r="AG159" s="53">
        <v>0</v>
      </c>
      <c r="AH159" s="53">
        <v>0</v>
      </c>
      <c r="AI159" s="53">
        <v>1</v>
      </c>
      <c r="AJ159" s="54"/>
      <c r="AK159" s="54"/>
      <c r="AL159" s="54"/>
      <c r="AM159" s="54"/>
      <c r="AN159" s="54"/>
      <c r="AO159" s="54"/>
      <c r="AP159" s="54"/>
      <c r="AQ159" s="54"/>
      <c r="AR159" s="54"/>
      <c r="AS159" s="54"/>
      <c r="AT159" s="54"/>
      <c r="AU159" s="54"/>
      <c r="AV159" s="54"/>
      <c r="AW159" s="54"/>
      <c r="AX159" s="54"/>
      <c r="AY159" s="54"/>
      <c r="AZ159" s="53">
        <v>2</v>
      </c>
      <c r="BA159" s="54"/>
      <c r="BB159" s="54"/>
      <c r="BC159" s="54"/>
      <c r="BD159" s="53"/>
      <c r="BE159" s="57">
        <v>5.7000000000000002E-2</v>
      </c>
      <c r="BF159" s="53">
        <v>2</v>
      </c>
      <c r="BG159" s="54"/>
      <c r="BH159" s="54"/>
      <c r="BI159" s="54"/>
      <c r="BJ159" s="57">
        <v>0.114</v>
      </c>
      <c r="BK159" s="54"/>
      <c r="BL159" s="54"/>
      <c r="BM159" s="54"/>
      <c r="BN159" s="57">
        <v>0.114</v>
      </c>
      <c r="BO159" s="54"/>
      <c r="BP159" s="54"/>
      <c r="BQ159" s="54"/>
      <c r="BR159" s="53" t="s">
        <v>465</v>
      </c>
      <c r="BS159" s="53"/>
      <c r="BT159" s="53"/>
      <c r="BU159" s="53"/>
      <c r="BV159" s="54"/>
      <c r="BW159" s="54"/>
      <c r="BX159" s="54"/>
      <c r="BY159" s="54"/>
      <c r="BZ159" s="54"/>
      <c r="CA159" s="54"/>
      <c r="CB159" s="54"/>
      <c r="CC159" s="54"/>
      <c r="CD159" s="54"/>
      <c r="CE159" s="53" t="s">
        <v>728</v>
      </c>
      <c r="CF159" s="53">
        <v>1</v>
      </c>
      <c r="CG159" s="58" t="s">
        <v>706</v>
      </c>
      <c r="CH159" s="53"/>
    </row>
    <row r="160" spans="1:86" ht="51" hidden="1" customHeight="1">
      <c r="A160" s="59" t="str">
        <f t="shared" si="2"/>
        <v>384ELECTROVANNE EMDAEREVISION ELECTROVANNE EMDAE</v>
      </c>
      <c r="B160" s="53" t="s">
        <v>188</v>
      </c>
      <c r="C160" s="53" t="s">
        <v>711</v>
      </c>
      <c r="D160" s="53">
        <v>384</v>
      </c>
      <c r="E160" s="53" t="s">
        <v>189</v>
      </c>
      <c r="F160" s="53" t="s">
        <v>355</v>
      </c>
      <c r="G160" s="53" t="s">
        <v>444</v>
      </c>
      <c r="H160" s="53" t="s">
        <v>729</v>
      </c>
      <c r="I160" s="53" t="s">
        <v>444</v>
      </c>
      <c r="J160" s="53" t="s">
        <v>464</v>
      </c>
      <c r="K160" s="53">
        <v>5</v>
      </c>
      <c r="L160" s="53" t="s">
        <v>540</v>
      </c>
      <c r="M160" s="55">
        <v>722500</v>
      </c>
      <c r="N160" s="55">
        <v>500000</v>
      </c>
      <c r="O160" s="55">
        <v>360000</v>
      </c>
      <c r="P160" s="55">
        <v>360000</v>
      </c>
      <c r="Q160" s="53" t="s">
        <v>448</v>
      </c>
      <c r="R160" s="55">
        <v>720000</v>
      </c>
      <c r="S160" s="55">
        <v>500000</v>
      </c>
      <c r="T160" s="55">
        <v>360000</v>
      </c>
      <c r="U160" s="55">
        <v>360000</v>
      </c>
      <c r="V160" s="53" t="s">
        <v>448</v>
      </c>
      <c r="W160" s="56">
        <v>0.10833333333333334</v>
      </c>
      <c r="X160" s="57">
        <v>0.1</v>
      </c>
      <c r="Y160" s="58" t="s">
        <v>449</v>
      </c>
      <c r="Z160" s="53">
        <v>6202</v>
      </c>
      <c r="AA160" s="53"/>
      <c r="AB160" s="53">
        <v>1</v>
      </c>
      <c r="AC160" s="53">
        <v>0</v>
      </c>
      <c r="AD160" s="53">
        <v>0</v>
      </c>
      <c r="AE160" s="53">
        <v>0</v>
      </c>
      <c r="AF160" s="53">
        <v>0</v>
      </c>
      <c r="AG160" s="53">
        <v>0</v>
      </c>
      <c r="AH160" s="53">
        <v>0</v>
      </c>
      <c r="AI160" s="53">
        <v>1</v>
      </c>
      <c r="AJ160" s="54"/>
      <c r="AK160" s="54"/>
      <c r="AL160" s="54"/>
      <c r="AM160" s="54"/>
      <c r="AN160" s="54"/>
      <c r="AO160" s="54"/>
      <c r="AP160" s="54"/>
      <c r="AQ160" s="54"/>
      <c r="AR160" s="54"/>
      <c r="AS160" s="54"/>
      <c r="AT160" s="54"/>
      <c r="AU160" s="54"/>
      <c r="AV160" s="54"/>
      <c r="AW160" s="54"/>
      <c r="AX160" s="54"/>
      <c r="AY160" s="54"/>
      <c r="AZ160" s="53">
        <v>2</v>
      </c>
      <c r="BA160" s="54"/>
      <c r="BB160" s="54"/>
      <c r="BC160" s="54"/>
      <c r="BD160" s="53"/>
      <c r="BE160" s="57">
        <v>0.1</v>
      </c>
      <c r="BF160" s="53">
        <v>2</v>
      </c>
      <c r="BG160" s="54"/>
      <c r="BH160" s="54"/>
      <c r="BI160" s="54"/>
      <c r="BJ160" s="57">
        <v>0.2</v>
      </c>
      <c r="BK160" s="54"/>
      <c r="BL160" s="54"/>
      <c r="BM160" s="54"/>
      <c r="BN160" s="57">
        <v>0.2</v>
      </c>
      <c r="BO160" s="54"/>
      <c r="BP160" s="54"/>
      <c r="BQ160" s="54"/>
      <c r="BR160" s="53" t="s">
        <v>465</v>
      </c>
      <c r="BS160" s="53"/>
      <c r="BT160" s="53"/>
      <c r="BU160" s="53"/>
      <c r="BV160" s="54"/>
      <c r="BW160" s="54"/>
      <c r="BX160" s="54"/>
      <c r="BY160" s="54"/>
      <c r="BZ160" s="54"/>
      <c r="CA160" s="54"/>
      <c r="CB160" s="54"/>
      <c r="CC160" s="54"/>
      <c r="CD160" s="54"/>
      <c r="CE160" s="53" t="s">
        <v>730</v>
      </c>
      <c r="CF160" s="53">
        <v>1</v>
      </c>
      <c r="CG160" s="53"/>
      <c r="CH160" s="53"/>
    </row>
    <row r="161" spans="1:86" ht="25.5" hidden="1" customHeight="1">
      <c r="A161" s="59" t="str">
        <f t="shared" si="2"/>
        <v>47ELECTROVANNE LIQUIDEREMPLACEMENT ELECTROVANNE LIQUIDE</v>
      </c>
      <c r="B161" s="53" t="s">
        <v>987</v>
      </c>
      <c r="C161" s="53" t="s">
        <v>1046</v>
      </c>
      <c r="D161" s="53">
        <v>47</v>
      </c>
      <c r="E161" s="53" t="s">
        <v>1047</v>
      </c>
      <c r="F161" s="53" t="s">
        <v>457</v>
      </c>
      <c r="G161" s="53" t="s">
        <v>446</v>
      </c>
      <c r="H161" s="53" t="s">
        <v>1048</v>
      </c>
      <c r="I161" s="53" t="s">
        <v>470</v>
      </c>
      <c r="J161" s="53" t="s">
        <v>464</v>
      </c>
      <c r="K161" s="53">
        <v>15</v>
      </c>
      <c r="L161" s="53" t="s">
        <v>540</v>
      </c>
      <c r="M161" s="55">
        <v>2167500</v>
      </c>
      <c r="N161" s="55">
        <v>1500000</v>
      </c>
      <c r="O161" s="55">
        <v>1080000</v>
      </c>
      <c r="P161" s="55">
        <v>1080000</v>
      </c>
      <c r="Q161" s="53" t="s">
        <v>448</v>
      </c>
      <c r="R161" s="55">
        <v>2160000</v>
      </c>
      <c r="S161" s="55">
        <v>1500000</v>
      </c>
      <c r="T161" s="55">
        <v>1080000</v>
      </c>
      <c r="U161" s="55">
        <v>1080000</v>
      </c>
      <c r="V161" s="53" t="s">
        <v>448</v>
      </c>
      <c r="W161" s="56">
        <v>3.6111111111111108E-2</v>
      </c>
      <c r="X161" s="57">
        <v>0.56000000000000005</v>
      </c>
      <c r="Y161" s="58" t="s">
        <v>449</v>
      </c>
      <c r="Z161" s="53" t="s">
        <v>996</v>
      </c>
      <c r="AA161" s="53"/>
      <c r="AB161" s="53">
        <v>1</v>
      </c>
      <c r="AC161" s="53">
        <v>1</v>
      </c>
      <c r="AD161" s="53">
        <v>1</v>
      </c>
      <c r="AE161" s="53">
        <v>1</v>
      </c>
      <c r="AF161" s="53">
        <v>1</v>
      </c>
      <c r="AG161" s="53">
        <v>1</v>
      </c>
      <c r="AH161" s="53">
        <v>1</v>
      </c>
      <c r="AI161" s="53">
        <v>1</v>
      </c>
      <c r="AJ161" s="54"/>
      <c r="AK161" s="54"/>
      <c r="AL161" s="54"/>
      <c r="AM161" s="54"/>
      <c r="AN161" s="54"/>
      <c r="AO161" s="54"/>
      <c r="AP161" s="54"/>
      <c r="AQ161" s="54"/>
      <c r="AR161" s="54"/>
      <c r="AS161" s="54"/>
      <c r="AT161" s="54"/>
      <c r="AU161" s="54"/>
      <c r="AV161" s="54"/>
      <c r="AW161" s="54"/>
      <c r="AX161" s="54"/>
      <c r="AY161" s="54"/>
      <c r="AZ161" s="53">
        <v>8</v>
      </c>
      <c r="BA161" s="54"/>
      <c r="BB161" s="54"/>
      <c r="BC161" s="54"/>
      <c r="BD161" s="53" t="s">
        <v>122</v>
      </c>
      <c r="BE161" s="57">
        <v>0.56000000000000005</v>
      </c>
      <c r="BF161" s="53">
        <v>8</v>
      </c>
      <c r="BG161" s="54"/>
      <c r="BH161" s="54"/>
      <c r="BI161" s="54"/>
      <c r="BJ161" s="57">
        <v>4.4800000000000004</v>
      </c>
      <c r="BK161" s="54"/>
      <c r="BL161" s="54"/>
      <c r="BM161" s="54"/>
      <c r="BN161" s="57">
        <v>4.4800000000000004</v>
      </c>
      <c r="BO161" s="54"/>
      <c r="BP161" s="54"/>
      <c r="BQ161" s="54"/>
      <c r="BR161" s="53" t="s">
        <v>465</v>
      </c>
      <c r="BS161" s="53"/>
      <c r="BT161" s="53"/>
      <c r="BU161" s="53"/>
      <c r="BV161" s="54"/>
      <c r="BW161" s="54"/>
      <c r="BX161" s="54"/>
      <c r="BY161" s="54"/>
      <c r="BZ161" s="54"/>
      <c r="CA161" s="54"/>
      <c r="CB161" s="54"/>
      <c r="CC161" s="54"/>
      <c r="CD161" s="54"/>
      <c r="CE161" s="53" t="s">
        <v>1049</v>
      </c>
      <c r="CF161" s="53">
        <v>1</v>
      </c>
      <c r="CG161" s="53"/>
      <c r="CH161" s="53"/>
    </row>
    <row r="162" spans="1:86" ht="25.5" hidden="1" customHeight="1">
      <c r="A162" s="59" t="str">
        <f t="shared" si="2"/>
        <v>1225ENSEMBLE BARRE ANTI-ROULISDÉPOSE POSE BARRE ANTI ROULIS POUR RÉVISION</v>
      </c>
      <c r="B162" s="53" t="s">
        <v>49</v>
      </c>
      <c r="C162" s="53"/>
      <c r="D162" s="53">
        <v>1225</v>
      </c>
      <c r="E162" s="53" t="s">
        <v>521</v>
      </c>
      <c r="F162" s="53" t="s">
        <v>355</v>
      </c>
      <c r="G162" s="53" t="s">
        <v>444</v>
      </c>
      <c r="H162" s="53" t="s">
        <v>522</v>
      </c>
      <c r="I162" s="53" t="s">
        <v>452</v>
      </c>
      <c r="J162" s="53" t="s">
        <v>464</v>
      </c>
      <c r="K162" s="53">
        <v>1000000</v>
      </c>
      <c r="L162" s="53" t="s">
        <v>448</v>
      </c>
      <c r="M162" s="55">
        <v>1000000</v>
      </c>
      <c r="N162" s="55">
        <v>1000000</v>
      </c>
      <c r="O162" s="55">
        <v>1000000</v>
      </c>
      <c r="P162" s="55">
        <v>1000000</v>
      </c>
      <c r="Q162" s="53" t="s">
        <v>448</v>
      </c>
      <c r="R162" s="55">
        <v>1000000</v>
      </c>
      <c r="S162" s="55">
        <v>1000000</v>
      </c>
      <c r="T162" s="55">
        <v>1000000</v>
      </c>
      <c r="U162" s="55">
        <v>1000000</v>
      </c>
      <c r="V162" s="53" t="s">
        <v>448</v>
      </c>
      <c r="W162" s="56">
        <v>7.8E-2</v>
      </c>
      <c r="X162" s="57">
        <v>0</v>
      </c>
      <c r="Y162" s="58" t="s">
        <v>449</v>
      </c>
      <c r="Z162" s="53"/>
      <c r="AA162" s="53"/>
      <c r="AB162" s="53">
        <v>0</v>
      </c>
      <c r="AC162" s="53">
        <v>1</v>
      </c>
      <c r="AD162" s="53">
        <v>1</v>
      </c>
      <c r="AE162" s="53">
        <v>0</v>
      </c>
      <c r="AF162" s="53">
        <v>1</v>
      </c>
      <c r="AG162" s="53">
        <v>1</v>
      </c>
      <c r="AH162" s="53">
        <v>1</v>
      </c>
      <c r="AI162" s="53">
        <v>0</v>
      </c>
      <c r="AJ162" s="54"/>
      <c r="AK162" s="54"/>
      <c r="AL162" s="54"/>
      <c r="AM162" s="54"/>
      <c r="AN162" s="54"/>
      <c r="AO162" s="54"/>
      <c r="AP162" s="54"/>
      <c r="AQ162" s="54"/>
      <c r="AR162" s="54"/>
      <c r="AS162" s="54"/>
      <c r="AT162" s="54"/>
      <c r="AU162" s="54"/>
      <c r="AV162" s="54"/>
      <c r="AW162" s="54"/>
      <c r="AX162" s="54"/>
      <c r="AY162" s="54"/>
      <c r="AZ162" s="53">
        <v>5</v>
      </c>
      <c r="BA162" s="54"/>
      <c r="BB162" s="54"/>
      <c r="BC162" s="54"/>
      <c r="BD162" s="53" t="s">
        <v>129</v>
      </c>
      <c r="BE162" s="57">
        <v>0</v>
      </c>
      <c r="BF162" s="53">
        <v>5</v>
      </c>
      <c r="BG162" s="54"/>
      <c r="BH162" s="54"/>
      <c r="BI162" s="54"/>
      <c r="BJ162" s="57">
        <v>0</v>
      </c>
      <c r="BK162" s="54"/>
      <c r="BL162" s="54"/>
      <c r="BM162" s="54"/>
      <c r="BN162" s="57">
        <v>0</v>
      </c>
      <c r="BO162" s="54"/>
      <c r="BP162" s="54"/>
      <c r="BQ162" s="54"/>
      <c r="BR162" s="53" t="s">
        <v>465</v>
      </c>
      <c r="BS162" s="53"/>
      <c r="BT162" s="53"/>
      <c r="BU162" s="53"/>
      <c r="BV162" s="54"/>
      <c r="BW162" s="54"/>
      <c r="BX162" s="54"/>
      <c r="BY162" s="54"/>
      <c r="BZ162" s="54"/>
      <c r="CA162" s="54"/>
      <c r="CB162" s="54"/>
      <c r="CC162" s="54"/>
      <c r="CD162" s="54"/>
      <c r="CE162" s="58" t="s">
        <v>523</v>
      </c>
      <c r="CF162" s="58" t="s">
        <v>467</v>
      </c>
      <c r="CG162" s="53"/>
      <c r="CH162" s="53"/>
    </row>
    <row r="163" spans="1:86" ht="25.5" hidden="1" customHeight="1">
      <c r="A163" s="59" t="str">
        <f t="shared" si="2"/>
        <v>1225ENSEMBLE BARRE ANTI-ROULISCHANGEMENT DES PALIERS</v>
      </c>
      <c r="B163" s="53" t="s">
        <v>49</v>
      </c>
      <c r="C163" s="53"/>
      <c r="D163" s="53">
        <v>1225</v>
      </c>
      <c r="E163" s="53" t="s">
        <v>521</v>
      </c>
      <c r="F163" s="53" t="s">
        <v>355</v>
      </c>
      <c r="G163" s="53" t="s">
        <v>444</v>
      </c>
      <c r="H163" s="53" t="s">
        <v>524</v>
      </c>
      <c r="I163" s="53" t="s">
        <v>444</v>
      </c>
      <c r="J163" s="53" t="s">
        <v>464</v>
      </c>
      <c r="K163" s="53">
        <v>1000000</v>
      </c>
      <c r="L163" s="53" t="s">
        <v>448</v>
      </c>
      <c r="M163" s="55">
        <v>1000000</v>
      </c>
      <c r="N163" s="55">
        <v>1000000</v>
      </c>
      <c r="O163" s="55">
        <v>1000000</v>
      </c>
      <c r="P163" s="55">
        <v>1000000</v>
      </c>
      <c r="Q163" s="53" t="s">
        <v>448</v>
      </c>
      <c r="R163" s="55">
        <v>1000000</v>
      </c>
      <c r="S163" s="55">
        <v>1000000</v>
      </c>
      <c r="T163" s="55">
        <v>1000000</v>
      </c>
      <c r="U163" s="55">
        <v>1000000</v>
      </c>
      <c r="V163" s="53" t="s">
        <v>448</v>
      </c>
      <c r="W163" s="56">
        <v>7.8E-2</v>
      </c>
      <c r="X163" s="57">
        <v>0</v>
      </c>
      <c r="Y163" s="58" t="s">
        <v>449</v>
      </c>
      <c r="Z163" s="53"/>
      <c r="AA163" s="53"/>
      <c r="AB163" s="53">
        <v>0</v>
      </c>
      <c r="AC163" s="53">
        <v>1</v>
      </c>
      <c r="AD163" s="53">
        <v>1</v>
      </c>
      <c r="AE163" s="53">
        <v>0</v>
      </c>
      <c r="AF163" s="53">
        <v>1</v>
      </c>
      <c r="AG163" s="53">
        <v>1</v>
      </c>
      <c r="AH163" s="53">
        <v>1</v>
      </c>
      <c r="AI163" s="53">
        <v>0</v>
      </c>
      <c r="AJ163" s="54"/>
      <c r="AK163" s="54"/>
      <c r="AL163" s="54"/>
      <c r="AM163" s="54"/>
      <c r="AN163" s="54"/>
      <c r="AO163" s="54"/>
      <c r="AP163" s="54"/>
      <c r="AQ163" s="54"/>
      <c r="AR163" s="54"/>
      <c r="AS163" s="54"/>
      <c r="AT163" s="54"/>
      <c r="AU163" s="54"/>
      <c r="AV163" s="54"/>
      <c r="AW163" s="54"/>
      <c r="AX163" s="54"/>
      <c r="AY163" s="54"/>
      <c r="AZ163" s="53">
        <v>5</v>
      </c>
      <c r="BA163" s="54"/>
      <c r="BB163" s="54"/>
      <c r="BC163" s="54"/>
      <c r="BD163" s="53" t="s">
        <v>129</v>
      </c>
      <c r="BE163" s="57">
        <v>0</v>
      </c>
      <c r="BF163" s="53">
        <v>5</v>
      </c>
      <c r="BG163" s="54"/>
      <c r="BH163" s="54"/>
      <c r="BI163" s="54"/>
      <c r="BJ163" s="57">
        <v>0</v>
      </c>
      <c r="BK163" s="54"/>
      <c r="BL163" s="54"/>
      <c r="BM163" s="54"/>
      <c r="BN163" s="57">
        <v>0</v>
      </c>
      <c r="BO163" s="54"/>
      <c r="BP163" s="54"/>
      <c r="BQ163" s="54"/>
      <c r="BR163" s="53" t="s">
        <v>465</v>
      </c>
      <c r="BS163" s="53"/>
      <c r="BT163" s="53"/>
      <c r="BU163" s="53"/>
      <c r="BV163" s="54"/>
      <c r="BW163" s="54"/>
      <c r="BX163" s="54"/>
      <c r="BY163" s="54"/>
      <c r="BZ163" s="54"/>
      <c r="CA163" s="54"/>
      <c r="CB163" s="54"/>
      <c r="CC163" s="54"/>
      <c r="CD163" s="54"/>
      <c r="CE163" s="53"/>
      <c r="CF163" s="58" t="s">
        <v>525</v>
      </c>
      <c r="CG163" s="53"/>
      <c r="CH163" s="53"/>
    </row>
    <row r="164" spans="1:86" ht="25.5" hidden="1" customHeight="1">
      <c r="A164" s="59" t="str">
        <f t="shared" si="2"/>
        <v>1310ENSEMBLE COMMANDE A CABLE BPCONTRÔLE EFFORT DE COMMANDE À CÂBLE</v>
      </c>
      <c r="B164" s="53" t="s">
        <v>49</v>
      </c>
      <c r="C164" s="53"/>
      <c r="D164" s="53">
        <v>1310</v>
      </c>
      <c r="E164" s="53" t="s">
        <v>635</v>
      </c>
      <c r="F164" s="53" t="s">
        <v>507</v>
      </c>
      <c r="G164" s="53" t="s">
        <v>507</v>
      </c>
      <c r="H164" s="53" t="s">
        <v>615</v>
      </c>
      <c r="I164" s="53" t="s">
        <v>446</v>
      </c>
      <c r="J164" s="53" t="s">
        <v>447</v>
      </c>
      <c r="K164" s="53">
        <v>60000</v>
      </c>
      <c r="L164" s="53" t="s">
        <v>448</v>
      </c>
      <c r="M164" s="55">
        <v>60000</v>
      </c>
      <c r="N164" s="55">
        <v>60000</v>
      </c>
      <c r="O164" s="55">
        <v>60000</v>
      </c>
      <c r="P164" s="55">
        <v>60000</v>
      </c>
      <c r="Q164" s="53" t="s">
        <v>448</v>
      </c>
      <c r="R164" s="55">
        <v>60000</v>
      </c>
      <c r="S164" s="55">
        <v>60000</v>
      </c>
      <c r="T164" s="55">
        <v>60000</v>
      </c>
      <c r="U164" s="55">
        <v>60000</v>
      </c>
      <c r="V164" s="53" t="s">
        <v>448</v>
      </c>
      <c r="W164" s="56">
        <v>1.3</v>
      </c>
      <c r="X164" s="57">
        <v>0.17</v>
      </c>
      <c r="Y164" s="58" t="s">
        <v>449</v>
      </c>
      <c r="Z164" s="53"/>
      <c r="AA164" s="53"/>
      <c r="AB164" s="53">
        <v>0</v>
      </c>
      <c r="AC164" s="53">
        <v>0</v>
      </c>
      <c r="AD164" s="53">
        <v>0</v>
      </c>
      <c r="AE164" s="53">
        <v>1</v>
      </c>
      <c r="AF164" s="53">
        <v>0</v>
      </c>
      <c r="AG164" s="53">
        <v>0</v>
      </c>
      <c r="AH164" s="53">
        <v>0</v>
      </c>
      <c r="AI164" s="53">
        <v>0</v>
      </c>
      <c r="AJ164" s="54"/>
      <c r="AK164" s="54"/>
      <c r="AL164" s="54"/>
      <c r="AM164" s="54"/>
      <c r="AN164" s="54"/>
      <c r="AO164" s="54"/>
      <c r="AP164" s="54"/>
      <c r="AQ164" s="54"/>
      <c r="AR164" s="54"/>
      <c r="AS164" s="54"/>
      <c r="AT164" s="54"/>
      <c r="AU164" s="54"/>
      <c r="AV164" s="54"/>
      <c r="AW164" s="54"/>
      <c r="AX164" s="54"/>
      <c r="AY164" s="54"/>
      <c r="AZ164" s="53">
        <v>1</v>
      </c>
      <c r="BA164" s="54"/>
      <c r="BB164" s="54"/>
      <c r="BC164" s="54"/>
      <c r="BD164" s="53" t="s">
        <v>129</v>
      </c>
      <c r="BE164" s="57">
        <v>0.17</v>
      </c>
      <c r="BF164" s="53">
        <v>1</v>
      </c>
      <c r="BG164" s="54"/>
      <c r="BH164" s="54"/>
      <c r="BI164" s="54"/>
      <c r="BJ164" s="57">
        <v>0.17</v>
      </c>
      <c r="BK164" s="54"/>
      <c r="BL164" s="54"/>
      <c r="BM164" s="54"/>
      <c r="BN164" s="57">
        <v>0.17</v>
      </c>
      <c r="BO164" s="54"/>
      <c r="BP164" s="54"/>
      <c r="BQ164" s="54"/>
      <c r="BR164" s="53" t="s">
        <v>450</v>
      </c>
      <c r="BS164" s="53"/>
      <c r="BT164" s="53"/>
      <c r="BU164" s="53"/>
      <c r="BV164" s="54"/>
      <c r="BW164" s="54"/>
      <c r="BX164" s="54"/>
      <c r="BY164" s="54"/>
      <c r="BZ164" s="54"/>
      <c r="CA164" s="54"/>
      <c r="CB164" s="54"/>
      <c r="CC164" s="54"/>
      <c r="CD164" s="54"/>
      <c r="CE164" s="53"/>
      <c r="CF164" s="53"/>
      <c r="CG164" s="53"/>
      <c r="CH164" s="53"/>
    </row>
    <row r="165" spans="1:86" ht="25.5" hidden="1" customHeight="1">
      <c r="A165" s="59" t="str">
        <f t="shared" si="2"/>
        <v>1310ENSEMBLE COMMANDE A CABLE BPDÉPOSE POSE COMMANDE À CÂBLE</v>
      </c>
      <c r="B165" s="53" t="s">
        <v>49</v>
      </c>
      <c r="C165" s="53"/>
      <c r="D165" s="53">
        <v>1310</v>
      </c>
      <c r="E165" s="53" t="s">
        <v>635</v>
      </c>
      <c r="F165" s="53" t="s">
        <v>507</v>
      </c>
      <c r="G165" s="53" t="s">
        <v>507</v>
      </c>
      <c r="H165" s="53" t="s">
        <v>636</v>
      </c>
      <c r="I165" s="53" t="s">
        <v>470</v>
      </c>
      <c r="J165" s="53" t="s">
        <v>464</v>
      </c>
      <c r="K165" s="53">
        <v>1000000</v>
      </c>
      <c r="L165" s="53" t="s">
        <v>448</v>
      </c>
      <c r="M165" s="55">
        <v>1000000</v>
      </c>
      <c r="N165" s="55">
        <v>1000000</v>
      </c>
      <c r="O165" s="55">
        <v>1000000</v>
      </c>
      <c r="P165" s="55">
        <v>1000000</v>
      </c>
      <c r="Q165" s="53" t="s">
        <v>448</v>
      </c>
      <c r="R165" s="55">
        <v>1000000</v>
      </c>
      <c r="S165" s="55">
        <v>1000000</v>
      </c>
      <c r="T165" s="55">
        <v>1000000</v>
      </c>
      <c r="U165" s="55">
        <v>1000000</v>
      </c>
      <c r="V165" s="53" t="s">
        <v>448</v>
      </c>
      <c r="W165" s="56">
        <v>7.8E-2</v>
      </c>
      <c r="X165" s="57">
        <v>0</v>
      </c>
      <c r="Y165" s="58" t="s">
        <v>449</v>
      </c>
      <c r="Z165" s="53"/>
      <c r="AA165" s="53"/>
      <c r="AB165" s="53">
        <v>0</v>
      </c>
      <c r="AC165" s="53">
        <v>0</v>
      </c>
      <c r="AD165" s="53">
        <v>0</v>
      </c>
      <c r="AE165" s="53">
        <v>1</v>
      </c>
      <c r="AF165" s="53">
        <v>0</v>
      </c>
      <c r="AG165" s="53">
        <v>0</v>
      </c>
      <c r="AH165" s="53">
        <v>0</v>
      </c>
      <c r="AI165" s="53">
        <v>0</v>
      </c>
      <c r="AJ165" s="54"/>
      <c r="AK165" s="54"/>
      <c r="AL165" s="54"/>
      <c r="AM165" s="54"/>
      <c r="AN165" s="54"/>
      <c r="AO165" s="54"/>
      <c r="AP165" s="54"/>
      <c r="AQ165" s="54"/>
      <c r="AR165" s="54"/>
      <c r="AS165" s="54"/>
      <c r="AT165" s="54"/>
      <c r="AU165" s="54"/>
      <c r="AV165" s="54"/>
      <c r="AW165" s="54"/>
      <c r="AX165" s="54"/>
      <c r="AY165" s="54"/>
      <c r="AZ165" s="53">
        <v>1</v>
      </c>
      <c r="BA165" s="54"/>
      <c r="BB165" s="54"/>
      <c r="BC165" s="54"/>
      <c r="BD165" s="53" t="s">
        <v>129</v>
      </c>
      <c r="BE165" s="57">
        <v>0</v>
      </c>
      <c r="BF165" s="53">
        <v>1</v>
      </c>
      <c r="BG165" s="54"/>
      <c r="BH165" s="54"/>
      <c r="BI165" s="54"/>
      <c r="BJ165" s="57">
        <v>0</v>
      </c>
      <c r="BK165" s="54"/>
      <c r="BL165" s="54"/>
      <c r="BM165" s="54"/>
      <c r="BN165" s="57">
        <v>0</v>
      </c>
      <c r="BO165" s="54"/>
      <c r="BP165" s="54"/>
      <c r="BQ165" s="54"/>
      <c r="BR165" s="53" t="s">
        <v>465</v>
      </c>
      <c r="BS165" s="53"/>
      <c r="BT165" s="53"/>
      <c r="BU165" s="53"/>
      <c r="BV165" s="54"/>
      <c r="BW165" s="54"/>
      <c r="BX165" s="54"/>
      <c r="BY165" s="54"/>
      <c r="BZ165" s="54"/>
      <c r="CA165" s="54"/>
      <c r="CB165" s="54"/>
      <c r="CC165" s="54"/>
      <c r="CD165" s="54"/>
      <c r="CE165" s="58" t="s">
        <v>637</v>
      </c>
      <c r="CF165" s="58" t="s">
        <v>596</v>
      </c>
      <c r="CG165" s="53"/>
      <c r="CH165" s="53"/>
    </row>
    <row r="166" spans="1:86" ht="25.5" hidden="1" customHeight="1">
      <c r="A166" s="59" t="str">
        <f t="shared" si="2"/>
        <v>1275ENSEMBLE COMMANDE À CABLES DE PANNEAUCONTRÔLE EFFORT DE COMMANDE À CÂBLE</v>
      </c>
      <c r="B166" s="53" t="s">
        <v>49</v>
      </c>
      <c r="C166" s="53"/>
      <c r="D166" s="53">
        <v>1275</v>
      </c>
      <c r="E166" s="53" t="s">
        <v>614</v>
      </c>
      <c r="F166" s="53" t="s">
        <v>507</v>
      </c>
      <c r="G166" s="53" t="s">
        <v>507</v>
      </c>
      <c r="H166" s="53" t="s">
        <v>615</v>
      </c>
      <c r="I166" s="53" t="s">
        <v>446</v>
      </c>
      <c r="J166" s="53" t="s">
        <v>453</v>
      </c>
      <c r="K166" s="53">
        <v>60000</v>
      </c>
      <c r="L166" s="53" t="s">
        <v>448</v>
      </c>
      <c r="M166" s="55">
        <v>60000</v>
      </c>
      <c r="N166" s="55">
        <v>60000</v>
      </c>
      <c r="O166" s="55">
        <v>60000</v>
      </c>
      <c r="P166" s="55">
        <v>60000</v>
      </c>
      <c r="Q166" s="53" t="s">
        <v>448</v>
      </c>
      <c r="R166" s="60">
        <v>60000</v>
      </c>
      <c r="S166" s="61">
        <v>60000</v>
      </c>
      <c r="T166" s="61">
        <v>60000</v>
      </c>
      <c r="U166" s="61">
        <v>60000</v>
      </c>
      <c r="V166" s="53" t="s">
        <v>448</v>
      </c>
      <c r="W166" s="56">
        <v>1.3</v>
      </c>
      <c r="X166" s="57">
        <v>0.17</v>
      </c>
      <c r="Y166" s="58" t="s">
        <v>449</v>
      </c>
      <c r="Z166" s="53"/>
      <c r="AA166" s="53"/>
      <c r="AB166" s="53">
        <v>0</v>
      </c>
      <c r="AC166" s="53">
        <v>1</v>
      </c>
      <c r="AD166" s="53">
        <v>1</v>
      </c>
      <c r="AE166" s="53">
        <v>0</v>
      </c>
      <c r="AF166" s="53">
        <v>1</v>
      </c>
      <c r="AG166" s="53">
        <v>1</v>
      </c>
      <c r="AH166" s="53">
        <v>1</v>
      </c>
      <c r="AI166" s="53">
        <v>0</v>
      </c>
      <c r="AJ166" s="54"/>
      <c r="AK166" s="54"/>
      <c r="AL166" s="54"/>
      <c r="AM166" s="54"/>
      <c r="AN166" s="54"/>
      <c r="AO166" s="54"/>
      <c r="AP166" s="54"/>
      <c r="AQ166" s="54"/>
      <c r="AR166" s="54"/>
      <c r="AS166" s="54"/>
      <c r="AT166" s="54"/>
      <c r="AU166" s="54"/>
      <c r="AV166" s="54"/>
      <c r="AW166" s="54"/>
      <c r="AX166" s="54"/>
      <c r="AY166" s="54"/>
      <c r="AZ166" s="53">
        <v>5</v>
      </c>
      <c r="BA166" s="54"/>
      <c r="BB166" s="54"/>
      <c r="BC166" s="54"/>
      <c r="BD166" s="53" t="s">
        <v>129</v>
      </c>
      <c r="BE166" s="57">
        <v>0.17</v>
      </c>
      <c r="BF166" s="53">
        <v>5</v>
      </c>
      <c r="BG166" s="54"/>
      <c r="BH166" s="54"/>
      <c r="BI166" s="54"/>
      <c r="BJ166" s="57">
        <v>0.85000000000000009</v>
      </c>
      <c r="BK166" s="54"/>
      <c r="BL166" s="54"/>
      <c r="BM166" s="54"/>
      <c r="BN166" s="57">
        <v>0.85000000000000009</v>
      </c>
      <c r="BO166" s="54"/>
      <c r="BP166" s="54"/>
      <c r="BQ166" s="54"/>
      <c r="BR166" s="53" t="s">
        <v>450</v>
      </c>
      <c r="BS166" s="53"/>
      <c r="BT166" s="53"/>
      <c r="BU166" s="53"/>
      <c r="BV166" s="54"/>
      <c r="BW166" s="54"/>
      <c r="BX166" s="54"/>
      <c r="BY166" s="54"/>
      <c r="BZ166" s="54"/>
      <c r="CA166" s="54"/>
      <c r="CB166" s="54"/>
      <c r="CC166" s="54"/>
      <c r="CD166" s="54"/>
      <c r="CE166" s="53"/>
      <c r="CF166" s="53"/>
      <c r="CG166" s="53"/>
      <c r="CH166" s="53"/>
    </row>
    <row r="167" spans="1:86" ht="25.5" hidden="1" customHeight="1">
      <c r="A167" s="59" t="str">
        <f t="shared" si="2"/>
        <v xml:space="preserve">1275ENSEMBLE COMMANDE À CABLES DE PANNEAUDÉPOSE POSE COMMANDE À CÂBLE </v>
      </c>
      <c r="B167" s="53" t="s">
        <v>49</v>
      </c>
      <c r="C167" s="53"/>
      <c r="D167" s="53">
        <v>1275</v>
      </c>
      <c r="E167" s="53" t="s">
        <v>614</v>
      </c>
      <c r="F167" s="53" t="s">
        <v>507</v>
      </c>
      <c r="G167" s="53" t="s">
        <v>507</v>
      </c>
      <c r="H167" s="53" t="s">
        <v>616</v>
      </c>
      <c r="I167" s="53" t="s">
        <v>470</v>
      </c>
      <c r="J167" s="53" t="s">
        <v>464</v>
      </c>
      <c r="K167" s="53">
        <v>1000000</v>
      </c>
      <c r="L167" s="53" t="s">
        <v>448</v>
      </c>
      <c r="M167" s="55">
        <v>1000000</v>
      </c>
      <c r="N167" s="55">
        <v>1000000</v>
      </c>
      <c r="O167" s="55">
        <v>1000000</v>
      </c>
      <c r="P167" s="55">
        <v>1000000</v>
      </c>
      <c r="Q167" s="53" t="s">
        <v>448</v>
      </c>
      <c r="R167" s="55">
        <v>1000000</v>
      </c>
      <c r="S167" s="55">
        <v>1000000</v>
      </c>
      <c r="T167" s="55">
        <v>1000000</v>
      </c>
      <c r="U167" s="55">
        <v>1000000</v>
      </c>
      <c r="V167" s="53" t="s">
        <v>448</v>
      </c>
      <c r="W167" s="56">
        <v>7.8E-2</v>
      </c>
      <c r="X167" s="57">
        <v>0</v>
      </c>
      <c r="Y167" s="58" t="s">
        <v>449</v>
      </c>
      <c r="Z167" s="53"/>
      <c r="AA167" s="53"/>
      <c r="AB167" s="53">
        <v>0</v>
      </c>
      <c r="AC167" s="53">
        <v>1</v>
      </c>
      <c r="AD167" s="53">
        <v>1</v>
      </c>
      <c r="AE167" s="53">
        <v>0</v>
      </c>
      <c r="AF167" s="53">
        <v>1</v>
      </c>
      <c r="AG167" s="53">
        <v>1</v>
      </c>
      <c r="AH167" s="53">
        <v>1</v>
      </c>
      <c r="AI167" s="53">
        <v>0</v>
      </c>
      <c r="AJ167" s="54"/>
      <c r="AK167" s="54"/>
      <c r="AL167" s="54"/>
      <c r="AM167" s="54"/>
      <c r="AN167" s="54"/>
      <c r="AO167" s="54"/>
      <c r="AP167" s="54"/>
      <c r="AQ167" s="54"/>
      <c r="AR167" s="54"/>
      <c r="AS167" s="54"/>
      <c r="AT167" s="54"/>
      <c r="AU167" s="54"/>
      <c r="AV167" s="54"/>
      <c r="AW167" s="54"/>
      <c r="AX167" s="54"/>
      <c r="AY167" s="54"/>
      <c r="AZ167" s="53">
        <v>5</v>
      </c>
      <c r="BA167" s="54"/>
      <c r="BB167" s="54"/>
      <c r="BC167" s="54"/>
      <c r="BD167" s="53" t="s">
        <v>129</v>
      </c>
      <c r="BE167" s="57">
        <v>0</v>
      </c>
      <c r="BF167" s="53">
        <v>5</v>
      </c>
      <c r="BG167" s="54"/>
      <c r="BH167" s="54"/>
      <c r="BI167" s="54"/>
      <c r="BJ167" s="57">
        <v>0</v>
      </c>
      <c r="BK167" s="54"/>
      <c r="BL167" s="54"/>
      <c r="BM167" s="54"/>
      <c r="BN167" s="57">
        <v>0</v>
      </c>
      <c r="BO167" s="54"/>
      <c r="BP167" s="54"/>
      <c r="BQ167" s="54"/>
      <c r="BR167" s="53" t="s">
        <v>465</v>
      </c>
      <c r="BS167" s="53"/>
      <c r="BT167" s="53"/>
      <c r="BU167" s="53"/>
      <c r="BV167" s="54"/>
      <c r="BW167" s="54"/>
      <c r="BX167" s="54"/>
      <c r="BY167" s="54"/>
      <c r="BZ167" s="54"/>
      <c r="CA167" s="54"/>
      <c r="CB167" s="54"/>
      <c r="CC167" s="54"/>
      <c r="CD167" s="54"/>
      <c r="CE167" s="58" t="s">
        <v>617</v>
      </c>
      <c r="CF167" s="58" t="s">
        <v>484</v>
      </c>
      <c r="CG167" s="53"/>
      <c r="CH167" s="53"/>
    </row>
    <row r="168" spans="1:86" ht="25.5" hidden="1" customHeight="1">
      <c r="A168" s="59" t="str">
        <f t="shared" si="2"/>
        <v>1318ENSEMBLE DETECTEUR D'OBSTACLESVÉRIFICATIONS EFFORT DE DETECTION</v>
      </c>
      <c r="B168" s="53" t="s">
        <v>49</v>
      </c>
      <c r="C168" s="53"/>
      <c r="D168" s="53">
        <v>1318</v>
      </c>
      <c r="E168" s="53" t="s">
        <v>647</v>
      </c>
      <c r="F168" s="53" t="s">
        <v>507</v>
      </c>
      <c r="G168" s="53" t="s">
        <v>507</v>
      </c>
      <c r="H168" s="53" t="s">
        <v>648</v>
      </c>
      <c r="I168" s="53" t="s">
        <v>446</v>
      </c>
      <c r="J168" s="53" t="s">
        <v>453</v>
      </c>
      <c r="K168" s="53">
        <v>2</v>
      </c>
      <c r="L168" s="53" t="s">
        <v>540</v>
      </c>
      <c r="M168" s="55">
        <v>289000</v>
      </c>
      <c r="N168" s="55">
        <v>200000</v>
      </c>
      <c r="O168" s="55">
        <v>144000</v>
      </c>
      <c r="P168" s="55">
        <v>144000</v>
      </c>
      <c r="Q168" s="53" t="s">
        <v>448</v>
      </c>
      <c r="R168" s="55">
        <v>160000</v>
      </c>
      <c r="S168" s="55">
        <v>160000</v>
      </c>
      <c r="T168" s="61">
        <v>144000</v>
      </c>
      <c r="U168" s="61">
        <v>144000</v>
      </c>
      <c r="V168" s="53" t="s">
        <v>448</v>
      </c>
      <c r="W168" s="56">
        <v>0.48749999999999999</v>
      </c>
      <c r="X168" s="57">
        <v>0.25</v>
      </c>
      <c r="Y168" s="58" t="s">
        <v>449</v>
      </c>
      <c r="Z168" s="53"/>
      <c r="AA168" s="53"/>
      <c r="AB168" s="53">
        <v>0</v>
      </c>
      <c r="AC168" s="53">
        <v>0</v>
      </c>
      <c r="AD168" s="53">
        <v>0</v>
      </c>
      <c r="AE168" s="53">
        <v>1</v>
      </c>
      <c r="AF168" s="53">
        <v>0</v>
      </c>
      <c r="AG168" s="53">
        <v>0</v>
      </c>
      <c r="AH168" s="53">
        <v>0</v>
      </c>
      <c r="AI168" s="53">
        <v>0</v>
      </c>
      <c r="AJ168" s="54"/>
      <c r="AK168" s="54"/>
      <c r="AL168" s="54"/>
      <c r="AM168" s="54"/>
      <c r="AN168" s="54"/>
      <c r="AO168" s="54"/>
      <c r="AP168" s="54"/>
      <c r="AQ168" s="54"/>
      <c r="AR168" s="54"/>
      <c r="AS168" s="54"/>
      <c r="AT168" s="54"/>
      <c r="AU168" s="54"/>
      <c r="AV168" s="54"/>
      <c r="AW168" s="54"/>
      <c r="AX168" s="54"/>
      <c r="AY168" s="54"/>
      <c r="AZ168" s="53">
        <v>1</v>
      </c>
      <c r="BA168" s="54"/>
      <c r="BB168" s="54"/>
      <c r="BC168" s="54"/>
      <c r="BD168" s="53" t="s">
        <v>129</v>
      </c>
      <c r="BE168" s="57">
        <v>0.25</v>
      </c>
      <c r="BF168" s="53">
        <v>1</v>
      </c>
      <c r="BG168" s="54"/>
      <c r="BH168" s="54"/>
      <c r="BI168" s="54"/>
      <c r="BJ168" s="57">
        <v>0.25</v>
      </c>
      <c r="BK168" s="54"/>
      <c r="BL168" s="54"/>
      <c r="BM168" s="54"/>
      <c r="BN168" s="57">
        <v>0.25</v>
      </c>
      <c r="BO168" s="54"/>
      <c r="BP168" s="54"/>
      <c r="BQ168" s="54"/>
      <c r="BR168" s="53" t="s">
        <v>450</v>
      </c>
      <c r="BS168" s="53"/>
      <c r="BT168" s="53"/>
      <c r="BU168" s="53"/>
      <c r="BV168" s="54"/>
      <c r="BW168" s="54"/>
      <c r="BX168" s="54"/>
      <c r="BY168" s="54"/>
      <c r="BZ168" s="54"/>
      <c r="CA168" s="54"/>
      <c r="CB168" s="54"/>
      <c r="CC168" s="54"/>
      <c r="CD168" s="54"/>
      <c r="CE168" s="53"/>
      <c r="CF168" s="53"/>
      <c r="CG168" s="53"/>
      <c r="CH168" s="53"/>
    </row>
    <row r="169" spans="1:86" ht="25.5" hidden="1" customHeight="1">
      <c r="A169" s="59" t="str">
        <f t="shared" si="2"/>
        <v>1318ENSEMBLE DETECTEUR D'OBSTACLESDÉPOSE POUR RÉVISON</v>
      </c>
      <c r="B169" s="53" t="s">
        <v>49</v>
      </c>
      <c r="C169" s="53"/>
      <c r="D169" s="53">
        <v>1318</v>
      </c>
      <c r="E169" s="53" t="s">
        <v>647</v>
      </c>
      <c r="F169" s="53" t="s">
        <v>507</v>
      </c>
      <c r="G169" s="53" t="s">
        <v>507</v>
      </c>
      <c r="H169" s="53" t="s">
        <v>649</v>
      </c>
      <c r="I169" s="53" t="s">
        <v>470</v>
      </c>
      <c r="J169" s="53" t="s">
        <v>464</v>
      </c>
      <c r="K169" s="53">
        <v>1000000</v>
      </c>
      <c r="L169" s="53" t="s">
        <v>448</v>
      </c>
      <c r="M169" s="55">
        <v>1000000</v>
      </c>
      <c r="N169" s="55">
        <v>1000000</v>
      </c>
      <c r="O169" s="55">
        <v>1000000</v>
      </c>
      <c r="P169" s="55">
        <v>1000000</v>
      </c>
      <c r="Q169" s="53" t="s">
        <v>448</v>
      </c>
      <c r="R169" s="55">
        <v>1000000</v>
      </c>
      <c r="S169" s="55">
        <v>1000000</v>
      </c>
      <c r="T169" s="55">
        <v>1000000</v>
      </c>
      <c r="U169" s="55">
        <v>1000000</v>
      </c>
      <c r="V169" s="53" t="s">
        <v>448</v>
      </c>
      <c r="W169" s="56">
        <v>7.8E-2</v>
      </c>
      <c r="X169" s="57">
        <v>0</v>
      </c>
      <c r="Y169" s="58" t="s">
        <v>449</v>
      </c>
      <c r="Z169" s="53"/>
      <c r="AA169" s="53"/>
      <c r="AB169" s="53">
        <v>0</v>
      </c>
      <c r="AC169" s="53">
        <v>0</v>
      </c>
      <c r="AD169" s="53">
        <v>0</v>
      </c>
      <c r="AE169" s="53">
        <v>1</v>
      </c>
      <c r="AF169" s="53">
        <v>0</v>
      </c>
      <c r="AG169" s="53">
        <v>0</v>
      </c>
      <c r="AH169" s="53">
        <v>0</v>
      </c>
      <c r="AI169" s="53">
        <v>0</v>
      </c>
      <c r="AJ169" s="54"/>
      <c r="AK169" s="54"/>
      <c r="AL169" s="54"/>
      <c r="AM169" s="54"/>
      <c r="AN169" s="54"/>
      <c r="AO169" s="54"/>
      <c r="AP169" s="54"/>
      <c r="AQ169" s="54"/>
      <c r="AR169" s="54"/>
      <c r="AS169" s="54"/>
      <c r="AT169" s="54"/>
      <c r="AU169" s="54"/>
      <c r="AV169" s="54"/>
      <c r="AW169" s="54"/>
      <c r="AX169" s="54"/>
      <c r="AY169" s="54"/>
      <c r="AZ169" s="53">
        <v>1</v>
      </c>
      <c r="BA169" s="54"/>
      <c r="BB169" s="54"/>
      <c r="BC169" s="54"/>
      <c r="BD169" s="53" t="s">
        <v>129</v>
      </c>
      <c r="BE169" s="57">
        <v>0</v>
      </c>
      <c r="BF169" s="53">
        <v>1</v>
      </c>
      <c r="BG169" s="54"/>
      <c r="BH169" s="54"/>
      <c r="BI169" s="54"/>
      <c r="BJ169" s="57">
        <v>0</v>
      </c>
      <c r="BK169" s="54"/>
      <c r="BL169" s="54"/>
      <c r="BM169" s="54"/>
      <c r="BN169" s="57">
        <v>0</v>
      </c>
      <c r="BO169" s="54"/>
      <c r="BP169" s="54"/>
      <c r="BQ169" s="54"/>
      <c r="BR169" s="53" t="s">
        <v>465</v>
      </c>
      <c r="BS169" s="53"/>
      <c r="BT169" s="53"/>
      <c r="BU169" s="53"/>
      <c r="BV169" s="54"/>
      <c r="BW169" s="54"/>
      <c r="BX169" s="54"/>
      <c r="BY169" s="54"/>
      <c r="BZ169" s="54"/>
      <c r="CA169" s="54"/>
      <c r="CB169" s="54"/>
      <c r="CC169" s="54"/>
      <c r="CD169" s="54"/>
      <c r="CE169" s="53"/>
      <c r="CF169" s="53"/>
      <c r="CG169" s="53"/>
      <c r="CH169" s="53"/>
    </row>
    <row r="170" spans="1:86" ht="25.5" hidden="1" customHeight="1">
      <c r="A170" s="59" t="str">
        <f t="shared" si="2"/>
        <v>1271ENSEMBLE FROTTEUR MASSE MONO-BANDE CARBONE DÉPOSE POSE FROTTEUR DE MASSE POUR RÉVISION</v>
      </c>
      <c r="B170" s="53" t="s">
        <v>49</v>
      </c>
      <c r="C170" s="53"/>
      <c r="D170" s="53">
        <v>1271</v>
      </c>
      <c r="E170" s="53" t="s">
        <v>604</v>
      </c>
      <c r="F170" s="53" t="s">
        <v>507</v>
      </c>
      <c r="G170" s="53" t="s">
        <v>507</v>
      </c>
      <c r="H170" s="53" t="s">
        <v>605</v>
      </c>
      <c r="I170" s="53" t="s">
        <v>452</v>
      </c>
      <c r="J170" s="53" t="s">
        <v>464</v>
      </c>
      <c r="K170" s="53">
        <v>1000000</v>
      </c>
      <c r="L170" s="53" t="s">
        <v>448</v>
      </c>
      <c r="M170" s="55">
        <v>1000000</v>
      </c>
      <c r="N170" s="55">
        <v>1000000</v>
      </c>
      <c r="O170" s="55">
        <v>1000000</v>
      </c>
      <c r="P170" s="55">
        <v>1000000</v>
      </c>
      <c r="Q170" s="53" t="s">
        <v>448</v>
      </c>
      <c r="R170" s="55">
        <v>1000000</v>
      </c>
      <c r="S170" s="55">
        <v>1000000</v>
      </c>
      <c r="T170" s="55">
        <v>1000000</v>
      </c>
      <c r="U170" s="55">
        <v>1000000</v>
      </c>
      <c r="V170" s="53" t="s">
        <v>448</v>
      </c>
      <c r="W170" s="56">
        <v>7.8E-2</v>
      </c>
      <c r="X170" s="57">
        <v>0</v>
      </c>
      <c r="Y170" s="58" t="s">
        <v>449</v>
      </c>
      <c r="Z170" s="53"/>
      <c r="AA170" s="53"/>
      <c r="AB170" s="53">
        <v>0</v>
      </c>
      <c r="AC170" s="53">
        <v>1</v>
      </c>
      <c r="AD170" s="53">
        <v>1</v>
      </c>
      <c r="AE170" s="53">
        <v>0</v>
      </c>
      <c r="AF170" s="53">
        <v>1</v>
      </c>
      <c r="AG170" s="53">
        <v>1</v>
      </c>
      <c r="AH170" s="53">
        <v>1</v>
      </c>
      <c r="AI170" s="53">
        <v>0</v>
      </c>
      <c r="AJ170" s="54"/>
      <c r="AK170" s="54"/>
      <c r="AL170" s="54"/>
      <c r="AM170" s="54"/>
      <c r="AN170" s="54"/>
      <c r="AO170" s="54"/>
      <c r="AP170" s="54"/>
      <c r="AQ170" s="54"/>
      <c r="AR170" s="54"/>
      <c r="AS170" s="54"/>
      <c r="AT170" s="54"/>
      <c r="AU170" s="54"/>
      <c r="AV170" s="54"/>
      <c r="AW170" s="54"/>
      <c r="AX170" s="54"/>
      <c r="AY170" s="54"/>
      <c r="AZ170" s="53">
        <v>5</v>
      </c>
      <c r="BA170" s="54"/>
      <c r="BB170" s="54"/>
      <c r="BC170" s="54"/>
      <c r="BD170" s="53" t="s">
        <v>129</v>
      </c>
      <c r="BE170" s="57">
        <v>0</v>
      </c>
      <c r="BF170" s="53">
        <v>5</v>
      </c>
      <c r="BG170" s="54"/>
      <c r="BH170" s="54"/>
      <c r="BI170" s="54"/>
      <c r="BJ170" s="57">
        <v>0</v>
      </c>
      <c r="BK170" s="54"/>
      <c r="BL170" s="54"/>
      <c r="BM170" s="54"/>
      <c r="BN170" s="57">
        <v>0</v>
      </c>
      <c r="BO170" s="54"/>
      <c r="BP170" s="54"/>
      <c r="BQ170" s="54"/>
      <c r="BR170" s="53" t="s">
        <v>465</v>
      </c>
      <c r="BS170" s="53"/>
      <c r="BT170" s="53"/>
      <c r="BU170" s="53"/>
      <c r="BV170" s="54"/>
      <c r="BW170" s="54"/>
      <c r="BX170" s="54"/>
      <c r="BY170" s="54"/>
      <c r="BZ170" s="54"/>
      <c r="CA170" s="54"/>
      <c r="CB170" s="54"/>
      <c r="CC170" s="54"/>
      <c r="CD170" s="54"/>
      <c r="CE170" s="53"/>
      <c r="CF170" s="53"/>
      <c r="CG170" s="53"/>
      <c r="CH170" s="53"/>
    </row>
    <row r="171" spans="1:86" ht="38.25" hidden="1" customHeight="1">
      <c r="A171" s="59" t="str">
        <f t="shared" si="2"/>
        <v>1271ENSEMBLE FROTTEUR MASSE MONO-BANDE CARBONE RÉVISION FROTTEUR MASSE</v>
      </c>
      <c r="B171" s="53" t="s">
        <v>49</v>
      </c>
      <c r="C171" s="53"/>
      <c r="D171" s="53">
        <v>1271</v>
      </c>
      <c r="E171" s="53" t="s">
        <v>604</v>
      </c>
      <c r="F171" s="53" t="s">
        <v>507</v>
      </c>
      <c r="G171" s="53" t="s">
        <v>507</v>
      </c>
      <c r="H171" s="53" t="s">
        <v>606</v>
      </c>
      <c r="I171" s="53" t="s">
        <v>444</v>
      </c>
      <c r="J171" s="53" t="s">
        <v>464</v>
      </c>
      <c r="K171" s="53">
        <v>1000000</v>
      </c>
      <c r="L171" s="53" t="s">
        <v>448</v>
      </c>
      <c r="M171" s="55">
        <v>1000000</v>
      </c>
      <c r="N171" s="55">
        <v>1000000</v>
      </c>
      <c r="O171" s="55">
        <v>1000000</v>
      </c>
      <c r="P171" s="55">
        <v>1000000</v>
      </c>
      <c r="Q171" s="53" t="s">
        <v>448</v>
      </c>
      <c r="R171" s="55">
        <v>1000000</v>
      </c>
      <c r="S171" s="55">
        <v>1000000</v>
      </c>
      <c r="T171" s="55">
        <v>1000000</v>
      </c>
      <c r="U171" s="55">
        <v>1000000</v>
      </c>
      <c r="V171" s="53" t="s">
        <v>448</v>
      </c>
      <c r="W171" s="56">
        <v>7.8E-2</v>
      </c>
      <c r="X171" s="57">
        <v>0</v>
      </c>
      <c r="Y171" s="58" t="s">
        <v>449</v>
      </c>
      <c r="Z171" s="53"/>
      <c r="AA171" s="53"/>
      <c r="AB171" s="53">
        <v>0</v>
      </c>
      <c r="AC171" s="53">
        <v>1</v>
      </c>
      <c r="AD171" s="53">
        <v>1</v>
      </c>
      <c r="AE171" s="53">
        <v>0</v>
      </c>
      <c r="AF171" s="53">
        <v>1</v>
      </c>
      <c r="AG171" s="53">
        <v>1</v>
      </c>
      <c r="AH171" s="53">
        <v>1</v>
      </c>
      <c r="AI171" s="53">
        <v>0</v>
      </c>
      <c r="AJ171" s="54"/>
      <c r="AK171" s="54"/>
      <c r="AL171" s="54"/>
      <c r="AM171" s="54"/>
      <c r="AN171" s="54"/>
      <c r="AO171" s="54"/>
      <c r="AP171" s="54"/>
      <c r="AQ171" s="54"/>
      <c r="AR171" s="54"/>
      <c r="AS171" s="54"/>
      <c r="AT171" s="54"/>
      <c r="AU171" s="54"/>
      <c r="AV171" s="54"/>
      <c r="AW171" s="54"/>
      <c r="AX171" s="54"/>
      <c r="AY171" s="54"/>
      <c r="AZ171" s="53">
        <v>5</v>
      </c>
      <c r="BA171" s="54"/>
      <c r="BB171" s="54"/>
      <c r="BC171" s="54"/>
      <c r="BD171" s="53" t="s">
        <v>129</v>
      </c>
      <c r="BE171" s="57">
        <v>0</v>
      </c>
      <c r="BF171" s="53">
        <v>5</v>
      </c>
      <c r="BG171" s="54"/>
      <c r="BH171" s="54"/>
      <c r="BI171" s="54"/>
      <c r="BJ171" s="57">
        <v>0</v>
      </c>
      <c r="BK171" s="54"/>
      <c r="BL171" s="54"/>
      <c r="BM171" s="54"/>
      <c r="BN171" s="57">
        <v>0</v>
      </c>
      <c r="BO171" s="54"/>
      <c r="BP171" s="54"/>
      <c r="BQ171" s="54"/>
      <c r="BR171" s="53" t="s">
        <v>465</v>
      </c>
      <c r="BS171" s="53"/>
      <c r="BT171" s="53"/>
      <c r="BU171" s="53"/>
      <c r="BV171" s="54"/>
      <c r="BW171" s="54"/>
      <c r="BX171" s="54"/>
      <c r="BY171" s="54"/>
      <c r="BZ171" s="54"/>
      <c r="CA171" s="54"/>
      <c r="CB171" s="54"/>
      <c r="CC171" s="54"/>
      <c r="CD171" s="54"/>
      <c r="CE171" s="58" t="s">
        <v>607</v>
      </c>
      <c r="CF171" s="58" t="s">
        <v>467</v>
      </c>
      <c r="CG171" s="53"/>
      <c r="CH171" s="53"/>
    </row>
    <row r="172" spans="1:86" ht="25.5" hidden="1" customHeight="1">
      <c r="A172" s="59" t="str">
        <f t="shared" si="2"/>
        <v>929ENSEMBLE FROTTEUR POSITIF BI-BANDE SDRDÉPOSE POSE FROTTEURS POSITIF POUR RÉVISION</v>
      </c>
      <c r="B172" s="53" t="s">
        <v>49</v>
      </c>
      <c r="C172" s="53"/>
      <c r="D172" s="53">
        <v>929</v>
      </c>
      <c r="E172" s="53" t="s">
        <v>592</v>
      </c>
      <c r="F172" s="53" t="s">
        <v>507</v>
      </c>
      <c r="G172" s="53" t="s">
        <v>507</v>
      </c>
      <c r="H172" s="53" t="s">
        <v>593</v>
      </c>
      <c r="I172" s="53" t="s">
        <v>452</v>
      </c>
      <c r="J172" s="53" t="s">
        <v>464</v>
      </c>
      <c r="K172" s="53">
        <v>1000000</v>
      </c>
      <c r="L172" s="53" t="s">
        <v>448</v>
      </c>
      <c r="M172" s="55">
        <v>1000000</v>
      </c>
      <c r="N172" s="55">
        <v>1000000</v>
      </c>
      <c r="O172" s="55">
        <v>1000000</v>
      </c>
      <c r="P172" s="55">
        <v>1000000</v>
      </c>
      <c r="Q172" s="53" t="s">
        <v>448</v>
      </c>
      <c r="R172" s="55">
        <v>1000000</v>
      </c>
      <c r="S172" s="55">
        <v>1000000</v>
      </c>
      <c r="T172" s="55">
        <v>1000000</v>
      </c>
      <c r="U172" s="55">
        <v>1000000</v>
      </c>
      <c r="V172" s="53" t="s">
        <v>448</v>
      </c>
      <c r="W172" s="56">
        <v>7.8E-2</v>
      </c>
      <c r="X172" s="57">
        <v>0.33</v>
      </c>
      <c r="Y172" s="58" t="s">
        <v>449</v>
      </c>
      <c r="Z172" s="53"/>
      <c r="AA172" s="53"/>
      <c r="AB172" s="53">
        <v>0</v>
      </c>
      <c r="AC172" s="53">
        <v>1</v>
      </c>
      <c r="AD172" s="53">
        <v>1</v>
      </c>
      <c r="AE172" s="53">
        <v>0</v>
      </c>
      <c r="AF172" s="53">
        <v>1</v>
      </c>
      <c r="AG172" s="53">
        <v>1</v>
      </c>
      <c r="AH172" s="53">
        <v>1</v>
      </c>
      <c r="AI172" s="53">
        <v>0</v>
      </c>
      <c r="AJ172" s="54"/>
      <c r="AK172" s="54"/>
      <c r="AL172" s="54"/>
      <c r="AM172" s="54"/>
      <c r="AN172" s="54"/>
      <c r="AO172" s="54"/>
      <c r="AP172" s="54"/>
      <c r="AQ172" s="54"/>
      <c r="AR172" s="54"/>
      <c r="AS172" s="54"/>
      <c r="AT172" s="54"/>
      <c r="AU172" s="54"/>
      <c r="AV172" s="54"/>
      <c r="AW172" s="54"/>
      <c r="AX172" s="54"/>
      <c r="AY172" s="54"/>
      <c r="AZ172" s="53">
        <v>5</v>
      </c>
      <c r="BA172" s="54"/>
      <c r="BB172" s="54"/>
      <c r="BC172" s="54"/>
      <c r="BD172" s="53" t="s">
        <v>129</v>
      </c>
      <c r="BE172" s="57">
        <v>0.33</v>
      </c>
      <c r="BF172" s="53">
        <v>5</v>
      </c>
      <c r="BG172" s="54"/>
      <c r="BH172" s="54"/>
      <c r="BI172" s="54"/>
      <c r="BJ172" s="57">
        <v>1.6500000000000001</v>
      </c>
      <c r="BK172" s="54"/>
      <c r="BL172" s="54"/>
      <c r="BM172" s="54"/>
      <c r="BN172" s="57">
        <v>1.6500000000000001</v>
      </c>
      <c r="BO172" s="54"/>
      <c r="BP172" s="54"/>
      <c r="BQ172" s="54"/>
      <c r="BR172" s="53" t="s">
        <v>465</v>
      </c>
      <c r="BS172" s="53"/>
      <c r="BT172" s="53"/>
      <c r="BU172" s="53"/>
      <c r="BV172" s="54"/>
      <c r="BW172" s="54"/>
      <c r="BX172" s="54"/>
      <c r="BY172" s="54"/>
      <c r="BZ172" s="54"/>
      <c r="CA172" s="54"/>
      <c r="CB172" s="54"/>
      <c r="CC172" s="54"/>
      <c r="CD172" s="54"/>
      <c r="CE172" s="53"/>
      <c r="CF172" s="53"/>
      <c r="CG172" s="53"/>
      <c r="CH172" s="53"/>
    </row>
    <row r="173" spans="1:86" ht="25.5" hidden="1" customHeight="1">
      <c r="A173" s="59" t="str">
        <f t="shared" si="2"/>
        <v>929ENSEMBLE FROTTEUR POSITIF BI-BANDE SDRRÉVISION FROTTEUR POSITIF BI-BANDE SDR</v>
      </c>
      <c r="B173" s="53" t="s">
        <v>49</v>
      </c>
      <c r="C173" s="53"/>
      <c r="D173" s="53">
        <v>929</v>
      </c>
      <c r="E173" s="53" t="s">
        <v>592</v>
      </c>
      <c r="F173" s="53" t="s">
        <v>507</v>
      </c>
      <c r="G173" s="53" t="s">
        <v>507</v>
      </c>
      <c r="H173" s="53" t="s">
        <v>594</v>
      </c>
      <c r="I173" s="53" t="s">
        <v>444</v>
      </c>
      <c r="J173" s="53" t="s">
        <v>464</v>
      </c>
      <c r="K173" s="53">
        <v>1000000</v>
      </c>
      <c r="L173" s="53" t="s">
        <v>448</v>
      </c>
      <c r="M173" s="55">
        <v>1000000</v>
      </c>
      <c r="N173" s="55">
        <v>1000000</v>
      </c>
      <c r="O173" s="55">
        <v>1000000</v>
      </c>
      <c r="P173" s="55">
        <v>1000000</v>
      </c>
      <c r="Q173" s="53" t="s">
        <v>448</v>
      </c>
      <c r="R173" s="55">
        <v>1000000</v>
      </c>
      <c r="S173" s="55">
        <v>1000000</v>
      </c>
      <c r="T173" s="55">
        <v>1000000</v>
      </c>
      <c r="U173" s="55">
        <v>1000000</v>
      </c>
      <c r="V173" s="53" t="s">
        <v>448</v>
      </c>
      <c r="W173" s="56">
        <v>7.8E-2</v>
      </c>
      <c r="X173" s="57">
        <v>0</v>
      </c>
      <c r="Y173" s="58" t="s">
        <v>449</v>
      </c>
      <c r="Z173" s="53"/>
      <c r="AA173" s="53"/>
      <c r="AB173" s="53">
        <v>0</v>
      </c>
      <c r="AC173" s="53">
        <v>1</v>
      </c>
      <c r="AD173" s="53">
        <v>1</v>
      </c>
      <c r="AE173" s="53">
        <v>0</v>
      </c>
      <c r="AF173" s="53">
        <v>1</v>
      </c>
      <c r="AG173" s="53">
        <v>1</v>
      </c>
      <c r="AH173" s="53">
        <v>1</v>
      </c>
      <c r="AI173" s="53">
        <v>0</v>
      </c>
      <c r="AJ173" s="54"/>
      <c r="AK173" s="54"/>
      <c r="AL173" s="54"/>
      <c r="AM173" s="54"/>
      <c r="AN173" s="54"/>
      <c r="AO173" s="54"/>
      <c r="AP173" s="54"/>
      <c r="AQ173" s="54"/>
      <c r="AR173" s="54"/>
      <c r="AS173" s="54"/>
      <c r="AT173" s="54"/>
      <c r="AU173" s="54"/>
      <c r="AV173" s="54"/>
      <c r="AW173" s="54"/>
      <c r="AX173" s="54"/>
      <c r="AY173" s="54"/>
      <c r="AZ173" s="53">
        <v>5</v>
      </c>
      <c r="BA173" s="54"/>
      <c r="BB173" s="54"/>
      <c r="BC173" s="54"/>
      <c r="BD173" s="53" t="s">
        <v>129</v>
      </c>
      <c r="BE173" s="57">
        <v>0</v>
      </c>
      <c r="BF173" s="53">
        <v>5</v>
      </c>
      <c r="BG173" s="54"/>
      <c r="BH173" s="54"/>
      <c r="BI173" s="54"/>
      <c r="BJ173" s="57">
        <v>0</v>
      </c>
      <c r="BK173" s="54"/>
      <c r="BL173" s="54"/>
      <c r="BM173" s="54"/>
      <c r="BN173" s="57">
        <v>0</v>
      </c>
      <c r="BO173" s="54"/>
      <c r="BP173" s="54"/>
      <c r="BQ173" s="54"/>
      <c r="BR173" s="53" t="s">
        <v>465</v>
      </c>
      <c r="BS173" s="53"/>
      <c r="BT173" s="53"/>
      <c r="BU173" s="53"/>
      <c r="BV173" s="54"/>
      <c r="BW173" s="54"/>
      <c r="BX173" s="54"/>
      <c r="BY173" s="54"/>
      <c r="BZ173" s="54"/>
      <c r="CA173" s="54"/>
      <c r="CB173" s="54"/>
      <c r="CC173" s="54"/>
      <c r="CD173" s="54"/>
      <c r="CE173" s="58" t="s">
        <v>595</v>
      </c>
      <c r="CF173" s="58" t="s">
        <v>596</v>
      </c>
      <c r="CG173" s="53"/>
      <c r="CH173" s="53"/>
    </row>
    <row r="174" spans="1:86" ht="38.25" hidden="1" customHeight="1">
      <c r="A174" s="59" t="str">
        <f t="shared" si="2"/>
        <v>1207ENSEMBLE LONGERONDÉPOSE POSE LONGERON POUR REVISION GENERALE</v>
      </c>
      <c r="B174" s="53" t="s">
        <v>49</v>
      </c>
      <c r="C174" s="53"/>
      <c r="D174" s="53">
        <v>1207</v>
      </c>
      <c r="E174" s="53" t="s">
        <v>84</v>
      </c>
      <c r="F174" s="53" t="s">
        <v>457</v>
      </c>
      <c r="G174" s="53" t="s">
        <v>444</v>
      </c>
      <c r="H174" s="53" t="s">
        <v>487</v>
      </c>
      <c r="I174" s="53" t="s">
        <v>452</v>
      </c>
      <c r="J174" s="53" t="s">
        <v>464</v>
      </c>
      <c r="K174" s="53">
        <v>1000000</v>
      </c>
      <c r="L174" s="53" t="s">
        <v>448</v>
      </c>
      <c r="M174" s="55">
        <v>1000000</v>
      </c>
      <c r="N174" s="55">
        <v>1000000</v>
      </c>
      <c r="O174" s="55">
        <v>1000000</v>
      </c>
      <c r="P174" s="55">
        <v>1000000</v>
      </c>
      <c r="Q174" s="53" t="s">
        <v>448</v>
      </c>
      <c r="R174" s="55">
        <v>1000000</v>
      </c>
      <c r="S174" s="55">
        <v>1000000</v>
      </c>
      <c r="T174" s="55">
        <v>1000000</v>
      </c>
      <c r="U174" s="55">
        <v>1000000</v>
      </c>
      <c r="V174" s="53" t="s">
        <v>448</v>
      </c>
      <c r="W174" s="56">
        <v>7.8E-2</v>
      </c>
      <c r="X174" s="57">
        <v>0</v>
      </c>
      <c r="Y174" s="58" t="s">
        <v>449</v>
      </c>
      <c r="Z174" s="53"/>
      <c r="AA174" s="53"/>
      <c r="AB174" s="53">
        <v>0</v>
      </c>
      <c r="AC174" s="53">
        <v>2</v>
      </c>
      <c r="AD174" s="53">
        <v>2</v>
      </c>
      <c r="AE174" s="53">
        <v>0</v>
      </c>
      <c r="AF174" s="53">
        <v>2</v>
      </c>
      <c r="AG174" s="53">
        <v>2</v>
      </c>
      <c r="AH174" s="53">
        <v>2</v>
      </c>
      <c r="AI174" s="53">
        <v>0</v>
      </c>
      <c r="AJ174" s="54"/>
      <c r="AK174" s="54"/>
      <c r="AL174" s="54"/>
      <c r="AM174" s="54"/>
      <c r="AN174" s="54"/>
      <c r="AO174" s="54"/>
      <c r="AP174" s="54"/>
      <c r="AQ174" s="54"/>
      <c r="AR174" s="54"/>
      <c r="AS174" s="54"/>
      <c r="AT174" s="54"/>
      <c r="AU174" s="54"/>
      <c r="AV174" s="54"/>
      <c r="AW174" s="54"/>
      <c r="AX174" s="54"/>
      <c r="AY174" s="54"/>
      <c r="AZ174" s="53">
        <v>10</v>
      </c>
      <c r="BA174" s="54"/>
      <c r="BB174" s="54"/>
      <c r="BC174" s="54"/>
      <c r="BD174" s="53" t="s">
        <v>129</v>
      </c>
      <c r="BE174" s="57">
        <v>0</v>
      </c>
      <c r="BF174" s="53">
        <v>10</v>
      </c>
      <c r="BG174" s="54"/>
      <c r="BH174" s="54"/>
      <c r="BI174" s="54"/>
      <c r="BJ174" s="57">
        <v>0</v>
      </c>
      <c r="BK174" s="54"/>
      <c r="BL174" s="54"/>
      <c r="BM174" s="54"/>
      <c r="BN174" s="57">
        <v>0</v>
      </c>
      <c r="BO174" s="54"/>
      <c r="BP174" s="54"/>
      <c r="BQ174" s="54"/>
      <c r="BR174" s="53" t="s">
        <v>465</v>
      </c>
      <c r="BS174" s="53"/>
      <c r="BT174" s="53"/>
      <c r="BU174" s="53"/>
      <c r="BV174" s="54"/>
      <c r="BW174" s="54"/>
      <c r="BX174" s="54"/>
      <c r="BY174" s="54"/>
      <c r="BZ174" s="54"/>
      <c r="CA174" s="54"/>
      <c r="CB174" s="54"/>
      <c r="CC174" s="54"/>
      <c r="CD174" s="54"/>
      <c r="CE174" s="58" t="s">
        <v>488</v>
      </c>
      <c r="CF174" s="58" t="s">
        <v>467</v>
      </c>
      <c r="CG174" s="53"/>
      <c r="CH174" s="53"/>
    </row>
    <row r="175" spans="1:86" ht="25.5" hidden="1" customHeight="1">
      <c r="A175" s="59" t="str">
        <f t="shared" si="2"/>
        <v>1207ENSEMBLE LONGERONCONTRÔLE DIMENSIONNEL + CND DU LONGERON PAR ECHANTILLONAGE</v>
      </c>
      <c r="B175" s="53" t="s">
        <v>49</v>
      </c>
      <c r="C175" s="53"/>
      <c r="D175" s="53">
        <v>1207</v>
      </c>
      <c r="E175" s="53" t="s">
        <v>84</v>
      </c>
      <c r="F175" s="53" t="s">
        <v>457</v>
      </c>
      <c r="G175" s="53" t="s">
        <v>444</v>
      </c>
      <c r="H175" s="53" t="s">
        <v>489</v>
      </c>
      <c r="I175" s="53" t="s">
        <v>446</v>
      </c>
      <c r="J175" s="53" t="s">
        <v>464</v>
      </c>
      <c r="K175" s="53">
        <v>1000000</v>
      </c>
      <c r="L175" s="53" t="s">
        <v>448</v>
      </c>
      <c r="M175" s="55">
        <v>1000000</v>
      </c>
      <c r="N175" s="55">
        <v>1000000</v>
      </c>
      <c r="O175" s="55">
        <v>1000000</v>
      </c>
      <c r="P175" s="55">
        <v>1000000</v>
      </c>
      <c r="Q175" s="53" t="s">
        <v>448</v>
      </c>
      <c r="R175" s="55">
        <v>1000000</v>
      </c>
      <c r="S175" s="55">
        <v>1000000</v>
      </c>
      <c r="T175" s="55">
        <v>1000000</v>
      </c>
      <c r="U175" s="55">
        <v>1000000</v>
      </c>
      <c r="V175" s="53" t="s">
        <v>448</v>
      </c>
      <c r="W175" s="56">
        <v>7.8E-2</v>
      </c>
      <c r="X175" s="57">
        <v>0</v>
      </c>
      <c r="Y175" s="58" t="s">
        <v>449</v>
      </c>
      <c r="Z175" s="53"/>
      <c r="AA175" s="53"/>
      <c r="AB175" s="53">
        <v>0</v>
      </c>
      <c r="AC175" s="53">
        <v>2</v>
      </c>
      <c r="AD175" s="53">
        <v>2</v>
      </c>
      <c r="AE175" s="53">
        <v>0</v>
      </c>
      <c r="AF175" s="53">
        <v>2</v>
      </c>
      <c r="AG175" s="53">
        <v>2</v>
      </c>
      <c r="AH175" s="53">
        <v>2</v>
      </c>
      <c r="AI175" s="53">
        <v>0</v>
      </c>
      <c r="AJ175" s="54"/>
      <c r="AK175" s="54"/>
      <c r="AL175" s="54"/>
      <c r="AM175" s="54"/>
      <c r="AN175" s="54"/>
      <c r="AO175" s="54"/>
      <c r="AP175" s="54"/>
      <c r="AQ175" s="54"/>
      <c r="AR175" s="54"/>
      <c r="AS175" s="54"/>
      <c r="AT175" s="54"/>
      <c r="AU175" s="54"/>
      <c r="AV175" s="54"/>
      <c r="AW175" s="54"/>
      <c r="AX175" s="54"/>
      <c r="AY175" s="54"/>
      <c r="AZ175" s="53">
        <v>10</v>
      </c>
      <c r="BA175" s="54"/>
      <c r="BB175" s="54"/>
      <c r="BC175" s="54"/>
      <c r="BD175" s="53" t="s">
        <v>129</v>
      </c>
      <c r="BE175" s="57">
        <v>0</v>
      </c>
      <c r="BF175" s="53">
        <v>10</v>
      </c>
      <c r="BG175" s="54"/>
      <c r="BH175" s="54"/>
      <c r="BI175" s="54"/>
      <c r="BJ175" s="57">
        <v>0</v>
      </c>
      <c r="BK175" s="54"/>
      <c r="BL175" s="54"/>
      <c r="BM175" s="54"/>
      <c r="BN175" s="57">
        <v>0</v>
      </c>
      <c r="BO175" s="54"/>
      <c r="BP175" s="54"/>
      <c r="BQ175" s="54"/>
      <c r="BR175" s="53" t="s">
        <v>465</v>
      </c>
      <c r="BS175" s="53"/>
      <c r="BT175" s="53"/>
      <c r="BU175" s="53"/>
      <c r="BV175" s="54"/>
      <c r="BW175" s="54"/>
      <c r="BX175" s="54"/>
      <c r="BY175" s="54"/>
      <c r="BZ175" s="54"/>
      <c r="CA175" s="54"/>
      <c r="CB175" s="54"/>
      <c r="CC175" s="54"/>
      <c r="CD175" s="54"/>
      <c r="CE175" s="58" t="s">
        <v>490</v>
      </c>
      <c r="CF175" s="58" t="s">
        <v>491</v>
      </c>
      <c r="CG175" s="53"/>
      <c r="CH175" s="53"/>
    </row>
    <row r="176" spans="1:86" ht="25.5" hidden="1" customHeight="1">
      <c r="A176" s="59" t="str">
        <f t="shared" si="2"/>
        <v xml:space="preserve">1207ENSEMBLE LONGERONPEINTURE LONGERON </v>
      </c>
      <c r="B176" s="53" t="s">
        <v>49</v>
      </c>
      <c r="C176" s="53"/>
      <c r="D176" s="53">
        <v>1207</v>
      </c>
      <c r="E176" s="53" t="s">
        <v>84</v>
      </c>
      <c r="F176" s="53" t="s">
        <v>457</v>
      </c>
      <c r="G176" s="53" t="s">
        <v>444</v>
      </c>
      <c r="H176" s="53" t="s">
        <v>492</v>
      </c>
      <c r="I176" s="53" t="s">
        <v>444</v>
      </c>
      <c r="J176" s="53" t="s">
        <v>464</v>
      </c>
      <c r="K176" s="53">
        <v>1000000</v>
      </c>
      <c r="L176" s="53" t="s">
        <v>448</v>
      </c>
      <c r="M176" s="55">
        <v>1000000</v>
      </c>
      <c r="N176" s="55">
        <v>1000000</v>
      </c>
      <c r="O176" s="55">
        <v>1000000</v>
      </c>
      <c r="P176" s="55">
        <v>1000000</v>
      </c>
      <c r="Q176" s="53" t="s">
        <v>448</v>
      </c>
      <c r="R176" s="55">
        <v>1000000</v>
      </c>
      <c r="S176" s="55">
        <v>1000000</v>
      </c>
      <c r="T176" s="55">
        <v>1000000</v>
      </c>
      <c r="U176" s="55">
        <v>1000000</v>
      </c>
      <c r="V176" s="53" t="s">
        <v>448</v>
      </c>
      <c r="W176" s="56">
        <v>7.8E-2</v>
      </c>
      <c r="X176" s="57">
        <v>0</v>
      </c>
      <c r="Y176" s="58" t="s">
        <v>449</v>
      </c>
      <c r="Z176" s="53"/>
      <c r="AA176" s="53"/>
      <c r="AB176" s="53">
        <v>0</v>
      </c>
      <c r="AC176" s="53">
        <v>2</v>
      </c>
      <c r="AD176" s="53">
        <v>2</v>
      </c>
      <c r="AE176" s="53">
        <v>0</v>
      </c>
      <c r="AF176" s="53">
        <v>2</v>
      </c>
      <c r="AG176" s="53">
        <v>2</v>
      </c>
      <c r="AH176" s="53">
        <v>2</v>
      </c>
      <c r="AI176" s="53">
        <v>0</v>
      </c>
      <c r="AJ176" s="54"/>
      <c r="AK176" s="54"/>
      <c r="AL176" s="54"/>
      <c r="AM176" s="54"/>
      <c r="AN176" s="54"/>
      <c r="AO176" s="54"/>
      <c r="AP176" s="54"/>
      <c r="AQ176" s="54"/>
      <c r="AR176" s="54"/>
      <c r="AS176" s="54"/>
      <c r="AT176" s="54"/>
      <c r="AU176" s="54"/>
      <c r="AV176" s="54"/>
      <c r="AW176" s="54"/>
      <c r="AX176" s="54"/>
      <c r="AY176" s="54"/>
      <c r="AZ176" s="53">
        <v>10</v>
      </c>
      <c r="BA176" s="54"/>
      <c r="BB176" s="54"/>
      <c r="BC176" s="54"/>
      <c r="BD176" s="53" t="s">
        <v>129</v>
      </c>
      <c r="BE176" s="57">
        <v>0</v>
      </c>
      <c r="BF176" s="53">
        <v>10</v>
      </c>
      <c r="BG176" s="54"/>
      <c r="BH176" s="54"/>
      <c r="BI176" s="54"/>
      <c r="BJ176" s="57">
        <v>0</v>
      </c>
      <c r="BK176" s="54"/>
      <c r="BL176" s="54"/>
      <c r="BM176" s="54"/>
      <c r="BN176" s="57">
        <v>0</v>
      </c>
      <c r="BO176" s="54"/>
      <c r="BP176" s="54"/>
      <c r="BQ176" s="54"/>
      <c r="BR176" s="53" t="s">
        <v>465</v>
      </c>
      <c r="BS176" s="53"/>
      <c r="BT176" s="53"/>
      <c r="BU176" s="53"/>
      <c r="BV176" s="54"/>
      <c r="BW176" s="54"/>
      <c r="BX176" s="54"/>
      <c r="BY176" s="54"/>
      <c r="BZ176" s="54"/>
      <c r="CA176" s="54"/>
      <c r="CB176" s="54"/>
      <c r="CC176" s="54"/>
      <c r="CD176" s="54"/>
      <c r="CE176" s="53" t="s">
        <v>493</v>
      </c>
      <c r="CF176" s="53">
        <v>0</v>
      </c>
      <c r="CG176" s="53"/>
      <c r="CH176" s="53"/>
    </row>
    <row r="177" spans="1:86" ht="38.25" hidden="1" customHeight="1">
      <c r="A177" s="59" t="str">
        <f t="shared" si="2"/>
        <v>1357ENSEMBLE MARCHEPIEDDÉPOSE POSE MARCHE PIED</v>
      </c>
      <c r="B177" s="53" t="s">
        <v>49</v>
      </c>
      <c r="C177" s="53"/>
      <c r="D177" s="53">
        <v>1357</v>
      </c>
      <c r="E177" s="53" t="s">
        <v>664</v>
      </c>
      <c r="F177" s="53" t="s">
        <v>355</v>
      </c>
      <c r="G177" s="53" t="s">
        <v>446</v>
      </c>
      <c r="H177" s="53" t="s">
        <v>665</v>
      </c>
      <c r="I177" s="53" t="s">
        <v>470</v>
      </c>
      <c r="J177" s="53" t="s">
        <v>464</v>
      </c>
      <c r="K177" s="53">
        <v>1000000</v>
      </c>
      <c r="L177" s="53" t="s">
        <v>448</v>
      </c>
      <c r="M177" s="55">
        <v>1000000</v>
      </c>
      <c r="N177" s="55">
        <v>1000000</v>
      </c>
      <c r="O177" s="55">
        <v>1000000</v>
      </c>
      <c r="P177" s="55">
        <v>1000000</v>
      </c>
      <c r="Q177" s="53" t="s">
        <v>448</v>
      </c>
      <c r="R177" s="55">
        <v>1000000</v>
      </c>
      <c r="S177" s="55">
        <v>1000000</v>
      </c>
      <c r="T177" s="55">
        <v>1000000</v>
      </c>
      <c r="U177" s="55">
        <v>1000000</v>
      </c>
      <c r="V177" s="53" t="s">
        <v>448</v>
      </c>
      <c r="W177" s="56">
        <v>7.8E-2</v>
      </c>
      <c r="X177" s="57">
        <v>0</v>
      </c>
      <c r="Y177" s="58" t="s">
        <v>449</v>
      </c>
      <c r="Z177" s="53"/>
      <c r="AA177" s="53"/>
      <c r="AB177" s="53">
        <v>2</v>
      </c>
      <c r="AC177" s="53">
        <v>0</v>
      </c>
      <c r="AD177" s="53">
        <v>0</v>
      </c>
      <c r="AE177" s="53">
        <v>0</v>
      </c>
      <c r="AF177" s="53">
        <v>0</v>
      </c>
      <c r="AG177" s="53">
        <v>0</v>
      </c>
      <c r="AH177" s="53">
        <v>0</v>
      </c>
      <c r="AI177" s="53">
        <v>2</v>
      </c>
      <c r="AJ177" s="54"/>
      <c r="AK177" s="54"/>
      <c r="AL177" s="54"/>
      <c r="AM177" s="54"/>
      <c r="AN177" s="54"/>
      <c r="AO177" s="54"/>
      <c r="AP177" s="54"/>
      <c r="AQ177" s="54"/>
      <c r="AR177" s="54"/>
      <c r="AS177" s="54"/>
      <c r="AT177" s="54"/>
      <c r="AU177" s="54"/>
      <c r="AV177" s="54"/>
      <c r="AW177" s="54"/>
      <c r="AX177" s="54"/>
      <c r="AY177" s="54"/>
      <c r="AZ177" s="53">
        <v>4</v>
      </c>
      <c r="BA177" s="54"/>
      <c r="BB177" s="54"/>
      <c r="BC177" s="54"/>
      <c r="BD177" s="53" t="s">
        <v>129</v>
      </c>
      <c r="BE177" s="57">
        <v>0</v>
      </c>
      <c r="BF177" s="53">
        <v>4</v>
      </c>
      <c r="BG177" s="54"/>
      <c r="BH177" s="54"/>
      <c r="BI177" s="54"/>
      <c r="BJ177" s="57">
        <v>0</v>
      </c>
      <c r="BK177" s="54"/>
      <c r="BL177" s="54"/>
      <c r="BM177" s="54"/>
      <c r="BN177" s="57">
        <v>0</v>
      </c>
      <c r="BO177" s="54"/>
      <c r="BP177" s="54"/>
      <c r="BQ177" s="54"/>
      <c r="BR177" s="53" t="s">
        <v>465</v>
      </c>
      <c r="BS177" s="53"/>
      <c r="BT177" s="53"/>
      <c r="BU177" s="53"/>
      <c r="BV177" s="54"/>
      <c r="BW177" s="54"/>
      <c r="BX177" s="54"/>
      <c r="BY177" s="54"/>
      <c r="BZ177" s="54"/>
      <c r="CA177" s="54"/>
      <c r="CB177" s="54"/>
      <c r="CC177" s="54"/>
      <c r="CD177" s="54"/>
      <c r="CE177" s="58" t="s">
        <v>549</v>
      </c>
      <c r="CF177" s="53"/>
      <c r="CG177" s="53"/>
      <c r="CH177" s="53"/>
    </row>
    <row r="178" spans="1:86" ht="25.5" hidden="1" customHeight="1">
      <c r="A178" s="59" t="str">
        <f t="shared" si="2"/>
        <v>1286ENSEMBLE MISE A LA MASSE BMCHANGEMENT CÂBLAGE DE MISE À LA MASSE (TRESSES) BOGIE MOTEUR</v>
      </c>
      <c r="B178" s="53" t="s">
        <v>49</v>
      </c>
      <c r="C178" s="53"/>
      <c r="D178" s="53">
        <v>1286</v>
      </c>
      <c r="E178" s="53" t="s">
        <v>618</v>
      </c>
      <c r="F178" s="53" t="s">
        <v>507</v>
      </c>
      <c r="G178" s="53" t="s">
        <v>507</v>
      </c>
      <c r="H178" s="53" t="s">
        <v>619</v>
      </c>
      <c r="I178" s="53" t="s">
        <v>444</v>
      </c>
      <c r="J178" s="53" t="s">
        <v>464</v>
      </c>
      <c r="K178" s="53">
        <v>1000000</v>
      </c>
      <c r="L178" s="53" t="s">
        <v>448</v>
      </c>
      <c r="M178" s="55">
        <v>1000000</v>
      </c>
      <c r="N178" s="55">
        <v>1000000</v>
      </c>
      <c r="O178" s="55">
        <v>1000000</v>
      </c>
      <c r="P178" s="55">
        <v>1000000</v>
      </c>
      <c r="Q178" s="53" t="s">
        <v>448</v>
      </c>
      <c r="R178" s="55">
        <v>1000000</v>
      </c>
      <c r="S178" s="55">
        <v>1000000</v>
      </c>
      <c r="T178" s="55">
        <v>1000000</v>
      </c>
      <c r="U178" s="55">
        <v>1000000</v>
      </c>
      <c r="V178" s="53" t="s">
        <v>448</v>
      </c>
      <c r="W178" s="56">
        <v>7.8E-2</v>
      </c>
      <c r="X178" s="57">
        <v>0</v>
      </c>
      <c r="Y178" s="58" t="s">
        <v>449</v>
      </c>
      <c r="Z178" s="53"/>
      <c r="AA178" s="53"/>
      <c r="AB178" s="53">
        <v>0</v>
      </c>
      <c r="AC178" s="53">
        <v>1</v>
      </c>
      <c r="AD178" s="53">
        <v>1</v>
      </c>
      <c r="AE178" s="53">
        <v>0</v>
      </c>
      <c r="AF178" s="53">
        <v>1</v>
      </c>
      <c r="AG178" s="53">
        <v>1</v>
      </c>
      <c r="AH178" s="53">
        <v>1</v>
      </c>
      <c r="AI178" s="53">
        <v>0</v>
      </c>
      <c r="AJ178" s="54"/>
      <c r="AK178" s="54"/>
      <c r="AL178" s="54"/>
      <c r="AM178" s="54"/>
      <c r="AN178" s="54"/>
      <c r="AO178" s="54"/>
      <c r="AP178" s="54"/>
      <c r="AQ178" s="54"/>
      <c r="AR178" s="54"/>
      <c r="AS178" s="54"/>
      <c r="AT178" s="54"/>
      <c r="AU178" s="54"/>
      <c r="AV178" s="54"/>
      <c r="AW178" s="54"/>
      <c r="AX178" s="54"/>
      <c r="AY178" s="54"/>
      <c r="AZ178" s="53">
        <v>5</v>
      </c>
      <c r="BA178" s="54"/>
      <c r="BB178" s="54"/>
      <c r="BC178" s="54"/>
      <c r="BD178" s="53" t="s">
        <v>129</v>
      </c>
      <c r="BE178" s="57">
        <v>0</v>
      </c>
      <c r="BF178" s="53">
        <v>5</v>
      </c>
      <c r="BG178" s="54"/>
      <c r="BH178" s="54"/>
      <c r="BI178" s="54"/>
      <c r="BJ178" s="57">
        <v>0</v>
      </c>
      <c r="BK178" s="54"/>
      <c r="BL178" s="54"/>
      <c r="BM178" s="54"/>
      <c r="BN178" s="57">
        <v>0</v>
      </c>
      <c r="BO178" s="54"/>
      <c r="BP178" s="54"/>
      <c r="BQ178" s="54"/>
      <c r="BR178" s="53" t="s">
        <v>465</v>
      </c>
      <c r="BS178" s="53"/>
      <c r="BT178" s="53"/>
      <c r="BU178" s="53"/>
      <c r="BV178" s="54"/>
      <c r="BW178" s="54"/>
      <c r="BX178" s="54"/>
      <c r="BY178" s="54"/>
      <c r="BZ178" s="54"/>
      <c r="CA178" s="54"/>
      <c r="CB178" s="54"/>
      <c r="CC178" s="54"/>
      <c r="CD178" s="54"/>
      <c r="CE178" s="58" t="s">
        <v>620</v>
      </c>
      <c r="CF178" s="58" t="s">
        <v>467</v>
      </c>
      <c r="CG178" s="53"/>
      <c r="CH178" s="53"/>
    </row>
    <row r="179" spans="1:86" ht="63.75" hidden="1" customHeight="1">
      <c r="A179" s="59" t="str">
        <f t="shared" si="2"/>
        <v>1311ENSEMBLE MISE A LA MASSE BPCHANGEMENT CÂBLAGE MISE À LA MASSE BOGIE PORTEUR</v>
      </c>
      <c r="B179" s="53" t="s">
        <v>49</v>
      </c>
      <c r="C179" s="53"/>
      <c r="D179" s="53">
        <v>1311</v>
      </c>
      <c r="E179" s="53" t="s">
        <v>638</v>
      </c>
      <c r="F179" s="53" t="s">
        <v>507</v>
      </c>
      <c r="G179" s="53" t="s">
        <v>507</v>
      </c>
      <c r="H179" s="53" t="s">
        <v>639</v>
      </c>
      <c r="I179" s="53" t="s">
        <v>444</v>
      </c>
      <c r="J179" s="53" t="s">
        <v>464</v>
      </c>
      <c r="K179" s="53">
        <v>1000000</v>
      </c>
      <c r="L179" s="53" t="s">
        <v>448</v>
      </c>
      <c r="M179" s="55">
        <v>1000000</v>
      </c>
      <c r="N179" s="55">
        <v>1000000</v>
      </c>
      <c r="O179" s="55">
        <v>1000000</v>
      </c>
      <c r="P179" s="55">
        <v>1000000</v>
      </c>
      <c r="Q179" s="53" t="s">
        <v>448</v>
      </c>
      <c r="R179" s="55">
        <v>1000000</v>
      </c>
      <c r="S179" s="55">
        <v>1000000</v>
      </c>
      <c r="T179" s="55">
        <v>1000000</v>
      </c>
      <c r="U179" s="55">
        <v>1000000</v>
      </c>
      <c r="V179" s="53" t="s">
        <v>448</v>
      </c>
      <c r="W179" s="56">
        <v>7.8E-2</v>
      </c>
      <c r="X179" s="57">
        <v>0</v>
      </c>
      <c r="Y179" s="58" t="s">
        <v>449</v>
      </c>
      <c r="Z179" s="53"/>
      <c r="AA179" s="53"/>
      <c r="AB179" s="53">
        <v>0</v>
      </c>
      <c r="AC179" s="53">
        <v>0</v>
      </c>
      <c r="AD179" s="53">
        <v>0</v>
      </c>
      <c r="AE179" s="53">
        <v>1</v>
      </c>
      <c r="AF179" s="53">
        <v>0</v>
      </c>
      <c r="AG179" s="53">
        <v>0</v>
      </c>
      <c r="AH179" s="53">
        <v>0</v>
      </c>
      <c r="AI179" s="53">
        <v>0</v>
      </c>
      <c r="AJ179" s="54"/>
      <c r="AK179" s="54"/>
      <c r="AL179" s="54"/>
      <c r="AM179" s="54"/>
      <c r="AN179" s="54"/>
      <c r="AO179" s="54"/>
      <c r="AP179" s="54"/>
      <c r="AQ179" s="54"/>
      <c r="AR179" s="54"/>
      <c r="AS179" s="54"/>
      <c r="AT179" s="54"/>
      <c r="AU179" s="54"/>
      <c r="AV179" s="54"/>
      <c r="AW179" s="54"/>
      <c r="AX179" s="54"/>
      <c r="AY179" s="54"/>
      <c r="AZ179" s="53">
        <v>1</v>
      </c>
      <c r="BA179" s="54"/>
      <c r="BB179" s="54"/>
      <c r="BC179" s="54"/>
      <c r="BD179" s="53" t="s">
        <v>129</v>
      </c>
      <c r="BE179" s="57">
        <v>0</v>
      </c>
      <c r="BF179" s="53">
        <v>1</v>
      </c>
      <c r="BG179" s="54"/>
      <c r="BH179" s="54"/>
      <c r="BI179" s="54"/>
      <c r="BJ179" s="57">
        <v>0</v>
      </c>
      <c r="BK179" s="54"/>
      <c r="BL179" s="54"/>
      <c r="BM179" s="54"/>
      <c r="BN179" s="57">
        <v>0</v>
      </c>
      <c r="BO179" s="54"/>
      <c r="BP179" s="54"/>
      <c r="BQ179" s="54"/>
      <c r="BR179" s="53" t="s">
        <v>465</v>
      </c>
      <c r="BS179" s="53"/>
      <c r="BT179" s="53"/>
      <c r="BU179" s="53"/>
      <c r="BV179" s="54"/>
      <c r="BW179" s="54"/>
      <c r="BX179" s="54"/>
      <c r="BY179" s="54"/>
      <c r="BZ179" s="54"/>
      <c r="CA179" s="54"/>
      <c r="CB179" s="54"/>
      <c r="CC179" s="54"/>
      <c r="CD179" s="54"/>
      <c r="CE179" s="58" t="s">
        <v>640</v>
      </c>
      <c r="CF179" s="58" t="s">
        <v>467</v>
      </c>
      <c r="CG179" s="53"/>
      <c r="CH179" s="53"/>
    </row>
    <row r="180" spans="1:86" ht="63.75" hidden="1" customHeight="1">
      <c r="A180" s="59" t="str">
        <f t="shared" si="2"/>
        <v>1312ENSEMBLE MISE A LA MASSE BPCHANGEMENT CÂBLAGE MISE À LA MASSE BOGIE PORTEUR</v>
      </c>
      <c r="B180" s="53" t="s">
        <v>49</v>
      </c>
      <c r="C180" s="53"/>
      <c r="D180" s="53">
        <v>1312</v>
      </c>
      <c r="E180" s="53" t="s">
        <v>638</v>
      </c>
      <c r="F180" s="53" t="s">
        <v>507</v>
      </c>
      <c r="G180" s="53" t="s">
        <v>507</v>
      </c>
      <c r="H180" s="53" t="s">
        <v>639</v>
      </c>
      <c r="I180" s="53" t="s">
        <v>444</v>
      </c>
      <c r="J180" s="53" t="s">
        <v>464</v>
      </c>
      <c r="K180" s="53">
        <v>1000000</v>
      </c>
      <c r="L180" s="53" t="s">
        <v>448</v>
      </c>
      <c r="M180" s="55">
        <v>1000000</v>
      </c>
      <c r="N180" s="55">
        <v>1000000</v>
      </c>
      <c r="O180" s="55">
        <v>1000000</v>
      </c>
      <c r="P180" s="55">
        <v>1000000</v>
      </c>
      <c r="Q180" s="53" t="s">
        <v>448</v>
      </c>
      <c r="R180" s="55">
        <v>1000000</v>
      </c>
      <c r="S180" s="55">
        <v>1000000</v>
      </c>
      <c r="T180" s="55">
        <v>1000000</v>
      </c>
      <c r="U180" s="55">
        <v>1000000</v>
      </c>
      <c r="V180" s="53" t="s">
        <v>448</v>
      </c>
      <c r="W180" s="56">
        <v>7.8E-2</v>
      </c>
      <c r="X180" s="57">
        <v>0</v>
      </c>
      <c r="Y180" s="58" t="s">
        <v>449</v>
      </c>
      <c r="Z180" s="53"/>
      <c r="AA180" s="53"/>
      <c r="AB180" s="53">
        <v>0</v>
      </c>
      <c r="AC180" s="53">
        <v>0</v>
      </c>
      <c r="AD180" s="53">
        <v>0</v>
      </c>
      <c r="AE180" s="53">
        <v>1</v>
      </c>
      <c r="AF180" s="53">
        <v>0</v>
      </c>
      <c r="AG180" s="53">
        <v>0</v>
      </c>
      <c r="AH180" s="53">
        <v>0</v>
      </c>
      <c r="AI180" s="53">
        <v>0</v>
      </c>
      <c r="AJ180" s="54"/>
      <c r="AK180" s="54"/>
      <c r="AL180" s="54"/>
      <c r="AM180" s="54"/>
      <c r="AN180" s="54"/>
      <c r="AO180" s="54"/>
      <c r="AP180" s="54"/>
      <c r="AQ180" s="54"/>
      <c r="AR180" s="54"/>
      <c r="AS180" s="54"/>
      <c r="AT180" s="54"/>
      <c r="AU180" s="54"/>
      <c r="AV180" s="54"/>
      <c r="AW180" s="54"/>
      <c r="AX180" s="54"/>
      <c r="AY180" s="54"/>
      <c r="AZ180" s="53">
        <v>1</v>
      </c>
      <c r="BA180" s="54"/>
      <c r="BB180" s="54"/>
      <c r="BC180" s="54"/>
      <c r="BD180" s="53" t="s">
        <v>129</v>
      </c>
      <c r="BE180" s="57">
        <v>0</v>
      </c>
      <c r="BF180" s="53">
        <v>1</v>
      </c>
      <c r="BG180" s="54"/>
      <c r="BH180" s="54"/>
      <c r="BI180" s="54"/>
      <c r="BJ180" s="57">
        <v>0</v>
      </c>
      <c r="BK180" s="54"/>
      <c r="BL180" s="54"/>
      <c r="BM180" s="54"/>
      <c r="BN180" s="57">
        <v>0</v>
      </c>
      <c r="BO180" s="54"/>
      <c r="BP180" s="54"/>
      <c r="BQ180" s="54"/>
      <c r="BR180" s="53" t="s">
        <v>465</v>
      </c>
      <c r="BS180" s="53"/>
      <c r="BT180" s="53"/>
      <c r="BU180" s="53"/>
      <c r="BV180" s="54"/>
      <c r="BW180" s="54"/>
      <c r="BX180" s="54"/>
      <c r="BY180" s="54"/>
      <c r="BZ180" s="54"/>
      <c r="CA180" s="54"/>
      <c r="CB180" s="54"/>
      <c r="CC180" s="54"/>
      <c r="CD180" s="54"/>
      <c r="CE180" s="58" t="s">
        <v>640</v>
      </c>
      <c r="CF180" s="58" t="s">
        <v>467</v>
      </c>
      <c r="CG180" s="53"/>
      <c r="CH180" s="53"/>
    </row>
    <row r="181" spans="1:86" ht="25.5" hidden="1" customHeight="1">
      <c r="A181" s="59" t="str">
        <f t="shared" si="2"/>
        <v xml:space="preserve">1247ENSEMBLE PANNEAU FREIN / SUSPENSION BMDÉPOSE POSE PANNEAU DE FREIN POUR REVISION </v>
      </c>
      <c r="B181" s="53" t="s">
        <v>49</v>
      </c>
      <c r="C181" s="53"/>
      <c r="D181" s="53">
        <v>1247</v>
      </c>
      <c r="E181" s="53" t="s">
        <v>562</v>
      </c>
      <c r="F181" s="53" t="s">
        <v>507</v>
      </c>
      <c r="G181" s="53" t="s">
        <v>507</v>
      </c>
      <c r="H181" s="53" t="s">
        <v>563</v>
      </c>
      <c r="I181" s="53" t="s">
        <v>452</v>
      </c>
      <c r="J181" s="53" t="s">
        <v>453</v>
      </c>
      <c r="K181" s="53">
        <v>5</v>
      </c>
      <c r="L181" s="53" t="s">
        <v>540</v>
      </c>
      <c r="M181" s="55">
        <v>722500</v>
      </c>
      <c r="N181" s="55">
        <v>500000</v>
      </c>
      <c r="O181" s="55">
        <v>360000</v>
      </c>
      <c r="P181" s="55">
        <v>360000</v>
      </c>
      <c r="Q181" s="53" t="s">
        <v>448</v>
      </c>
      <c r="R181" s="55">
        <v>640000</v>
      </c>
      <c r="S181" s="55">
        <v>480000</v>
      </c>
      <c r="T181" s="55">
        <v>320000</v>
      </c>
      <c r="U181" s="55">
        <v>320000</v>
      </c>
      <c r="V181" s="53" t="s">
        <v>448</v>
      </c>
      <c r="W181" s="56">
        <v>0.121875</v>
      </c>
      <c r="X181" s="57">
        <v>0.75</v>
      </c>
      <c r="Y181" s="58" t="s">
        <v>449</v>
      </c>
      <c r="Z181" s="53"/>
      <c r="AA181" s="53"/>
      <c r="AB181" s="53">
        <v>0</v>
      </c>
      <c r="AC181" s="53">
        <v>1</v>
      </c>
      <c r="AD181" s="53">
        <v>1</v>
      </c>
      <c r="AE181" s="53">
        <v>0</v>
      </c>
      <c r="AF181" s="53">
        <v>1</v>
      </c>
      <c r="AG181" s="53">
        <v>1</v>
      </c>
      <c r="AH181" s="53">
        <v>1</v>
      </c>
      <c r="AI181" s="53">
        <v>0</v>
      </c>
      <c r="AJ181" s="54"/>
      <c r="AK181" s="54"/>
      <c r="AL181" s="54"/>
      <c r="AM181" s="54"/>
      <c r="AN181" s="54"/>
      <c r="AO181" s="54"/>
      <c r="AP181" s="54"/>
      <c r="AQ181" s="54"/>
      <c r="AR181" s="54"/>
      <c r="AS181" s="54"/>
      <c r="AT181" s="54"/>
      <c r="AU181" s="54"/>
      <c r="AV181" s="54"/>
      <c r="AW181" s="54"/>
      <c r="AX181" s="54"/>
      <c r="AY181" s="54"/>
      <c r="AZ181" s="53">
        <v>5</v>
      </c>
      <c r="BA181" s="54"/>
      <c r="BB181" s="54"/>
      <c r="BC181" s="54"/>
      <c r="BD181" s="53" t="s">
        <v>129</v>
      </c>
      <c r="BE181" s="57">
        <v>0.75</v>
      </c>
      <c r="BF181" s="53">
        <v>5</v>
      </c>
      <c r="BG181" s="54"/>
      <c r="BH181" s="54"/>
      <c r="BI181" s="54"/>
      <c r="BJ181" s="57">
        <v>3.75</v>
      </c>
      <c r="BK181" s="54"/>
      <c r="BL181" s="54"/>
      <c r="BM181" s="54"/>
      <c r="BN181" s="57">
        <v>3.75</v>
      </c>
      <c r="BO181" s="54"/>
      <c r="BP181" s="54"/>
      <c r="BQ181" s="54"/>
      <c r="BR181" s="53" t="s">
        <v>455</v>
      </c>
      <c r="BS181" s="53"/>
      <c r="BT181" s="53"/>
      <c r="BU181" s="53"/>
      <c r="BV181" s="54"/>
      <c r="BW181" s="54"/>
      <c r="BX181" s="54"/>
      <c r="BY181" s="54"/>
      <c r="BZ181" s="54"/>
      <c r="CA181" s="54"/>
      <c r="CB181" s="54"/>
      <c r="CC181" s="54"/>
      <c r="CD181" s="54"/>
      <c r="CE181" s="53"/>
      <c r="CF181" s="53"/>
      <c r="CG181" s="53"/>
      <c r="CH181" s="53"/>
    </row>
    <row r="182" spans="1:86" ht="25.5" hidden="1" customHeight="1">
      <c r="A182" s="59" t="str">
        <f t="shared" si="2"/>
        <v>1247ENSEMBLE PANNEAU FREIN / SUSPENSION BMRÉVISION DU PANNEAU DE FREIN</v>
      </c>
      <c r="B182" s="53" t="s">
        <v>49</v>
      </c>
      <c r="C182" s="53"/>
      <c r="D182" s="53">
        <v>1247</v>
      </c>
      <c r="E182" s="53" t="s">
        <v>562</v>
      </c>
      <c r="F182" s="53" t="s">
        <v>507</v>
      </c>
      <c r="G182" s="53" t="s">
        <v>507</v>
      </c>
      <c r="H182" s="53" t="s">
        <v>564</v>
      </c>
      <c r="I182" s="53" t="s">
        <v>444</v>
      </c>
      <c r="J182" s="53" t="s">
        <v>464</v>
      </c>
      <c r="K182" s="53">
        <v>5</v>
      </c>
      <c r="L182" s="53" t="s">
        <v>540</v>
      </c>
      <c r="M182" s="55">
        <v>722500</v>
      </c>
      <c r="N182" s="55">
        <v>500000</v>
      </c>
      <c r="O182" s="55">
        <v>360000</v>
      </c>
      <c r="P182" s="55">
        <v>360000</v>
      </c>
      <c r="Q182" s="53" t="s">
        <v>448</v>
      </c>
      <c r="R182" s="55">
        <v>720000</v>
      </c>
      <c r="S182" s="55">
        <v>500000</v>
      </c>
      <c r="T182" s="55">
        <v>360000</v>
      </c>
      <c r="U182" s="55">
        <v>360000</v>
      </c>
      <c r="V182" s="53" t="s">
        <v>448</v>
      </c>
      <c r="W182" s="56">
        <v>0.10833333333333334</v>
      </c>
      <c r="X182" s="57">
        <v>0</v>
      </c>
      <c r="Y182" s="58" t="s">
        <v>449</v>
      </c>
      <c r="Z182" s="53"/>
      <c r="AA182" s="53"/>
      <c r="AB182" s="53">
        <v>0</v>
      </c>
      <c r="AC182" s="53">
        <v>1</v>
      </c>
      <c r="AD182" s="53">
        <v>1</v>
      </c>
      <c r="AE182" s="53">
        <v>0</v>
      </c>
      <c r="AF182" s="53">
        <v>1</v>
      </c>
      <c r="AG182" s="53">
        <v>1</v>
      </c>
      <c r="AH182" s="53">
        <v>1</v>
      </c>
      <c r="AI182" s="53">
        <v>0</v>
      </c>
      <c r="AJ182" s="54"/>
      <c r="AK182" s="54"/>
      <c r="AL182" s="54"/>
      <c r="AM182" s="54"/>
      <c r="AN182" s="54"/>
      <c r="AO182" s="54"/>
      <c r="AP182" s="54"/>
      <c r="AQ182" s="54"/>
      <c r="AR182" s="54"/>
      <c r="AS182" s="54"/>
      <c r="AT182" s="54"/>
      <c r="AU182" s="54"/>
      <c r="AV182" s="54"/>
      <c r="AW182" s="54"/>
      <c r="AX182" s="54"/>
      <c r="AY182" s="54"/>
      <c r="AZ182" s="53">
        <v>5</v>
      </c>
      <c r="BA182" s="54"/>
      <c r="BB182" s="54"/>
      <c r="BC182" s="54"/>
      <c r="BD182" s="53" t="s">
        <v>129</v>
      </c>
      <c r="BE182" s="57">
        <v>0</v>
      </c>
      <c r="BF182" s="53">
        <v>5</v>
      </c>
      <c r="BG182" s="54"/>
      <c r="BH182" s="54"/>
      <c r="BI182" s="54"/>
      <c r="BJ182" s="57">
        <v>0</v>
      </c>
      <c r="BK182" s="54"/>
      <c r="BL182" s="54"/>
      <c r="BM182" s="54"/>
      <c r="BN182" s="57">
        <v>0</v>
      </c>
      <c r="BO182" s="54"/>
      <c r="BP182" s="54"/>
      <c r="BQ182" s="54"/>
      <c r="BR182" s="53" t="s">
        <v>465</v>
      </c>
      <c r="BS182" s="53"/>
      <c r="BT182" s="53"/>
      <c r="BU182" s="53"/>
      <c r="BV182" s="54"/>
      <c r="BW182" s="54"/>
      <c r="BX182" s="54"/>
      <c r="BY182" s="54"/>
      <c r="BZ182" s="54"/>
      <c r="CA182" s="54"/>
      <c r="CB182" s="54"/>
      <c r="CC182" s="54"/>
      <c r="CD182" s="54"/>
      <c r="CE182" s="53"/>
      <c r="CF182" s="53"/>
      <c r="CG182" s="53"/>
      <c r="CH182" s="53"/>
    </row>
    <row r="183" spans="1:86" ht="25.5" hidden="1" customHeight="1">
      <c r="A183" s="59" t="str">
        <f t="shared" si="2"/>
        <v>3000ENSEMBLE PRODUCTION D AIRTEST FONCTIONNEL DU VOLUME D AIR COMPRESSEUR</v>
      </c>
      <c r="B183" s="53" t="s">
        <v>888</v>
      </c>
      <c r="C183" s="53"/>
      <c r="D183" s="53">
        <v>3000</v>
      </c>
      <c r="E183" s="53" t="s">
        <v>889</v>
      </c>
      <c r="F183" s="53" t="s">
        <v>507</v>
      </c>
      <c r="G183" s="53" t="s">
        <v>507</v>
      </c>
      <c r="H183" s="53" t="s">
        <v>890</v>
      </c>
      <c r="I183" s="53" t="s">
        <v>446</v>
      </c>
      <c r="J183" s="53" t="s">
        <v>447</v>
      </c>
      <c r="K183" s="53">
        <v>12</v>
      </c>
      <c r="L183" s="53" t="s">
        <v>818</v>
      </c>
      <c r="M183" s="55">
        <v>144500</v>
      </c>
      <c r="N183" s="55">
        <v>100000</v>
      </c>
      <c r="O183" s="55">
        <v>72000</v>
      </c>
      <c r="P183" s="55">
        <v>72000</v>
      </c>
      <c r="Q183" s="53" t="s">
        <v>448</v>
      </c>
      <c r="R183" s="55">
        <v>140000</v>
      </c>
      <c r="S183" s="55">
        <v>100000</v>
      </c>
      <c r="T183" s="55">
        <v>60000</v>
      </c>
      <c r="U183" s="55">
        <v>60000</v>
      </c>
      <c r="V183" s="53" t="s">
        <v>448</v>
      </c>
      <c r="W183" s="56">
        <v>0.55714285714285716</v>
      </c>
      <c r="X183" s="57">
        <v>0.17</v>
      </c>
      <c r="Y183" s="58" t="s">
        <v>449</v>
      </c>
      <c r="Z183" s="53">
        <v>6202</v>
      </c>
      <c r="AA183" s="53"/>
      <c r="AB183" s="53">
        <v>1</v>
      </c>
      <c r="AC183" s="53">
        <v>0</v>
      </c>
      <c r="AD183" s="53">
        <v>0</v>
      </c>
      <c r="AE183" s="53">
        <v>1</v>
      </c>
      <c r="AF183" s="53">
        <v>0</v>
      </c>
      <c r="AG183" s="53">
        <v>0</v>
      </c>
      <c r="AH183" s="53">
        <v>0</v>
      </c>
      <c r="AI183" s="53">
        <v>1</v>
      </c>
      <c r="AJ183" s="54"/>
      <c r="AK183" s="54"/>
      <c r="AL183" s="54"/>
      <c r="AM183" s="54"/>
      <c r="AN183" s="54"/>
      <c r="AO183" s="54"/>
      <c r="AP183" s="54"/>
      <c r="AQ183" s="54"/>
      <c r="AR183" s="54"/>
      <c r="AS183" s="54"/>
      <c r="AT183" s="54"/>
      <c r="AU183" s="54"/>
      <c r="AV183" s="54"/>
      <c r="AW183" s="54"/>
      <c r="AX183" s="54"/>
      <c r="AY183" s="54"/>
      <c r="AZ183" s="53">
        <v>3</v>
      </c>
      <c r="BA183" s="54"/>
      <c r="BB183" s="54"/>
      <c r="BC183" s="54"/>
      <c r="BD183" s="53" t="s">
        <v>129</v>
      </c>
      <c r="BE183" s="57">
        <v>0.17</v>
      </c>
      <c r="BF183" s="53">
        <v>3</v>
      </c>
      <c r="BG183" s="54"/>
      <c r="BH183" s="54"/>
      <c r="BI183" s="54"/>
      <c r="BJ183" s="57">
        <v>0.51</v>
      </c>
      <c r="BK183" s="54"/>
      <c r="BL183" s="54"/>
      <c r="BM183" s="54"/>
      <c r="BN183" s="57">
        <v>0.51</v>
      </c>
      <c r="BO183" s="54"/>
      <c r="BP183" s="54"/>
      <c r="BQ183" s="54"/>
      <c r="BR183" s="53" t="s">
        <v>450</v>
      </c>
      <c r="BS183" s="53"/>
      <c r="BT183" s="53"/>
      <c r="BU183" s="53"/>
      <c r="BV183" s="54"/>
      <c r="BW183" s="54"/>
      <c r="BX183" s="54"/>
      <c r="BY183" s="54"/>
      <c r="BZ183" s="54"/>
      <c r="CA183" s="54"/>
      <c r="CB183" s="54"/>
      <c r="CC183" s="54"/>
      <c r="CD183" s="54"/>
      <c r="CE183" s="53"/>
      <c r="CF183" s="53"/>
      <c r="CG183" s="53"/>
      <c r="CH183" s="53"/>
    </row>
    <row r="184" spans="1:86" ht="25.5" hidden="1" customHeight="1">
      <c r="A184" s="59" t="str">
        <f t="shared" si="2"/>
        <v>3000ENSEMBLE PRODUCTION D AIRTEST FUITE</v>
      </c>
      <c r="B184" s="53" t="s">
        <v>888</v>
      </c>
      <c r="C184" s="53"/>
      <c r="D184" s="53">
        <v>3000</v>
      </c>
      <c r="E184" s="53" t="s">
        <v>889</v>
      </c>
      <c r="F184" s="53" t="s">
        <v>507</v>
      </c>
      <c r="G184" s="53" t="s">
        <v>507</v>
      </c>
      <c r="H184" s="53" t="s">
        <v>891</v>
      </c>
      <c r="I184" s="53" t="s">
        <v>446</v>
      </c>
      <c r="J184" s="53" t="s">
        <v>447</v>
      </c>
      <c r="K184" s="53">
        <v>12</v>
      </c>
      <c r="L184" s="53" t="s">
        <v>818</v>
      </c>
      <c r="M184" s="55">
        <v>144500</v>
      </c>
      <c r="N184" s="55">
        <v>100000</v>
      </c>
      <c r="O184" s="55">
        <v>72000</v>
      </c>
      <c r="P184" s="55">
        <v>72000</v>
      </c>
      <c r="Q184" s="53" t="s">
        <v>448</v>
      </c>
      <c r="R184" s="55">
        <v>140000</v>
      </c>
      <c r="S184" s="55">
        <v>100000</v>
      </c>
      <c r="T184" s="55">
        <v>60000</v>
      </c>
      <c r="U184" s="55">
        <v>60000</v>
      </c>
      <c r="V184" s="53" t="s">
        <v>448</v>
      </c>
      <c r="W184" s="56">
        <v>0.55714285714285716</v>
      </c>
      <c r="X184" s="57">
        <v>0.25</v>
      </c>
      <c r="Y184" s="58" t="s">
        <v>449</v>
      </c>
      <c r="Z184" s="53">
        <v>6202</v>
      </c>
      <c r="AA184" s="53"/>
      <c r="AB184" s="53">
        <v>1</v>
      </c>
      <c r="AC184" s="53">
        <v>0</v>
      </c>
      <c r="AD184" s="53">
        <v>0</v>
      </c>
      <c r="AE184" s="53">
        <v>1</v>
      </c>
      <c r="AF184" s="53">
        <v>0</v>
      </c>
      <c r="AG184" s="53">
        <v>0</v>
      </c>
      <c r="AH184" s="53">
        <v>0</v>
      </c>
      <c r="AI184" s="53">
        <v>1</v>
      </c>
      <c r="AJ184" s="54"/>
      <c r="AK184" s="54"/>
      <c r="AL184" s="54"/>
      <c r="AM184" s="54"/>
      <c r="AN184" s="54"/>
      <c r="AO184" s="54"/>
      <c r="AP184" s="54"/>
      <c r="AQ184" s="54"/>
      <c r="AR184" s="54"/>
      <c r="AS184" s="54"/>
      <c r="AT184" s="54"/>
      <c r="AU184" s="54"/>
      <c r="AV184" s="54"/>
      <c r="AW184" s="54"/>
      <c r="AX184" s="54"/>
      <c r="AY184" s="54"/>
      <c r="AZ184" s="53">
        <v>3</v>
      </c>
      <c r="BA184" s="54"/>
      <c r="BB184" s="54"/>
      <c r="BC184" s="54"/>
      <c r="BD184" s="53" t="s">
        <v>129</v>
      </c>
      <c r="BE184" s="57">
        <v>0.25</v>
      </c>
      <c r="BF184" s="53">
        <v>3</v>
      </c>
      <c r="BG184" s="54"/>
      <c r="BH184" s="54"/>
      <c r="BI184" s="54"/>
      <c r="BJ184" s="57">
        <v>0.75</v>
      </c>
      <c r="BK184" s="54"/>
      <c r="BL184" s="54"/>
      <c r="BM184" s="54"/>
      <c r="BN184" s="57">
        <v>0.75</v>
      </c>
      <c r="BO184" s="54"/>
      <c r="BP184" s="54"/>
      <c r="BQ184" s="54"/>
      <c r="BR184" s="53" t="s">
        <v>450</v>
      </c>
      <c r="BS184" s="53"/>
      <c r="BT184" s="53"/>
      <c r="BU184" s="53"/>
      <c r="BV184" s="54"/>
      <c r="BW184" s="54"/>
      <c r="BX184" s="54"/>
      <c r="BY184" s="54"/>
      <c r="BZ184" s="54"/>
      <c r="CA184" s="54"/>
      <c r="CB184" s="54"/>
      <c r="CC184" s="54"/>
      <c r="CD184" s="54"/>
      <c r="CE184" s="53"/>
      <c r="CF184" s="53"/>
      <c r="CG184" s="53"/>
      <c r="CH184" s="53"/>
    </row>
    <row r="185" spans="1:86" ht="25.5" hidden="1" customHeight="1">
      <c r="A185" s="59" t="str">
        <f t="shared" si="2"/>
        <v>3000ENSEMBLE PRODUCTION D AIRREMISE EN SERVICE APRES REVISION</v>
      </c>
      <c r="B185" s="53" t="s">
        <v>888</v>
      </c>
      <c r="C185" s="53"/>
      <c r="D185" s="53">
        <v>3000</v>
      </c>
      <c r="E185" s="53" t="s">
        <v>889</v>
      </c>
      <c r="F185" s="53" t="s">
        <v>507</v>
      </c>
      <c r="G185" s="53" t="s">
        <v>507</v>
      </c>
      <c r="H185" s="53" t="s">
        <v>892</v>
      </c>
      <c r="I185" s="53" t="s">
        <v>444</v>
      </c>
      <c r="J185" s="53" t="s">
        <v>447</v>
      </c>
      <c r="K185" s="53">
        <v>96</v>
      </c>
      <c r="L185" s="53" t="s">
        <v>818</v>
      </c>
      <c r="M185" s="55">
        <v>1156000</v>
      </c>
      <c r="N185" s="55">
        <v>800000</v>
      </c>
      <c r="O185" s="55">
        <v>576000</v>
      </c>
      <c r="P185" s="55">
        <v>576000</v>
      </c>
      <c r="Q185" s="53" t="s">
        <v>448</v>
      </c>
      <c r="R185" s="55">
        <v>1140000</v>
      </c>
      <c r="S185" s="55">
        <v>800000</v>
      </c>
      <c r="T185" s="55">
        <v>560000</v>
      </c>
      <c r="U185" s="55">
        <v>560000</v>
      </c>
      <c r="V185" s="53" t="s">
        <v>448</v>
      </c>
      <c r="W185" s="56">
        <v>6.8421052631578952E-2</v>
      </c>
      <c r="X185" s="57">
        <v>1</v>
      </c>
      <c r="Y185" s="53">
        <v>2</v>
      </c>
      <c r="Z185" s="53" t="s">
        <v>893</v>
      </c>
      <c r="AA185" s="53"/>
      <c r="AB185" s="53">
        <v>1</v>
      </c>
      <c r="AC185" s="53">
        <v>0</v>
      </c>
      <c r="AD185" s="53">
        <v>0</v>
      </c>
      <c r="AE185" s="53">
        <v>1</v>
      </c>
      <c r="AF185" s="53">
        <v>0</v>
      </c>
      <c r="AG185" s="53">
        <v>0</v>
      </c>
      <c r="AH185" s="53">
        <v>0</v>
      </c>
      <c r="AI185" s="53">
        <v>1</v>
      </c>
      <c r="AJ185" s="54"/>
      <c r="AK185" s="54"/>
      <c r="AL185" s="54"/>
      <c r="AM185" s="54"/>
      <c r="AN185" s="54"/>
      <c r="AO185" s="54"/>
      <c r="AP185" s="54"/>
      <c r="AQ185" s="54"/>
      <c r="AR185" s="54"/>
      <c r="AS185" s="54"/>
      <c r="AT185" s="54"/>
      <c r="AU185" s="54"/>
      <c r="AV185" s="54"/>
      <c r="AW185" s="54"/>
      <c r="AX185" s="54"/>
      <c r="AY185" s="54"/>
      <c r="AZ185" s="53">
        <v>3</v>
      </c>
      <c r="BA185" s="54"/>
      <c r="BB185" s="54"/>
      <c r="BC185" s="54"/>
      <c r="BD185" s="53" t="s">
        <v>129</v>
      </c>
      <c r="BE185" s="57">
        <v>2</v>
      </c>
      <c r="BF185" s="53">
        <v>3</v>
      </c>
      <c r="BG185" s="54"/>
      <c r="BH185" s="54"/>
      <c r="BI185" s="54"/>
      <c r="BJ185" s="57">
        <v>6</v>
      </c>
      <c r="BK185" s="54"/>
      <c r="BL185" s="54"/>
      <c r="BM185" s="54"/>
      <c r="BN185" s="57">
        <v>3</v>
      </c>
      <c r="BO185" s="54"/>
      <c r="BP185" s="54"/>
      <c r="BQ185" s="54"/>
      <c r="BR185" s="53" t="s">
        <v>450</v>
      </c>
      <c r="BS185" s="53"/>
      <c r="BT185" s="53"/>
      <c r="BU185" s="53"/>
      <c r="BV185" s="54"/>
      <c r="BW185" s="54"/>
      <c r="BX185" s="54"/>
      <c r="BY185" s="54"/>
      <c r="BZ185" s="54"/>
      <c r="CA185" s="54"/>
      <c r="CB185" s="54"/>
      <c r="CC185" s="54"/>
      <c r="CD185" s="54"/>
      <c r="CE185" s="53"/>
      <c r="CF185" s="53"/>
      <c r="CG185" s="53"/>
      <c r="CH185" s="53"/>
    </row>
    <row r="186" spans="1:86" ht="25.5" hidden="1" customHeight="1">
      <c r="A186" s="59" t="str">
        <f t="shared" si="2"/>
        <v>1253ENSEMBLE RESERVOIR AUXILIAIRE TYPE 27LDÉPOSE POSE RESERVOIR POUR REVISION</v>
      </c>
      <c r="B186" s="53" t="s">
        <v>49</v>
      </c>
      <c r="C186" s="53"/>
      <c r="D186" s="53">
        <v>1253</v>
      </c>
      <c r="E186" s="53" t="s">
        <v>570</v>
      </c>
      <c r="F186" s="53" t="s">
        <v>507</v>
      </c>
      <c r="G186" s="53" t="s">
        <v>507</v>
      </c>
      <c r="H186" s="53" t="s">
        <v>571</v>
      </c>
      <c r="I186" s="53" t="s">
        <v>452</v>
      </c>
      <c r="J186" s="53" t="s">
        <v>464</v>
      </c>
      <c r="K186" s="53">
        <v>1000000</v>
      </c>
      <c r="L186" s="53" t="s">
        <v>448</v>
      </c>
      <c r="M186" s="55">
        <v>1000000</v>
      </c>
      <c r="N186" s="55">
        <v>1000000</v>
      </c>
      <c r="O186" s="55">
        <v>1000000</v>
      </c>
      <c r="P186" s="55">
        <v>1000000</v>
      </c>
      <c r="Q186" s="53" t="s">
        <v>448</v>
      </c>
      <c r="R186" s="55">
        <v>1000000</v>
      </c>
      <c r="S186" s="55">
        <v>1000000</v>
      </c>
      <c r="T186" s="55">
        <v>1000000</v>
      </c>
      <c r="U186" s="55">
        <v>1000000</v>
      </c>
      <c r="V186" s="53" t="s">
        <v>448</v>
      </c>
      <c r="W186" s="56">
        <v>7.8E-2</v>
      </c>
      <c r="X186" s="57">
        <v>0</v>
      </c>
      <c r="Y186" s="58" t="s">
        <v>449</v>
      </c>
      <c r="Z186" s="53"/>
      <c r="AA186" s="53"/>
      <c r="AB186" s="53">
        <v>0</v>
      </c>
      <c r="AC186" s="53">
        <v>1</v>
      </c>
      <c r="AD186" s="53">
        <v>1</v>
      </c>
      <c r="AE186" s="53">
        <v>0</v>
      </c>
      <c r="AF186" s="53">
        <v>1</v>
      </c>
      <c r="AG186" s="53">
        <v>1</v>
      </c>
      <c r="AH186" s="53">
        <v>1</v>
      </c>
      <c r="AI186" s="53">
        <v>0</v>
      </c>
      <c r="AJ186" s="54"/>
      <c r="AK186" s="54"/>
      <c r="AL186" s="54"/>
      <c r="AM186" s="54"/>
      <c r="AN186" s="54"/>
      <c r="AO186" s="54"/>
      <c r="AP186" s="54"/>
      <c r="AQ186" s="54"/>
      <c r="AR186" s="54"/>
      <c r="AS186" s="54"/>
      <c r="AT186" s="54"/>
      <c r="AU186" s="54"/>
      <c r="AV186" s="54"/>
      <c r="AW186" s="54"/>
      <c r="AX186" s="54"/>
      <c r="AY186" s="54"/>
      <c r="AZ186" s="53">
        <v>5</v>
      </c>
      <c r="BA186" s="54"/>
      <c r="BB186" s="54"/>
      <c r="BC186" s="54"/>
      <c r="BD186" s="53" t="s">
        <v>129</v>
      </c>
      <c r="BE186" s="57">
        <v>0</v>
      </c>
      <c r="BF186" s="53">
        <v>5</v>
      </c>
      <c r="BG186" s="54"/>
      <c r="BH186" s="54"/>
      <c r="BI186" s="54"/>
      <c r="BJ186" s="57">
        <v>0</v>
      </c>
      <c r="BK186" s="54"/>
      <c r="BL186" s="54"/>
      <c r="BM186" s="54"/>
      <c r="BN186" s="57">
        <v>0</v>
      </c>
      <c r="BO186" s="54"/>
      <c r="BP186" s="54"/>
      <c r="BQ186" s="54"/>
      <c r="BR186" s="53" t="s">
        <v>465</v>
      </c>
      <c r="BS186" s="53"/>
      <c r="BT186" s="53"/>
      <c r="BU186" s="53"/>
      <c r="BV186" s="54"/>
      <c r="BW186" s="54"/>
      <c r="BX186" s="54"/>
      <c r="BY186" s="54"/>
      <c r="BZ186" s="54"/>
      <c r="CA186" s="54"/>
      <c r="CB186" s="54"/>
      <c r="CC186" s="54"/>
      <c r="CD186" s="54"/>
      <c r="CE186" s="58" t="s">
        <v>572</v>
      </c>
      <c r="CF186" s="53">
        <v>0</v>
      </c>
      <c r="CG186" s="53"/>
      <c r="CH186" s="53"/>
    </row>
    <row r="187" spans="1:86" ht="25.5" hidden="1" customHeight="1">
      <c r="A187" s="59" t="str">
        <f t="shared" si="2"/>
        <v>449ENSEMBLE ROUE PORTEUSE PNEUMATIQUEDÉPOSE REPOSE DES ROUES PORTEUSES POUR REMPLACEMENT DES PNEUMATIQUES</v>
      </c>
      <c r="B187" s="53" t="s">
        <v>49</v>
      </c>
      <c r="C187" s="53"/>
      <c r="D187" s="53">
        <v>449</v>
      </c>
      <c r="E187" s="53" t="s">
        <v>86</v>
      </c>
      <c r="F187" s="53" t="s">
        <v>355</v>
      </c>
      <c r="G187" s="53" t="s">
        <v>444</v>
      </c>
      <c r="H187" s="53" t="s">
        <v>472</v>
      </c>
      <c r="I187" s="53" t="s">
        <v>470</v>
      </c>
      <c r="J187" s="53" t="s">
        <v>453</v>
      </c>
      <c r="K187" s="53">
        <v>280000</v>
      </c>
      <c r="L187" s="53" t="s">
        <v>448</v>
      </c>
      <c r="M187" s="55">
        <v>280000</v>
      </c>
      <c r="N187" s="55">
        <v>280000</v>
      </c>
      <c r="O187" s="55">
        <v>280000</v>
      </c>
      <c r="P187" s="55">
        <v>280000</v>
      </c>
      <c r="Q187" s="53" t="s">
        <v>448</v>
      </c>
      <c r="R187" s="55">
        <v>160000</v>
      </c>
      <c r="S187" s="55">
        <v>160000</v>
      </c>
      <c r="T187" s="55">
        <v>160000</v>
      </c>
      <c r="U187" s="55">
        <v>160000</v>
      </c>
      <c r="V187" s="53" t="s">
        <v>448</v>
      </c>
      <c r="W187" s="56">
        <v>0.48749999999999999</v>
      </c>
      <c r="X187" s="57">
        <v>0.5</v>
      </c>
      <c r="Y187" s="58" t="s">
        <v>449</v>
      </c>
      <c r="Z187" s="53"/>
      <c r="AA187" s="53"/>
      <c r="AB187" s="53">
        <v>0</v>
      </c>
      <c r="AC187" s="53">
        <v>4</v>
      </c>
      <c r="AD187" s="53">
        <v>4</v>
      </c>
      <c r="AE187" s="53">
        <v>0</v>
      </c>
      <c r="AF187" s="53">
        <v>4</v>
      </c>
      <c r="AG187" s="53">
        <v>4</v>
      </c>
      <c r="AH187" s="53">
        <v>4</v>
      </c>
      <c r="AI187" s="53">
        <v>0</v>
      </c>
      <c r="AJ187" s="54"/>
      <c r="AK187" s="54"/>
      <c r="AL187" s="54"/>
      <c r="AM187" s="54"/>
      <c r="AN187" s="54"/>
      <c r="AO187" s="54"/>
      <c r="AP187" s="54"/>
      <c r="AQ187" s="54"/>
      <c r="AR187" s="54"/>
      <c r="AS187" s="54"/>
      <c r="AT187" s="54"/>
      <c r="AU187" s="54"/>
      <c r="AV187" s="54"/>
      <c r="AW187" s="54"/>
      <c r="AX187" s="54"/>
      <c r="AY187" s="54"/>
      <c r="AZ187" s="53">
        <v>20</v>
      </c>
      <c r="BA187" s="54"/>
      <c r="BB187" s="54"/>
      <c r="BC187" s="54"/>
      <c r="BD187" s="53" t="s">
        <v>129</v>
      </c>
      <c r="BE187" s="57">
        <v>0.5</v>
      </c>
      <c r="BF187" s="53">
        <v>20</v>
      </c>
      <c r="BG187" s="54"/>
      <c r="BH187" s="54"/>
      <c r="BI187" s="54"/>
      <c r="BJ187" s="57">
        <v>10</v>
      </c>
      <c r="BK187" s="54"/>
      <c r="BL187" s="54"/>
      <c r="BM187" s="54"/>
      <c r="BN187" s="57">
        <v>10</v>
      </c>
      <c r="BO187" s="54"/>
      <c r="BP187" s="54"/>
      <c r="BQ187" s="54"/>
      <c r="BR187" s="53" t="s">
        <v>450</v>
      </c>
      <c r="BS187" s="53"/>
      <c r="BT187" s="53"/>
      <c r="BU187" s="53"/>
      <c r="BV187" s="54"/>
      <c r="BW187" s="54"/>
      <c r="BX187" s="54"/>
      <c r="BY187" s="54"/>
      <c r="BZ187" s="54"/>
      <c r="CA187" s="54"/>
      <c r="CB187" s="54"/>
      <c r="CC187" s="54"/>
      <c r="CD187" s="54"/>
      <c r="CE187" s="53"/>
      <c r="CF187" s="53"/>
      <c r="CG187" s="53"/>
      <c r="CH187" s="53"/>
    </row>
    <row r="188" spans="1:86" ht="25.5" hidden="1" customHeight="1">
      <c r="A188" s="59" t="str">
        <f t="shared" si="2"/>
        <v>449ENSEMBLE ROUE PORTEUSE PNEUMATIQUEREMPLACEMENT DES PNEUMATIQUES SUR LES ROUES PORTEUSES</v>
      </c>
      <c r="B188" s="53" t="s">
        <v>49</v>
      </c>
      <c r="C188" s="53"/>
      <c r="D188" s="53">
        <v>449</v>
      </c>
      <c r="E188" s="53" t="s">
        <v>86</v>
      </c>
      <c r="F188" s="53" t="s">
        <v>355</v>
      </c>
      <c r="G188" s="53" t="s">
        <v>444</v>
      </c>
      <c r="H188" s="53" t="s">
        <v>473</v>
      </c>
      <c r="I188" s="53" t="s">
        <v>470</v>
      </c>
      <c r="J188" s="53" t="s">
        <v>453</v>
      </c>
      <c r="K188" s="53">
        <v>280000</v>
      </c>
      <c r="L188" s="53" t="s">
        <v>448</v>
      </c>
      <c r="M188" s="55">
        <v>280000</v>
      </c>
      <c r="N188" s="55">
        <v>280000</v>
      </c>
      <c r="O188" s="55">
        <v>280000</v>
      </c>
      <c r="P188" s="55">
        <v>280000</v>
      </c>
      <c r="Q188" s="53" t="s">
        <v>448</v>
      </c>
      <c r="R188" s="55">
        <v>160000</v>
      </c>
      <c r="S188" s="55">
        <v>160000</v>
      </c>
      <c r="T188" s="55">
        <v>160000</v>
      </c>
      <c r="U188" s="55">
        <v>160000</v>
      </c>
      <c r="V188" s="53" t="s">
        <v>448</v>
      </c>
      <c r="W188" s="56">
        <v>0.48749999999999999</v>
      </c>
      <c r="X188" s="57">
        <v>0.5</v>
      </c>
      <c r="Y188" s="58" t="s">
        <v>449</v>
      </c>
      <c r="Z188" s="53"/>
      <c r="AA188" s="53"/>
      <c r="AB188" s="53">
        <v>0</v>
      </c>
      <c r="AC188" s="53">
        <v>4</v>
      </c>
      <c r="AD188" s="53">
        <v>4</v>
      </c>
      <c r="AE188" s="53">
        <v>0</v>
      </c>
      <c r="AF188" s="53">
        <v>4</v>
      </c>
      <c r="AG188" s="53">
        <v>4</v>
      </c>
      <c r="AH188" s="53">
        <v>4</v>
      </c>
      <c r="AI188" s="53">
        <v>0</v>
      </c>
      <c r="AJ188" s="54"/>
      <c r="AK188" s="54"/>
      <c r="AL188" s="54"/>
      <c r="AM188" s="54"/>
      <c r="AN188" s="54"/>
      <c r="AO188" s="54"/>
      <c r="AP188" s="54"/>
      <c r="AQ188" s="54"/>
      <c r="AR188" s="54"/>
      <c r="AS188" s="54"/>
      <c r="AT188" s="54"/>
      <c r="AU188" s="54"/>
      <c r="AV188" s="54"/>
      <c r="AW188" s="54"/>
      <c r="AX188" s="54"/>
      <c r="AY188" s="54"/>
      <c r="AZ188" s="53">
        <v>20</v>
      </c>
      <c r="BA188" s="54"/>
      <c r="BB188" s="54"/>
      <c r="BC188" s="54"/>
      <c r="BD188" s="53" t="s">
        <v>129</v>
      </c>
      <c r="BE188" s="57">
        <v>0.5</v>
      </c>
      <c r="BF188" s="53">
        <v>20</v>
      </c>
      <c r="BG188" s="54"/>
      <c r="BH188" s="54"/>
      <c r="BI188" s="54"/>
      <c r="BJ188" s="57">
        <v>10</v>
      </c>
      <c r="BK188" s="54"/>
      <c r="BL188" s="54"/>
      <c r="BM188" s="54"/>
      <c r="BN188" s="57">
        <v>10</v>
      </c>
      <c r="BO188" s="54"/>
      <c r="BP188" s="54"/>
      <c r="BQ188" s="54"/>
      <c r="BR188" s="53" t="s">
        <v>450</v>
      </c>
      <c r="BS188" s="53"/>
      <c r="BT188" s="53"/>
      <c r="BU188" s="53"/>
      <c r="BV188" s="54"/>
      <c r="BW188" s="54"/>
      <c r="BX188" s="54"/>
      <c r="BY188" s="54"/>
      <c r="BZ188" s="54"/>
      <c r="CA188" s="54"/>
      <c r="CB188" s="54"/>
      <c r="CC188" s="54"/>
      <c r="CD188" s="54"/>
      <c r="CE188" s="58" t="s">
        <v>474</v>
      </c>
      <c r="CF188" s="58" t="s">
        <v>475</v>
      </c>
      <c r="CG188" s="53"/>
      <c r="CH188" s="53"/>
    </row>
    <row r="189" spans="1:86" ht="25.5" hidden="1" customHeight="1">
      <c r="A189" s="59" t="str">
        <f t="shared" si="2"/>
        <v>1219ENSEMBLE SUSPENSION SECONDAIRE RESSORT BMDÉPOSE POSE SUSPENSION SECONDAIRE</v>
      </c>
      <c r="B189" s="53" t="s">
        <v>49</v>
      </c>
      <c r="C189" s="53"/>
      <c r="D189" s="53">
        <v>1219</v>
      </c>
      <c r="E189" s="53" t="s">
        <v>506</v>
      </c>
      <c r="F189" s="53" t="s">
        <v>507</v>
      </c>
      <c r="G189" s="53" t="s">
        <v>507</v>
      </c>
      <c r="H189" s="53" t="s">
        <v>508</v>
      </c>
      <c r="I189" s="53" t="s">
        <v>470</v>
      </c>
      <c r="J189" s="53" t="s">
        <v>464</v>
      </c>
      <c r="K189" s="53">
        <v>1000000</v>
      </c>
      <c r="L189" s="53" t="s">
        <v>448</v>
      </c>
      <c r="M189" s="55">
        <v>1000000</v>
      </c>
      <c r="N189" s="55">
        <v>1000000</v>
      </c>
      <c r="O189" s="55">
        <v>1000000</v>
      </c>
      <c r="P189" s="55">
        <v>1000000</v>
      </c>
      <c r="Q189" s="53" t="s">
        <v>448</v>
      </c>
      <c r="R189" s="55">
        <v>1000000</v>
      </c>
      <c r="S189" s="55">
        <v>1000000</v>
      </c>
      <c r="T189" s="55">
        <v>1000000</v>
      </c>
      <c r="U189" s="55">
        <v>1000000</v>
      </c>
      <c r="V189" s="53" t="s">
        <v>448</v>
      </c>
      <c r="W189" s="56">
        <v>7.8E-2</v>
      </c>
      <c r="X189" s="57">
        <v>0.75</v>
      </c>
      <c r="Y189" s="58" t="s">
        <v>449</v>
      </c>
      <c r="Z189" s="53"/>
      <c r="AA189" s="53"/>
      <c r="AB189" s="53">
        <v>0</v>
      </c>
      <c r="AC189" s="53">
        <v>1</v>
      </c>
      <c r="AD189" s="53">
        <v>1</v>
      </c>
      <c r="AE189" s="53">
        <v>0</v>
      </c>
      <c r="AF189" s="53">
        <v>1</v>
      </c>
      <c r="AG189" s="53">
        <v>1</v>
      </c>
      <c r="AH189" s="53">
        <v>1</v>
      </c>
      <c r="AI189" s="53">
        <v>0</v>
      </c>
      <c r="AJ189" s="54"/>
      <c r="AK189" s="54"/>
      <c r="AL189" s="54"/>
      <c r="AM189" s="54"/>
      <c r="AN189" s="54"/>
      <c r="AO189" s="54"/>
      <c r="AP189" s="54"/>
      <c r="AQ189" s="54"/>
      <c r="AR189" s="54"/>
      <c r="AS189" s="54"/>
      <c r="AT189" s="54"/>
      <c r="AU189" s="54"/>
      <c r="AV189" s="54"/>
      <c r="AW189" s="54"/>
      <c r="AX189" s="54"/>
      <c r="AY189" s="54"/>
      <c r="AZ189" s="53">
        <v>5</v>
      </c>
      <c r="BA189" s="54"/>
      <c r="BB189" s="54"/>
      <c r="BC189" s="54"/>
      <c r="BD189" s="53" t="s">
        <v>129</v>
      </c>
      <c r="BE189" s="57">
        <v>0.75</v>
      </c>
      <c r="BF189" s="53">
        <v>5</v>
      </c>
      <c r="BG189" s="54"/>
      <c r="BH189" s="54"/>
      <c r="BI189" s="54"/>
      <c r="BJ189" s="57">
        <v>3.75</v>
      </c>
      <c r="BK189" s="54"/>
      <c r="BL189" s="54"/>
      <c r="BM189" s="54"/>
      <c r="BN189" s="57">
        <v>3.75</v>
      </c>
      <c r="BO189" s="54"/>
      <c r="BP189" s="54"/>
      <c r="BQ189" s="54"/>
      <c r="BR189" s="53" t="s">
        <v>465</v>
      </c>
      <c r="BS189" s="53"/>
      <c r="BT189" s="53"/>
      <c r="BU189" s="53"/>
      <c r="BV189" s="54"/>
      <c r="BW189" s="54"/>
      <c r="BX189" s="54"/>
      <c r="BY189" s="54"/>
      <c r="BZ189" s="54"/>
      <c r="CA189" s="54"/>
      <c r="CB189" s="54"/>
      <c r="CC189" s="54"/>
      <c r="CD189" s="54"/>
      <c r="CE189" s="53" t="s">
        <v>509</v>
      </c>
      <c r="CF189" s="53"/>
      <c r="CG189" s="53"/>
      <c r="CH189" s="53"/>
    </row>
    <row r="190" spans="1:86" ht="25.5" hidden="1" customHeight="1">
      <c r="A190" s="59" t="str">
        <f t="shared" si="2"/>
        <v>45EVAPORATEURNETTOYAGE EVAPORATEUR</v>
      </c>
      <c r="B190" s="53" t="s">
        <v>987</v>
      </c>
      <c r="C190" s="53" t="s">
        <v>999</v>
      </c>
      <c r="D190" s="53">
        <v>45</v>
      </c>
      <c r="E190" s="53" t="s">
        <v>1000</v>
      </c>
      <c r="F190" s="53" t="s">
        <v>457</v>
      </c>
      <c r="G190" s="53" t="s">
        <v>446</v>
      </c>
      <c r="H190" s="53" t="s">
        <v>1001</v>
      </c>
      <c r="I190" s="53" t="s">
        <v>22</v>
      </c>
      <c r="J190" s="53" t="s">
        <v>447</v>
      </c>
      <c r="K190" s="53">
        <v>12</v>
      </c>
      <c r="L190" s="53" t="s">
        <v>818</v>
      </c>
      <c r="M190" s="55">
        <v>144500</v>
      </c>
      <c r="N190" s="55">
        <v>100000</v>
      </c>
      <c r="O190" s="55">
        <v>72000</v>
      </c>
      <c r="P190" s="55">
        <v>72000</v>
      </c>
      <c r="Q190" s="53" t="s">
        <v>448</v>
      </c>
      <c r="R190" s="55">
        <v>140000</v>
      </c>
      <c r="S190" s="55">
        <v>100000</v>
      </c>
      <c r="T190" s="55">
        <v>60000</v>
      </c>
      <c r="U190" s="55">
        <v>60000</v>
      </c>
      <c r="V190" s="53" t="s">
        <v>448</v>
      </c>
      <c r="W190" s="56">
        <v>0.55714285714285716</v>
      </c>
      <c r="X190" s="57">
        <v>0.25</v>
      </c>
      <c r="Y190" s="58" t="s">
        <v>449</v>
      </c>
      <c r="Z190" s="53">
        <v>6202</v>
      </c>
      <c r="AA190" s="53"/>
      <c r="AB190" s="53">
        <v>1</v>
      </c>
      <c r="AC190" s="53">
        <v>1</v>
      </c>
      <c r="AD190" s="53">
        <v>1</v>
      </c>
      <c r="AE190" s="53">
        <v>1</v>
      </c>
      <c r="AF190" s="53">
        <v>1</v>
      </c>
      <c r="AG190" s="53">
        <v>1</v>
      </c>
      <c r="AH190" s="53">
        <v>1</v>
      </c>
      <c r="AI190" s="53">
        <v>1</v>
      </c>
      <c r="AJ190" s="54"/>
      <c r="AK190" s="54"/>
      <c r="AL190" s="54"/>
      <c r="AM190" s="54"/>
      <c r="AN190" s="54"/>
      <c r="AO190" s="54"/>
      <c r="AP190" s="54"/>
      <c r="AQ190" s="54"/>
      <c r="AR190" s="54"/>
      <c r="AS190" s="54"/>
      <c r="AT190" s="54"/>
      <c r="AU190" s="54"/>
      <c r="AV190" s="54"/>
      <c r="AW190" s="54"/>
      <c r="AX190" s="54"/>
      <c r="AY190" s="54"/>
      <c r="AZ190" s="53">
        <v>8</v>
      </c>
      <c r="BA190" s="54"/>
      <c r="BB190" s="54"/>
      <c r="BC190" s="54"/>
      <c r="BD190" s="53" t="s">
        <v>122</v>
      </c>
      <c r="BE190" s="57">
        <v>0.25</v>
      </c>
      <c r="BF190" s="53">
        <v>8</v>
      </c>
      <c r="BG190" s="54"/>
      <c r="BH190" s="54"/>
      <c r="BI190" s="54"/>
      <c r="BJ190" s="57">
        <v>2</v>
      </c>
      <c r="BK190" s="54"/>
      <c r="BL190" s="54"/>
      <c r="BM190" s="54"/>
      <c r="BN190" s="57">
        <v>2</v>
      </c>
      <c r="BO190" s="54"/>
      <c r="BP190" s="54"/>
      <c r="BQ190" s="54"/>
      <c r="BR190" s="53" t="s">
        <v>450</v>
      </c>
      <c r="BS190" s="53"/>
      <c r="BT190" s="53"/>
      <c r="BU190" s="53"/>
      <c r="BV190" s="54"/>
      <c r="BW190" s="54"/>
      <c r="BX190" s="54"/>
      <c r="BY190" s="54"/>
      <c r="BZ190" s="54"/>
      <c r="CA190" s="54"/>
      <c r="CB190" s="54"/>
      <c r="CC190" s="54"/>
      <c r="CD190" s="54"/>
      <c r="CE190" s="53"/>
      <c r="CF190" s="53"/>
      <c r="CG190" s="53"/>
      <c r="CH190" s="53"/>
    </row>
    <row r="191" spans="1:86" ht="25.5" hidden="1" customHeight="1">
      <c r="A191" s="59" t="str">
        <f t="shared" si="2"/>
        <v>45EVAPORATEURREMPLACEMENT EVAPORATEUR</v>
      </c>
      <c r="B191" s="53" t="s">
        <v>987</v>
      </c>
      <c r="C191" s="53" t="s">
        <v>1002</v>
      </c>
      <c r="D191" s="53">
        <v>45</v>
      </c>
      <c r="E191" s="53" t="s">
        <v>1000</v>
      </c>
      <c r="F191" s="53" t="s">
        <v>457</v>
      </c>
      <c r="G191" s="53" t="s">
        <v>444</v>
      </c>
      <c r="H191" s="53" t="s">
        <v>1003</v>
      </c>
      <c r="I191" s="53" t="s">
        <v>470</v>
      </c>
      <c r="J191" s="53" t="s">
        <v>464</v>
      </c>
      <c r="K191" s="53">
        <v>15</v>
      </c>
      <c r="L191" s="53" t="s">
        <v>540</v>
      </c>
      <c r="M191" s="55">
        <v>2167500</v>
      </c>
      <c r="N191" s="55">
        <v>1500000</v>
      </c>
      <c r="O191" s="55">
        <v>1080000</v>
      </c>
      <c r="P191" s="55">
        <v>1080000</v>
      </c>
      <c r="Q191" s="53" t="s">
        <v>448</v>
      </c>
      <c r="R191" s="55">
        <v>2160000</v>
      </c>
      <c r="S191" s="55">
        <v>1500000</v>
      </c>
      <c r="T191" s="55">
        <v>1080000</v>
      </c>
      <c r="U191" s="55">
        <v>1080000</v>
      </c>
      <c r="V191" s="53" t="s">
        <v>448</v>
      </c>
      <c r="W191" s="56">
        <v>3.6111111111111108E-2</v>
      </c>
      <c r="X191" s="57">
        <v>0.7</v>
      </c>
      <c r="Y191" s="58" t="s">
        <v>449</v>
      </c>
      <c r="Z191" s="53" t="s">
        <v>996</v>
      </c>
      <c r="AA191" s="53"/>
      <c r="AB191" s="53">
        <v>1</v>
      </c>
      <c r="AC191" s="53">
        <v>1</v>
      </c>
      <c r="AD191" s="53">
        <v>1</v>
      </c>
      <c r="AE191" s="53">
        <v>1</v>
      </c>
      <c r="AF191" s="53">
        <v>1</v>
      </c>
      <c r="AG191" s="53">
        <v>1</v>
      </c>
      <c r="AH191" s="53">
        <v>1</v>
      </c>
      <c r="AI191" s="53">
        <v>1</v>
      </c>
      <c r="AJ191" s="54"/>
      <c r="AK191" s="54"/>
      <c r="AL191" s="54"/>
      <c r="AM191" s="54"/>
      <c r="AN191" s="54"/>
      <c r="AO191" s="54"/>
      <c r="AP191" s="54"/>
      <c r="AQ191" s="54"/>
      <c r="AR191" s="54"/>
      <c r="AS191" s="54"/>
      <c r="AT191" s="54"/>
      <c r="AU191" s="54"/>
      <c r="AV191" s="54"/>
      <c r="AW191" s="54"/>
      <c r="AX191" s="54"/>
      <c r="AY191" s="54"/>
      <c r="AZ191" s="53">
        <v>8</v>
      </c>
      <c r="BA191" s="54"/>
      <c r="BB191" s="54"/>
      <c r="BC191" s="54"/>
      <c r="BD191" s="53" t="s">
        <v>122</v>
      </c>
      <c r="BE191" s="57">
        <v>0.7</v>
      </c>
      <c r="BF191" s="53">
        <v>8</v>
      </c>
      <c r="BG191" s="54"/>
      <c r="BH191" s="54"/>
      <c r="BI191" s="54"/>
      <c r="BJ191" s="57">
        <v>5.6</v>
      </c>
      <c r="BK191" s="54"/>
      <c r="BL191" s="54"/>
      <c r="BM191" s="54"/>
      <c r="BN191" s="57">
        <v>5.6</v>
      </c>
      <c r="BO191" s="54"/>
      <c r="BP191" s="54"/>
      <c r="BQ191" s="54"/>
      <c r="BR191" s="53" t="s">
        <v>465</v>
      </c>
      <c r="BS191" s="53"/>
      <c r="BT191" s="53"/>
      <c r="BU191" s="53"/>
      <c r="BV191" s="54"/>
      <c r="BW191" s="54"/>
      <c r="BX191" s="54"/>
      <c r="BY191" s="54"/>
      <c r="BZ191" s="54"/>
      <c r="CA191" s="54"/>
      <c r="CB191" s="54"/>
      <c r="CC191" s="54"/>
      <c r="CD191" s="54"/>
      <c r="CE191" s="53" t="s">
        <v>1004</v>
      </c>
      <c r="CF191" s="53">
        <v>1</v>
      </c>
      <c r="CG191" s="53"/>
      <c r="CH191" s="53"/>
    </row>
    <row r="192" spans="1:86" ht="25.5" hidden="1" customHeight="1">
      <c r="A192" s="59" t="str">
        <f t="shared" si="2"/>
        <v>20017FILTREDEPOSE/POSE FILTRE POUR REVISION</v>
      </c>
      <c r="B192" s="53" t="s">
        <v>188</v>
      </c>
      <c r="C192" s="53" t="s">
        <v>768</v>
      </c>
      <c r="D192" s="53">
        <v>20017</v>
      </c>
      <c r="E192" s="53" t="s">
        <v>777</v>
      </c>
      <c r="F192" s="53" t="s">
        <v>355</v>
      </c>
      <c r="G192" s="53" t="s">
        <v>444</v>
      </c>
      <c r="H192" s="53" t="s">
        <v>778</v>
      </c>
      <c r="I192" s="53" t="s">
        <v>452</v>
      </c>
      <c r="J192" s="53" t="s">
        <v>464</v>
      </c>
      <c r="K192" s="53">
        <v>10</v>
      </c>
      <c r="L192" s="53" t="s">
        <v>540</v>
      </c>
      <c r="M192" s="55">
        <v>1445000</v>
      </c>
      <c r="N192" s="55">
        <v>1000000</v>
      </c>
      <c r="O192" s="55">
        <v>720000</v>
      </c>
      <c r="P192" s="55">
        <v>720000</v>
      </c>
      <c r="Q192" s="53" t="s">
        <v>448</v>
      </c>
      <c r="R192" s="55">
        <v>1440000</v>
      </c>
      <c r="S192" s="55">
        <v>1000000</v>
      </c>
      <c r="T192" s="55">
        <v>720000</v>
      </c>
      <c r="U192" s="55">
        <v>720000</v>
      </c>
      <c r="V192" s="53" t="s">
        <v>448</v>
      </c>
      <c r="W192" s="56">
        <v>5.4166666666666669E-2</v>
      </c>
      <c r="X192" s="57">
        <v>4.1000000000000002E-2</v>
      </c>
      <c r="Y192" s="58" t="s">
        <v>449</v>
      </c>
      <c r="Z192" s="53">
        <v>6202</v>
      </c>
      <c r="AA192" s="53"/>
      <c r="AB192" s="53">
        <v>1</v>
      </c>
      <c r="AC192" s="53">
        <v>0</v>
      </c>
      <c r="AD192" s="53">
        <v>0</v>
      </c>
      <c r="AE192" s="53">
        <v>0</v>
      </c>
      <c r="AF192" s="53">
        <v>0</v>
      </c>
      <c r="AG192" s="53">
        <v>0</v>
      </c>
      <c r="AH192" s="53">
        <v>0</v>
      </c>
      <c r="AI192" s="53">
        <v>1</v>
      </c>
      <c r="AJ192" s="54"/>
      <c r="AK192" s="54"/>
      <c r="AL192" s="54"/>
      <c r="AM192" s="54"/>
      <c r="AN192" s="54"/>
      <c r="AO192" s="54"/>
      <c r="AP192" s="54"/>
      <c r="AQ192" s="54"/>
      <c r="AR192" s="54"/>
      <c r="AS192" s="54"/>
      <c r="AT192" s="54"/>
      <c r="AU192" s="54"/>
      <c r="AV192" s="54"/>
      <c r="AW192" s="54"/>
      <c r="AX192" s="54"/>
      <c r="AY192" s="54"/>
      <c r="AZ192" s="53">
        <v>2</v>
      </c>
      <c r="BA192" s="54"/>
      <c r="BB192" s="54"/>
      <c r="BC192" s="54"/>
      <c r="BD192" s="53"/>
      <c r="BE192" s="57">
        <v>4.1000000000000002E-2</v>
      </c>
      <c r="BF192" s="53">
        <v>2</v>
      </c>
      <c r="BG192" s="54"/>
      <c r="BH192" s="54"/>
      <c r="BI192" s="54"/>
      <c r="BJ192" s="57">
        <v>8.2000000000000003E-2</v>
      </c>
      <c r="BK192" s="54"/>
      <c r="BL192" s="54"/>
      <c r="BM192" s="54"/>
      <c r="BN192" s="57">
        <v>8.2000000000000003E-2</v>
      </c>
      <c r="BO192" s="54"/>
      <c r="BP192" s="54"/>
      <c r="BQ192" s="54"/>
      <c r="BR192" s="53" t="s">
        <v>465</v>
      </c>
      <c r="BS192" s="53"/>
      <c r="BT192" s="53"/>
      <c r="BU192" s="53"/>
      <c r="BV192" s="54"/>
      <c r="BW192" s="54"/>
      <c r="BX192" s="54"/>
      <c r="BY192" s="54"/>
      <c r="BZ192" s="54"/>
      <c r="CA192" s="54"/>
      <c r="CB192" s="54"/>
      <c r="CC192" s="54"/>
      <c r="CD192" s="54"/>
      <c r="CE192" s="53" t="s">
        <v>779</v>
      </c>
      <c r="CF192" s="53">
        <v>1</v>
      </c>
      <c r="CG192" s="58" t="s">
        <v>706</v>
      </c>
      <c r="CH192" s="53"/>
    </row>
    <row r="193" spans="1:86" ht="25.5" hidden="1" customHeight="1">
      <c r="A193" s="59" t="str">
        <f t="shared" si="2"/>
        <v>20017FILTREREVISION FILTRE</v>
      </c>
      <c r="B193" s="53" t="s">
        <v>188</v>
      </c>
      <c r="C193" s="53" t="s">
        <v>711</v>
      </c>
      <c r="D193" s="53">
        <v>20017</v>
      </c>
      <c r="E193" s="53" t="s">
        <v>777</v>
      </c>
      <c r="F193" s="53" t="s">
        <v>355</v>
      </c>
      <c r="G193" s="53" t="s">
        <v>444</v>
      </c>
      <c r="H193" s="53" t="s">
        <v>780</v>
      </c>
      <c r="I193" s="53" t="s">
        <v>444</v>
      </c>
      <c r="J193" s="53" t="s">
        <v>464</v>
      </c>
      <c r="K193" s="53">
        <v>10</v>
      </c>
      <c r="L193" s="53" t="s">
        <v>540</v>
      </c>
      <c r="M193" s="55">
        <v>1445000</v>
      </c>
      <c r="N193" s="55">
        <v>1000000</v>
      </c>
      <c r="O193" s="55">
        <v>720000</v>
      </c>
      <c r="P193" s="55">
        <v>720000</v>
      </c>
      <c r="Q193" s="53" t="s">
        <v>448</v>
      </c>
      <c r="R193" s="55">
        <v>1440000</v>
      </c>
      <c r="S193" s="55">
        <v>1000000</v>
      </c>
      <c r="T193" s="55">
        <v>720000</v>
      </c>
      <c r="U193" s="55">
        <v>720000</v>
      </c>
      <c r="V193" s="53" t="s">
        <v>448</v>
      </c>
      <c r="W193" s="56">
        <v>5.4166666666666669E-2</v>
      </c>
      <c r="X193" s="57">
        <v>0.08</v>
      </c>
      <c r="Y193" s="58" t="s">
        <v>449</v>
      </c>
      <c r="Z193" s="53">
        <v>6202</v>
      </c>
      <c r="AA193" s="53"/>
      <c r="AB193" s="53">
        <v>1</v>
      </c>
      <c r="AC193" s="53">
        <v>0</v>
      </c>
      <c r="AD193" s="53">
        <v>0</v>
      </c>
      <c r="AE193" s="53">
        <v>0</v>
      </c>
      <c r="AF193" s="53">
        <v>0</v>
      </c>
      <c r="AG193" s="53">
        <v>0</v>
      </c>
      <c r="AH193" s="53">
        <v>0</v>
      </c>
      <c r="AI193" s="53">
        <v>1</v>
      </c>
      <c r="AJ193" s="54"/>
      <c r="AK193" s="54"/>
      <c r="AL193" s="54"/>
      <c r="AM193" s="54"/>
      <c r="AN193" s="54"/>
      <c r="AO193" s="54"/>
      <c r="AP193" s="54"/>
      <c r="AQ193" s="54"/>
      <c r="AR193" s="54"/>
      <c r="AS193" s="54"/>
      <c r="AT193" s="54"/>
      <c r="AU193" s="54"/>
      <c r="AV193" s="54"/>
      <c r="AW193" s="54"/>
      <c r="AX193" s="54"/>
      <c r="AY193" s="54"/>
      <c r="AZ193" s="53">
        <v>2</v>
      </c>
      <c r="BA193" s="54"/>
      <c r="BB193" s="54"/>
      <c r="BC193" s="54"/>
      <c r="BD193" s="53"/>
      <c r="BE193" s="57">
        <v>0.08</v>
      </c>
      <c r="BF193" s="53">
        <v>2</v>
      </c>
      <c r="BG193" s="54"/>
      <c r="BH193" s="54"/>
      <c r="BI193" s="54"/>
      <c r="BJ193" s="57">
        <v>0.16</v>
      </c>
      <c r="BK193" s="54"/>
      <c r="BL193" s="54"/>
      <c r="BM193" s="54"/>
      <c r="BN193" s="57">
        <v>0.16</v>
      </c>
      <c r="BO193" s="54"/>
      <c r="BP193" s="54"/>
      <c r="BQ193" s="54"/>
      <c r="BR193" s="53" t="s">
        <v>465</v>
      </c>
      <c r="BS193" s="53"/>
      <c r="BT193" s="53"/>
      <c r="BU193" s="53"/>
      <c r="BV193" s="54"/>
      <c r="BW193" s="54"/>
      <c r="BX193" s="54"/>
      <c r="BY193" s="54"/>
      <c r="BZ193" s="54"/>
      <c r="CA193" s="54"/>
      <c r="CB193" s="54"/>
      <c r="CC193" s="54"/>
      <c r="CD193" s="54"/>
      <c r="CE193" s="53" t="s">
        <v>781</v>
      </c>
      <c r="CF193" s="53">
        <v>1</v>
      </c>
      <c r="CG193" s="53"/>
      <c r="CH193" s="53"/>
    </row>
    <row r="194" spans="1:86" ht="25.5" hidden="1" customHeight="1">
      <c r="A194" s="59" t="str">
        <f t="shared" si="2"/>
        <v>3021FILTREDEPOSE POSE DU FILTRE POUR NETTOYAGE</v>
      </c>
      <c r="B194" s="53" t="s">
        <v>888</v>
      </c>
      <c r="C194" s="53" t="s">
        <v>970</v>
      </c>
      <c r="D194" s="53">
        <v>3021</v>
      </c>
      <c r="E194" s="53" t="s">
        <v>777</v>
      </c>
      <c r="F194" s="53" t="s">
        <v>355</v>
      </c>
      <c r="G194" s="53" t="s">
        <v>444</v>
      </c>
      <c r="H194" s="53" t="s">
        <v>971</v>
      </c>
      <c r="I194" s="53" t="s">
        <v>22</v>
      </c>
      <c r="J194" s="53" t="s">
        <v>447</v>
      </c>
      <c r="K194" s="53">
        <v>12</v>
      </c>
      <c r="L194" s="53" t="s">
        <v>818</v>
      </c>
      <c r="M194" s="55">
        <v>144500</v>
      </c>
      <c r="N194" s="55">
        <v>100000</v>
      </c>
      <c r="O194" s="55">
        <v>72000</v>
      </c>
      <c r="P194" s="55">
        <v>72000</v>
      </c>
      <c r="Q194" s="53" t="s">
        <v>448</v>
      </c>
      <c r="R194" s="55">
        <v>140000</v>
      </c>
      <c r="S194" s="55">
        <v>100000</v>
      </c>
      <c r="T194" s="55">
        <v>60000</v>
      </c>
      <c r="U194" s="55">
        <v>60000</v>
      </c>
      <c r="V194" s="53" t="s">
        <v>448</v>
      </c>
      <c r="W194" s="56">
        <v>0.55714285714285716</v>
      </c>
      <c r="X194" s="57">
        <v>0.104</v>
      </c>
      <c r="Y194" s="58" t="s">
        <v>449</v>
      </c>
      <c r="Z194" s="53">
        <v>6202</v>
      </c>
      <c r="AA194" s="53"/>
      <c r="AB194" s="53">
        <v>1</v>
      </c>
      <c r="AC194" s="53">
        <v>1</v>
      </c>
      <c r="AD194" s="53">
        <v>1</v>
      </c>
      <c r="AE194" s="53">
        <v>1</v>
      </c>
      <c r="AF194" s="53">
        <v>1</v>
      </c>
      <c r="AG194" s="53">
        <v>1</v>
      </c>
      <c r="AH194" s="53">
        <v>1</v>
      </c>
      <c r="AI194" s="53">
        <v>1</v>
      </c>
      <c r="AJ194" s="54"/>
      <c r="AK194" s="54"/>
      <c r="AL194" s="54"/>
      <c r="AM194" s="54"/>
      <c r="AN194" s="54"/>
      <c r="AO194" s="54"/>
      <c r="AP194" s="54"/>
      <c r="AQ194" s="54"/>
      <c r="AR194" s="54"/>
      <c r="AS194" s="54"/>
      <c r="AT194" s="54"/>
      <c r="AU194" s="54"/>
      <c r="AV194" s="54"/>
      <c r="AW194" s="54"/>
      <c r="AX194" s="54"/>
      <c r="AY194" s="54"/>
      <c r="AZ194" s="53">
        <v>8</v>
      </c>
      <c r="BA194" s="54"/>
      <c r="BB194" s="54"/>
      <c r="BC194" s="54"/>
      <c r="BD194" s="53" t="s">
        <v>129</v>
      </c>
      <c r="BE194" s="57">
        <v>0.104</v>
      </c>
      <c r="BF194" s="53">
        <v>8</v>
      </c>
      <c r="BG194" s="54"/>
      <c r="BH194" s="54"/>
      <c r="BI194" s="54"/>
      <c r="BJ194" s="57">
        <v>0.83199999999999996</v>
      </c>
      <c r="BK194" s="54"/>
      <c r="BL194" s="54"/>
      <c r="BM194" s="54"/>
      <c r="BN194" s="57">
        <v>0.83199999999999996</v>
      </c>
      <c r="BO194" s="54"/>
      <c r="BP194" s="54"/>
      <c r="BQ194" s="54"/>
      <c r="BR194" s="53" t="s">
        <v>450</v>
      </c>
      <c r="BS194" s="53"/>
      <c r="BT194" s="53"/>
      <c r="BU194" s="53"/>
      <c r="BV194" s="54"/>
      <c r="BW194" s="54"/>
      <c r="BX194" s="54"/>
      <c r="BY194" s="54"/>
      <c r="BZ194" s="54"/>
      <c r="CA194" s="54"/>
      <c r="CB194" s="54"/>
      <c r="CC194" s="54"/>
      <c r="CD194" s="54"/>
      <c r="CE194" s="53"/>
      <c r="CF194" s="53"/>
      <c r="CG194" s="53"/>
      <c r="CH194" s="53"/>
    </row>
    <row r="195" spans="1:86" ht="25.5" hidden="1" customHeight="1">
      <c r="A195" s="59" t="str">
        <f t="shared" si="2"/>
        <v>3021FILTRENETTOYAGE DU FILTRE</v>
      </c>
      <c r="B195" s="53" t="s">
        <v>888</v>
      </c>
      <c r="C195" s="53" t="s">
        <v>711</v>
      </c>
      <c r="D195" s="53">
        <v>3021</v>
      </c>
      <c r="E195" s="53" t="s">
        <v>777</v>
      </c>
      <c r="F195" s="53" t="s">
        <v>355</v>
      </c>
      <c r="G195" s="53" t="s">
        <v>444</v>
      </c>
      <c r="H195" s="53" t="s">
        <v>972</v>
      </c>
      <c r="I195" s="53" t="s">
        <v>22</v>
      </c>
      <c r="J195" s="53" t="s">
        <v>464</v>
      </c>
      <c r="K195" s="53">
        <v>12</v>
      </c>
      <c r="L195" s="53" t="s">
        <v>818</v>
      </c>
      <c r="M195" s="55">
        <v>144500</v>
      </c>
      <c r="N195" s="55">
        <v>100000</v>
      </c>
      <c r="O195" s="55">
        <v>72000</v>
      </c>
      <c r="P195" s="55">
        <v>72000</v>
      </c>
      <c r="Q195" s="53" t="s">
        <v>448</v>
      </c>
      <c r="R195" s="55">
        <v>144500</v>
      </c>
      <c r="S195" s="55">
        <v>100000</v>
      </c>
      <c r="T195" s="55">
        <v>72000</v>
      </c>
      <c r="U195" s="55">
        <v>72000</v>
      </c>
      <c r="V195" s="53" t="s">
        <v>448</v>
      </c>
      <c r="W195" s="56">
        <v>0.53979238754325265</v>
      </c>
      <c r="X195" s="57">
        <v>0.08</v>
      </c>
      <c r="Y195" s="58" t="s">
        <v>449</v>
      </c>
      <c r="Z195" s="53">
        <v>6202</v>
      </c>
      <c r="AA195" s="53"/>
      <c r="AB195" s="53">
        <v>1</v>
      </c>
      <c r="AC195" s="53">
        <v>1</v>
      </c>
      <c r="AD195" s="53">
        <v>1</v>
      </c>
      <c r="AE195" s="53">
        <v>1</v>
      </c>
      <c r="AF195" s="53">
        <v>1</v>
      </c>
      <c r="AG195" s="53">
        <v>1</v>
      </c>
      <c r="AH195" s="53">
        <v>1</v>
      </c>
      <c r="AI195" s="53">
        <v>1</v>
      </c>
      <c r="AJ195" s="54"/>
      <c r="AK195" s="54"/>
      <c r="AL195" s="54"/>
      <c r="AM195" s="54"/>
      <c r="AN195" s="54"/>
      <c r="AO195" s="54"/>
      <c r="AP195" s="54"/>
      <c r="AQ195" s="54"/>
      <c r="AR195" s="54"/>
      <c r="AS195" s="54"/>
      <c r="AT195" s="54"/>
      <c r="AU195" s="54"/>
      <c r="AV195" s="54"/>
      <c r="AW195" s="54"/>
      <c r="AX195" s="54"/>
      <c r="AY195" s="54"/>
      <c r="AZ195" s="53">
        <v>8</v>
      </c>
      <c r="BA195" s="54"/>
      <c r="BB195" s="54"/>
      <c r="BC195" s="54"/>
      <c r="BD195" s="53" t="s">
        <v>129</v>
      </c>
      <c r="BE195" s="57">
        <v>0.08</v>
      </c>
      <c r="BF195" s="53">
        <v>8</v>
      </c>
      <c r="BG195" s="54"/>
      <c r="BH195" s="54"/>
      <c r="BI195" s="54"/>
      <c r="BJ195" s="57">
        <v>0.64</v>
      </c>
      <c r="BK195" s="54"/>
      <c r="BL195" s="54"/>
      <c r="BM195" s="54"/>
      <c r="BN195" s="57">
        <v>0.64</v>
      </c>
      <c r="BO195" s="54"/>
      <c r="BP195" s="54"/>
      <c r="BQ195" s="54"/>
      <c r="BR195" s="53" t="s">
        <v>465</v>
      </c>
      <c r="BS195" s="53"/>
      <c r="BT195" s="53"/>
      <c r="BU195" s="53"/>
      <c r="BV195" s="54"/>
      <c r="BW195" s="54"/>
      <c r="BX195" s="54"/>
      <c r="BY195" s="54"/>
      <c r="BZ195" s="54"/>
      <c r="CA195" s="54"/>
      <c r="CB195" s="54"/>
      <c r="CC195" s="54"/>
      <c r="CD195" s="54"/>
      <c r="CE195" s="53"/>
      <c r="CF195" s="53"/>
      <c r="CG195" s="53"/>
      <c r="CH195" s="53"/>
    </row>
    <row r="196" spans="1:86" ht="25.5" hidden="1" customHeight="1">
      <c r="A196" s="59" t="str">
        <f t="shared" si="2"/>
        <v>3021FILTREDEPOSE POSE DU FILTRE POUR REVISION</v>
      </c>
      <c r="B196" s="53" t="s">
        <v>888</v>
      </c>
      <c r="C196" s="53" t="s">
        <v>711</v>
      </c>
      <c r="D196" s="53">
        <v>3021</v>
      </c>
      <c r="E196" s="53" t="s">
        <v>777</v>
      </c>
      <c r="F196" s="53" t="s">
        <v>355</v>
      </c>
      <c r="G196" s="53" t="s">
        <v>444</v>
      </c>
      <c r="H196" s="53" t="s">
        <v>973</v>
      </c>
      <c r="I196" s="53" t="s">
        <v>452</v>
      </c>
      <c r="J196" s="53" t="s">
        <v>464</v>
      </c>
      <c r="K196" s="53">
        <v>96</v>
      </c>
      <c r="L196" s="53" t="s">
        <v>818</v>
      </c>
      <c r="M196" s="55">
        <v>1156000</v>
      </c>
      <c r="N196" s="55">
        <v>800000</v>
      </c>
      <c r="O196" s="55">
        <v>576000</v>
      </c>
      <c r="P196" s="55">
        <v>576000</v>
      </c>
      <c r="Q196" s="53" t="s">
        <v>448</v>
      </c>
      <c r="R196" s="55">
        <v>1140000</v>
      </c>
      <c r="S196" s="55">
        <v>800000</v>
      </c>
      <c r="T196" s="55">
        <v>560000</v>
      </c>
      <c r="U196" s="55">
        <v>560000</v>
      </c>
      <c r="V196" s="53" t="s">
        <v>448</v>
      </c>
      <c r="W196" s="56">
        <v>6.8421052631578952E-2</v>
      </c>
      <c r="X196" s="57">
        <v>0.17</v>
      </c>
      <c r="Y196" s="58" t="s">
        <v>449</v>
      </c>
      <c r="Z196" s="53">
        <v>6202</v>
      </c>
      <c r="AA196" s="53"/>
      <c r="AB196" s="53">
        <v>1</v>
      </c>
      <c r="AC196" s="53">
        <v>1</v>
      </c>
      <c r="AD196" s="53">
        <v>1</v>
      </c>
      <c r="AE196" s="53">
        <v>1</v>
      </c>
      <c r="AF196" s="53">
        <v>1</v>
      </c>
      <c r="AG196" s="53">
        <v>1</v>
      </c>
      <c r="AH196" s="53">
        <v>1</v>
      </c>
      <c r="AI196" s="53">
        <v>1</v>
      </c>
      <c r="AJ196" s="54"/>
      <c r="AK196" s="54"/>
      <c r="AL196" s="54"/>
      <c r="AM196" s="54"/>
      <c r="AN196" s="54"/>
      <c r="AO196" s="54"/>
      <c r="AP196" s="54"/>
      <c r="AQ196" s="54"/>
      <c r="AR196" s="54"/>
      <c r="AS196" s="54"/>
      <c r="AT196" s="54"/>
      <c r="AU196" s="54"/>
      <c r="AV196" s="54"/>
      <c r="AW196" s="54"/>
      <c r="AX196" s="54"/>
      <c r="AY196" s="54"/>
      <c r="AZ196" s="53">
        <v>8</v>
      </c>
      <c r="BA196" s="54"/>
      <c r="BB196" s="54"/>
      <c r="BC196" s="54"/>
      <c r="BD196" s="53" t="s">
        <v>129</v>
      </c>
      <c r="BE196" s="57">
        <v>0.17</v>
      </c>
      <c r="BF196" s="53">
        <v>8</v>
      </c>
      <c r="BG196" s="54"/>
      <c r="BH196" s="54"/>
      <c r="BI196" s="54"/>
      <c r="BJ196" s="57">
        <v>1.36</v>
      </c>
      <c r="BK196" s="54"/>
      <c r="BL196" s="54"/>
      <c r="BM196" s="54"/>
      <c r="BN196" s="57">
        <v>1.36</v>
      </c>
      <c r="BO196" s="54"/>
      <c r="BP196" s="54"/>
      <c r="BQ196" s="54"/>
      <c r="BR196" s="53" t="s">
        <v>465</v>
      </c>
      <c r="BS196" s="53"/>
      <c r="BT196" s="53"/>
      <c r="BU196" s="53"/>
      <c r="BV196" s="54"/>
      <c r="BW196" s="54"/>
      <c r="BX196" s="54"/>
      <c r="BY196" s="54"/>
      <c r="BZ196" s="54"/>
      <c r="CA196" s="54"/>
      <c r="CB196" s="54"/>
      <c r="CC196" s="54"/>
      <c r="CD196" s="54"/>
      <c r="CE196" s="53" t="s">
        <v>974</v>
      </c>
      <c r="CF196" s="53">
        <v>1</v>
      </c>
      <c r="CG196" s="53"/>
      <c r="CH196" s="53"/>
    </row>
    <row r="197" spans="1:86" ht="25.5" hidden="1" customHeight="1">
      <c r="A197" s="59" t="str">
        <f t="shared" ref="A197:A260" si="3">CONCATENATE(D197,E197,H197)</f>
        <v>3021FILTREREVISION DU FILTRE</v>
      </c>
      <c r="B197" s="53" t="s">
        <v>888</v>
      </c>
      <c r="C197" s="53" t="s">
        <v>711</v>
      </c>
      <c r="D197" s="53">
        <v>3021</v>
      </c>
      <c r="E197" s="53" t="s">
        <v>777</v>
      </c>
      <c r="F197" s="53" t="s">
        <v>355</v>
      </c>
      <c r="G197" s="53" t="s">
        <v>444</v>
      </c>
      <c r="H197" s="53" t="s">
        <v>975</v>
      </c>
      <c r="I197" s="53" t="s">
        <v>444</v>
      </c>
      <c r="J197" s="53" t="s">
        <v>464</v>
      </c>
      <c r="K197" s="53">
        <v>96</v>
      </c>
      <c r="L197" s="53" t="s">
        <v>818</v>
      </c>
      <c r="M197" s="55">
        <v>1156000</v>
      </c>
      <c r="N197" s="55">
        <v>800000</v>
      </c>
      <c r="O197" s="55">
        <v>576000</v>
      </c>
      <c r="P197" s="55">
        <v>576000</v>
      </c>
      <c r="Q197" s="53" t="s">
        <v>448</v>
      </c>
      <c r="R197" s="55">
        <v>1140000</v>
      </c>
      <c r="S197" s="55">
        <v>800000</v>
      </c>
      <c r="T197" s="55">
        <v>560000</v>
      </c>
      <c r="U197" s="55">
        <v>560000</v>
      </c>
      <c r="V197" s="53" t="s">
        <v>448</v>
      </c>
      <c r="W197" s="56">
        <v>6.8421052631578952E-2</v>
      </c>
      <c r="X197" s="57">
        <v>0.2</v>
      </c>
      <c r="Y197" s="58" t="s">
        <v>449</v>
      </c>
      <c r="Z197" s="53">
        <v>6202</v>
      </c>
      <c r="AA197" s="53"/>
      <c r="AB197" s="53">
        <v>1</v>
      </c>
      <c r="AC197" s="53">
        <v>1</v>
      </c>
      <c r="AD197" s="53">
        <v>1</v>
      </c>
      <c r="AE197" s="53">
        <v>1</v>
      </c>
      <c r="AF197" s="53">
        <v>1</v>
      </c>
      <c r="AG197" s="53">
        <v>1</v>
      </c>
      <c r="AH197" s="53">
        <v>1</v>
      </c>
      <c r="AI197" s="53">
        <v>1</v>
      </c>
      <c r="AJ197" s="54"/>
      <c r="AK197" s="54"/>
      <c r="AL197" s="54"/>
      <c r="AM197" s="54"/>
      <c r="AN197" s="54"/>
      <c r="AO197" s="54"/>
      <c r="AP197" s="54"/>
      <c r="AQ197" s="54"/>
      <c r="AR197" s="54"/>
      <c r="AS197" s="54"/>
      <c r="AT197" s="54"/>
      <c r="AU197" s="54"/>
      <c r="AV197" s="54"/>
      <c r="AW197" s="54"/>
      <c r="AX197" s="54"/>
      <c r="AY197" s="54"/>
      <c r="AZ197" s="53">
        <v>8</v>
      </c>
      <c r="BA197" s="54"/>
      <c r="BB197" s="54"/>
      <c r="BC197" s="54"/>
      <c r="BD197" s="53" t="s">
        <v>129</v>
      </c>
      <c r="BE197" s="57">
        <v>0.2</v>
      </c>
      <c r="BF197" s="53">
        <v>8</v>
      </c>
      <c r="BG197" s="54"/>
      <c r="BH197" s="54"/>
      <c r="BI197" s="54"/>
      <c r="BJ197" s="57">
        <v>1.6</v>
      </c>
      <c r="BK197" s="54"/>
      <c r="BL197" s="54"/>
      <c r="BM197" s="54"/>
      <c r="BN197" s="57">
        <v>1.6</v>
      </c>
      <c r="BO197" s="54"/>
      <c r="BP197" s="54"/>
      <c r="BQ197" s="54"/>
      <c r="BR197" s="53" t="s">
        <v>465</v>
      </c>
      <c r="BS197" s="53"/>
      <c r="BT197" s="53"/>
      <c r="BU197" s="53"/>
      <c r="BV197" s="54"/>
      <c r="BW197" s="54"/>
      <c r="BX197" s="54"/>
      <c r="BY197" s="54"/>
      <c r="BZ197" s="54"/>
      <c r="CA197" s="54"/>
      <c r="CB197" s="54"/>
      <c r="CC197" s="54"/>
      <c r="CD197" s="54"/>
      <c r="CE197" s="53" t="s">
        <v>976</v>
      </c>
      <c r="CF197" s="53">
        <v>1</v>
      </c>
      <c r="CG197" s="53"/>
      <c r="CH197" s="53"/>
    </row>
    <row r="198" spans="1:86" ht="25.5" hidden="1" customHeight="1">
      <c r="A198" s="59" t="str">
        <f t="shared" si="3"/>
        <v>790FILTRE A AIRREMPLACEMENT DU FILTRE</v>
      </c>
      <c r="B198" s="53" t="s">
        <v>888</v>
      </c>
      <c r="C198" s="53" t="s">
        <v>911</v>
      </c>
      <c r="D198" s="53">
        <v>790</v>
      </c>
      <c r="E198" s="53" t="s">
        <v>912</v>
      </c>
      <c r="F198" s="53" t="s">
        <v>355</v>
      </c>
      <c r="G198" s="53" t="s">
        <v>446</v>
      </c>
      <c r="H198" s="53" t="s">
        <v>913</v>
      </c>
      <c r="I198" s="53" t="s">
        <v>470</v>
      </c>
      <c r="J198" s="53" t="s">
        <v>447</v>
      </c>
      <c r="K198" s="53">
        <v>12</v>
      </c>
      <c r="L198" s="53" t="s">
        <v>818</v>
      </c>
      <c r="M198" s="55">
        <v>144500</v>
      </c>
      <c r="N198" s="55">
        <v>100000</v>
      </c>
      <c r="O198" s="55">
        <v>72000</v>
      </c>
      <c r="P198" s="55">
        <v>72000</v>
      </c>
      <c r="Q198" s="53" t="s">
        <v>448</v>
      </c>
      <c r="R198" s="55">
        <v>140000</v>
      </c>
      <c r="S198" s="55">
        <v>100000</v>
      </c>
      <c r="T198" s="55">
        <v>60000</v>
      </c>
      <c r="U198" s="55">
        <v>60000</v>
      </c>
      <c r="V198" s="53" t="s">
        <v>448</v>
      </c>
      <c r="W198" s="56">
        <v>0.55714285714285716</v>
      </c>
      <c r="X198" s="57">
        <v>0.05</v>
      </c>
      <c r="Y198" s="58" t="s">
        <v>449</v>
      </c>
      <c r="Z198" s="53">
        <v>6202</v>
      </c>
      <c r="AA198" s="53"/>
      <c r="AB198" s="53">
        <v>1</v>
      </c>
      <c r="AC198" s="53">
        <v>0</v>
      </c>
      <c r="AD198" s="53">
        <v>0</v>
      </c>
      <c r="AE198" s="53">
        <v>1</v>
      </c>
      <c r="AF198" s="53">
        <v>0</v>
      </c>
      <c r="AG198" s="53">
        <v>0</v>
      </c>
      <c r="AH198" s="53">
        <v>0</v>
      </c>
      <c r="AI198" s="53">
        <v>1</v>
      </c>
      <c r="AJ198" s="54"/>
      <c r="AK198" s="54"/>
      <c r="AL198" s="54"/>
      <c r="AM198" s="54"/>
      <c r="AN198" s="54"/>
      <c r="AO198" s="54"/>
      <c r="AP198" s="54"/>
      <c r="AQ198" s="54"/>
      <c r="AR198" s="54"/>
      <c r="AS198" s="54"/>
      <c r="AT198" s="54"/>
      <c r="AU198" s="54"/>
      <c r="AV198" s="54"/>
      <c r="AW198" s="54"/>
      <c r="AX198" s="54"/>
      <c r="AY198" s="54"/>
      <c r="AZ198" s="53">
        <v>3</v>
      </c>
      <c r="BA198" s="54"/>
      <c r="BB198" s="54"/>
      <c r="BC198" s="54"/>
      <c r="BD198" s="53" t="s">
        <v>129</v>
      </c>
      <c r="BE198" s="57">
        <v>0.05</v>
      </c>
      <c r="BF198" s="53">
        <v>3</v>
      </c>
      <c r="BG198" s="54"/>
      <c r="BH198" s="54"/>
      <c r="BI198" s="54"/>
      <c r="BJ198" s="57">
        <v>0.15000000000000002</v>
      </c>
      <c r="BK198" s="54"/>
      <c r="BL198" s="54"/>
      <c r="BM198" s="54"/>
      <c r="BN198" s="57">
        <v>0.15000000000000002</v>
      </c>
      <c r="BO198" s="54"/>
      <c r="BP198" s="54"/>
      <c r="BQ198" s="54"/>
      <c r="BR198" s="53" t="s">
        <v>450</v>
      </c>
      <c r="BS198" s="53"/>
      <c r="BT198" s="53"/>
      <c r="BU198" s="53"/>
      <c r="BV198" s="54"/>
      <c r="BW198" s="54"/>
      <c r="BX198" s="54"/>
      <c r="BY198" s="54"/>
      <c r="BZ198" s="54"/>
      <c r="CA198" s="54"/>
      <c r="CB198" s="54"/>
      <c r="CC198" s="54"/>
      <c r="CD198" s="54"/>
      <c r="CE198" s="53" t="s">
        <v>914</v>
      </c>
      <c r="CF198" s="53">
        <v>1</v>
      </c>
      <c r="CG198" s="53"/>
      <c r="CH198" s="53"/>
    </row>
    <row r="199" spans="1:86" ht="25.5" hidden="1" customHeight="1">
      <c r="A199" s="59" t="str">
        <f t="shared" si="3"/>
        <v>4021FILTRE DÉSHYDRATANTREMPLACEMENT FILTRE DESHYDRATANT</v>
      </c>
      <c r="B199" s="53" t="s">
        <v>987</v>
      </c>
      <c r="C199" s="53" t="s">
        <v>1058</v>
      </c>
      <c r="D199" s="53">
        <v>4021</v>
      </c>
      <c r="E199" s="53" t="s">
        <v>1059</v>
      </c>
      <c r="F199" s="53" t="s">
        <v>457</v>
      </c>
      <c r="G199" s="53" t="s">
        <v>446</v>
      </c>
      <c r="H199" s="53" t="s">
        <v>1060</v>
      </c>
      <c r="I199" s="53" t="s">
        <v>470</v>
      </c>
      <c r="J199" s="53" t="s">
        <v>464</v>
      </c>
      <c r="K199" s="53">
        <v>15</v>
      </c>
      <c r="L199" s="53" t="s">
        <v>540</v>
      </c>
      <c r="M199" s="55">
        <v>2167500</v>
      </c>
      <c r="N199" s="55">
        <v>1500000</v>
      </c>
      <c r="O199" s="55">
        <v>1080000</v>
      </c>
      <c r="P199" s="55">
        <v>1080000</v>
      </c>
      <c r="Q199" s="53" t="s">
        <v>448</v>
      </c>
      <c r="R199" s="55">
        <v>2160000</v>
      </c>
      <c r="S199" s="55">
        <v>1500000</v>
      </c>
      <c r="T199" s="55">
        <v>1080000</v>
      </c>
      <c r="U199" s="55">
        <v>1080000</v>
      </c>
      <c r="V199" s="53" t="s">
        <v>448</v>
      </c>
      <c r="W199" s="56">
        <v>3.6111111111111108E-2</v>
      </c>
      <c r="X199" s="57">
        <v>0.5</v>
      </c>
      <c r="Y199" s="58" t="s">
        <v>449</v>
      </c>
      <c r="Z199" s="53" t="s">
        <v>996</v>
      </c>
      <c r="AA199" s="53"/>
      <c r="AB199" s="53">
        <v>1</v>
      </c>
      <c r="AC199" s="53">
        <v>1</v>
      </c>
      <c r="AD199" s="53">
        <v>1</v>
      </c>
      <c r="AE199" s="53">
        <v>1</v>
      </c>
      <c r="AF199" s="53">
        <v>1</v>
      </c>
      <c r="AG199" s="53">
        <v>1</v>
      </c>
      <c r="AH199" s="53">
        <v>1</v>
      </c>
      <c r="AI199" s="53">
        <v>1</v>
      </c>
      <c r="AJ199" s="54"/>
      <c r="AK199" s="54"/>
      <c r="AL199" s="54"/>
      <c r="AM199" s="54"/>
      <c r="AN199" s="54"/>
      <c r="AO199" s="54"/>
      <c r="AP199" s="54"/>
      <c r="AQ199" s="54"/>
      <c r="AR199" s="54"/>
      <c r="AS199" s="54"/>
      <c r="AT199" s="54"/>
      <c r="AU199" s="54"/>
      <c r="AV199" s="54"/>
      <c r="AW199" s="54"/>
      <c r="AX199" s="54"/>
      <c r="AY199" s="54"/>
      <c r="AZ199" s="53">
        <v>8</v>
      </c>
      <c r="BA199" s="54"/>
      <c r="BB199" s="54"/>
      <c r="BC199" s="54"/>
      <c r="BD199" s="53" t="s">
        <v>122</v>
      </c>
      <c r="BE199" s="57">
        <v>0.5</v>
      </c>
      <c r="BF199" s="53">
        <v>8</v>
      </c>
      <c r="BG199" s="54"/>
      <c r="BH199" s="54"/>
      <c r="BI199" s="54"/>
      <c r="BJ199" s="57">
        <v>4</v>
      </c>
      <c r="BK199" s="54"/>
      <c r="BL199" s="54"/>
      <c r="BM199" s="54"/>
      <c r="BN199" s="57">
        <v>4</v>
      </c>
      <c r="BO199" s="54"/>
      <c r="BP199" s="54"/>
      <c r="BQ199" s="54"/>
      <c r="BR199" s="53" t="s">
        <v>465</v>
      </c>
      <c r="BS199" s="53"/>
      <c r="BT199" s="53"/>
      <c r="BU199" s="53"/>
      <c r="BV199" s="54"/>
      <c r="BW199" s="54"/>
      <c r="BX199" s="54"/>
      <c r="BY199" s="54"/>
      <c r="BZ199" s="54"/>
      <c r="CA199" s="54"/>
      <c r="CB199" s="54"/>
      <c r="CC199" s="54"/>
      <c r="CD199" s="54"/>
      <c r="CE199" s="53" t="s">
        <v>1061</v>
      </c>
      <c r="CF199" s="53">
        <v>1</v>
      </c>
      <c r="CG199" s="53"/>
      <c r="CH199" s="53"/>
    </row>
    <row r="200" spans="1:86" ht="25.5" hidden="1" customHeight="1">
      <c r="A200" s="59" t="str">
        <f t="shared" si="3"/>
        <v>1569FILTRE MEDIA INFERIEURREMPLACEMENT DES FILTRES MEDIA EN PARTIE INFERIEURE DES MODULES</v>
      </c>
      <c r="B200" s="53" t="s">
        <v>1258</v>
      </c>
      <c r="C200" s="53" t="s">
        <v>1261</v>
      </c>
      <c r="D200" s="53">
        <v>1569</v>
      </c>
      <c r="E200" s="53" t="s">
        <v>1262</v>
      </c>
      <c r="F200" s="53" t="s">
        <v>355</v>
      </c>
      <c r="G200" s="53" t="s">
        <v>446</v>
      </c>
      <c r="H200" s="53" t="s">
        <v>1263</v>
      </c>
      <c r="I200" s="53" t="s">
        <v>470</v>
      </c>
      <c r="J200" s="53" t="s">
        <v>447</v>
      </c>
      <c r="K200" s="53">
        <v>1</v>
      </c>
      <c r="L200" s="53" t="s">
        <v>702</v>
      </c>
      <c r="M200" s="55">
        <v>144500</v>
      </c>
      <c r="N200" s="55">
        <v>100000</v>
      </c>
      <c r="O200" s="55">
        <v>72000</v>
      </c>
      <c r="P200" s="55">
        <v>72000</v>
      </c>
      <c r="Q200" s="53" t="s">
        <v>448</v>
      </c>
      <c r="R200" s="55">
        <v>140000</v>
      </c>
      <c r="S200" s="55">
        <v>100000</v>
      </c>
      <c r="T200" s="55">
        <v>60000</v>
      </c>
      <c r="U200" s="55">
        <v>60000</v>
      </c>
      <c r="V200" s="53" t="s">
        <v>448</v>
      </c>
      <c r="W200" s="56">
        <v>0.55714285714285716</v>
      </c>
      <c r="X200" s="57">
        <v>0.13700000000000001</v>
      </c>
      <c r="Y200" s="58" t="s">
        <v>449</v>
      </c>
      <c r="Z200" s="53"/>
      <c r="AA200" s="53"/>
      <c r="AB200" s="53">
        <v>2</v>
      </c>
      <c r="AC200" s="53">
        <v>0</v>
      </c>
      <c r="AD200" s="53">
        <v>0</v>
      </c>
      <c r="AE200" s="53">
        <v>2</v>
      </c>
      <c r="AF200" s="53">
        <v>0</v>
      </c>
      <c r="AG200" s="53">
        <v>0</v>
      </c>
      <c r="AH200" s="53">
        <v>0</v>
      </c>
      <c r="AI200" s="53">
        <v>2</v>
      </c>
      <c r="AJ200" s="54"/>
      <c r="AK200" s="54"/>
      <c r="AL200" s="54"/>
      <c r="AM200" s="54"/>
      <c r="AN200" s="54"/>
      <c r="AO200" s="54"/>
      <c r="AP200" s="54"/>
      <c r="AQ200" s="54"/>
      <c r="AR200" s="54"/>
      <c r="AS200" s="54"/>
      <c r="AT200" s="54"/>
      <c r="AU200" s="54"/>
      <c r="AV200" s="54"/>
      <c r="AW200" s="54"/>
      <c r="AX200" s="54"/>
      <c r="AY200" s="54"/>
      <c r="AZ200" s="53">
        <v>6</v>
      </c>
      <c r="BA200" s="54"/>
      <c r="BB200" s="54"/>
      <c r="BC200" s="54"/>
      <c r="BD200" s="53"/>
      <c r="BE200" s="57">
        <v>0.13700000000000001</v>
      </c>
      <c r="BF200" s="53">
        <v>6</v>
      </c>
      <c r="BG200" s="54"/>
      <c r="BH200" s="54"/>
      <c r="BI200" s="54"/>
      <c r="BJ200" s="57">
        <v>0.82200000000000006</v>
      </c>
      <c r="BK200" s="54"/>
      <c r="BL200" s="54"/>
      <c r="BM200" s="54"/>
      <c r="BN200" s="57">
        <v>0.82200000000000006</v>
      </c>
      <c r="BO200" s="54"/>
      <c r="BP200" s="54"/>
      <c r="BQ200" s="54"/>
      <c r="BR200" s="53" t="s">
        <v>450</v>
      </c>
      <c r="BS200" s="53"/>
      <c r="BT200" s="53"/>
      <c r="BU200" s="53"/>
      <c r="BV200" s="54"/>
      <c r="BW200" s="54"/>
      <c r="BX200" s="54"/>
      <c r="BY200" s="54"/>
      <c r="BZ200" s="54"/>
      <c r="CA200" s="54"/>
      <c r="CB200" s="54"/>
      <c r="CC200" s="54"/>
      <c r="CD200" s="54"/>
      <c r="CE200" s="53" t="s">
        <v>1264</v>
      </c>
      <c r="CF200" s="53">
        <v>1</v>
      </c>
      <c r="CG200" s="53"/>
      <c r="CH200" s="53"/>
    </row>
    <row r="201" spans="1:86" ht="25.5" hidden="1" customHeight="1">
      <c r="A201" s="59" t="str">
        <f t="shared" si="3"/>
        <v>1569FILTRE MEDIA INFERIEURREMPLACEMENT DES FILTRES MEDIA EN PARTIE SUPERIEURE DES MODULES</v>
      </c>
      <c r="B201" s="53" t="s">
        <v>1258</v>
      </c>
      <c r="C201" s="53" t="s">
        <v>1265</v>
      </c>
      <c r="D201" s="53">
        <v>1569</v>
      </c>
      <c r="E201" s="53" t="s">
        <v>1262</v>
      </c>
      <c r="F201" s="53" t="s">
        <v>355</v>
      </c>
      <c r="G201" s="53" t="s">
        <v>444</v>
      </c>
      <c r="H201" s="53" t="s">
        <v>1266</v>
      </c>
      <c r="I201" s="53" t="s">
        <v>470</v>
      </c>
      <c r="J201" s="53" t="s">
        <v>447</v>
      </c>
      <c r="K201" s="53">
        <v>2</v>
      </c>
      <c r="L201" s="53" t="s">
        <v>540</v>
      </c>
      <c r="M201" s="55">
        <v>289000</v>
      </c>
      <c r="N201" s="55">
        <v>200000</v>
      </c>
      <c r="O201" s="55">
        <v>144000</v>
      </c>
      <c r="P201" s="55">
        <v>144000</v>
      </c>
      <c r="Q201" s="53" t="s">
        <v>448</v>
      </c>
      <c r="R201" s="55">
        <v>280000</v>
      </c>
      <c r="S201" s="55">
        <v>200000</v>
      </c>
      <c r="T201" s="55">
        <v>140000</v>
      </c>
      <c r="U201" s="55">
        <v>140000</v>
      </c>
      <c r="V201" s="53" t="s">
        <v>448</v>
      </c>
      <c r="W201" s="56">
        <v>0.27857142857142858</v>
      </c>
      <c r="X201" s="57">
        <v>8.6999999999999994E-2</v>
      </c>
      <c r="Y201" s="58" t="s">
        <v>449</v>
      </c>
      <c r="Z201" s="53"/>
      <c r="AA201" s="53"/>
      <c r="AB201" s="53">
        <v>2</v>
      </c>
      <c r="AC201" s="53">
        <v>0</v>
      </c>
      <c r="AD201" s="53">
        <v>0</v>
      </c>
      <c r="AE201" s="53">
        <v>2</v>
      </c>
      <c r="AF201" s="53">
        <v>0</v>
      </c>
      <c r="AG201" s="53">
        <v>0</v>
      </c>
      <c r="AH201" s="53">
        <v>0</v>
      </c>
      <c r="AI201" s="53">
        <v>2</v>
      </c>
      <c r="AJ201" s="54"/>
      <c r="AK201" s="54"/>
      <c r="AL201" s="54"/>
      <c r="AM201" s="54"/>
      <c r="AN201" s="54"/>
      <c r="AO201" s="54"/>
      <c r="AP201" s="54"/>
      <c r="AQ201" s="54"/>
      <c r="AR201" s="54"/>
      <c r="AS201" s="54"/>
      <c r="AT201" s="54"/>
      <c r="AU201" s="54"/>
      <c r="AV201" s="54"/>
      <c r="AW201" s="54"/>
      <c r="AX201" s="54"/>
      <c r="AY201" s="54"/>
      <c r="AZ201" s="53">
        <v>6</v>
      </c>
      <c r="BA201" s="54"/>
      <c r="BB201" s="54"/>
      <c r="BC201" s="54"/>
      <c r="BD201" s="53"/>
      <c r="BE201" s="57">
        <v>8.6999999999999994E-2</v>
      </c>
      <c r="BF201" s="53">
        <v>6</v>
      </c>
      <c r="BG201" s="54"/>
      <c r="BH201" s="54"/>
      <c r="BI201" s="54"/>
      <c r="BJ201" s="57">
        <v>0.52200000000000002</v>
      </c>
      <c r="BK201" s="54"/>
      <c r="BL201" s="54"/>
      <c r="BM201" s="54"/>
      <c r="BN201" s="57">
        <v>0.52200000000000002</v>
      </c>
      <c r="BO201" s="54"/>
      <c r="BP201" s="54"/>
      <c r="BQ201" s="54"/>
      <c r="BR201" s="53" t="s">
        <v>450</v>
      </c>
      <c r="BS201" s="53"/>
      <c r="BT201" s="53"/>
      <c r="BU201" s="53"/>
      <c r="BV201" s="54"/>
      <c r="BW201" s="54"/>
      <c r="BX201" s="54"/>
      <c r="BY201" s="54"/>
      <c r="BZ201" s="54"/>
      <c r="CA201" s="54"/>
      <c r="CB201" s="54"/>
      <c r="CC201" s="54"/>
      <c r="CD201" s="54"/>
      <c r="CE201" s="53" t="s">
        <v>1264</v>
      </c>
      <c r="CF201" s="53">
        <v>1</v>
      </c>
      <c r="CG201" s="53"/>
      <c r="CH201" s="53"/>
    </row>
    <row r="202" spans="1:86" ht="25.5" hidden="1" customHeight="1">
      <c r="A202" s="59" t="str">
        <f t="shared" si="3"/>
        <v>42FILTRES D'AIRREMPLACEMENT DES FILTRES</v>
      </c>
      <c r="B202" s="53" t="s">
        <v>987</v>
      </c>
      <c r="C202" s="53" t="s">
        <v>1085</v>
      </c>
      <c r="D202" s="53">
        <v>42</v>
      </c>
      <c r="E202" s="53" t="s">
        <v>1086</v>
      </c>
      <c r="F202" s="53" t="s">
        <v>355</v>
      </c>
      <c r="G202" s="53" t="s">
        <v>446</v>
      </c>
      <c r="H202" s="53" t="s">
        <v>1087</v>
      </c>
      <c r="I202" s="53" t="s">
        <v>470</v>
      </c>
      <c r="J202" s="53" t="s">
        <v>447</v>
      </c>
      <c r="K202" s="53">
        <v>1739</v>
      </c>
      <c r="L202" s="53" t="s">
        <v>1088</v>
      </c>
      <c r="M202" s="55">
        <v>38659.307692307695</v>
      </c>
      <c r="N202" s="55">
        <v>26753.846153846152</v>
      </c>
      <c r="O202" s="55">
        <v>19262.76923076923</v>
      </c>
      <c r="P202" s="55">
        <v>19262.76923076923</v>
      </c>
      <c r="Q202" s="53" t="s">
        <v>448</v>
      </c>
      <c r="R202" s="55">
        <v>20000</v>
      </c>
      <c r="S202" s="55">
        <v>20000</v>
      </c>
      <c r="T202" s="61">
        <v>19262.76923076923</v>
      </c>
      <c r="U202" s="61">
        <v>19262.76923076923</v>
      </c>
      <c r="V202" s="53" t="s">
        <v>448</v>
      </c>
      <c r="W202" s="56">
        <v>3.9</v>
      </c>
      <c r="X202" s="57">
        <v>0.05</v>
      </c>
      <c r="Y202" s="58" t="s">
        <v>449</v>
      </c>
      <c r="Z202" s="53">
        <v>6202</v>
      </c>
      <c r="AA202" s="53"/>
      <c r="AB202" s="53">
        <v>3</v>
      </c>
      <c r="AC202" s="53">
        <v>3</v>
      </c>
      <c r="AD202" s="53">
        <v>3</v>
      </c>
      <c r="AE202" s="53">
        <v>3</v>
      </c>
      <c r="AF202" s="53">
        <v>3</v>
      </c>
      <c r="AG202" s="53">
        <v>3</v>
      </c>
      <c r="AH202" s="53">
        <v>3</v>
      </c>
      <c r="AI202" s="53">
        <v>3</v>
      </c>
      <c r="AJ202" s="54"/>
      <c r="AK202" s="54"/>
      <c r="AL202" s="54"/>
      <c r="AM202" s="54"/>
      <c r="AN202" s="54"/>
      <c r="AO202" s="54"/>
      <c r="AP202" s="54"/>
      <c r="AQ202" s="54"/>
      <c r="AR202" s="54"/>
      <c r="AS202" s="54"/>
      <c r="AT202" s="54"/>
      <c r="AU202" s="54"/>
      <c r="AV202" s="54"/>
      <c r="AW202" s="54"/>
      <c r="AX202" s="54"/>
      <c r="AY202" s="54"/>
      <c r="AZ202" s="53">
        <v>24</v>
      </c>
      <c r="BA202" s="54"/>
      <c r="BB202" s="54"/>
      <c r="BC202" s="54"/>
      <c r="BD202" s="53" t="s">
        <v>122</v>
      </c>
      <c r="BE202" s="57">
        <v>0.05</v>
      </c>
      <c r="BF202" s="53">
        <v>24</v>
      </c>
      <c r="BG202" s="54"/>
      <c r="BH202" s="54"/>
      <c r="BI202" s="54"/>
      <c r="BJ202" s="57">
        <v>1.2000000000000002</v>
      </c>
      <c r="BK202" s="54"/>
      <c r="BL202" s="54"/>
      <c r="BM202" s="54"/>
      <c r="BN202" s="57">
        <v>1.2000000000000002</v>
      </c>
      <c r="BO202" s="54"/>
      <c r="BP202" s="54"/>
      <c r="BQ202" s="54"/>
      <c r="BR202" s="53" t="s">
        <v>450</v>
      </c>
      <c r="BS202" s="53"/>
      <c r="BT202" s="53"/>
      <c r="BU202" s="53"/>
      <c r="BV202" s="54"/>
      <c r="BW202" s="54"/>
      <c r="BX202" s="54"/>
      <c r="BY202" s="54"/>
      <c r="BZ202" s="54"/>
      <c r="CA202" s="54"/>
      <c r="CB202" s="54"/>
      <c r="CC202" s="54"/>
      <c r="CD202" s="54"/>
      <c r="CE202" s="53" t="s">
        <v>1086</v>
      </c>
      <c r="CF202" s="53">
        <v>1</v>
      </c>
      <c r="CG202" s="53"/>
      <c r="CH202" s="53"/>
    </row>
    <row r="203" spans="1:86" ht="25.5" hidden="1" customHeight="1">
      <c r="A203" s="59" t="str">
        <f t="shared" si="3"/>
        <v>1250FIXATION DU SUPPORT PANNEAU SUR LONGERONSDÉPOSE POSE SUPPORT DE PANNEAU DE FREIN</v>
      </c>
      <c r="B203" s="53" t="s">
        <v>49</v>
      </c>
      <c r="C203" s="53"/>
      <c r="D203" s="53">
        <v>1250</v>
      </c>
      <c r="E203" s="53" t="s">
        <v>568</v>
      </c>
      <c r="F203" s="53" t="s">
        <v>355</v>
      </c>
      <c r="G203" s="53" t="s">
        <v>446</v>
      </c>
      <c r="H203" s="53" t="s">
        <v>569</v>
      </c>
      <c r="I203" s="53" t="s">
        <v>470</v>
      </c>
      <c r="J203" s="53" t="s">
        <v>464</v>
      </c>
      <c r="K203" s="53">
        <v>1000000</v>
      </c>
      <c r="L203" s="53" t="s">
        <v>448</v>
      </c>
      <c r="M203" s="55">
        <v>1000000</v>
      </c>
      <c r="N203" s="55">
        <v>1000000</v>
      </c>
      <c r="O203" s="55">
        <v>1000000</v>
      </c>
      <c r="P203" s="55">
        <v>1000000</v>
      </c>
      <c r="Q203" s="53" t="s">
        <v>448</v>
      </c>
      <c r="R203" s="55">
        <v>1000000</v>
      </c>
      <c r="S203" s="55">
        <v>1000000</v>
      </c>
      <c r="T203" s="55">
        <v>1000000</v>
      </c>
      <c r="U203" s="55">
        <v>1000000</v>
      </c>
      <c r="V203" s="53" t="s">
        <v>448</v>
      </c>
      <c r="W203" s="56">
        <v>7.8E-2</v>
      </c>
      <c r="X203" s="57">
        <v>1</v>
      </c>
      <c r="Y203" s="58" t="s">
        <v>449</v>
      </c>
      <c r="Z203" s="53"/>
      <c r="AA203" s="53"/>
      <c r="AB203" s="53">
        <v>0</v>
      </c>
      <c r="AC203" s="53">
        <v>1</v>
      </c>
      <c r="AD203" s="53">
        <v>1</v>
      </c>
      <c r="AE203" s="53">
        <v>0</v>
      </c>
      <c r="AF203" s="53">
        <v>1</v>
      </c>
      <c r="AG203" s="53">
        <v>1</v>
      </c>
      <c r="AH203" s="53">
        <v>1</v>
      </c>
      <c r="AI203" s="53">
        <v>0</v>
      </c>
      <c r="AJ203" s="54"/>
      <c r="AK203" s="54"/>
      <c r="AL203" s="54"/>
      <c r="AM203" s="54"/>
      <c r="AN203" s="54"/>
      <c r="AO203" s="54"/>
      <c r="AP203" s="54"/>
      <c r="AQ203" s="54"/>
      <c r="AR203" s="54"/>
      <c r="AS203" s="54"/>
      <c r="AT203" s="54"/>
      <c r="AU203" s="54"/>
      <c r="AV203" s="54"/>
      <c r="AW203" s="54"/>
      <c r="AX203" s="54"/>
      <c r="AY203" s="54"/>
      <c r="AZ203" s="53">
        <v>5</v>
      </c>
      <c r="BA203" s="54"/>
      <c r="BB203" s="54"/>
      <c r="BC203" s="54"/>
      <c r="BD203" s="53" t="s">
        <v>129</v>
      </c>
      <c r="BE203" s="57">
        <v>1</v>
      </c>
      <c r="BF203" s="53">
        <v>5</v>
      </c>
      <c r="BG203" s="54"/>
      <c r="BH203" s="54"/>
      <c r="BI203" s="54"/>
      <c r="BJ203" s="57">
        <v>5</v>
      </c>
      <c r="BK203" s="54"/>
      <c r="BL203" s="54"/>
      <c r="BM203" s="54"/>
      <c r="BN203" s="57">
        <v>5</v>
      </c>
      <c r="BO203" s="54"/>
      <c r="BP203" s="54"/>
      <c r="BQ203" s="54"/>
      <c r="BR203" s="53" t="s">
        <v>465</v>
      </c>
      <c r="BS203" s="53"/>
      <c r="BT203" s="53"/>
      <c r="BU203" s="53"/>
      <c r="BV203" s="54"/>
      <c r="BW203" s="54"/>
      <c r="BX203" s="54"/>
      <c r="BY203" s="54"/>
      <c r="BZ203" s="54"/>
      <c r="CA203" s="54"/>
      <c r="CB203" s="54"/>
      <c r="CC203" s="54"/>
      <c r="CD203" s="54"/>
      <c r="CE203" s="53"/>
      <c r="CF203" s="53"/>
      <c r="CG203" s="53"/>
      <c r="CH203" s="53"/>
    </row>
    <row r="204" spans="1:86" ht="25.5" hidden="1" customHeight="1">
      <c r="A204" s="59" t="str">
        <f t="shared" si="3"/>
        <v>1215FIXATION MOTEURDÉPOSE POSE MOTEUR ET SUPPORT MOTEUR POUR REVISION</v>
      </c>
      <c r="B204" s="53" t="s">
        <v>49</v>
      </c>
      <c r="C204" s="53"/>
      <c r="D204" s="53">
        <v>1215</v>
      </c>
      <c r="E204" s="53" t="s">
        <v>494</v>
      </c>
      <c r="F204" s="53" t="s">
        <v>457</v>
      </c>
      <c r="G204" s="53" t="s">
        <v>444</v>
      </c>
      <c r="H204" s="53" t="s">
        <v>495</v>
      </c>
      <c r="I204" s="53" t="s">
        <v>452</v>
      </c>
      <c r="J204" s="53" t="s">
        <v>464</v>
      </c>
      <c r="K204" s="53">
        <v>1000000</v>
      </c>
      <c r="L204" s="53" t="s">
        <v>448</v>
      </c>
      <c r="M204" s="55">
        <v>1000000</v>
      </c>
      <c r="N204" s="55">
        <v>1000000</v>
      </c>
      <c r="O204" s="55">
        <v>1000000</v>
      </c>
      <c r="P204" s="55">
        <v>1000000</v>
      </c>
      <c r="Q204" s="53" t="s">
        <v>448</v>
      </c>
      <c r="R204" s="55">
        <v>1000000</v>
      </c>
      <c r="S204" s="55">
        <v>1000000</v>
      </c>
      <c r="T204" s="55">
        <v>1000000</v>
      </c>
      <c r="U204" s="55">
        <v>1000000</v>
      </c>
      <c r="V204" s="53" t="s">
        <v>448</v>
      </c>
      <c r="W204" s="56">
        <v>7.8E-2</v>
      </c>
      <c r="X204" s="57">
        <v>0</v>
      </c>
      <c r="Y204" s="58" t="s">
        <v>449</v>
      </c>
      <c r="Z204" s="53"/>
      <c r="AA204" s="53"/>
      <c r="AB204" s="53">
        <v>0</v>
      </c>
      <c r="AC204" s="53">
        <v>1</v>
      </c>
      <c r="AD204" s="53">
        <v>1</v>
      </c>
      <c r="AE204" s="53">
        <v>0</v>
      </c>
      <c r="AF204" s="53">
        <v>1</v>
      </c>
      <c r="AG204" s="53">
        <v>1</v>
      </c>
      <c r="AH204" s="53">
        <v>1</v>
      </c>
      <c r="AI204" s="53">
        <v>0</v>
      </c>
      <c r="AJ204" s="54"/>
      <c r="AK204" s="54"/>
      <c r="AL204" s="54"/>
      <c r="AM204" s="54"/>
      <c r="AN204" s="54"/>
      <c r="AO204" s="54"/>
      <c r="AP204" s="54"/>
      <c r="AQ204" s="54"/>
      <c r="AR204" s="54"/>
      <c r="AS204" s="54"/>
      <c r="AT204" s="54"/>
      <c r="AU204" s="54"/>
      <c r="AV204" s="54"/>
      <c r="AW204" s="54"/>
      <c r="AX204" s="54"/>
      <c r="AY204" s="54"/>
      <c r="AZ204" s="53">
        <v>5</v>
      </c>
      <c r="BA204" s="54"/>
      <c r="BB204" s="54"/>
      <c r="BC204" s="54"/>
      <c r="BD204" s="53" t="s">
        <v>129</v>
      </c>
      <c r="BE204" s="57">
        <v>0</v>
      </c>
      <c r="BF204" s="53">
        <v>5</v>
      </c>
      <c r="BG204" s="54"/>
      <c r="BH204" s="54"/>
      <c r="BI204" s="54"/>
      <c r="BJ204" s="57">
        <v>0</v>
      </c>
      <c r="BK204" s="54"/>
      <c r="BL204" s="54"/>
      <c r="BM204" s="54"/>
      <c r="BN204" s="57">
        <v>0</v>
      </c>
      <c r="BO204" s="54"/>
      <c r="BP204" s="54"/>
      <c r="BQ204" s="54"/>
      <c r="BR204" s="53" t="s">
        <v>465</v>
      </c>
      <c r="BS204" s="53"/>
      <c r="BT204" s="53"/>
      <c r="BU204" s="53"/>
      <c r="BV204" s="54"/>
      <c r="BW204" s="54"/>
      <c r="BX204" s="54"/>
      <c r="BY204" s="54"/>
      <c r="BZ204" s="54"/>
      <c r="CA204" s="54"/>
      <c r="CB204" s="54"/>
      <c r="CC204" s="54"/>
      <c r="CD204" s="54"/>
      <c r="CE204" s="53" t="s">
        <v>496</v>
      </c>
      <c r="CF204" s="53">
        <v>0</v>
      </c>
      <c r="CG204" s="53"/>
      <c r="CH204" s="53"/>
    </row>
    <row r="205" spans="1:86" ht="25.5" hidden="1" customHeight="1">
      <c r="A205" s="59" t="str">
        <f t="shared" si="3"/>
        <v>1215FIXATION MOTEURCONTRÔLE CND DU SUPPORT MOTEUR PAR ECHANTILLONAGE</v>
      </c>
      <c r="B205" s="53" t="s">
        <v>49</v>
      </c>
      <c r="C205" s="53"/>
      <c r="D205" s="53">
        <v>1215</v>
      </c>
      <c r="E205" s="53" t="s">
        <v>494</v>
      </c>
      <c r="F205" s="53" t="s">
        <v>457</v>
      </c>
      <c r="G205" s="53" t="s">
        <v>444</v>
      </c>
      <c r="H205" s="53" t="s">
        <v>497</v>
      </c>
      <c r="I205" s="53" t="s">
        <v>446</v>
      </c>
      <c r="J205" s="53" t="s">
        <v>464</v>
      </c>
      <c r="K205" s="53">
        <v>1000000</v>
      </c>
      <c r="L205" s="53" t="s">
        <v>448</v>
      </c>
      <c r="M205" s="55">
        <v>1000000</v>
      </c>
      <c r="N205" s="55">
        <v>1000000</v>
      </c>
      <c r="O205" s="55">
        <v>1000000</v>
      </c>
      <c r="P205" s="55">
        <v>1000000</v>
      </c>
      <c r="Q205" s="53" t="s">
        <v>448</v>
      </c>
      <c r="R205" s="55">
        <v>1000000</v>
      </c>
      <c r="S205" s="55">
        <v>1000000</v>
      </c>
      <c r="T205" s="55">
        <v>1000000</v>
      </c>
      <c r="U205" s="55">
        <v>1000000</v>
      </c>
      <c r="V205" s="53" t="s">
        <v>448</v>
      </c>
      <c r="W205" s="56">
        <v>7.8E-2</v>
      </c>
      <c r="X205" s="57">
        <v>0</v>
      </c>
      <c r="Y205" s="58" t="s">
        <v>449</v>
      </c>
      <c r="Z205" s="53"/>
      <c r="AA205" s="53"/>
      <c r="AB205" s="53">
        <v>0</v>
      </c>
      <c r="AC205" s="53">
        <v>1</v>
      </c>
      <c r="AD205" s="53">
        <v>1</v>
      </c>
      <c r="AE205" s="53">
        <v>0</v>
      </c>
      <c r="AF205" s="53">
        <v>1</v>
      </c>
      <c r="AG205" s="53">
        <v>1</v>
      </c>
      <c r="AH205" s="53">
        <v>1</v>
      </c>
      <c r="AI205" s="53">
        <v>0</v>
      </c>
      <c r="AJ205" s="54"/>
      <c r="AK205" s="54"/>
      <c r="AL205" s="54"/>
      <c r="AM205" s="54"/>
      <c r="AN205" s="54"/>
      <c r="AO205" s="54"/>
      <c r="AP205" s="54"/>
      <c r="AQ205" s="54"/>
      <c r="AR205" s="54"/>
      <c r="AS205" s="54"/>
      <c r="AT205" s="54"/>
      <c r="AU205" s="54"/>
      <c r="AV205" s="54"/>
      <c r="AW205" s="54"/>
      <c r="AX205" s="54"/>
      <c r="AY205" s="54"/>
      <c r="AZ205" s="53">
        <v>5</v>
      </c>
      <c r="BA205" s="54"/>
      <c r="BB205" s="54"/>
      <c r="BC205" s="54"/>
      <c r="BD205" s="53" t="s">
        <v>129</v>
      </c>
      <c r="BE205" s="57">
        <v>0</v>
      </c>
      <c r="BF205" s="53">
        <v>5</v>
      </c>
      <c r="BG205" s="54"/>
      <c r="BH205" s="54"/>
      <c r="BI205" s="54"/>
      <c r="BJ205" s="57">
        <v>0</v>
      </c>
      <c r="BK205" s="54"/>
      <c r="BL205" s="54"/>
      <c r="BM205" s="54"/>
      <c r="BN205" s="57">
        <v>0</v>
      </c>
      <c r="BO205" s="54"/>
      <c r="BP205" s="54"/>
      <c r="BQ205" s="54"/>
      <c r="BR205" s="53" t="s">
        <v>465</v>
      </c>
      <c r="BS205" s="53"/>
      <c r="BT205" s="53"/>
      <c r="BU205" s="53"/>
      <c r="BV205" s="54"/>
      <c r="BW205" s="54"/>
      <c r="BX205" s="54"/>
      <c r="BY205" s="54"/>
      <c r="BZ205" s="54"/>
      <c r="CA205" s="54"/>
      <c r="CB205" s="54"/>
      <c r="CC205" s="54"/>
      <c r="CD205" s="54"/>
      <c r="CE205" s="53"/>
      <c r="CF205" s="53"/>
      <c r="CG205" s="53"/>
      <c r="CH205" s="53"/>
    </row>
    <row r="206" spans="1:86" ht="25.5" hidden="1" customHeight="1">
      <c r="A206" s="59" t="str">
        <f t="shared" si="3"/>
        <v>1215FIXATION MOTEURPEINTURE DU SUPPORT MOTEUR</v>
      </c>
      <c r="B206" s="53" t="s">
        <v>49</v>
      </c>
      <c r="C206" s="53"/>
      <c r="D206" s="53">
        <v>1215</v>
      </c>
      <c r="E206" s="53" t="s">
        <v>494</v>
      </c>
      <c r="F206" s="53" t="s">
        <v>457</v>
      </c>
      <c r="G206" s="53" t="s">
        <v>444</v>
      </c>
      <c r="H206" s="53" t="s">
        <v>498</v>
      </c>
      <c r="I206" s="53" t="s">
        <v>444</v>
      </c>
      <c r="J206" s="53" t="s">
        <v>464</v>
      </c>
      <c r="K206" s="53">
        <v>1000000</v>
      </c>
      <c r="L206" s="53" t="s">
        <v>448</v>
      </c>
      <c r="M206" s="55">
        <v>1000000</v>
      </c>
      <c r="N206" s="55">
        <v>1000000</v>
      </c>
      <c r="O206" s="55">
        <v>1000000</v>
      </c>
      <c r="P206" s="55">
        <v>1000000</v>
      </c>
      <c r="Q206" s="53" t="s">
        <v>448</v>
      </c>
      <c r="R206" s="55">
        <v>1000000</v>
      </c>
      <c r="S206" s="55">
        <v>1000000</v>
      </c>
      <c r="T206" s="55">
        <v>1000000</v>
      </c>
      <c r="U206" s="55">
        <v>1000000</v>
      </c>
      <c r="V206" s="53" t="s">
        <v>448</v>
      </c>
      <c r="W206" s="56">
        <v>7.8E-2</v>
      </c>
      <c r="X206" s="57">
        <v>0</v>
      </c>
      <c r="Y206" s="58" t="s">
        <v>449</v>
      </c>
      <c r="Z206" s="53"/>
      <c r="AA206" s="53"/>
      <c r="AB206" s="53">
        <v>0</v>
      </c>
      <c r="AC206" s="53">
        <v>1</v>
      </c>
      <c r="AD206" s="53">
        <v>1</v>
      </c>
      <c r="AE206" s="53">
        <v>0</v>
      </c>
      <c r="AF206" s="53">
        <v>1</v>
      </c>
      <c r="AG206" s="53">
        <v>1</v>
      </c>
      <c r="AH206" s="53">
        <v>1</v>
      </c>
      <c r="AI206" s="53">
        <v>0</v>
      </c>
      <c r="AJ206" s="54"/>
      <c r="AK206" s="54"/>
      <c r="AL206" s="54"/>
      <c r="AM206" s="54"/>
      <c r="AN206" s="54"/>
      <c r="AO206" s="54"/>
      <c r="AP206" s="54"/>
      <c r="AQ206" s="54"/>
      <c r="AR206" s="54"/>
      <c r="AS206" s="54"/>
      <c r="AT206" s="54"/>
      <c r="AU206" s="54"/>
      <c r="AV206" s="54"/>
      <c r="AW206" s="54"/>
      <c r="AX206" s="54"/>
      <c r="AY206" s="54"/>
      <c r="AZ206" s="53">
        <v>5</v>
      </c>
      <c r="BA206" s="54"/>
      <c r="BB206" s="54"/>
      <c r="BC206" s="54"/>
      <c r="BD206" s="53" t="s">
        <v>129</v>
      </c>
      <c r="BE206" s="57">
        <v>0</v>
      </c>
      <c r="BF206" s="53">
        <v>5</v>
      </c>
      <c r="BG206" s="54"/>
      <c r="BH206" s="54"/>
      <c r="BI206" s="54"/>
      <c r="BJ206" s="57">
        <v>0</v>
      </c>
      <c r="BK206" s="54"/>
      <c r="BL206" s="54"/>
      <c r="BM206" s="54"/>
      <c r="BN206" s="57">
        <v>0</v>
      </c>
      <c r="BO206" s="54"/>
      <c r="BP206" s="54"/>
      <c r="BQ206" s="54"/>
      <c r="BR206" s="53" t="s">
        <v>465</v>
      </c>
      <c r="BS206" s="53"/>
      <c r="BT206" s="53"/>
      <c r="BU206" s="53"/>
      <c r="BV206" s="54"/>
      <c r="BW206" s="54"/>
      <c r="BX206" s="54"/>
      <c r="BY206" s="54"/>
      <c r="BZ206" s="54"/>
      <c r="CA206" s="54"/>
      <c r="CB206" s="54"/>
      <c r="CC206" s="54"/>
      <c r="CD206" s="54"/>
      <c r="CE206" s="53" t="s">
        <v>493</v>
      </c>
      <c r="CF206" s="53">
        <v>0</v>
      </c>
      <c r="CG206" s="53"/>
      <c r="CH206" s="53"/>
    </row>
    <row r="207" spans="1:86" ht="25.5" hidden="1" customHeight="1">
      <c r="A207" s="59" t="str">
        <f t="shared" si="3"/>
        <v>473FLEXIBLE ARRIVÉE PNEUMATIQUE PANNEAUDÉPOSE POSE FLEXIBLE POUR CHANGEMENT</v>
      </c>
      <c r="B207" s="53" t="s">
        <v>49</v>
      </c>
      <c r="C207" s="53"/>
      <c r="D207" s="53">
        <v>473</v>
      </c>
      <c r="E207" s="53" t="s">
        <v>587</v>
      </c>
      <c r="F207" s="53" t="s">
        <v>355</v>
      </c>
      <c r="G207" s="53" t="s">
        <v>446</v>
      </c>
      <c r="H207" s="53" t="s">
        <v>578</v>
      </c>
      <c r="I207" s="53" t="s">
        <v>470</v>
      </c>
      <c r="J207" s="53" t="s">
        <v>453</v>
      </c>
      <c r="K207" s="53">
        <v>500000</v>
      </c>
      <c r="L207" s="53" t="s">
        <v>448</v>
      </c>
      <c r="M207" s="55">
        <v>500000</v>
      </c>
      <c r="N207" s="55">
        <v>500000</v>
      </c>
      <c r="O207" s="55">
        <v>500000</v>
      </c>
      <c r="P207" s="55">
        <v>500000</v>
      </c>
      <c r="Q207" s="53" t="s">
        <v>448</v>
      </c>
      <c r="R207" s="55">
        <v>480000</v>
      </c>
      <c r="S207" s="55">
        <v>480000</v>
      </c>
      <c r="T207" s="55">
        <v>480000</v>
      </c>
      <c r="U207" s="55">
        <v>480000</v>
      </c>
      <c r="V207" s="53" t="s">
        <v>448</v>
      </c>
      <c r="W207" s="56">
        <v>0.16250000000000001</v>
      </c>
      <c r="X207" s="57">
        <v>0.15</v>
      </c>
      <c r="Y207" s="58" t="s">
        <v>449</v>
      </c>
      <c r="Z207" s="53"/>
      <c r="AA207" s="53"/>
      <c r="AB207" s="53">
        <v>0</v>
      </c>
      <c r="AC207" s="53">
        <v>1</v>
      </c>
      <c r="AD207" s="53">
        <v>1</v>
      </c>
      <c r="AE207" s="53">
        <v>0</v>
      </c>
      <c r="AF207" s="53">
        <v>1</v>
      </c>
      <c r="AG207" s="53">
        <v>1</v>
      </c>
      <c r="AH207" s="53">
        <v>1</v>
      </c>
      <c r="AI207" s="53">
        <v>0</v>
      </c>
      <c r="AJ207" s="54"/>
      <c r="AK207" s="54"/>
      <c r="AL207" s="54"/>
      <c r="AM207" s="54"/>
      <c r="AN207" s="54"/>
      <c r="AO207" s="54"/>
      <c r="AP207" s="54"/>
      <c r="AQ207" s="54"/>
      <c r="AR207" s="54"/>
      <c r="AS207" s="54"/>
      <c r="AT207" s="54"/>
      <c r="AU207" s="54"/>
      <c r="AV207" s="54"/>
      <c r="AW207" s="54"/>
      <c r="AX207" s="54"/>
      <c r="AY207" s="54"/>
      <c r="AZ207" s="53">
        <v>5</v>
      </c>
      <c r="BA207" s="54"/>
      <c r="BB207" s="54"/>
      <c r="BC207" s="54"/>
      <c r="BD207" s="53" t="s">
        <v>129</v>
      </c>
      <c r="BE207" s="57">
        <v>0.15</v>
      </c>
      <c r="BF207" s="53">
        <v>5</v>
      </c>
      <c r="BG207" s="54"/>
      <c r="BH207" s="54"/>
      <c r="BI207" s="54"/>
      <c r="BJ207" s="57">
        <v>0.75</v>
      </c>
      <c r="BK207" s="54"/>
      <c r="BL207" s="54"/>
      <c r="BM207" s="54"/>
      <c r="BN207" s="57">
        <v>0.75</v>
      </c>
      <c r="BO207" s="54"/>
      <c r="BP207" s="54"/>
      <c r="BQ207" s="54"/>
      <c r="BR207" s="53" t="s">
        <v>450</v>
      </c>
      <c r="BS207" s="53"/>
      <c r="BT207" s="53"/>
      <c r="BU207" s="53"/>
      <c r="BV207" s="54"/>
      <c r="BW207" s="54"/>
      <c r="BX207" s="54"/>
      <c r="BY207" s="54"/>
      <c r="BZ207" s="54"/>
      <c r="CA207" s="54"/>
      <c r="CB207" s="54"/>
      <c r="CC207" s="54"/>
      <c r="CD207" s="54"/>
      <c r="CE207" s="53" t="s">
        <v>588</v>
      </c>
      <c r="CF207" s="53">
        <v>1</v>
      </c>
      <c r="CG207" s="53"/>
      <c r="CH207" s="53"/>
    </row>
    <row r="208" spans="1:86" ht="25.5" hidden="1" customHeight="1">
      <c r="A208" s="59" t="str">
        <f t="shared" si="3"/>
        <v>473FLEXIBLE ARRIVÉE PNEUMATIQUE PANNEAUREMPLACEMENT FLEXIBLE RG</v>
      </c>
      <c r="B208" s="53" t="s">
        <v>49</v>
      </c>
      <c r="C208" s="53"/>
      <c r="D208" s="53">
        <v>473</v>
      </c>
      <c r="E208" s="53" t="s">
        <v>587</v>
      </c>
      <c r="F208" s="53" t="s">
        <v>355</v>
      </c>
      <c r="G208" s="53" t="s">
        <v>444</v>
      </c>
      <c r="H208" s="53" t="s">
        <v>580</v>
      </c>
      <c r="I208" s="53" t="s">
        <v>470</v>
      </c>
      <c r="J208" s="53" t="s">
        <v>464</v>
      </c>
      <c r="K208" s="53">
        <v>1000000</v>
      </c>
      <c r="L208" s="53" t="s">
        <v>448</v>
      </c>
      <c r="M208" s="55">
        <v>1000000</v>
      </c>
      <c r="N208" s="55">
        <v>1000000</v>
      </c>
      <c r="O208" s="55">
        <v>1000000</v>
      </c>
      <c r="P208" s="55">
        <v>1000000</v>
      </c>
      <c r="Q208" s="53" t="s">
        <v>448</v>
      </c>
      <c r="R208" s="55">
        <v>1000000</v>
      </c>
      <c r="S208" s="55">
        <v>1000000</v>
      </c>
      <c r="T208" s="55">
        <v>1000000</v>
      </c>
      <c r="U208" s="55">
        <v>1000000</v>
      </c>
      <c r="V208" s="53" t="s">
        <v>448</v>
      </c>
      <c r="W208" s="56">
        <v>7.8E-2</v>
      </c>
      <c r="X208" s="57">
        <v>0</v>
      </c>
      <c r="Y208" s="58" t="s">
        <v>449</v>
      </c>
      <c r="Z208" s="53"/>
      <c r="AA208" s="53"/>
      <c r="AB208" s="53">
        <v>0</v>
      </c>
      <c r="AC208" s="53">
        <v>1</v>
      </c>
      <c r="AD208" s="53">
        <v>1</v>
      </c>
      <c r="AE208" s="53">
        <v>0</v>
      </c>
      <c r="AF208" s="53">
        <v>1</v>
      </c>
      <c r="AG208" s="53">
        <v>1</v>
      </c>
      <c r="AH208" s="53">
        <v>1</v>
      </c>
      <c r="AI208" s="53">
        <v>0</v>
      </c>
      <c r="AJ208" s="54"/>
      <c r="AK208" s="54"/>
      <c r="AL208" s="54"/>
      <c r="AM208" s="54"/>
      <c r="AN208" s="54"/>
      <c r="AO208" s="54"/>
      <c r="AP208" s="54"/>
      <c r="AQ208" s="54"/>
      <c r="AR208" s="54"/>
      <c r="AS208" s="54"/>
      <c r="AT208" s="54"/>
      <c r="AU208" s="54"/>
      <c r="AV208" s="54"/>
      <c r="AW208" s="54"/>
      <c r="AX208" s="54"/>
      <c r="AY208" s="54"/>
      <c r="AZ208" s="53">
        <v>5</v>
      </c>
      <c r="BA208" s="54"/>
      <c r="BB208" s="54"/>
      <c r="BC208" s="54"/>
      <c r="BD208" s="53" t="s">
        <v>129</v>
      </c>
      <c r="BE208" s="57">
        <v>0</v>
      </c>
      <c r="BF208" s="53">
        <v>5</v>
      </c>
      <c r="BG208" s="54"/>
      <c r="BH208" s="54"/>
      <c r="BI208" s="54"/>
      <c r="BJ208" s="57">
        <v>0</v>
      </c>
      <c r="BK208" s="54"/>
      <c r="BL208" s="54"/>
      <c r="BM208" s="54"/>
      <c r="BN208" s="57">
        <v>0</v>
      </c>
      <c r="BO208" s="54"/>
      <c r="BP208" s="54"/>
      <c r="BQ208" s="54"/>
      <c r="BR208" s="53" t="s">
        <v>465</v>
      </c>
      <c r="BS208" s="53"/>
      <c r="BT208" s="53"/>
      <c r="BU208" s="53"/>
      <c r="BV208" s="54"/>
      <c r="BW208" s="54"/>
      <c r="BX208" s="54"/>
      <c r="BY208" s="54"/>
      <c r="BZ208" s="54"/>
      <c r="CA208" s="54"/>
      <c r="CB208" s="54"/>
      <c r="CC208" s="54"/>
      <c r="CD208" s="54"/>
      <c r="CE208" s="53" t="s">
        <v>588</v>
      </c>
      <c r="CF208" s="53">
        <v>0</v>
      </c>
      <c r="CG208" s="53"/>
      <c r="CH208" s="53"/>
    </row>
    <row r="209" spans="1:86" ht="25.5" hidden="1" customHeight="1">
      <c r="A209" s="59" t="str">
        <f t="shared" si="3"/>
        <v>399FLEXIBLE DE FREIN D'IMMOBILISATIONDÉPOSE POSE FLEXIBLE POUR CHANGEMENT</v>
      </c>
      <c r="B209" s="53" t="s">
        <v>49</v>
      </c>
      <c r="C209" s="53"/>
      <c r="D209" s="53">
        <v>399</v>
      </c>
      <c r="E209" s="53" t="s">
        <v>581</v>
      </c>
      <c r="F209" s="53" t="s">
        <v>355</v>
      </c>
      <c r="G209" s="53" t="s">
        <v>446</v>
      </c>
      <c r="H209" s="53" t="s">
        <v>578</v>
      </c>
      <c r="I209" s="53" t="s">
        <v>470</v>
      </c>
      <c r="J209" s="53" t="s">
        <v>453</v>
      </c>
      <c r="K209" s="53">
        <v>500000</v>
      </c>
      <c r="L209" s="53" t="s">
        <v>448</v>
      </c>
      <c r="M209" s="55">
        <v>500000</v>
      </c>
      <c r="N209" s="55">
        <v>500000</v>
      </c>
      <c r="O209" s="55">
        <v>500000</v>
      </c>
      <c r="P209" s="55">
        <v>500000</v>
      </c>
      <c r="Q209" s="53" t="s">
        <v>448</v>
      </c>
      <c r="R209" s="55">
        <v>480000</v>
      </c>
      <c r="S209" s="55">
        <v>480000</v>
      </c>
      <c r="T209" s="55">
        <v>480000</v>
      </c>
      <c r="U209" s="55">
        <v>480000</v>
      </c>
      <c r="V209" s="53" t="s">
        <v>448</v>
      </c>
      <c r="W209" s="56">
        <v>0.16250000000000001</v>
      </c>
      <c r="X209" s="57">
        <v>0.15</v>
      </c>
      <c r="Y209" s="58" t="s">
        <v>449</v>
      </c>
      <c r="Z209" s="53"/>
      <c r="AA209" s="53"/>
      <c r="AB209" s="53">
        <v>0</v>
      </c>
      <c r="AC209" s="53">
        <v>1</v>
      </c>
      <c r="AD209" s="53">
        <v>1</v>
      </c>
      <c r="AE209" s="53">
        <v>0</v>
      </c>
      <c r="AF209" s="53">
        <v>1</v>
      </c>
      <c r="AG209" s="53">
        <v>1</v>
      </c>
      <c r="AH209" s="53">
        <v>1</v>
      </c>
      <c r="AI209" s="53">
        <v>0</v>
      </c>
      <c r="AJ209" s="54"/>
      <c r="AK209" s="54"/>
      <c r="AL209" s="54"/>
      <c r="AM209" s="54"/>
      <c r="AN209" s="54"/>
      <c r="AO209" s="54"/>
      <c r="AP209" s="54"/>
      <c r="AQ209" s="54"/>
      <c r="AR209" s="54"/>
      <c r="AS209" s="54"/>
      <c r="AT209" s="54"/>
      <c r="AU209" s="54"/>
      <c r="AV209" s="54"/>
      <c r="AW209" s="54"/>
      <c r="AX209" s="54"/>
      <c r="AY209" s="54"/>
      <c r="AZ209" s="53">
        <v>5</v>
      </c>
      <c r="BA209" s="54"/>
      <c r="BB209" s="54"/>
      <c r="BC209" s="54"/>
      <c r="BD209" s="53" t="s">
        <v>129</v>
      </c>
      <c r="BE209" s="57">
        <v>0.15</v>
      </c>
      <c r="BF209" s="53">
        <v>5</v>
      </c>
      <c r="BG209" s="54"/>
      <c r="BH209" s="54"/>
      <c r="BI209" s="54"/>
      <c r="BJ209" s="57">
        <v>0.75</v>
      </c>
      <c r="BK209" s="54"/>
      <c r="BL209" s="54"/>
      <c r="BM209" s="54"/>
      <c r="BN209" s="57">
        <v>0.75</v>
      </c>
      <c r="BO209" s="54"/>
      <c r="BP209" s="54"/>
      <c r="BQ209" s="54"/>
      <c r="BR209" s="53" t="s">
        <v>450</v>
      </c>
      <c r="BS209" s="53"/>
      <c r="BT209" s="53"/>
      <c r="BU209" s="53"/>
      <c r="BV209" s="54"/>
      <c r="BW209" s="54"/>
      <c r="BX209" s="54"/>
      <c r="BY209" s="54"/>
      <c r="BZ209" s="54"/>
      <c r="CA209" s="54"/>
      <c r="CB209" s="54"/>
      <c r="CC209" s="54"/>
      <c r="CD209" s="54"/>
      <c r="CE209" s="58" t="s">
        <v>582</v>
      </c>
      <c r="CF209" s="53">
        <v>1</v>
      </c>
      <c r="CG209" s="53"/>
      <c r="CH209" s="53"/>
    </row>
    <row r="210" spans="1:86" ht="25.5" hidden="1" customHeight="1">
      <c r="A210" s="59" t="str">
        <f t="shared" si="3"/>
        <v>399FLEXIBLE DE FREIN D'IMMOBILISATIONREMPLACEMENT FLEXIBLE RG</v>
      </c>
      <c r="B210" s="53" t="s">
        <v>49</v>
      </c>
      <c r="C210" s="53"/>
      <c r="D210" s="53">
        <v>399</v>
      </c>
      <c r="E210" s="53" t="s">
        <v>581</v>
      </c>
      <c r="F210" s="53" t="s">
        <v>355</v>
      </c>
      <c r="G210" s="53" t="s">
        <v>444</v>
      </c>
      <c r="H210" s="53" t="s">
        <v>580</v>
      </c>
      <c r="I210" s="53" t="s">
        <v>470</v>
      </c>
      <c r="J210" s="53" t="s">
        <v>464</v>
      </c>
      <c r="K210" s="53">
        <v>1000000</v>
      </c>
      <c r="L210" s="53" t="s">
        <v>448</v>
      </c>
      <c r="M210" s="55">
        <v>1000000</v>
      </c>
      <c r="N210" s="55">
        <v>1000000</v>
      </c>
      <c r="O210" s="55">
        <v>1000000</v>
      </c>
      <c r="P210" s="55">
        <v>1000000</v>
      </c>
      <c r="Q210" s="53" t="s">
        <v>448</v>
      </c>
      <c r="R210" s="55">
        <v>1000000</v>
      </c>
      <c r="S210" s="55">
        <v>1000000</v>
      </c>
      <c r="T210" s="55">
        <v>1000000</v>
      </c>
      <c r="U210" s="55">
        <v>1000000</v>
      </c>
      <c r="V210" s="53" t="s">
        <v>448</v>
      </c>
      <c r="W210" s="56">
        <v>7.8E-2</v>
      </c>
      <c r="X210" s="57">
        <v>0</v>
      </c>
      <c r="Y210" s="58" t="s">
        <v>449</v>
      </c>
      <c r="Z210" s="53"/>
      <c r="AA210" s="53"/>
      <c r="AB210" s="53">
        <v>0</v>
      </c>
      <c r="AC210" s="53">
        <v>1</v>
      </c>
      <c r="AD210" s="53">
        <v>1</v>
      </c>
      <c r="AE210" s="53">
        <v>0</v>
      </c>
      <c r="AF210" s="53">
        <v>1</v>
      </c>
      <c r="AG210" s="53">
        <v>1</v>
      </c>
      <c r="AH210" s="53">
        <v>1</v>
      </c>
      <c r="AI210" s="53">
        <v>0</v>
      </c>
      <c r="AJ210" s="54"/>
      <c r="AK210" s="54"/>
      <c r="AL210" s="54"/>
      <c r="AM210" s="54"/>
      <c r="AN210" s="54"/>
      <c r="AO210" s="54"/>
      <c r="AP210" s="54"/>
      <c r="AQ210" s="54"/>
      <c r="AR210" s="54"/>
      <c r="AS210" s="54"/>
      <c r="AT210" s="54"/>
      <c r="AU210" s="54"/>
      <c r="AV210" s="54"/>
      <c r="AW210" s="54"/>
      <c r="AX210" s="54"/>
      <c r="AY210" s="54"/>
      <c r="AZ210" s="53">
        <v>5</v>
      </c>
      <c r="BA210" s="54"/>
      <c r="BB210" s="54"/>
      <c r="BC210" s="54"/>
      <c r="BD210" s="53" t="s">
        <v>129</v>
      </c>
      <c r="BE210" s="57">
        <v>0</v>
      </c>
      <c r="BF210" s="53">
        <v>5</v>
      </c>
      <c r="BG210" s="54"/>
      <c r="BH210" s="54"/>
      <c r="BI210" s="54"/>
      <c r="BJ210" s="57">
        <v>0</v>
      </c>
      <c r="BK210" s="54"/>
      <c r="BL210" s="54"/>
      <c r="BM210" s="54"/>
      <c r="BN210" s="57">
        <v>0</v>
      </c>
      <c r="BO210" s="54"/>
      <c r="BP210" s="54"/>
      <c r="BQ210" s="54"/>
      <c r="BR210" s="53" t="s">
        <v>465</v>
      </c>
      <c r="BS210" s="53"/>
      <c r="BT210" s="53"/>
      <c r="BU210" s="53"/>
      <c r="BV210" s="54"/>
      <c r="BW210" s="54"/>
      <c r="BX210" s="54"/>
      <c r="BY210" s="54"/>
      <c r="BZ210" s="54"/>
      <c r="CA210" s="54"/>
      <c r="CB210" s="54"/>
      <c r="CC210" s="54"/>
      <c r="CD210" s="54"/>
      <c r="CE210" s="53" t="s">
        <v>581</v>
      </c>
      <c r="CF210" s="53">
        <v>0</v>
      </c>
      <c r="CG210" s="53"/>
      <c r="CH210" s="53"/>
    </row>
    <row r="211" spans="1:86" ht="25.5" hidden="1" customHeight="1">
      <c r="A211" s="59" t="str">
        <f t="shared" si="3"/>
        <v>1202FLEXIBLE FREIN DE PARKING / PANNEAUDÉPOSE POSE FLEXIBLE POUR CHANGEMENT</v>
      </c>
      <c r="B211" s="53" t="s">
        <v>49</v>
      </c>
      <c r="C211" s="53"/>
      <c r="D211" s="53">
        <v>1202</v>
      </c>
      <c r="E211" s="53" t="s">
        <v>585</v>
      </c>
      <c r="F211" s="53" t="s">
        <v>355</v>
      </c>
      <c r="G211" s="53" t="s">
        <v>446</v>
      </c>
      <c r="H211" s="53" t="s">
        <v>578</v>
      </c>
      <c r="I211" s="53" t="s">
        <v>470</v>
      </c>
      <c r="J211" s="53" t="s">
        <v>453</v>
      </c>
      <c r="K211" s="53">
        <v>500000</v>
      </c>
      <c r="L211" s="53" t="s">
        <v>448</v>
      </c>
      <c r="M211" s="55">
        <v>500000</v>
      </c>
      <c r="N211" s="55">
        <v>500000</v>
      </c>
      <c r="O211" s="55">
        <v>500000</v>
      </c>
      <c r="P211" s="55">
        <v>500000</v>
      </c>
      <c r="Q211" s="53" t="s">
        <v>448</v>
      </c>
      <c r="R211" s="55">
        <v>480000</v>
      </c>
      <c r="S211" s="55">
        <v>480000</v>
      </c>
      <c r="T211" s="55">
        <v>480000</v>
      </c>
      <c r="U211" s="55">
        <v>480000</v>
      </c>
      <c r="V211" s="53" t="s">
        <v>448</v>
      </c>
      <c r="W211" s="56">
        <v>0.16250000000000001</v>
      </c>
      <c r="X211" s="57">
        <v>0.15</v>
      </c>
      <c r="Y211" s="58" t="s">
        <v>449</v>
      </c>
      <c r="Z211" s="53"/>
      <c r="AA211" s="53"/>
      <c r="AB211" s="53">
        <v>0</v>
      </c>
      <c r="AC211" s="53">
        <v>1</v>
      </c>
      <c r="AD211" s="53">
        <v>1</v>
      </c>
      <c r="AE211" s="53">
        <v>0</v>
      </c>
      <c r="AF211" s="53">
        <v>1</v>
      </c>
      <c r="AG211" s="53">
        <v>1</v>
      </c>
      <c r="AH211" s="53">
        <v>1</v>
      </c>
      <c r="AI211" s="53">
        <v>0</v>
      </c>
      <c r="AJ211" s="54"/>
      <c r="AK211" s="54"/>
      <c r="AL211" s="54"/>
      <c r="AM211" s="54"/>
      <c r="AN211" s="54"/>
      <c r="AO211" s="54"/>
      <c r="AP211" s="54"/>
      <c r="AQ211" s="54"/>
      <c r="AR211" s="54"/>
      <c r="AS211" s="54"/>
      <c r="AT211" s="54"/>
      <c r="AU211" s="54"/>
      <c r="AV211" s="54"/>
      <c r="AW211" s="54"/>
      <c r="AX211" s="54"/>
      <c r="AY211" s="54"/>
      <c r="AZ211" s="53">
        <v>5</v>
      </c>
      <c r="BA211" s="54"/>
      <c r="BB211" s="54"/>
      <c r="BC211" s="54"/>
      <c r="BD211" s="53" t="s">
        <v>129</v>
      </c>
      <c r="BE211" s="57">
        <v>0.15</v>
      </c>
      <c r="BF211" s="53">
        <v>5</v>
      </c>
      <c r="BG211" s="54"/>
      <c r="BH211" s="54"/>
      <c r="BI211" s="54"/>
      <c r="BJ211" s="57">
        <v>0.75</v>
      </c>
      <c r="BK211" s="54"/>
      <c r="BL211" s="54"/>
      <c r="BM211" s="54"/>
      <c r="BN211" s="57">
        <v>0.75</v>
      </c>
      <c r="BO211" s="54"/>
      <c r="BP211" s="54"/>
      <c r="BQ211" s="54"/>
      <c r="BR211" s="53" t="s">
        <v>450</v>
      </c>
      <c r="BS211" s="53"/>
      <c r="BT211" s="53"/>
      <c r="BU211" s="53"/>
      <c r="BV211" s="54"/>
      <c r="BW211" s="54"/>
      <c r="BX211" s="54"/>
      <c r="BY211" s="54"/>
      <c r="BZ211" s="54"/>
      <c r="CA211" s="54"/>
      <c r="CB211" s="54"/>
      <c r="CC211" s="54"/>
      <c r="CD211" s="54"/>
      <c r="CE211" s="53" t="s">
        <v>585</v>
      </c>
      <c r="CF211" s="53">
        <v>1</v>
      </c>
      <c r="CG211" s="53"/>
      <c r="CH211" s="53"/>
    </row>
    <row r="212" spans="1:86" ht="25.5" hidden="1" customHeight="1">
      <c r="A212" s="59" t="str">
        <f t="shared" si="3"/>
        <v>1202FLEXIBLE FREIN DE PARKING / PANNEAUREMPLACEMENT FLEXIBLE RG</v>
      </c>
      <c r="B212" s="53" t="s">
        <v>49</v>
      </c>
      <c r="C212" s="53"/>
      <c r="D212" s="53">
        <v>1202</v>
      </c>
      <c r="E212" s="53" t="s">
        <v>585</v>
      </c>
      <c r="F212" s="53" t="s">
        <v>355</v>
      </c>
      <c r="G212" s="53" t="s">
        <v>444</v>
      </c>
      <c r="H212" s="53" t="s">
        <v>580</v>
      </c>
      <c r="I212" s="53" t="s">
        <v>470</v>
      </c>
      <c r="J212" s="53" t="s">
        <v>464</v>
      </c>
      <c r="K212" s="53">
        <v>1000000</v>
      </c>
      <c r="L212" s="53" t="s">
        <v>448</v>
      </c>
      <c r="M212" s="55">
        <v>1000000</v>
      </c>
      <c r="N212" s="55">
        <v>1000000</v>
      </c>
      <c r="O212" s="55">
        <v>1000000</v>
      </c>
      <c r="P212" s="55">
        <v>1000000</v>
      </c>
      <c r="Q212" s="53" t="s">
        <v>448</v>
      </c>
      <c r="R212" s="55">
        <v>1000000</v>
      </c>
      <c r="S212" s="55">
        <v>1000000</v>
      </c>
      <c r="T212" s="55">
        <v>1000000</v>
      </c>
      <c r="U212" s="55">
        <v>1000000</v>
      </c>
      <c r="V212" s="53" t="s">
        <v>448</v>
      </c>
      <c r="W212" s="56">
        <v>7.8E-2</v>
      </c>
      <c r="X212" s="57">
        <v>0</v>
      </c>
      <c r="Y212" s="58" t="s">
        <v>449</v>
      </c>
      <c r="Z212" s="53"/>
      <c r="AA212" s="53"/>
      <c r="AB212" s="53">
        <v>0</v>
      </c>
      <c r="AC212" s="53">
        <v>1</v>
      </c>
      <c r="AD212" s="53">
        <v>1</v>
      </c>
      <c r="AE212" s="53">
        <v>0</v>
      </c>
      <c r="AF212" s="53">
        <v>1</v>
      </c>
      <c r="AG212" s="53">
        <v>1</v>
      </c>
      <c r="AH212" s="53">
        <v>1</v>
      </c>
      <c r="AI212" s="53">
        <v>0</v>
      </c>
      <c r="AJ212" s="54"/>
      <c r="AK212" s="54"/>
      <c r="AL212" s="54"/>
      <c r="AM212" s="54"/>
      <c r="AN212" s="54"/>
      <c r="AO212" s="54"/>
      <c r="AP212" s="54"/>
      <c r="AQ212" s="54"/>
      <c r="AR212" s="54"/>
      <c r="AS212" s="54"/>
      <c r="AT212" s="54"/>
      <c r="AU212" s="54"/>
      <c r="AV212" s="54"/>
      <c r="AW212" s="54"/>
      <c r="AX212" s="54"/>
      <c r="AY212" s="54"/>
      <c r="AZ212" s="53">
        <v>5</v>
      </c>
      <c r="BA212" s="54"/>
      <c r="BB212" s="54"/>
      <c r="BC212" s="54"/>
      <c r="BD212" s="53" t="s">
        <v>129</v>
      </c>
      <c r="BE212" s="57">
        <v>0</v>
      </c>
      <c r="BF212" s="53">
        <v>5</v>
      </c>
      <c r="BG212" s="54"/>
      <c r="BH212" s="54"/>
      <c r="BI212" s="54"/>
      <c r="BJ212" s="57">
        <v>0</v>
      </c>
      <c r="BK212" s="54"/>
      <c r="BL212" s="54"/>
      <c r="BM212" s="54"/>
      <c r="BN212" s="57">
        <v>0</v>
      </c>
      <c r="BO212" s="54"/>
      <c r="BP212" s="54"/>
      <c r="BQ212" s="54"/>
      <c r="BR212" s="53" t="s">
        <v>465</v>
      </c>
      <c r="BS212" s="53"/>
      <c r="BT212" s="53"/>
      <c r="BU212" s="53"/>
      <c r="BV212" s="54"/>
      <c r="BW212" s="54"/>
      <c r="BX212" s="54"/>
      <c r="BY212" s="54"/>
      <c r="BZ212" s="54"/>
      <c r="CA212" s="54"/>
      <c r="CB212" s="54"/>
      <c r="CC212" s="54"/>
      <c r="CD212" s="54"/>
      <c r="CE212" s="53" t="s">
        <v>585</v>
      </c>
      <c r="CF212" s="53">
        <v>0</v>
      </c>
      <c r="CG212" s="53"/>
      <c r="CH212" s="53"/>
    </row>
    <row r="213" spans="1:86" ht="25.5" hidden="1" customHeight="1">
      <c r="A213" s="59" t="str">
        <f t="shared" si="3"/>
        <v>397FLEXIBLE FREIN DE SERVICEDÉPOSE POSE FLEXIBLE POUR CHANGEMENT</v>
      </c>
      <c r="B213" s="53" t="s">
        <v>49</v>
      </c>
      <c r="C213" s="53"/>
      <c r="D213" s="53">
        <v>397</v>
      </c>
      <c r="E213" s="53" t="s">
        <v>577</v>
      </c>
      <c r="F213" s="53" t="s">
        <v>355</v>
      </c>
      <c r="G213" s="53" t="s">
        <v>446</v>
      </c>
      <c r="H213" s="53" t="s">
        <v>578</v>
      </c>
      <c r="I213" s="53" t="s">
        <v>470</v>
      </c>
      <c r="J213" s="53" t="s">
        <v>453</v>
      </c>
      <c r="K213" s="53">
        <v>500000</v>
      </c>
      <c r="L213" s="53" t="s">
        <v>448</v>
      </c>
      <c r="M213" s="55">
        <v>500000</v>
      </c>
      <c r="N213" s="55">
        <v>500000</v>
      </c>
      <c r="O213" s="55">
        <v>500000</v>
      </c>
      <c r="P213" s="55">
        <v>500000</v>
      </c>
      <c r="Q213" s="53" t="s">
        <v>448</v>
      </c>
      <c r="R213" s="55">
        <v>480000</v>
      </c>
      <c r="S213" s="55">
        <v>480000</v>
      </c>
      <c r="T213" s="55">
        <v>480000</v>
      </c>
      <c r="U213" s="55">
        <v>480000</v>
      </c>
      <c r="V213" s="53" t="s">
        <v>448</v>
      </c>
      <c r="W213" s="56">
        <v>0.16250000000000001</v>
      </c>
      <c r="X213" s="57">
        <v>0.15</v>
      </c>
      <c r="Y213" s="58" t="s">
        <v>449</v>
      </c>
      <c r="Z213" s="53"/>
      <c r="AA213" s="53"/>
      <c r="AB213" s="53">
        <v>0</v>
      </c>
      <c r="AC213" s="53">
        <v>4</v>
      </c>
      <c r="AD213" s="53">
        <v>4</v>
      </c>
      <c r="AE213" s="53">
        <v>0</v>
      </c>
      <c r="AF213" s="53">
        <v>4</v>
      </c>
      <c r="AG213" s="53">
        <v>4</v>
      </c>
      <c r="AH213" s="53">
        <v>4</v>
      </c>
      <c r="AI213" s="53">
        <v>0</v>
      </c>
      <c r="AJ213" s="54"/>
      <c r="AK213" s="54"/>
      <c r="AL213" s="54"/>
      <c r="AM213" s="54"/>
      <c r="AN213" s="54"/>
      <c r="AO213" s="54"/>
      <c r="AP213" s="54"/>
      <c r="AQ213" s="54"/>
      <c r="AR213" s="54"/>
      <c r="AS213" s="54"/>
      <c r="AT213" s="54"/>
      <c r="AU213" s="54"/>
      <c r="AV213" s="54"/>
      <c r="AW213" s="54"/>
      <c r="AX213" s="54"/>
      <c r="AY213" s="54"/>
      <c r="AZ213" s="53">
        <v>20</v>
      </c>
      <c r="BA213" s="54"/>
      <c r="BB213" s="54"/>
      <c r="BC213" s="54"/>
      <c r="BD213" s="53" t="s">
        <v>129</v>
      </c>
      <c r="BE213" s="57">
        <v>0.15</v>
      </c>
      <c r="BF213" s="53">
        <v>20</v>
      </c>
      <c r="BG213" s="54"/>
      <c r="BH213" s="54"/>
      <c r="BI213" s="54"/>
      <c r="BJ213" s="57">
        <v>3</v>
      </c>
      <c r="BK213" s="54"/>
      <c r="BL213" s="54"/>
      <c r="BM213" s="54"/>
      <c r="BN213" s="57">
        <v>3</v>
      </c>
      <c r="BO213" s="54"/>
      <c r="BP213" s="54"/>
      <c r="BQ213" s="54"/>
      <c r="BR213" s="53" t="s">
        <v>450</v>
      </c>
      <c r="BS213" s="53"/>
      <c r="BT213" s="53"/>
      <c r="BU213" s="53"/>
      <c r="BV213" s="54"/>
      <c r="BW213" s="54"/>
      <c r="BX213" s="54"/>
      <c r="BY213" s="54"/>
      <c r="BZ213" s="54"/>
      <c r="CA213" s="54"/>
      <c r="CB213" s="54"/>
      <c r="CC213" s="54"/>
      <c r="CD213" s="54"/>
      <c r="CE213" s="58" t="s">
        <v>579</v>
      </c>
      <c r="CF213" s="53">
        <v>1</v>
      </c>
      <c r="CG213" s="53"/>
      <c r="CH213" s="53"/>
    </row>
    <row r="214" spans="1:86" ht="25.5" hidden="1" customHeight="1">
      <c r="A214" s="59" t="str">
        <f t="shared" si="3"/>
        <v>397FLEXIBLE FREIN DE SERVICEREMPLACEMENT FLEXIBLE RG</v>
      </c>
      <c r="B214" s="53" t="s">
        <v>49</v>
      </c>
      <c r="C214" s="53"/>
      <c r="D214" s="53">
        <v>397</v>
      </c>
      <c r="E214" s="53" t="s">
        <v>577</v>
      </c>
      <c r="F214" s="53" t="s">
        <v>355</v>
      </c>
      <c r="G214" s="53" t="s">
        <v>444</v>
      </c>
      <c r="H214" s="53" t="s">
        <v>580</v>
      </c>
      <c r="I214" s="53" t="s">
        <v>470</v>
      </c>
      <c r="J214" s="53" t="s">
        <v>464</v>
      </c>
      <c r="K214" s="53">
        <v>1000000</v>
      </c>
      <c r="L214" s="53" t="s">
        <v>448</v>
      </c>
      <c r="M214" s="55">
        <v>1000000</v>
      </c>
      <c r="N214" s="55">
        <v>1000000</v>
      </c>
      <c r="O214" s="55">
        <v>1000000</v>
      </c>
      <c r="P214" s="55">
        <v>1000000</v>
      </c>
      <c r="Q214" s="53" t="s">
        <v>448</v>
      </c>
      <c r="R214" s="55">
        <v>1000000</v>
      </c>
      <c r="S214" s="55">
        <v>1000000</v>
      </c>
      <c r="T214" s="55">
        <v>1000000</v>
      </c>
      <c r="U214" s="55">
        <v>1000000</v>
      </c>
      <c r="V214" s="53" t="s">
        <v>448</v>
      </c>
      <c r="W214" s="56">
        <v>7.8E-2</v>
      </c>
      <c r="X214" s="57">
        <v>0</v>
      </c>
      <c r="Y214" s="58" t="s">
        <v>449</v>
      </c>
      <c r="Z214" s="53"/>
      <c r="AA214" s="53"/>
      <c r="AB214" s="53">
        <v>0</v>
      </c>
      <c r="AC214" s="53">
        <v>4</v>
      </c>
      <c r="AD214" s="53">
        <v>4</v>
      </c>
      <c r="AE214" s="53">
        <v>0</v>
      </c>
      <c r="AF214" s="53">
        <v>4</v>
      </c>
      <c r="AG214" s="53">
        <v>4</v>
      </c>
      <c r="AH214" s="53">
        <v>4</v>
      </c>
      <c r="AI214" s="53">
        <v>0</v>
      </c>
      <c r="AJ214" s="54"/>
      <c r="AK214" s="54"/>
      <c r="AL214" s="54"/>
      <c r="AM214" s="54"/>
      <c r="AN214" s="54"/>
      <c r="AO214" s="54"/>
      <c r="AP214" s="54"/>
      <c r="AQ214" s="54"/>
      <c r="AR214" s="54"/>
      <c r="AS214" s="54"/>
      <c r="AT214" s="54"/>
      <c r="AU214" s="54"/>
      <c r="AV214" s="54"/>
      <c r="AW214" s="54"/>
      <c r="AX214" s="54"/>
      <c r="AY214" s="54"/>
      <c r="AZ214" s="53">
        <v>20</v>
      </c>
      <c r="BA214" s="54"/>
      <c r="BB214" s="54"/>
      <c r="BC214" s="54"/>
      <c r="BD214" s="53" t="s">
        <v>129</v>
      </c>
      <c r="BE214" s="57">
        <v>0</v>
      </c>
      <c r="BF214" s="53">
        <v>20</v>
      </c>
      <c r="BG214" s="54"/>
      <c r="BH214" s="54"/>
      <c r="BI214" s="54"/>
      <c r="BJ214" s="57">
        <v>0</v>
      </c>
      <c r="BK214" s="54"/>
      <c r="BL214" s="54"/>
      <c r="BM214" s="54"/>
      <c r="BN214" s="57">
        <v>0</v>
      </c>
      <c r="BO214" s="54"/>
      <c r="BP214" s="54"/>
      <c r="BQ214" s="54"/>
      <c r="BR214" s="53" t="s">
        <v>465</v>
      </c>
      <c r="BS214" s="53"/>
      <c r="BT214" s="53"/>
      <c r="BU214" s="53"/>
      <c r="BV214" s="54"/>
      <c r="BW214" s="54"/>
      <c r="BX214" s="54"/>
      <c r="BY214" s="54"/>
      <c r="BZ214" s="54"/>
      <c r="CA214" s="54"/>
      <c r="CB214" s="54"/>
      <c r="CC214" s="54"/>
      <c r="CD214" s="54"/>
      <c r="CE214" s="53" t="s">
        <v>577</v>
      </c>
      <c r="CF214" s="53">
        <v>0</v>
      </c>
      <c r="CG214" s="53"/>
      <c r="CH214" s="53"/>
    </row>
    <row r="215" spans="1:86" ht="25.5" hidden="1" customHeight="1">
      <c r="A215" s="59" t="str">
        <f t="shared" si="3"/>
        <v>1201FLEXIBLE FREIN DE SERVICE / PANNEAU DÉPOSE POSE FLEXIBLE POUR CHANGEMENT</v>
      </c>
      <c r="B215" s="53" t="s">
        <v>49</v>
      </c>
      <c r="C215" s="53"/>
      <c r="D215" s="53">
        <v>1201</v>
      </c>
      <c r="E215" s="53" t="s">
        <v>583</v>
      </c>
      <c r="F215" s="53" t="s">
        <v>355</v>
      </c>
      <c r="G215" s="53" t="s">
        <v>446</v>
      </c>
      <c r="H215" s="53" t="s">
        <v>578</v>
      </c>
      <c r="I215" s="53" t="s">
        <v>470</v>
      </c>
      <c r="J215" s="53" t="s">
        <v>453</v>
      </c>
      <c r="K215" s="53">
        <v>500000</v>
      </c>
      <c r="L215" s="53" t="s">
        <v>448</v>
      </c>
      <c r="M215" s="55">
        <v>500000</v>
      </c>
      <c r="N215" s="55">
        <v>500000</v>
      </c>
      <c r="O215" s="55">
        <v>500000</v>
      </c>
      <c r="P215" s="55">
        <v>500000</v>
      </c>
      <c r="Q215" s="53" t="s">
        <v>448</v>
      </c>
      <c r="R215" s="55">
        <v>480000</v>
      </c>
      <c r="S215" s="55">
        <v>480000</v>
      </c>
      <c r="T215" s="55">
        <v>480000</v>
      </c>
      <c r="U215" s="55">
        <v>480000</v>
      </c>
      <c r="V215" s="53" t="s">
        <v>448</v>
      </c>
      <c r="W215" s="56">
        <v>0.16250000000000001</v>
      </c>
      <c r="X215" s="57">
        <v>0.15</v>
      </c>
      <c r="Y215" s="58" t="s">
        <v>449</v>
      </c>
      <c r="Z215" s="53"/>
      <c r="AA215" s="53"/>
      <c r="AB215" s="53">
        <v>0</v>
      </c>
      <c r="AC215" s="53">
        <v>2</v>
      </c>
      <c r="AD215" s="53">
        <v>2</v>
      </c>
      <c r="AE215" s="53">
        <v>0</v>
      </c>
      <c r="AF215" s="53">
        <v>2</v>
      </c>
      <c r="AG215" s="53">
        <v>2</v>
      </c>
      <c r="AH215" s="53">
        <v>2</v>
      </c>
      <c r="AI215" s="53">
        <v>0</v>
      </c>
      <c r="AJ215" s="54"/>
      <c r="AK215" s="54"/>
      <c r="AL215" s="54"/>
      <c r="AM215" s="54"/>
      <c r="AN215" s="54"/>
      <c r="AO215" s="54"/>
      <c r="AP215" s="54"/>
      <c r="AQ215" s="54"/>
      <c r="AR215" s="54"/>
      <c r="AS215" s="54"/>
      <c r="AT215" s="54"/>
      <c r="AU215" s="54"/>
      <c r="AV215" s="54"/>
      <c r="AW215" s="54"/>
      <c r="AX215" s="54"/>
      <c r="AY215" s="54"/>
      <c r="AZ215" s="53">
        <v>10</v>
      </c>
      <c r="BA215" s="54"/>
      <c r="BB215" s="54"/>
      <c r="BC215" s="54"/>
      <c r="BD215" s="53" t="s">
        <v>129</v>
      </c>
      <c r="BE215" s="57">
        <v>0.15</v>
      </c>
      <c r="BF215" s="53">
        <v>10</v>
      </c>
      <c r="BG215" s="54"/>
      <c r="BH215" s="54"/>
      <c r="BI215" s="54"/>
      <c r="BJ215" s="57">
        <v>1.5</v>
      </c>
      <c r="BK215" s="54"/>
      <c r="BL215" s="54"/>
      <c r="BM215" s="54"/>
      <c r="BN215" s="57">
        <v>1.5</v>
      </c>
      <c r="BO215" s="54"/>
      <c r="BP215" s="54"/>
      <c r="BQ215" s="54"/>
      <c r="BR215" s="53" t="s">
        <v>450</v>
      </c>
      <c r="BS215" s="53"/>
      <c r="BT215" s="53"/>
      <c r="BU215" s="53"/>
      <c r="BV215" s="54"/>
      <c r="BW215" s="54"/>
      <c r="BX215" s="54"/>
      <c r="BY215" s="54"/>
      <c r="BZ215" s="54"/>
      <c r="CA215" s="54"/>
      <c r="CB215" s="54"/>
      <c r="CC215" s="54"/>
      <c r="CD215" s="54"/>
      <c r="CE215" s="53" t="s">
        <v>584</v>
      </c>
      <c r="CF215" s="53">
        <v>1</v>
      </c>
      <c r="CG215" s="53"/>
      <c r="CH215" s="53"/>
    </row>
    <row r="216" spans="1:86" ht="25.5" hidden="1" customHeight="1">
      <c r="A216" s="59" t="str">
        <f t="shared" si="3"/>
        <v>1201FLEXIBLE FREIN DE SERVICE / PANNEAU REMPLACEMENT FLEXIBLE RG</v>
      </c>
      <c r="B216" s="53" t="s">
        <v>49</v>
      </c>
      <c r="C216" s="53"/>
      <c r="D216" s="53">
        <v>1201</v>
      </c>
      <c r="E216" s="53" t="s">
        <v>583</v>
      </c>
      <c r="F216" s="53" t="s">
        <v>355</v>
      </c>
      <c r="G216" s="53" t="s">
        <v>444</v>
      </c>
      <c r="H216" s="53" t="s">
        <v>580</v>
      </c>
      <c r="I216" s="53" t="s">
        <v>470</v>
      </c>
      <c r="J216" s="53" t="s">
        <v>464</v>
      </c>
      <c r="K216" s="53">
        <v>1000000</v>
      </c>
      <c r="L216" s="53" t="s">
        <v>448</v>
      </c>
      <c r="M216" s="55">
        <v>1000000</v>
      </c>
      <c r="N216" s="55">
        <v>1000000</v>
      </c>
      <c r="O216" s="55">
        <v>1000000</v>
      </c>
      <c r="P216" s="55">
        <v>1000000</v>
      </c>
      <c r="Q216" s="53" t="s">
        <v>448</v>
      </c>
      <c r="R216" s="55">
        <v>1000000</v>
      </c>
      <c r="S216" s="55">
        <v>1000000</v>
      </c>
      <c r="T216" s="55">
        <v>1000000</v>
      </c>
      <c r="U216" s="55">
        <v>1000000</v>
      </c>
      <c r="V216" s="53" t="s">
        <v>448</v>
      </c>
      <c r="W216" s="56">
        <v>7.8E-2</v>
      </c>
      <c r="X216" s="57">
        <v>0</v>
      </c>
      <c r="Y216" s="58" t="s">
        <v>449</v>
      </c>
      <c r="Z216" s="53"/>
      <c r="AA216" s="53"/>
      <c r="AB216" s="53">
        <v>0</v>
      </c>
      <c r="AC216" s="53">
        <v>2</v>
      </c>
      <c r="AD216" s="53">
        <v>2</v>
      </c>
      <c r="AE216" s="53">
        <v>0</v>
      </c>
      <c r="AF216" s="53">
        <v>2</v>
      </c>
      <c r="AG216" s="53">
        <v>2</v>
      </c>
      <c r="AH216" s="53">
        <v>2</v>
      </c>
      <c r="AI216" s="53">
        <v>0</v>
      </c>
      <c r="AJ216" s="54"/>
      <c r="AK216" s="54"/>
      <c r="AL216" s="54"/>
      <c r="AM216" s="54"/>
      <c r="AN216" s="54"/>
      <c r="AO216" s="54"/>
      <c r="AP216" s="54"/>
      <c r="AQ216" s="54"/>
      <c r="AR216" s="54"/>
      <c r="AS216" s="54"/>
      <c r="AT216" s="54"/>
      <c r="AU216" s="54"/>
      <c r="AV216" s="54"/>
      <c r="AW216" s="54"/>
      <c r="AX216" s="54"/>
      <c r="AY216" s="54"/>
      <c r="AZ216" s="53">
        <v>10</v>
      </c>
      <c r="BA216" s="54"/>
      <c r="BB216" s="54"/>
      <c r="BC216" s="54"/>
      <c r="BD216" s="53" t="s">
        <v>129</v>
      </c>
      <c r="BE216" s="57">
        <v>0</v>
      </c>
      <c r="BF216" s="53">
        <v>10</v>
      </c>
      <c r="BG216" s="54"/>
      <c r="BH216" s="54"/>
      <c r="BI216" s="54"/>
      <c r="BJ216" s="57">
        <v>0</v>
      </c>
      <c r="BK216" s="54"/>
      <c r="BL216" s="54"/>
      <c r="BM216" s="54"/>
      <c r="BN216" s="57">
        <v>0</v>
      </c>
      <c r="BO216" s="54"/>
      <c r="BP216" s="54"/>
      <c r="BQ216" s="54"/>
      <c r="BR216" s="53" t="s">
        <v>465</v>
      </c>
      <c r="BS216" s="53"/>
      <c r="BT216" s="53"/>
      <c r="BU216" s="53"/>
      <c r="BV216" s="54"/>
      <c r="BW216" s="54"/>
      <c r="BX216" s="54"/>
      <c r="BY216" s="54"/>
      <c r="BZ216" s="54"/>
      <c r="CA216" s="54"/>
      <c r="CB216" s="54"/>
      <c r="CC216" s="54"/>
      <c r="CD216" s="54"/>
      <c r="CE216" s="53" t="s">
        <v>584</v>
      </c>
      <c r="CF216" s="53">
        <v>0</v>
      </c>
      <c r="CG216" s="53"/>
      <c r="CH216" s="53"/>
    </row>
    <row r="217" spans="1:86" ht="25.5" hidden="1" customHeight="1">
      <c r="A217" s="59" t="str">
        <f t="shared" si="3"/>
        <v>1203FLEXIBLE FREIN DE SUSPENSION / PANNEAUDÉPOSE POSE FLEXIBLE POUR CHANGEMENT</v>
      </c>
      <c r="B217" s="53" t="s">
        <v>49</v>
      </c>
      <c r="C217" s="53"/>
      <c r="D217" s="53">
        <v>1203</v>
      </c>
      <c r="E217" s="53" t="s">
        <v>586</v>
      </c>
      <c r="F217" s="53" t="s">
        <v>355</v>
      </c>
      <c r="G217" s="53" t="s">
        <v>446</v>
      </c>
      <c r="H217" s="53" t="s">
        <v>578</v>
      </c>
      <c r="I217" s="53" t="s">
        <v>470</v>
      </c>
      <c r="J217" s="53" t="s">
        <v>453</v>
      </c>
      <c r="K217" s="53">
        <v>500000</v>
      </c>
      <c r="L217" s="53" t="s">
        <v>448</v>
      </c>
      <c r="M217" s="55">
        <v>500000</v>
      </c>
      <c r="N217" s="55">
        <v>500000</v>
      </c>
      <c r="O217" s="55">
        <v>500000</v>
      </c>
      <c r="P217" s="55">
        <v>500000</v>
      </c>
      <c r="Q217" s="53" t="s">
        <v>448</v>
      </c>
      <c r="R217" s="55">
        <v>480000</v>
      </c>
      <c r="S217" s="55">
        <v>480000</v>
      </c>
      <c r="T217" s="55">
        <v>480000</v>
      </c>
      <c r="U217" s="55">
        <v>480000</v>
      </c>
      <c r="V217" s="53" t="s">
        <v>448</v>
      </c>
      <c r="W217" s="56">
        <v>0.16250000000000001</v>
      </c>
      <c r="X217" s="57">
        <v>0.15</v>
      </c>
      <c r="Y217" s="58" t="s">
        <v>449</v>
      </c>
      <c r="Z217" s="53"/>
      <c r="AA217" s="53"/>
      <c r="AB217" s="53">
        <v>0</v>
      </c>
      <c r="AC217" s="53">
        <v>4</v>
      </c>
      <c r="AD217" s="53">
        <v>4</v>
      </c>
      <c r="AE217" s="53">
        <v>0</v>
      </c>
      <c r="AF217" s="53">
        <v>4</v>
      </c>
      <c r="AG217" s="53">
        <v>4</v>
      </c>
      <c r="AH217" s="53">
        <v>4</v>
      </c>
      <c r="AI217" s="53">
        <v>0</v>
      </c>
      <c r="AJ217" s="54"/>
      <c r="AK217" s="54"/>
      <c r="AL217" s="54"/>
      <c r="AM217" s="54"/>
      <c r="AN217" s="54"/>
      <c r="AO217" s="54"/>
      <c r="AP217" s="54"/>
      <c r="AQ217" s="54"/>
      <c r="AR217" s="54"/>
      <c r="AS217" s="54"/>
      <c r="AT217" s="54"/>
      <c r="AU217" s="54"/>
      <c r="AV217" s="54"/>
      <c r="AW217" s="54"/>
      <c r="AX217" s="54"/>
      <c r="AY217" s="54"/>
      <c r="AZ217" s="53">
        <v>20</v>
      </c>
      <c r="BA217" s="54"/>
      <c r="BB217" s="54"/>
      <c r="BC217" s="54"/>
      <c r="BD217" s="53" t="s">
        <v>129</v>
      </c>
      <c r="BE217" s="57">
        <v>0.15</v>
      </c>
      <c r="BF217" s="53">
        <v>20</v>
      </c>
      <c r="BG217" s="54"/>
      <c r="BH217" s="54"/>
      <c r="BI217" s="54"/>
      <c r="BJ217" s="57">
        <v>3</v>
      </c>
      <c r="BK217" s="54"/>
      <c r="BL217" s="54"/>
      <c r="BM217" s="54"/>
      <c r="BN217" s="57">
        <v>3</v>
      </c>
      <c r="BO217" s="54"/>
      <c r="BP217" s="54"/>
      <c r="BQ217" s="54"/>
      <c r="BR217" s="53" t="s">
        <v>450</v>
      </c>
      <c r="BS217" s="53"/>
      <c r="BT217" s="53"/>
      <c r="BU217" s="53"/>
      <c r="BV217" s="54"/>
      <c r="BW217" s="54"/>
      <c r="BX217" s="54"/>
      <c r="BY217" s="54"/>
      <c r="BZ217" s="54"/>
      <c r="CA217" s="54"/>
      <c r="CB217" s="54"/>
      <c r="CC217" s="54"/>
      <c r="CD217" s="54"/>
      <c r="CE217" s="53" t="s">
        <v>586</v>
      </c>
      <c r="CF217" s="53">
        <v>1</v>
      </c>
      <c r="CG217" s="53"/>
      <c r="CH217" s="53"/>
    </row>
    <row r="218" spans="1:86" ht="25.5" hidden="1" customHeight="1">
      <c r="A218" s="59" t="str">
        <f t="shared" si="3"/>
        <v>1203FLEXIBLE FREIN DE SUSPENSION / PANNEAUREMPLACEMENT FLEXIBLE RG</v>
      </c>
      <c r="B218" s="53" t="s">
        <v>49</v>
      </c>
      <c r="C218" s="53"/>
      <c r="D218" s="53">
        <v>1203</v>
      </c>
      <c r="E218" s="53" t="s">
        <v>586</v>
      </c>
      <c r="F218" s="53" t="s">
        <v>355</v>
      </c>
      <c r="G218" s="53" t="s">
        <v>444</v>
      </c>
      <c r="H218" s="53" t="s">
        <v>580</v>
      </c>
      <c r="I218" s="53" t="s">
        <v>470</v>
      </c>
      <c r="J218" s="53" t="s">
        <v>464</v>
      </c>
      <c r="K218" s="53">
        <v>1000000</v>
      </c>
      <c r="L218" s="53" t="s">
        <v>448</v>
      </c>
      <c r="M218" s="55">
        <v>1000000</v>
      </c>
      <c r="N218" s="55">
        <v>1000000</v>
      </c>
      <c r="O218" s="55">
        <v>1000000</v>
      </c>
      <c r="P218" s="55">
        <v>1000000</v>
      </c>
      <c r="Q218" s="53" t="s">
        <v>448</v>
      </c>
      <c r="R218" s="55">
        <v>1000000</v>
      </c>
      <c r="S218" s="55">
        <v>1000000</v>
      </c>
      <c r="T218" s="55">
        <v>1000000</v>
      </c>
      <c r="U218" s="55">
        <v>1000000</v>
      </c>
      <c r="V218" s="53" t="s">
        <v>448</v>
      </c>
      <c r="W218" s="56">
        <v>7.8E-2</v>
      </c>
      <c r="X218" s="57">
        <v>0</v>
      </c>
      <c r="Y218" s="58" t="s">
        <v>449</v>
      </c>
      <c r="Z218" s="53"/>
      <c r="AA218" s="53"/>
      <c r="AB218" s="53">
        <v>0</v>
      </c>
      <c r="AC218" s="53">
        <v>4</v>
      </c>
      <c r="AD218" s="53">
        <v>4</v>
      </c>
      <c r="AE218" s="53">
        <v>0</v>
      </c>
      <c r="AF218" s="53">
        <v>4</v>
      </c>
      <c r="AG218" s="53">
        <v>4</v>
      </c>
      <c r="AH218" s="53">
        <v>4</v>
      </c>
      <c r="AI218" s="53">
        <v>0</v>
      </c>
      <c r="AJ218" s="54"/>
      <c r="AK218" s="54"/>
      <c r="AL218" s="54"/>
      <c r="AM218" s="54"/>
      <c r="AN218" s="54"/>
      <c r="AO218" s="54"/>
      <c r="AP218" s="54"/>
      <c r="AQ218" s="54"/>
      <c r="AR218" s="54"/>
      <c r="AS218" s="54"/>
      <c r="AT218" s="54"/>
      <c r="AU218" s="54"/>
      <c r="AV218" s="54"/>
      <c r="AW218" s="54"/>
      <c r="AX218" s="54"/>
      <c r="AY218" s="54"/>
      <c r="AZ218" s="53">
        <v>20</v>
      </c>
      <c r="BA218" s="54"/>
      <c r="BB218" s="54"/>
      <c r="BC218" s="54"/>
      <c r="BD218" s="53" t="s">
        <v>129</v>
      </c>
      <c r="BE218" s="57">
        <v>0</v>
      </c>
      <c r="BF218" s="53">
        <v>20</v>
      </c>
      <c r="BG218" s="54"/>
      <c r="BH218" s="54"/>
      <c r="BI218" s="54"/>
      <c r="BJ218" s="57">
        <v>0</v>
      </c>
      <c r="BK218" s="54"/>
      <c r="BL218" s="54"/>
      <c r="BM218" s="54"/>
      <c r="BN218" s="57">
        <v>0</v>
      </c>
      <c r="BO218" s="54"/>
      <c r="BP218" s="54"/>
      <c r="BQ218" s="54"/>
      <c r="BR218" s="53" t="s">
        <v>465</v>
      </c>
      <c r="BS218" s="53"/>
      <c r="BT218" s="53"/>
      <c r="BU218" s="53"/>
      <c r="BV218" s="54"/>
      <c r="BW218" s="54"/>
      <c r="BX218" s="54"/>
      <c r="BY218" s="54"/>
      <c r="BZ218" s="54"/>
      <c r="CA218" s="54"/>
      <c r="CB218" s="54"/>
      <c r="CC218" s="54"/>
      <c r="CD218" s="54"/>
      <c r="CE218" s="53" t="s">
        <v>586</v>
      </c>
      <c r="CF218" s="53">
        <v>0</v>
      </c>
      <c r="CG218" s="53"/>
      <c r="CH218" s="53"/>
    </row>
    <row r="219" spans="1:86" ht="25.5" hidden="1" customHeight="1">
      <c r="A219" s="59" t="str">
        <f t="shared" si="3"/>
        <v>485FROTTEUR NÉGATIFDÉPOSE DES FROTTEURS NÉGATIF POUR RÉVISION</v>
      </c>
      <c r="B219" s="53" t="s">
        <v>49</v>
      </c>
      <c r="C219" s="53"/>
      <c r="D219" s="53">
        <v>485</v>
      </c>
      <c r="E219" s="53" t="s">
        <v>91</v>
      </c>
      <c r="F219" s="53" t="s">
        <v>355</v>
      </c>
      <c r="G219" s="53" t="s">
        <v>444</v>
      </c>
      <c r="H219" s="53" t="s">
        <v>651</v>
      </c>
      <c r="I219" s="53" t="s">
        <v>452</v>
      </c>
      <c r="J219" s="53" t="s">
        <v>464</v>
      </c>
      <c r="K219" s="53">
        <v>1000000</v>
      </c>
      <c r="L219" s="53" t="s">
        <v>448</v>
      </c>
      <c r="M219" s="55">
        <v>1000000</v>
      </c>
      <c r="N219" s="55">
        <v>1000000</v>
      </c>
      <c r="O219" s="55">
        <v>1000000</v>
      </c>
      <c r="P219" s="55">
        <v>1000000</v>
      </c>
      <c r="Q219" s="53" t="s">
        <v>448</v>
      </c>
      <c r="R219" s="55">
        <v>1000000</v>
      </c>
      <c r="S219" s="55">
        <v>1000000</v>
      </c>
      <c r="T219" s="55">
        <v>1000000</v>
      </c>
      <c r="U219" s="55">
        <v>1000000</v>
      </c>
      <c r="V219" s="53" t="s">
        <v>448</v>
      </c>
      <c r="W219" s="56">
        <v>7.8E-2</v>
      </c>
      <c r="X219" s="57">
        <v>0</v>
      </c>
      <c r="Y219" s="58" t="s">
        <v>449</v>
      </c>
      <c r="Z219" s="53"/>
      <c r="AA219" s="53"/>
      <c r="AB219" s="53">
        <v>2</v>
      </c>
      <c r="AC219" s="53">
        <v>0</v>
      </c>
      <c r="AD219" s="53">
        <v>0</v>
      </c>
      <c r="AE219" s="53">
        <v>0</v>
      </c>
      <c r="AF219" s="53">
        <v>0</v>
      </c>
      <c r="AG219" s="53">
        <v>0</v>
      </c>
      <c r="AH219" s="53">
        <v>0</v>
      </c>
      <c r="AI219" s="53">
        <v>0</v>
      </c>
      <c r="AJ219" s="54"/>
      <c r="AK219" s="54"/>
      <c r="AL219" s="54"/>
      <c r="AM219" s="54"/>
      <c r="AN219" s="54"/>
      <c r="AO219" s="54"/>
      <c r="AP219" s="54"/>
      <c r="AQ219" s="54"/>
      <c r="AR219" s="54"/>
      <c r="AS219" s="54"/>
      <c r="AT219" s="54"/>
      <c r="AU219" s="54"/>
      <c r="AV219" s="54"/>
      <c r="AW219" s="54"/>
      <c r="AX219" s="54"/>
      <c r="AY219" s="54"/>
      <c r="AZ219" s="53">
        <v>2</v>
      </c>
      <c r="BA219" s="54"/>
      <c r="BB219" s="54"/>
      <c r="BC219" s="54"/>
      <c r="BD219" s="53" t="s">
        <v>129</v>
      </c>
      <c r="BE219" s="57">
        <v>0</v>
      </c>
      <c r="BF219" s="53">
        <v>2</v>
      </c>
      <c r="BG219" s="54"/>
      <c r="BH219" s="54"/>
      <c r="BI219" s="54"/>
      <c r="BJ219" s="57">
        <v>0</v>
      </c>
      <c r="BK219" s="54"/>
      <c r="BL219" s="54"/>
      <c r="BM219" s="54"/>
      <c r="BN219" s="57">
        <v>0</v>
      </c>
      <c r="BO219" s="54"/>
      <c r="BP219" s="54"/>
      <c r="BQ219" s="54"/>
      <c r="BR219" s="53" t="s">
        <v>465</v>
      </c>
      <c r="BS219" s="53"/>
      <c r="BT219" s="53"/>
      <c r="BU219" s="53"/>
      <c r="BV219" s="54"/>
      <c r="BW219" s="54"/>
      <c r="BX219" s="54"/>
      <c r="BY219" s="54"/>
      <c r="BZ219" s="54"/>
      <c r="CA219" s="54"/>
      <c r="CB219" s="54"/>
      <c r="CC219" s="54"/>
      <c r="CD219" s="54"/>
      <c r="CE219" s="53"/>
      <c r="CF219" s="53"/>
      <c r="CG219" s="53"/>
      <c r="CH219" s="53"/>
    </row>
    <row r="220" spans="1:86" ht="25.5" hidden="1" customHeight="1">
      <c r="A220" s="59" t="str">
        <f t="shared" si="3"/>
        <v>485FROTTEUR NÉGATIFRÉVISION FROTTEUR NÉGATIF</v>
      </c>
      <c r="B220" s="53" t="s">
        <v>49</v>
      </c>
      <c r="C220" s="53"/>
      <c r="D220" s="53">
        <v>485</v>
      </c>
      <c r="E220" s="53" t="s">
        <v>91</v>
      </c>
      <c r="F220" s="53" t="s">
        <v>355</v>
      </c>
      <c r="G220" s="53" t="s">
        <v>444</v>
      </c>
      <c r="H220" s="53" t="s">
        <v>652</v>
      </c>
      <c r="I220" s="53" t="s">
        <v>444</v>
      </c>
      <c r="J220" s="53" t="s">
        <v>464</v>
      </c>
      <c r="K220" s="53">
        <v>1000000</v>
      </c>
      <c r="L220" s="53" t="s">
        <v>448</v>
      </c>
      <c r="M220" s="55">
        <v>1000000</v>
      </c>
      <c r="N220" s="55">
        <v>1000000</v>
      </c>
      <c r="O220" s="55">
        <v>1000000</v>
      </c>
      <c r="P220" s="55">
        <v>1000000</v>
      </c>
      <c r="Q220" s="53" t="s">
        <v>448</v>
      </c>
      <c r="R220" s="55">
        <v>1000000</v>
      </c>
      <c r="S220" s="55">
        <v>1000000</v>
      </c>
      <c r="T220" s="55">
        <v>1000000</v>
      </c>
      <c r="U220" s="55">
        <v>1000000</v>
      </c>
      <c r="V220" s="53" t="s">
        <v>448</v>
      </c>
      <c r="W220" s="56">
        <v>7.8E-2</v>
      </c>
      <c r="X220" s="57">
        <v>0</v>
      </c>
      <c r="Y220" s="58" t="s">
        <v>449</v>
      </c>
      <c r="Z220" s="53"/>
      <c r="AA220" s="53"/>
      <c r="AB220" s="53">
        <v>2</v>
      </c>
      <c r="AC220" s="53">
        <v>0</v>
      </c>
      <c r="AD220" s="53">
        <v>0</v>
      </c>
      <c r="AE220" s="53">
        <v>0</v>
      </c>
      <c r="AF220" s="53">
        <v>0</v>
      </c>
      <c r="AG220" s="53">
        <v>0</v>
      </c>
      <c r="AH220" s="53">
        <v>0</v>
      </c>
      <c r="AI220" s="53">
        <v>0</v>
      </c>
      <c r="AJ220" s="54"/>
      <c r="AK220" s="54"/>
      <c r="AL220" s="54"/>
      <c r="AM220" s="54"/>
      <c r="AN220" s="54"/>
      <c r="AO220" s="54"/>
      <c r="AP220" s="54"/>
      <c r="AQ220" s="54"/>
      <c r="AR220" s="54"/>
      <c r="AS220" s="54"/>
      <c r="AT220" s="54"/>
      <c r="AU220" s="54"/>
      <c r="AV220" s="54"/>
      <c r="AW220" s="54"/>
      <c r="AX220" s="54"/>
      <c r="AY220" s="54"/>
      <c r="AZ220" s="53">
        <v>2</v>
      </c>
      <c r="BA220" s="54"/>
      <c r="BB220" s="54"/>
      <c r="BC220" s="54"/>
      <c r="BD220" s="53" t="s">
        <v>129</v>
      </c>
      <c r="BE220" s="57">
        <v>0</v>
      </c>
      <c r="BF220" s="53">
        <v>2</v>
      </c>
      <c r="BG220" s="54"/>
      <c r="BH220" s="54"/>
      <c r="BI220" s="54"/>
      <c r="BJ220" s="57">
        <v>0</v>
      </c>
      <c r="BK220" s="54"/>
      <c r="BL220" s="54"/>
      <c r="BM220" s="54"/>
      <c r="BN220" s="57">
        <v>0</v>
      </c>
      <c r="BO220" s="54"/>
      <c r="BP220" s="54"/>
      <c r="BQ220" s="54"/>
      <c r="BR220" s="53" t="s">
        <v>465</v>
      </c>
      <c r="BS220" s="53"/>
      <c r="BT220" s="53"/>
      <c r="BU220" s="53"/>
      <c r="BV220" s="54"/>
      <c r="BW220" s="54"/>
      <c r="BX220" s="54"/>
      <c r="BY220" s="54"/>
      <c r="BZ220" s="54"/>
      <c r="CA220" s="54"/>
      <c r="CB220" s="54"/>
      <c r="CC220" s="54"/>
      <c r="CD220" s="54"/>
      <c r="CE220" s="53" t="s">
        <v>653</v>
      </c>
      <c r="CF220" s="53">
        <v>0</v>
      </c>
      <c r="CG220" s="53"/>
      <c r="CH220" s="53"/>
    </row>
    <row r="221" spans="1:86" ht="25.5" hidden="1" customHeight="1">
      <c r="A221" s="59" t="str">
        <f t="shared" si="3"/>
        <v>720GMVDÉPOSE/POSE DU GMV POUR REVISION GENERALE</v>
      </c>
      <c r="B221" s="53" t="s">
        <v>1165</v>
      </c>
      <c r="C221" s="53" t="s">
        <v>1216</v>
      </c>
      <c r="D221" s="53">
        <v>720</v>
      </c>
      <c r="E221" s="53" t="s">
        <v>152</v>
      </c>
      <c r="F221" s="53" t="s">
        <v>355</v>
      </c>
      <c r="G221" s="62" t="s">
        <v>444</v>
      </c>
      <c r="H221" s="70" t="s">
        <v>1217</v>
      </c>
      <c r="I221" s="53" t="s">
        <v>452</v>
      </c>
      <c r="J221" s="53" t="s">
        <v>453</v>
      </c>
      <c r="K221" s="53">
        <v>5</v>
      </c>
      <c r="L221" s="53" t="s">
        <v>540</v>
      </c>
      <c r="M221" s="55">
        <v>722500</v>
      </c>
      <c r="N221" s="55">
        <v>500000</v>
      </c>
      <c r="O221" s="55">
        <v>360000</v>
      </c>
      <c r="P221" s="55">
        <v>360000</v>
      </c>
      <c r="Q221" s="53" t="s">
        <v>448</v>
      </c>
      <c r="R221" s="55">
        <v>640000</v>
      </c>
      <c r="S221" s="55">
        <v>480000</v>
      </c>
      <c r="T221" s="55">
        <v>320000</v>
      </c>
      <c r="U221" s="55">
        <v>320000</v>
      </c>
      <c r="V221" s="53" t="s">
        <v>448</v>
      </c>
      <c r="W221" s="56">
        <v>0.121875</v>
      </c>
      <c r="X221" s="57">
        <v>0.55000000000000004</v>
      </c>
      <c r="Y221" s="58" t="s">
        <v>449</v>
      </c>
      <c r="Z221" s="53">
        <v>6201</v>
      </c>
      <c r="AA221" s="53"/>
      <c r="AB221" s="53">
        <v>0</v>
      </c>
      <c r="AC221" s="53">
        <v>0.2</v>
      </c>
      <c r="AD221" s="53">
        <v>0.2</v>
      </c>
      <c r="AE221" s="53">
        <v>0</v>
      </c>
      <c r="AF221" s="53">
        <v>0.2</v>
      </c>
      <c r="AG221" s="53">
        <v>0.2</v>
      </c>
      <c r="AH221" s="53">
        <v>0.2</v>
      </c>
      <c r="AI221" s="53">
        <v>0</v>
      </c>
      <c r="AJ221" s="54"/>
      <c r="AK221" s="54"/>
      <c r="AL221" s="54"/>
      <c r="AM221" s="54"/>
      <c r="AN221" s="54"/>
      <c r="AO221" s="54"/>
      <c r="AP221" s="54"/>
      <c r="AQ221" s="54"/>
      <c r="AR221" s="54"/>
      <c r="AS221" s="54"/>
      <c r="AT221" s="54"/>
      <c r="AU221" s="54"/>
      <c r="AV221" s="54"/>
      <c r="AW221" s="54"/>
      <c r="AX221" s="54"/>
      <c r="AY221" s="54"/>
      <c r="AZ221" s="53">
        <v>1</v>
      </c>
      <c r="BA221" s="54"/>
      <c r="BB221" s="54"/>
      <c r="BC221" s="54"/>
      <c r="BD221" s="53"/>
      <c r="BE221" s="57">
        <v>0.55000000000000004</v>
      </c>
      <c r="BF221" s="53">
        <v>1</v>
      </c>
      <c r="BG221" s="54"/>
      <c r="BH221" s="54"/>
      <c r="BI221" s="54"/>
      <c r="BJ221" s="57">
        <v>0.55000000000000004</v>
      </c>
      <c r="BK221" s="54"/>
      <c r="BL221" s="54"/>
      <c r="BM221" s="54"/>
      <c r="BN221" s="57">
        <v>0.55000000000000004</v>
      </c>
      <c r="BO221" s="54"/>
      <c r="BP221" s="54"/>
      <c r="BQ221" s="54"/>
      <c r="BR221" s="53" t="s">
        <v>455</v>
      </c>
      <c r="BS221" s="53"/>
      <c r="BT221" s="53"/>
      <c r="BU221" s="53"/>
      <c r="BV221" s="54"/>
      <c r="BW221" s="54"/>
      <c r="BX221" s="54"/>
      <c r="BY221" s="54"/>
      <c r="BZ221" s="54"/>
      <c r="CA221" s="54"/>
      <c r="CB221" s="54"/>
      <c r="CC221" s="54"/>
      <c r="CD221" s="54"/>
      <c r="CE221" s="53"/>
      <c r="CF221" s="53"/>
      <c r="CG221" s="53"/>
      <c r="CH221" s="53"/>
    </row>
    <row r="222" spans="1:86" ht="25.5" hidden="1" customHeight="1">
      <c r="A222" s="59" t="str">
        <f t="shared" si="3"/>
        <v>720GMVREVISION GENERALE DU GMV</v>
      </c>
      <c r="B222" s="53" t="s">
        <v>1165</v>
      </c>
      <c r="C222" s="53" t="s">
        <v>1187</v>
      </c>
      <c r="D222" s="53">
        <v>720</v>
      </c>
      <c r="E222" s="53" t="s">
        <v>152</v>
      </c>
      <c r="F222" s="53" t="s">
        <v>355</v>
      </c>
      <c r="G222" s="62" t="s">
        <v>444</v>
      </c>
      <c r="H222" s="70" t="s">
        <v>1218</v>
      </c>
      <c r="I222" s="53" t="s">
        <v>444</v>
      </c>
      <c r="J222" s="53" t="s">
        <v>464</v>
      </c>
      <c r="K222" s="53">
        <v>5</v>
      </c>
      <c r="L222" s="53" t="s">
        <v>540</v>
      </c>
      <c r="M222" s="55">
        <v>722500</v>
      </c>
      <c r="N222" s="55">
        <v>500000</v>
      </c>
      <c r="O222" s="55">
        <v>360000</v>
      </c>
      <c r="P222" s="55">
        <v>360000</v>
      </c>
      <c r="Q222" s="53" t="s">
        <v>448</v>
      </c>
      <c r="R222" s="55">
        <v>720000</v>
      </c>
      <c r="S222" s="55">
        <v>500000</v>
      </c>
      <c r="T222" s="55">
        <v>360000</v>
      </c>
      <c r="U222" s="55">
        <v>360000</v>
      </c>
      <c r="V222" s="53" t="s">
        <v>448</v>
      </c>
      <c r="W222" s="56">
        <v>0.10833333333333334</v>
      </c>
      <c r="X222" s="57">
        <v>2</v>
      </c>
      <c r="Y222" s="58" t="s">
        <v>543</v>
      </c>
      <c r="Z222" s="53">
        <v>6201</v>
      </c>
      <c r="AA222" s="53"/>
      <c r="AB222" s="53">
        <v>0</v>
      </c>
      <c r="AC222" s="53">
        <v>0.2</v>
      </c>
      <c r="AD222" s="53">
        <v>0.2</v>
      </c>
      <c r="AE222" s="53">
        <v>0</v>
      </c>
      <c r="AF222" s="53">
        <v>0.2</v>
      </c>
      <c r="AG222" s="53">
        <v>0.2</v>
      </c>
      <c r="AH222" s="53">
        <v>0.2</v>
      </c>
      <c r="AI222" s="53">
        <v>0</v>
      </c>
      <c r="AJ222" s="54"/>
      <c r="AK222" s="54"/>
      <c r="AL222" s="54"/>
      <c r="AM222" s="54"/>
      <c r="AN222" s="54"/>
      <c r="AO222" s="54"/>
      <c r="AP222" s="54"/>
      <c r="AQ222" s="54"/>
      <c r="AR222" s="54"/>
      <c r="AS222" s="54"/>
      <c r="AT222" s="54"/>
      <c r="AU222" s="54"/>
      <c r="AV222" s="54"/>
      <c r="AW222" s="54"/>
      <c r="AX222" s="54"/>
      <c r="AY222" s="54"/>
      <c r="AZ222" s="53">
        <v>1</v>
      </c>
      <c r="BA222" s="54"/>
      <c r="BB222" s="54"/>
      <c r="BC222" s="54"/>
      <c r="BD222" s="53"/>
      <c r="BE222" s="57">
        <v>0</v>
      </c>
      <c r="BF222" s="53">
        <v>1</v>
      </c>
      <c r="BG222" s="54"/>
      <c r="BH222" s="54"/>
      <c r="BI222" s="54"/>
      <c r="BJ222" s="57">
        <v>0</v>
      </c>
      <c r="BK222" s="54"/>
      <c r="BL222" s="54"/>
      <c r="BM222" s="54"/>
      <c r="BN222" s="57">
        <v>2</v>
      </c>
      <c r="BO222" s="54"/>
      <c r="BP222" s="54"/>
      <c r="BQ222" s="54"/>
      <c r="BR222" s="53" t="s">
        <v>465</v>
      </c>
      <c r="BS222" s="53"/>
      <c r="BT222" s="53"/>
      <c r="BU222" s="53"/>
      <c r="BV222" s="54"/>
      <c r="BW222" s="54"/>
      <c r="BX222" s="54"/>
      <c r="BY222" s="54"/>
      <c r="BZ222" s="54"/>
      <c r="CA222" s="54"/>
      <c r="CB222" s="54"/>
      <c r="CC222" s="54"/>
      <c r="CD222" s="54"/>
      <c r="CE222" s="53"/>
      <c r="CF222" s="53"/>
      <c r="CG222" s="53"/>
      <c r="CH222" s="53"/>
    </row>
    <row r="223" spans="1:86" ht="25.5" hidden="1" customHeight="1">
      <c r="A223" s="59" t="str">
        <f t="shared" si="3"/>
        <v>3001GROUPE DE PRODUCTION D AIRDEPOSE POSE POUR REVISION</v>
      </c>
      <c r="B223" s="53" t="s">
        <v>888</v>
      </c>
      <c r="C223" s="53" t="s">
        <v>894</v>
      </c>
      <c r="D223" s="53">
        <v>3001</v>
      </c>
      <c r="E223" s="53" t="s">
        <v>895</v>
      </c>
      <c r="F223" s="53" t="s">
        <v>355</v>
      </c>
      <c r="G223" s="53" t="s">
        <v>444</v>
      </c>
      <c r="H223" s="53" t="s">
        <v>896</v>
      </c>
      <c r="I223" s="53" t="s">
        <v>452</v>
      </c>
      <c r="J223" s="53" t="s">
        <v>453</v>
      </c>
      <c r="K223" s="53">
        <v>96</v>
      </c>
      <c r="L223" s="53" t="s">
        <v>818</v>
      </c>
      <c r="M223" s="55">
        <v>1156000</v>
      </c>
      <c r="N223" s="55">
        <v>800000</v>
      </c>
      <c r="O223" s="55">
        <v>576000</v>
      </c>
      <c r="P223" s="55">
        <v>576000</v>
      </c>
      <c r="Q223" s="53" t="s">
        <v>448</v>
      </c>
      <c r="R223" s="55">
        <v>1120000</v>
      </c>
      <c r="S223" s="55">
        <v>800000</v>
      </c>
      <c r="T223" s="55">
        <v>480000</v>
      </c>
      <c r="U223" s="55">
        <v>480000</v>
      </c>
      <c r="V223" s="53" t="s">
        <v>448</v>
      </c>
      <c r="W223" s="56">
        <v>6.9642857142857145E-2</v>
      </c>
      <c r="X223" s="57">
        <v>0.67</v>
      </c>
      <c r="Y223" s="58" t="s">
        <v>449</v>
      </c>
      <c r="Z223" s="53">
        <v>6202</v>
      </c>
      <c r="AA223" s="53"/>
      <c r="AB223" s="53">
        <v>1</v>
      </c>
      <c r="AC223" s="53">
        <v>0</v>
      </c>
      <c r="AD223" s="53">
        <v>0</v>
      </c>
      <c r="AE223" s="53">
        <v>1</v>
      </c>
      <c r="AF223" s="53">
        <v>0</v>
      </c>
      <c r="AG223" s="53">
        <v>0</v>
      </c>
      <c r="AH223" s="53">
        <v>0</v>
      </c>
      <c r="AI223" s="53">
        <v>1</v>
      </c>
      <c r="AJ223" s="54"/>
      <c r="AK223" s="54"/>
      <c r="AL223" s="54"/>
      <c r="AM223" s="54"/>
      <c r="AN223" s="54"/>
      <c r="AO223" s="54"/>
      <c r="AP223" s="54"/>
      <c r="AQ223" s="54"/>
      <c r="AR223" s="54"/>
      <c r="AS223" s="54"/>
      <c r="AT223" s="54"/>
      <c r="AU223" s="54"/>
      <c r="AV223" s="54"/>
      <c r="AW223" s="54"/>
      <c r="AX223" s="54"/>
      <c r="AY223" s="54"/>
      <c r="AZ223" s="53">
        <v>3</v>
      </c>
      <c r="BA223" s="54"/>
      <c r="BB223" s="54"/>
      <c r="BC223" s="54"/>
      <c r="BD223" s="53" t="s">
        <v>129</v>
      </c>
      <c r="BE223" s="57">
        <v>0.67</v>
      </c>
      <c r="BF223" s="53">
        <v>3</v>
      </c>
      <c r="BG223" s="54"/>
      <c r="BH223" s="54"/>
      <c r="BI223" s="54"/>
      <c r="BJ223" s="57">
        <v>2.0100000000000002</v>
      </c>
      <c r="BK223" s="54"/>
      <c r="BL223" s="54"/>
      <c r="BM223" s="54"/>
      <c r="BN223" s="57">
        <v>2.0100000000000002</v>
      </c>
      <c r="BO223" s="54"/>
      <c r="BP223" s="54"/>
      <c r="BQ223" s="54"/>
      <c r="BR223" s="53" t="s">
        <v>455</v>
      </c>
      <c r="BS223" s="53"/>
      <c r="BT223" s="53"/>
      <c r="BU223" s="53"/>
      <c r="BV223" s="54"/>
      <c r="BW223" s="54"/>
      <c r="BX223" s="54"/>
      <c r="BY223" s="54"/>
      <c r="BZ223" s="54"/>
      <c r="CA223" s="54"/>
      <c r="CB223" s="54"/>
      <c r="CC223" s="54"/>
      <c r="CD223" s="54"/>
      <c r="CE223" s="53" t="s">
        <v>897</v>
      </c>
      <c r="CF223" s="53">
        <v>1</v>
      </c>
      <c r="CG223" s="58" t="s">
        <v>898</v>
      </c>
      <c r="CH223" s="53">
        <v>255</v>
      </c>
    </row>
    <row r="224" spans="1:86" ht="25.5" hidden="1" customHeight="1">
      <c r="A224" s="59" t="str">
        <f t="shared" si="3"/>
        <v>3001GROUPE DE PRODUCTION D AIRDESASSEMBLAGE POUR REVISION</v>
      </c>
      <c r="B224" s="53" t="s">
        <v>888</v>
      </c>
      <c r="C224" s="53" t="s">
        <v>711</v>
      </c>
      <c r="D224" s="53">
        <v>3001</v>
      </c>
      <c r="E224" s="53" t="s">
        <v>895</v>
      </c>
      <c r="F224" s="53" t="s">
        <v>355</v>
      </c>
      <c r="G224" s="53" t="s">
        <v>444</v>
      </c>
      <c r="H224" s="53" t="s">
        <v>899</v>
      </c>
      <c r="I224" s="53" t="s">
        <v>452</v>
      </c>
      <c r="J224" s="53" t="s">
        <v>464</v>
      </c>
      <c r="K224" s="53">
        <v>96</v>
      </c>
      <c r="L224" s="53" t="s">
        <v>818</v>
      </c>
      <c r="M224" s="55">
        <v>1156000</v>
      </c>
      <c r="N224" s="55">
        <v>800000</v>
      </c>
      <c r="O224" s="55">
        <v>576000</v>
      </c>
      <c r="P224" s="55">
        <v>576000</v>
      </c>
      <c r="Q224" s="53" t="s">
        <v>448</v>
      </c>
      <c r="R224" s="55">
        <v>1140000</v>
      </c>
      <c r="S224" s="55">
        <v>800000</v>
      </c>
      <c r="T224" s="55">
        <v>560000</v>
      </c>
      <c r="U224" s="55">
        <v>560000</v>
      </c>
      <c r="V224" s="53" t="s">
        <v>448</v>
      </c>
      <c r="W224" s="56">
        <v>6.8421052631578952E-2</v>
      </c>
      <c r="X224" s="57">
        <v>3</v>
      </c>
      <c r="Y224" s="58" t="s">
        <v>449</v>
      </c>
      <c r="Z224" s="53">
        <v>6202</v>
      </c>
      <c r="AA224" s="53"/>
      <c r="AB224" s="53">
        <v>1</v>
      </c>
      <c r="AC224" s="53">
        <v>0</v>
      </c>
      <c r="AD224" s="53">
        <v>0</v>
      </c>
      <c r="AE224" s="53">
        <v>1</v>
      </c>
      <c r="AF224" s="53">
        <v>0</v>
      </c>
      <c r="AG224" s="53">
        <v>0</v>
      </c>
      <c r="AH224" s="53">
        <v>0</v>
      </c>
      <c r="AI224" s="53">
        <v>1</v>
      </c>
      <c r="AJ224" s="54"/>
      <c r="AK224" s="54"/>
      <c r="AL224" s="54"/>
      <c r="AM224" s="54"/>
      <c r="AN224" s="54"/>
      <c r="AO224" s="54"/>
      <c r="AP224" s="54"/>
      <c r="AQ224" s="54"/>
      <c r="AR224" s="54"/>
      <c r="AS224" s="54"/>
      <c r="AT224" s="54"/>
      <c r="AU224" s="54"/>
      <c r="AV224" s="54"/>
      <c r="AW224" s="54"/>
      <c r="AX224" s="54"/>
      <c r="AY224" s="54"/>
      <c r="AZ224" s="53">
        <v>3</v>
      </c>
      <c r="BA224" s="54"/>
      <c r="BB224" s="54"/>
      <c r="BC224" s="54"/>
      <c r="BD224" s="53" t="s">
        <v>129</v>
      </c>
      <c r="BE224" s="57">
        <v>3</v>
      </c>
      <c r="BF224" s="53">
        <v>3</v>
      </c>
      <c r="BG224" s="54"/>
      <c r="BH224" s="54"/>
      <c r="BI224" s="54"/>
      <c r="BJ224" s="57">
        <v>9</v>
      </c>
      <c r="BK224" s="54"/>
      <c r="BL224" s="54"/>
      <c r="BM224" s="54"/>
      <c r="BN224" s="57">
        <v>9</v>
      </c>
      <c r="BO224" s="54"/>
      <c r="BP224" s="54"/>
      <c r="BQ224" s="54"/>
      <c r="BR224" s="53" t="s">
        <v>465</v>
      </c>
      <c r="BS224" s="53"/>
      <c r="BT224" s="53"/>
      <c r="BU224" s="53"/>
      <c r="BV224" s="54"/>
      <c r="BW224" s="54"/>
      <c r="BX224" s="54"/>
      <c r="BY224" s="54"/>
      <c r="BZ224" s="54"/>
      <c r="CA224" s="54"/>
      <c r="CB224" s="54"/>
      <c r="CC224" s="54"/>
      <c r="CD224" s="54"/>
      <c r="CE224" s="53"/>
      <c r="CF224" s="53"/>
      <c r="CG224" s="53"/>
      <c r="CH224" s="53"/>
    </row>
    <row r="225" spans="1:86" ht="25.5" hidden="1" customHeight="1">
      <c r="A225" s="59" t="str">
        <f t="shared" si="3"/>
        <v>250GROUPE HVACCONTRÔLE VISUEL+ESSAIS D'ÉTANCHÉITÉ+NETTOYAGE+TEST FONCTIONNEL…</v>
      </c>
      <c r="B225" s="53" t="s">
        <v>987</v>
      </c>
      <c r="C225" s="53" t="s">
        <v>988</v>
      </c>
      <c r="D225" s="53">
        <v>250</v>
      </c>
      <c r="E225" s="53" t="s">
        <v>989</v>
      </c>
      <c r="F225" s="53" t="s">
        <v>355</v>
      </c>
      <c r="G225" s="53" t="s">
        <v>444</v>
      </c>
      <c r="H225" s="53" t="s">
        <v>990</v>
      </c>
      <c r="I225" s="53" t="s">
        <v>22</v>
      </c>
      <c r="J225" s="53" t="s">
        <v>447</v>
      </c>
      <c r="K225" s="53">
        <v>12</v>
      </c>
      <c r="L225" s="53" t="s">
        <v>818</v>
      </c>
      <c r="M225" s="55">
        <v>144500</v>
      </c>
      <c r="N225" s="55">
        <v>100000</v>
      </c>
      <c r="O225" s="55">
        <v>72000</v>
      </c>
      <c r="P225" s="55">
        <v>72000</v>
      </c>
      <c r="Q225" s="53" t="s">
        <v>448</v>
      </c>
      <c r="R225" s="55">
        <v>140000</v>
      </c>
      <c r="S225" s="55">
        <v>100000</v>
      </c>
      <c r="T225" s="55">
        <v>60000</v>
      </c>
      <c r="U225" s="55">
        <v>60000</v>
      </c>
      <c r="V225" s="53" t="s">
        <v>448</v>
      </c>
      <c r="W225" s="56">
        <v>0.55714285714285716</v>
      </c>
      <c r="X225" s="57">
        <v>0.81</v>
      </c>
      <c r="Y225" s="58" t="s">
        <v>449</v>
      </c>
      <c r="Z225" s="53">
        <v>6202</v>
      </c>
      <c r="AA225" s="53"/>
      <c r="AB225" s="53">
        <v>1</v>
      </c>
      <c r="AC225" s="53">
        <v>1</v>
      </c>
      <c r="AD225" s="53">
        <v>1</v>
      </c>
      <c r="AE225" s="53">
        <v>1</v>
      </c>
      <c r="AF225" s="53">
        <v>1</v>
      </c>
      <c r="AG225" s="53">
        <v>1</v>
      </c>
      <c r="AH225" s="53">
        <v>1</v>
      </c>
      <c r="AI225" s="53">
        <v>1</v>
      </c>
      <c r="AJ225" s="54"/>
      <c r="AK225" s="54"/>
      <c r="AL225" s="54"/>
      <c r="AM225" s="54"/>
      <c r="AN225" s="54"/>
      <c r="AO225" s="54"/>
      <c r="AP225" s="54"/>
      <c r="AQ225" s="54"/>
      <c r="AR225" s="54"/>
      <c r="AS225" s="54"/>
      <c r="AT225" s="54"/>
      <c r="AU225" s="54"/>
      <c r="AV225" s="54"/>
      <c r="AW225" s="54"/>
      <c r="AX225" s="54"/>
      <c r="AY225" s="54"/>
      <c r="AZ225" s="53">
        <v>8</v>
      </c>
      <c r="BA225" s="54"/>
      <c r="BB225" s="54"/>
      <c r="BC225" s="54"/>
      <c r="BD225" s="53" t="s">
        <v>122</v>
      </c>
      <c r="BE225" s="57">
        <v>0.81</v>
      </c>
      <c r="BF225" s="53">
        <v>8</v>
      </c>
      <c r="BG225" s="54"/>
      <c r="BH225" s="54"/>
      <c r="BI225" s="54"/>
      <c r="BJ225" s="57">
        <v>6.48</v>
      </c>
      <c r="BK225" s="54"/>
      <c r="BL225" s="54"/>
      <c r="BM225" s="54"/>
      <c r="BN225" s="57">
        <v>6.48</v>
      </c>
      <c r="BO225" s="54"/>
      <c r="BP225" s="54"/>
      <c r="BQ225" s="54"/>
      <c r="BR225" s="53" t="s">
        <v>450</v>
      </c>
      <c r="BS225" s="53"/>
      <c r="BT225" s="53"/>
      <c r="BU225" s="53"/>
      <c r="BV225" s="54"/>
      <c r="BW225" s="54"/>
      <c r="BX225" s="54"/>
      <c r="BY225" s="54"/>
      <c r="BZ225" s="54"/>
      <c r="CA225" s="54"/>
      <c r="CB225" s="54"/>
      <c r="CC225" s="54"/>
      <c r="CD225" s="54"/>
      <c r="CE225" s="53"/>
      <c r="CF225" s="53"/>
      <c r="CG225" s="53"/>
      <c r="CH225" s="53"/>
    </row>
    <row r="226" spans="1:86" ht="25.5" hidden="1" customHeight="1">
      <c r="A226" s="59" t="str">
        <f t="shared" si="3"/>
        <v>250GROUPE HVACDÉPOSE/POSE GROUPE POUR RÉVISION</v>
      </c>
      <c r="B226" s="53" t="s">
        <v>987</v>
      </c>
      <c r="C226" s="53" t="s">
        <v>991</v>
      </c>
      <c r="D226" s="53">
        <v>250</v>
      </c>
      <c r="E226" s="53" t="s">
        <v>989</v>
      </c>
      <c r="F226" s="53" t="s">
        <v>355</v>
      </c>
      <c r="G226" s="53" t="s">
        <v>444</v>
      </c>
      <c r="H226" s="53" t="s">
        <v>992</v>
      </c>
      <c r="I226" s="53" t="s">
        <v>452</v>
      </c>
      <c r="J226" s="53" t="s">
        <v>453</v>
      </c>
      <c r="K226" s="53">
        <v>15</v>
      </c>
      <c r="L226" s="53" t="s">
        <v>540</v>
      </c>
      <c r="M226" s="55">
        <v>2167500</v>
      </c>
      <c r="N226" s="55">
        <v>1500000</v>
      </c>
      <c r="O226" s="55">
        <v>1080000</v>
      </c>
      <c r="P226" s="55">
        <v>1080000</v>
      </c>
      <c r="Q226" s="53" t="s">
        <v>448</v>
      </c>
      <c r="R226" s="55">
        <v>2080000</v>
      </c>
      <c r="S226" s="55">
        <v>1440000</v>
      </c>
      <c r="T226" s="55">
        <v>960000</v>
      </c>
      <c r="U226" s="55">
        <v>960000</v>
      </c>
      <c r="V226" s="53" t="s">
        <v>448</v>
      </c>
      <c r="W226" s="56">
        <v>3.7499999999999999E-2</v>
      </c>
      <c r="X226" s="57">
        <v>1.286</v>
      </c>
      <c r="Y226" s="58" t="s">
        <v>454</v>
      </c>
      <c r="Z226" s="53">
        <v>6202</v>
      </c>
      <c r="AA226" s="53"/>
      <c r="AB226" s="53">
        <v>1</v>
      </c>
      <c r="AC226" s="53">
        <v>1</v>
      </c>
      <c r="AD226" s="53">
        <v>1</v>
      </c>
      <c r="AE226" s="53">
        <v>1</v>
      </c>
      <c r="AF226" s="53">
        <v>1</v>
      </c>
      <c r="AG226" s="53">
        <v>1</v>
      </c>
      <c r="AH226" s="53">
        <v>1</v>
      </c>
      <c r="AI226" s="53">
        <v>1</v>
      </c>
      <c r="AJ226" s="54"/>
      <c r="AK226" s="54"/>
      <c r="AL226" s="54"/>
      <c r="AM226" s="54"/>
      <c r="AN226" s="54"/>
      <c r="AO226" s="54"/>
      <c r="AP226" s="54"/>
      <c r="AQ226" s="54"/>
      <c r="AR226" s="54"/>
      <c r="AS226" s="54"/>
      <c r="AT226" s="54"/>
      <c r="AU226" s="54"/>
      <c r="AV226" s="54"/>
      <c r="AW226" s="54"/>
      <c r="AX226" s="54"/>
      <c r="AY226" s="54"/>
      <c r="AZ226" s="53">
        <v>8</v>
      </c>
      <c r="BA226" s="54"/>
      <c r="BB226" s="54"/>
      <c r="BC226" s="54"/>
      <c r="BD226" s="53" t="s">
        <v>122</v>
      </c>
      <c r="BE226" s="57">
        <v>2.5720000000000001</v>
      </c>
      <c r="BF226" s="53">
        <v>8</v>
      </c>
      <c r="BG226" s="54"/>
      <c r="BH226" s="54"/>
      <c r="BI226" s="54"/>
      <c r="BJ226" s="57">
        <v>20.576000000000001</v>
      </c>
      <c r="BK226" s="54"/>
      <c r="BL226" s="54"/>
      <c r="BM226" s="54"/>
      <c r="BN226" s="57">
        <v>10.288</v>
      </c>
      <c r="BO226" s="54"/>
      <c r="BP226" s="54"/>
      <c r="BQ226" s="54"/>
      <c r="BR226" s="53" t="s">
        <v>455</v>
      </c>
      <c r="BS226" s="53"/>
      <c r="BT226" s="53"/>
      <c r="BU226" s="53"/>
      <c r="BV226" s="54"/>
      <c r="BW226" s="54"/>
      <c r="BX226" s="54"/>
      <c r="BY226" s="54"/>
      <c r="BZ226" s="54"/>
      <c r="CA226" s="54"/>
      <c r="CB226" s="54"/>
      <c r="CC226" s="54"/>
      <c r="CD226" s="54"/>
      <c r="CE226" s="53" t="s">
        <v>993</v>
      </c>
      <c r="CF226" s="53">
        <v>1</v>
      </c>
      <c r="CG226" s="53"/>
      <c r="CH226" s="53"/>
    </row>
    <row r="227" spans="1:86" ht="25.5" hidden="1" customHeight="1">
      <c r="A227" s="59" t="str">
        <f t="shared" si="3"/>
        <v>250GROUPE HVACVIDAGE,TIRAGE AU VIDE ET REMPLISSAGE DU CIRCUIT FRIGORIFIQUE</v>
      </c>
      <c r="B227" s="53" t="s">
        <v>987</v>
      </c>
      <c r="C227" s="53" t="s">
        <v>994</v>
      </c>
      <c r="D227" s="53">
        <v>250</v>
      </c>
      <c r="E227" s="53" t="s">
        <v>989</v>
      </c>
      <c r="F227" s="53" t="s">
        <v>355</v>
      </c>
      <c r="G227" s="53" t="s">
        <v>444</v>
      </c>
      <c r="H227" s="53" t="s">
        <v>995</v>
      </c>
      <c r="I227" s="53" t="s">
        <v>446</v>
      </c>
      <c r="J227" s="53" t="s">
        <v>464</v>
      </c>
      <c r="K227" s="53">
        <v>15</v>
      </c>
      <c r="L227" s="53" t="s">
        <v>540</v>
      </c>
      <c r="M227" s="55">
        <v>2167500</v>
      </c>
      <c r="N227" s="55">
        <v>1500000</v>
      </c>
      <c r="O227" s="55">
        <v>1080000</v>
      </c>
      <c r="P227" s="55">
        <v>1080000</v>
      </c>
      <c r="Q227" s="53" t="s">
        <v>448</v>
      </c>
      <c r="R227" s="55">
        <v>2160000</v>
      </c>
      <c r="S227" s="55">
        <v>1500000</v>
      </c>
      <c r="T227" s="55">
        <v>1080000</v>
      </c>
      <c r="U227" s="55">
        <v>1080000</v>
      </c>
      <c r="V227" s="53" t="s">
        <v>448</v>
      </c>
      <c r="W227" s="56">
        <v>3.6111111111111108E-2</v>
      </c>
      <c r="X227" s="57">
        <v>2.0699999999999998</v>
      </c>
      <c r="Y227" s="58" t="s">
        <v>449</v>
      </c>
      <c r="Z227" s="53" t="s">
        <v>996</v>
      </c>
      <c r="AA227" s="53"/>
      <c r="AB227" s="53">
        <v>1</v>
      </c>
      <c r="AC227" s="53">
        <v>1</v>
      </c>
      <c r="AD227" s="53">
        <v>1</v>
      </c>
      <c r="AE227" s="53">
        <v>1</v>
      </c>
      <c r="AF227" s="53">
        <v>1</v>
      </c>
      <c r="AG227" s="53">
        <v>1</v>
      </c>
      <c r="AH227" s="53">
        <v>1</v>
      </c>
      <c r="AI227" s="53">
        <v>1</v>
      </c>
      <c r="AJ227" s="54"/>
      <c r="AK227" s="54"/>
      <c r="AL227" s="54"/>
      <c r="AM227" s="54"/>
      <c r="AN227" s="54"/>
      <c r="AO227" s="54"/>
      <c r="AP227" s="54"/>
      <c r="AQ227" s="54"/>
      <c r="AR227" s="54"/>
      <c r="AS227" s="54"/>
      <c r="AT227" s="54"/>
      <c r="AU227" s="54"/>
      <c r="AV227" s="54"/>
      <c r="AW227" s="54"/>
      <c r="AX227" s="54"/>
      <c r="AY227" s="54"/>
      <c r="AZ227" s="53">
        <v>8</v>
      </c>
      <c r="BA227" s="54"/>
      <c r="BB227" s="54"/>
      <c r="BC227" s="54"/>
      <c r="BD227" s="53" t="s">
        <v>122</v>
      </c>
      <c r="BE227" s="57">
        <v>2.0699999999999998</v>
      </c>
      <c r="BF227" s="53">
        <v>8</v>
      </c>
      <c r="BG227" s="54"/>
      <c r="BH227" s="54"/>
      <c r="BI227" s="54"/>
      <c r="BJ227" s="57">
        <v>16.559999999999999</v>
      </c>
      <c r="BK227" s="54"/>
      <c r="BL227" s="54"/>
      <c r="BM227" s="54"/>
      <c r="BN227" s="57">
        <v>16.559999999999999</v>
      </c>
      <c r="BO227" s="54"/>
      <c r="BP227" s="54"/>
      <c r="BQ227" s="54"/>
      <c r="BR227" s="53" t="s">
        <v>465</v>
      </c>
      <c r="BS227" s="53"/>
      <c r="BT227" s="53"/>
      <c r="BU227" s="53"/>
      <c r="BV227" s="54"/>
      <c r="BW227" s="54"/>
      <c r="BX227" s="54"/>
      <c r="BY227" s="54"/>
      <c r="BZ227" s="54"/>
      <c r="CA227" s="54"/>
      <c r="CB227" s="54"/>
      <c r="CC227" s="54"/>
      <c r="CD227" s="54"/>
      <c r="CE227" s="53"/>
      <c r="CF227" s="53"/>
      <c r="CG227" s="53"/>
      <c r="CH227" s="53"/>
    </row>
    <row r="228" spans="1:86" ht="25.5" hidden="1" customHeight="1">
      <c r="A228" s="59" t="str">
        <f t="shared" si="3"/>
        <v>250GROUPE HVACTEST DE FONCTIONNEMENT APRÈS REVISION</v>
      </c>
      <c r="B228" s="53" t="s">
        <v>987</v>
      </c>
      <c r="C228" s="53" t="s">
        <v>997</v>
      </c>
      <c r="D228" s="53">
        <v>250</v>
      </c>
      <c r="E228" s="53" t="s">
        <v>989</v>
      </c>
      <c r="F228" s="53" t="s">
        <v>355</v>
      </c>
      <c r="G228" s="53" t="s">
        <v>444</v>
      </c>
      <c r="H228" s="53" t="s">
        <v>998</v>
      </c>
      <c r="I228" s="53" t="s">
        <v>446</v>
      </c>
      <c r="J228" s="53" t="s">
        <v>464</v>
      </c>
      <c r="K228" s="53">
        <v>15</v>
      </c>
      <c r="L228" s="53" t="s">
        <v>540</v>
      </c>
      <c r="M228" s="55">
        <v>2167500</v>
      </c>
      <c r="N228" s="55">
        <v>1500000</v>
      </c>
      <c r="O228" s="55">
        <v>1080000</v>
      </c>
      <c r="P228" s="55">
        <v>1080000</v>
      </c>
      <c r="Q228" s="53" t="s">
        <v>448</v>
      </c>
      <c r="R228" s="55">
        <v>2160000</v>
      </c>
      <c r="S228" s="55">
        <v>1500000</v>
      </c>
      <c r="T228" s="55">
        <v>1080000</v>
      </c>
      <c r="U228" s="55">
        <v>1080000</v>
      </c>
      <c r="V228" s="53" t="s">
        <v>448</v>
      </c>
      <c r="W228" s="56">
        <v>3.6111111111111108E-2</v>
      </c>
      <c r="X228" s="57">
        <v>0.59</v>
      </c>
      <c r="Y228" s="58" t="s">
        <v>449</v>
      </c>
      <c r="Z228" s="53" t="s">
        <v>996</v>
      </c>
      <c r="AA228" s="53"/>
      <c r="AB228" s="53">
        <v>1</v>
      </c>
      <c r="AC228" s="53">
        <v>1</v>
      </c>
      <c r="AD228" s="53">
        <v>1</v>
      </c>
      <c r="AE228" s="53">
        <v>1</v>
      </c>
      <c r="AF228" s="53">
        <v>1</v>
      </c>
      <c r="AG228" s="53">
        <v>1</v>
      </c>
      <c r="AH228" s="53">
        <v>1</v>
      </c>
      <c r="AI228" s="53">
        <v>1</v>
      </c>
      <c r="AJ228" s="54"/>
      <c r="AK228" s="54"/>
      <c r="AL228" s="54"/>
      <c r="AM228" s="54"/>
      <c r="AN228" s="54"/>
      <c r="AO228" s="54"/>
      <c r="AP228" s="54"/>
      <c r="AQ228" s="54"/>
      <c r="AR228" s="54"/>
      <c r="AS228" s="54"/>
      <c r="AT228" s="54"/>
      <c r="AU228" s="54"/>
      <c r="AV228" s="54"/>
      <c r="AW228" s="54"/>
      <c r="AX228" s="54"/>
      <c r="AY228" s="54"/>
      <c r="AZ228" s="53">
        <v>8</v>
      </c>
      <c r="BA228" s="54"/>
      <c r="BB228" s="54"/>
      <c r="BC228" s="54"/>
      <c r="BD228" s="53" t="s">
        <v>122</v>
      </c>
      <c r="BE228" s="57">
        <v>0.59</v>
      </c>
      <c r="BF228" s="53">
        <v>8</v>
      </c>
      <c r="BG228" s="54"/>
      <c r="BH228" s="54"/>
      <c r="BI228" s="54"/>
      <c r="BJ228" s="57">
        <v>4.72</v>
      </c>
      <c r="BK228" s="54"/>
      <c r="BL228" s="54"/>
      <c r="BM228" s="54"/>
      <c r="BN228" s="57">
        <v>4.72</v>
      </c>
      <c r="BO228" s="54"/>
      <c r="BP228" s="54"/>
      <c r="BQ228" s="54"/>
      <c r="BR228" s="53" t="s">
        <v>465</v>
      </c>
      <c r="BS228" s="53"/>
      <c r="BT228" s="53"/>
      <c r="BU228" s="53"/>
      <c r="BV228" s="54"/>
      <c r="BW228" s="54"/>
      <c r="BX228" s="54"/>
      <c r="BY228" s="54"/>
      <c r="BZ228" s="54"/>
      <c r="CA228" s="54"/>
      <c r="CB228" s="54"/>
      <c r="CC228" s="54"/>
      <c r="CD228" s="54"/>
      <c r="CE228" s="53"/>
      <c r="CF228" s="53"/>
      <c r="CG228" s="53"/>
      <c r="CH228" s="53"/>
    </row>
    <row r="229" spans="1:86" ht="25.5" hidden="1" customHeight="1">
      <c r="A229" s="59" t="str">
        <f t="shared" si="3"/>
        <v>3009GROUPE SECHEURDEPOSE POSE POUR REVISION</v>
      </c>
      <c r="B229" s="53" t="s">
        <v>888</v>
      </c>
      <c r="C229" s="53" t="s">
        <v>915</v>
      </c>
      <c r="D229" s="53">
        <v>3009</v>
      </c>
      <c r="E229" s="53" t="s">
        <v>916</v>
      </c>
      <c r="F229" s="53" t="s">
        <v>355</v>
      </c>
      <c r="G229" s="53" t="s">
        <v>444</v>
      </c>
      <c r="H229" s="53" t="s">
        <v>896</v>
      </c>
      <c r="I229" s="53" t="s">
        <v>452</v>
      </c>
      <c r="J229" s="53" t="s">
        <v>453</v>
      </c>
      <c r="K229" s="53">
        <v>96</v>
      </c>
      <c r="L229" s="53" t="s">
        <v>818</v>
      </c>
      <c r="M229" s="55">
        <v>1156000</v>
      </c>
      <c r="N229" s="55">
        <v>800000</v>
      </c>
      <c r="O229" s="55">
        <v>576000</v>
      </c>
      <c r="P229" s="55">
        <v>576000</v>
      </c>
      <c r="Q229" s="53" t="s">
        <v>448</v>
      </c>
      <c r="R229" s="55">
        <v>1120000</v>
      </c>
      <c r="S229" s="55">
        <v>800000</v>
      </c>
      <c r="T229" s="55">
        <v>480000</v>
      </c>
      <c r="U229" s="55">
        <v>480000</v>
      </c>
      <c r="V229" s="53" t="s">
        <v>448</v>
      </c>
      <c r="W229" s="56">
        <v>6.9642857142857145E-2</v>
      </c>
      <c r="X229" s="57">
        <v>0.48</v>
      </c>
      <c r="Y229" s="58" t="s">
        <v>449</v>
      </c>
      <c r="Z229" s="53">
        <v>6202</v>
      </c>
      <c r="AA229" s="53"/>
      <c r="AB229" s="53">
        <v>1</v>
      </c>
      <c r="AC229" s="53">
        <v>0</v>
      </c>
      <c r="AD229" s="53">
        <v>0</v>
      </c>
      <c r="AE229" s="53">
        <v>1</v>
      </c>
      <c r="AF229" s="53">
        <v>0</v>
      </c>
      <c r="AG229" s="53">
        <v>0</v>
      </c>
      <c r="AH229" s="53">
        <v>0</v>
      </c>
      <c r="AI229" s="53">
        <v>1</v>
      </c>
      <c r="AJ229" s="54"/>
      <c r="AK229" s="54"/>
      <c r="AL229" s="54"/>
      <c r="AM229" s="54"/>
      <c r="AN229" s="54"/>
      <c r="AO229" s="54"/>
      <c r="AP229" s="54"/>
      <c r="AQ229" s="54"/>
      <c r="AR229" s="54"/>
      <c r="AS229" s="54"/>
      <c r="AT229" s="54"/>
      <c r="AU229" s="54"/>
      <c r="AV229" s="54"/>
      <c r="AW229" s="54"/>
      <c r="AX229" s="54"/>
      <c r="AY229" s="54"/>
      <c r="AZ229" s="53">
        <v>3</v>
      </c>
      <c r="BA229" s="54"/>
      <c r="BB229" s="54"/>
      <c r="BC229" s="54"/>
      <c r="BD229" s="53" t="s">
        <v>129</v>
      </c>
      <c r="BE229" s="57">
        <v>0.48</v>
      </c>
      <c r="BF229" s="53">
        <v>3</v>
      </c>
      <c r="BG229" s="54"/>
      <c r="BH229" s="54"/>
      <c r="BI229" s="54"/>
      <c r="BJ229" s="57">
        <v>1.44</v>
      </c>
      <c r="BK229" s="54"/>
      <c r="BL229" s="54"/>
      <c r="BM229" s="54"/>
      <c r="BN229" s="57">
        <v>1.44</v>
      </c>
      <c r="BO229" s="54"/>
      <c r="BP229" s="54"/>
      <c r="BQ229" s="54"/>
      <c r="BR229" s="53" t="s">
        <v>455</v>
      </c>
      <c r="BS229" s="53"/>
      <c r="BT229" s="53"/>
      <c r="BU229" s="53"/>
      <c r="BV229" s="54"/>
      <c r="BW229" s="54"/>
      <c r="BX229" s="54"/>
      <c r="BY229" s="54"/>
      <c r="BZ229" s="54"/>
      <c r="CA229" s="54"/>
      <c r="CB229" s="54"/>
      <c r="CC229" s="54"/>
      <c r="CD229" s="54"/>
      <c r="CE229" s="53" t="s">
        <v>917</v>
      </c>
      <c r="CF229" s="53">
        <v>1</v>
      </c>
      <c r="CG229" s="58" t="s">
        <v>898</v>
      </c>
      <c r="CH229" s="53">
        <v>255</v>
      </c>
    </row>
    <row r="230" spans="1:86" ht="25.5" hidden="1" customHeight="1">
      <c r="A230" s="59" t="str">
        <f t="shared" si="3"/>
        <v>3009GROUPE SECHEURDESASSEMBLAGE POUR REVISION</v>
      </c>
      <c r="B230" s="53" t="s">
        <v>888</v>
      </c>
      <c r="C230" s="53" t="s">
        <v>711</v>
      </c>
      <c r="D230" s="53">
        <v>3009</v>
      </c>
      <c r="E230" s="53" t="s">
        <v>916</v>
      </c>
      <c r="F230" s="53" t="s">
        <v>355</v>
      </c>
      <c r="G230" s="53" t="s">
        <v>444</v>
      </c>
      <c r="H230" s="53" t="s">
        <v>899</v>
      </c>
      <c r="I230" s="53" t="s">
        <v>452</v>
      </c>
      <c r="J230" s="53" t="s">
        <v>464</v>
      </c>
      <c r="K230" s="53">
        <v>96</v>
      </c>
      <c r="L230" s="53" t="s">
        <v>818</v>
      </c>
      <c r="M230" s="55">
        <v>1156000</v>
      </c>
      <c r="N230" s="55">
        <v>800000</v>
      </c>
      <c r="O230" s="55">
        <v>576000</v>
      </c>
      <c r="P230" s="55">
        <v>576000</v>
      </c>
      <c r="Q230" s="53" t="s">
        <v>448</v>
      </c>
      <c r="R230" s="55">
        <v>1140000</v>
      </c>
      <c r="S230" s="55">
        <v>800000</v>
      </c>
      <c r="T230" s="55">
        <v>560000</v>
      </c>
      <c r="U230" s="55">
        <v>560000</v>
      </c>
      <c r="V230" s="53" t="s">
        <v>448</v>
      </c>
      <c r="W230" s="56">
        <v>6.8421052631578952E-2</v>
      </c>
      <c r="X230" s="57">
        <v>3</v>
      </c>
      <c r="Y230" s="58" t="s">
        <v>449</v>
      </c>
      <c r="Z230" s="53">
        <v>6202</v>
      </c>
      <c r="AA230" s="53"/>
      <c r="AB230" s="53">
        <v>1</v>
      </c>
      <c r="AC230" s="53">
        <v>0</v>
      </c>
      <c r="AD230" s="53">
        <v>0</v>
      </c>
      <c r="AE230" s="53">
        <v>1</v>
      </c>
      <c r="AF230" s="53">
        <v>0</v>
      </c>
      <c r="AG230" s="53">
        <v>0</v>
      </c>
      <c r="AH230" s="53">
        <v>0</v>
      </c>
      <c r="AI230" s="53">
        <v>1</v>
      </c>
      <c r="AJ230" s="54"/>
      <c r="AK230" s="54"/>
      <c r="AL230" s="54"/>
      <c r="AM230" s="54"/>
      <c r="AN230" s="54"/>
      <c r="AO230" s="54"/>
      <c r="AP230" s="54"/>
      <c r="AQ230" s="54"/>
      <c r="AR230" s="54"/>
      <c r="AS230" s="54"/>
      <c r="AT230" s="54"/>
      <c r="AU230" s="54"/>
      <c r="AV230" s="54"/>
      <c r="AW230" s="54"/>
      <c r="AX230" s="54"/>
      <c r="AY230" s="54"/>
      <c r="AZ230" s="53">
        <v>3</v>
      </c>
      <c r="BA230" s="54"/>
      <c r="BB230" s="54"/>
      <c r="BC230" s="54"/>
      <c r="BD230" s="53" t="s">
        <v>129</v>
      </c>
      <c r="BE230" s="57">
        <v>3</v>
      </c>
      <c r="BF230" s="53">
        <v>3</v>
      </c>
      <c r="BG230" s="54"/>
      <c r="BH230" s="54"/>
      <c r="BI230" s="54"/>
      <c r="BJ230" s="57">
        <v>9</v>
      </c>
      <c r="BK230" s="54"/>
      <c r="BL230" s="54"/>
      <c r="BM230" s="54"/>
      <c r="BN230" s="57">
        <v>9</v>
      </c>
      <c r="BO230" s="54"/>
      <c r="BP230" s="54"/>
      <c r="BQ230" s="54"/>
      <c r="BR230" s="53" t="s">
        <v>465</v>
      </c>
      <c r="BS230" s="53"/>
      <c r="BT230" s="53"/>
      <c r="BU230" s="53"/>
      <c r="BV230" s="54"/>
      <c r="BW230" s="54"/>
      <c r="BX230" s="54"/>
      <c r="BY230" s="54"/>
      <c r="BZ230" s="54"/>
      <c r="CA230" s="54"/>
      <c r="CB230" s="54"/>
      <c r="CC230" s="54"/>
      <c r="CD230" s="54"/>
      <c r="CE230" s="53"/>
      <c r="CF230" s="53"/>
      <c r="CG230" s="53"/>
      <c r="CH230" s="53"/>
    </row>
    <row r="231" spans="1:86" ht="25.5" hidden="1" customHeight="1">
      <c r="A231" s="59" t="str">
        <f t="shared" si="3"/>
        <v>625INDUCTANCE D ENTREEINSPECTION VISUELLE DE L INDUCTANCE D ENTREE
MESURE DE LA RESISTANCE D ISOLEMENT</v>
      </c>
      <c r="B231" s="53" t="s">
        <v>1258</v>
      </c>
      <c r="C231" s="53" t="s">
        <v>1284</v>
      </c>
      <c r="D231" s="53">
        <v>625</v>
      </c>
      <c r="E231" s="53" t="s">
        <v>1285</v>
      </c>
      <c r="F231" s="53" t="s">
        <v>355</v>
      </c>
      <c r="G231" s="53" t="s">
        <v>446</v>
      </c>
      <c r="H231" s="58" t="s">
        <v>1286</v>
      </c>
      <c r="I231" s="53" t="s">
        <v>446</v>
      </c>
      <c r="J231" s="53" t="s">
        <v>447</v>
      </c>
      <c r="K231" s="53">
        <v>1</v>
      </c>
      <c r="L231" s="53" t="s">
        <v>702</v>
      </c>
      <c r="M231" s="55">
        <v>144500</v>
      </c>
      <c r="N231" s="55">
        <v>100000</v>
      </c>
      <c r="O231" s="55">
        <v>72000</v>
      </c>
      <c r="P231" s="55">
        <v>72000</v>
      </c>
      <c r="Q231" s="53" t="s">
        <v>448</v>
      </c>
      <c r="R231" s="55">
        <v>140000</v>
      </c>
      <c r="S231" s="55">
        <v>100000</v>
      </c>
      <c r="T231" s="55">
        <v>60000</v>
      </c>
      <c r="U231" s="55">
        <v>60000</v>
      </c>
      <c r="V231" s="53" t="s">
        <v>448</v>
      </c>
      <c r="W231" s="56">
        <v>0.55714285714285716</v>
      </c>
      <c r="X231" s="57">
        <v>7.5999999999999998E-2</v>
      </c>
      <c r="Y231" s="58" t="s">
        <v>449</v>
      </c>
      <c r="Z231" s="53"/>
      <c r="AA231" s="53"/>
      <c r="AB231" s="53">
        <v>1</v>
      </c>
      <c r="AC231" s="53">
        <v>0</v>
      </c>
      <c r="AD231" s="53">
        <v>0</v>
      </c>
      <c r="AE231" s="53">
        <v>1</v>
      </c>
      <c r="AF231" s="53">
        <v>0</v>
      </c>
      <c r="AG231" s="53">
        <v>0</v>
      </c>
      <c r="AH231" s="53">
        <v>0</v>
      </c>
      <c r="AI231" s="53">
        <v>1</v>
      </c>
      <c r="AJ231" s="54"/>
      <c r="AK231" s="54"/>
      <c r="AL231" s="54"/>
      <c r="AM231" s="54"/>
      <c r="AN231" s="54"/>
      <c r="AO231" s="54"/>
      <c r="AP231" s="54"/>
      <c r="AQ231" s="54"/>
      <c r="AR231" s="54"/>
      <c r="AS231" s="54"/>
      <c r="AT231" s="54"/>
      <c r="AU231" s="54"/>
      <c r="AV231" s="54"/>
      <c r="AW231" s="54"/>
      <c r="AX231" s="54"/>
      <c r="AY231" s="54"/>
      <c r="AZ231" s="53">
        <v>3</v>
      </c>
      <c r="BA231" s="54"/>
      <c r="BB231" s="54"/>
      <c r="BC231" s="54"/>
      <c r="BD231" s="53"/>
      <c r="BE231" s="57">
        <v>7.5999999999999998E-2</v>
      </c>
      <c r="BF231" s="53">
        <v>3</v>
      </c>
      <c r="BG231" s="54"/>
      <c r="BH231" s="54"/>
      <c r="BI231" s="54"/>
      <c r="BJ231" s="57">
        <v>0.22799999999999998</v>
      </c>
      <c r="BK231" s="54"/>
      <c r="BL231" s="54"/>
      <c r="BM231" s="54"/>
      <c r="BN231" s="57">
        <v>0.22799999999999998</v>
      </c>
      <c r="BO231" s="54"/>
      <c r="BP231" s="54"/>
      <c r="BQ231" s="54"/>
      <c r="BR231" s="53" t="s">
        <v>450</v>
      </c>
      <c r="BS231" s="53"/>
      <c r="BT231" s="53"/>
      <c r="BU231" s="53"/>
      <c r="BV231" s="54"/>
      <c r="BW231" s="54"/>
      <c r="BX231" s="54"/>
      <c r="BY231" s="54"/>
      <c r="BZ231" s="54"/>
      <c r="CA231" s="54"/>
      <c r="CB231" s="54"/>
      <c r="CC231" s="54"/>
      <c r="CD231" s="54"/>
      <c r="CE231" s="53"/>
      <c r="CF231" s="53"/>
      <c r="CG231" s="53"/>
      <c r="CH231" s="53"/>
    </row>
    <row r="232" spans="1:86" ht="51" hidden="1" customHeight="1">
      <c r="A232" s="59" t="str">
        <f t="shared" si="3"/>
        <v>625INDUCTANCE D ENTREESI ANOMALIE CONSTATEE
REMPLACEMENT DE L INDUCTANCE D ENTREE</v>
      </c>
      <c r="B232" s="53" t="s">
        <v>1258</v>
      </c>
      <c r="C232" s="53" t="s">
        <v>1287</v>
      </c>
      <c r="D232" s="53">
        <v>625</v>
      </c>
      <c r="E232" s="53" t="s">
        <v>1285</v>
      </c>
      <c r="F232" s="53" t="s">
        <v>355</v>
      </c>
      <c r="G232" s="53" t="s">
        <v>444</v>
      </c>
      <c r="H232" s="58" t="s">
        <v>1288</v>
      </c>
      <c r="I232" s="53" t="s">
        <v>470</v>
      </c>
      <c r="J232" s="53" t="s">
        <v>453</v>
      </c>
      <c r="K232" s="53">
        <v>1</v>
      </c>
      <c r="L232" s="53" t="s">
        <v>702</v>
      </c>
      <c r="M232" s="55">
        <v>144500</v>
      </c>
      <c r="N232" s="55">
        <v>100000</v>
      </c>
      <c r="O232" s="55">
        <v>72000</v>
      </c>
      <c r="P232" s="55">
        <v>72000</v>
      </c>
      <c r="Q232" s="53" t="s">
        <v>448</v>
      </c>
      <c r="R232" s="60">
        <v>144500</v>
      </c>
      <c r="S232" s="61">
        <v>100000</v>
      </c>
      <c r="T232" s="61">
        <v>72000</v>
      </c>
      <c r="U232" s="61">
        <v>72000</v>
      </c>
      <c r="V232" s="53" t="s">
        <v>448</v>
      </c>
      <c r="W232" s="56">
        <v>0.53979238754325265</v>
      </c>
      <c r="X232" s="57">
        <v>0.39200000000000002</v>
      </c>
      <c r="Y232" s="58" t="s">
        <v>449</v>
      </c>
      <c r="Z232" s="53"/>
      <c r="AA232" s="53"/>
      <c r="AB232" s="53">
        <v>1</v>
      </c>
      <c r="AC232" s="53">
        <v>0</v>
      </c>
      <c r="AD232" s="53">
        <v>0</v>
      </c>
      <c r="AE232" s="53">
        <v>1</v>
      </c>
      <c r="AF232" s="53">
        <v>0</v>
      </c>
      <c r="AG232" s="53">
        <v>0</v>
      </c>
      <c r="AH232" s="53">
        <v>0</v>
      </c>
      <c r="AI232" s="53">
        <v>1</v>
      </c>
      <c r="AJ232" s="54"/>
      <c r="AK232" s="54"/>
      <c r="AL232" s="54"/>
      <c r="AM232" s="54"/>
      <c r="AN232" s="54"/>
      <c r="AO232" s="54"/>
      <c r="AP232" s="54"/>
      <c r="AQ232" s="54"/>
      <c r="AR232" s="54"/>
      <c r="AS232" s="54"/>
      <c r="AT232" s="54"/>
      <c r="AU232" s="54"/>
      <c r="AV232" s="54"/>
      <c r="AW232" s="54"/>
      <c r="AX232" s="54"/>
      <c r="AY232" s="54"/>
      <c r="AZ232" s="53">
        <v>3</v>
      </c>
      <c r="BA232" s="54"/>
      <c r="BB232" s="54"/>
      <c r="BC232" s="54"/>
      <c r="BD232" s="53"/>
      <c r="BE232" s="57">
        <v>0.39200000000000002</v>
      </c>
      <c r="BF232" s="53">
        <v>3</v>
      </c>
      <c r="BG232" s="54"/>
      <c r="BH232" s="54"/>
      <c r="BI232" s="54"/>
      <c r="BJ232" s="57">
        <v>1.1760000000000002</v>
      </c>
      <c r="BK232" s="54"/>
      <c r="BL232" s="54"/>
      <c r="BM232" s="54"/>
      <c r="BN232" s="57">
        <v>1.1760000000000002</v>
      </c>
      <c r="BO232" s="54"/>
      <c r="BP232" s="54"/>
      <c r="BQ232" s="54"/>
      <c r="BR232" s="53" t="s">
        <v>450</v>
      </c>
      <c r="BS232" s="53"/>
      <c r="BT232" s="53"/>
      <c r="BU232" s="53"/>
      <c r="BV232" s="54"/>
      <c r="BW232" s="54"/>
      <c r="BX232" s="54"/>
      <c r="BY232" s="54"/>
      <c r="BZ232" s="54"/>
      <c r="CA232" s="54"/>
      <c r="CB232" s="54"/>
      <c r="CC232" s="54"/>
      <c r="CD232" s="54"/>
      <c r="CE232" s="58" t="s">
        <v>1289</v>
      </c>
      <c r="CF232" s="58" t="s">
        <v>1290</v>
      </c>
      <c r="CG232" s="53"/>
      <c r="CH232" s="53"/>
    </row>
    <row r="233" spans="1:86" ht="25.5" hidden="1" customHeight="1">
      <c r="A233" s="59" t="str">
        <f t="shared" si="3"/>
        <v>1532INDUCTANCE DE LISSAGE 20µHINSPECTION VISUELLE DE L INDUCTANCE DE LISSAGE 20µF
MESURE DE LA RESISTANCE D ISOLEMENT</v>
      </c>
      <c r="B233" s="53" t="s">
        <v>1258</v>
      </c>
      <c r="C233" s="53" t="s">
        <v>1305</v>
      </c>
      <c r="D233" s="53">
        <v>1532</v>
      </c>
      <c r="E233" s="53" t="s">
        <v>1310</v>
      </c>
      <c r="F233" s="53" t="s">
        <v>355</v>
      </c>
      <c r="G233" s="53" t="s">
        <v>446</v>
      </c>
      <c r="H233" s="58" t="s">
        <v>1311</v>
      </c>
      <c r="I233" s="53" t="s">
        <v>446</v>
      </c>
      <c r="J233" s="53" t="s">
        <v>447</v>
      </c>
      <c r="K233" s="53">
        <v>1</v>
      </c>
      <c r="L233" s="53" t="s">
        <v>702</v>
      </c>
      <c r="M233" s="55">
        <v>144500</v>
      </c>
      <c r="N233" s="55">
        <v>100000</v>
      </c>
      <c r="O233" s="55">
        <v>72000</v>
      </c>
      <c r="P233" s="55">
        <v>72000</v>
      </c>
      <c r="Q233" s="53" t="s">
        <v>448</v>
      </c>
      <c r="R233" s="55">
        <v>140000</v>
      </c>
      <c r="S233" s="55">
        <v>100000</v>
      </c>
      <c r="T233" s="55">
        <v>60000</v>
      </c>
      <c r="U233" s="55">
        <v>60000</v>
      </c>
      <c r="V233" s="53" t="s">
        <v>448</v>
      </c>
      <c r="W233" s="56">
        <v>0.55714285714285716</v>
      </c>
      <c r="X233" s="57">
        <v>0.159</v>
      </c>
      <c r="Y233" s="58" t="s">
        <v>449</v>
      </c>
      <c r="Z233" s="53"/>
      <c r="AA233" s="53"/>
      <c r="AB233" s="53">
        <v>1</v>
      </c>
      <c r="AC233" s="53">
        <v>0</v>
      </c>
      <c r="AD233" s="53">
        <v>0</v>
      </c>
      <c r="AE233" s="53">
        <v>1</v>
      </c>
      <c r="AF233" s="53">
        <v>0</v>
      </c>
      <c r="AG233" s="53">
        <v>0</v>
      </c>
      <c r="AH233" s="53">
        <v>0</v>
      </c>
      <c r="AI233" s="53">
        <v>1</v>
      </c>
      <c r="AJ233" s="54"/>
      <c r="AK233" s="54"/>
      <c r="AL233" s="54"/>
      <c r="AM233" s="54"/>
      <c r="AN233" s="54"/>
      <c r="AO233" s="54"/>
      <c r="AP233" s="54"/>
      <c r="AQ233" s="54"/>
      <c r="AR233" s="54"/>
      <c r="AS233" s="54"/>
      <c r="AT233" s="54"/>
      <c r="AU233" s="54"/>
      <c r="AV233" s="54"/>
      <c r="AW233" s="54"/>
      <c r="AX233" s="54"/>
      <c r="AY233" s="54"/>
      <c r="AZ233" s="53">
        <v>3</v>
      </c>
      <c r="BA233" s="54"/>
      <c r="BB233" s="54"/>
      <c r="BC233" s="54"/>
      <c r="BD233" s="53"/>
      <c r="BE233" s="57">
        <v>0.159</v>
      </c>
      <c r="BF233" s="53">
        <v>3</v>
      </c>
      <c r="BG233" s="54"/>
      <c r="BH233" s="54"/>
      <c r="BI233" s="54"/>
      <c r="BJ233" s="57">
        <v>0.47699999999999998</v>
      </c>
      <c r="BK233" s="54"/>
      <c r="BL233" s="54"/>
      <c r="BM233" s="54"/>
      <c r="BN233" s="57">
        <v>0.47699999999999998</v>
      </c>
      <c r="BO233" s="54"/>
      <c r="BP233" s="54"/>
      <c r="BQ233" s="54"/>
      <c r="BR233" s="53" t="s">
        <v>450</v>
      </c>
      <c r="BS233" s="53"/>
      <c r="BT233" s="53"/>
      <c r="BU233" s="53"/>
      <c r="BV233" s="54"/>
      <c r="BW233" s="54"/>
      <c r="BX233" s="54"/>
      <c r="BY233" s="54"/>
      <c r="BZ233" s="54"/>
      <c r="CA233" s="54"/>
      <c r="CB233" s="54"/>
      <c r="CC233" s="54"/>
      <c r="CD233" s="54"/>
      <c r="CE233" s="53"/>
      <c r="CF233" s="53"/>
      <c r="CG233" s="53"/>
      <c r="CH233" s="53"/>
    </row>
    <row r="234" spans="1:86" ht="25.5" hidden="1" customHeight="1">
      <c r="A234" s="59" t="str">
        <f t="shared" si="3"/>
        <v>1532INDUCTANCE DE LISSAGE 20µHSI ANOMALIE CONSTATEE
REMPLACEMENT DE L INDUCTANCE DE LISSAGE 20µF</v>
      </c>
      <c r="B234" s="53" t="s">
        <v>1258</v>
      </c>
      <c r="C234" s="53" t="s">
        <v>1312</v>
      </c>
      <c r="D234" s="53">
        <v>1532</v>
      </c>
      <c r="E234" s="53" t="s">
        <v>1310</v>
      </c>
      <c r="F234" s="53" t="s">
        <v>355</v>
      </c>
      <c r="G234" s="53" t="s">
        <v>444</v>
      </c>
      <c r="H234" s="58" t="s">
        <v>1313</v>
      </c>
      <c r="I234" s="53" t="s">
        <v>470</v>
      </c>
      <c r="J234" s="53" t="s">
        <v>453</v>
      </c>
      <c r="K234" s="53">
        <v>1</v>
      </c>
      <c r="L234" s="53" t="s">
        <v>702</v>
      </c>
      <c r="M234" s="55">
        <v>144500</v>
      </c>
      <c r="N234" s="55">
        <v>100000</v>
      </c>
      <c r="O234" s="55">
        <v>72000</v>
      </c>
      <c r="P234" s="55">
        <v>72000</v>
      </c>
      <c r="Q234" s="53" t="s">
        <v>448</v>
      </c>
      <c r="R234" s="60">
        <v>144500</v>
      </c>
      <c r="S234" s="61">
        <v>100000</v>
      </c>
      <c r="T234" s="61">
        <v>72000</v>
      </c>
      <c r="U234" s="61">
        <v>72000</v>
      </c>
      <c r="V234" s="53" t="s">
        <v>448</v>
      </c>
      <c r="W234" s="56">
        <v>0.53979238754325265</v>
      </c>
      <c r="X234" s="57">
        <v>0.26700000000000002</v>
      </c>
      <c r="Y234" s="58" t="s">
        <v>449</v>
      </c>
      <c r="Z234" s="53"/>
      <c r="AA234" s="53"/>
      <c r="AB234" s="53">
        <v>1</v>
      </c>
      <c r="AC234" s="53">
        <v>0</v>
      </c>
      <c r="AD234" s="53">
        <v>0</v>
      </c>
      <c r="AE234" s="53">
        <v>1</v>
      </c>
      <c r="AF234" s="53">
        <v>0</v>
      </c>
      <c r="AG234" s="53">
        <v>0</v>
      </c>
      <c r="AH234" s="53">
        <v>0</v>
      </c>
      <c r="AI234" s="53">
        <v>1</v>
      </c>
      <c r="AJ234" s="54"/>
      <c r="AK234" s="54"/>
      <c r="AL234" s="54"/>
      <c r="AM234" s="54"/>
      <c r="AN234" s="54"/>
      <c r="AO234" s="54"/>
      <c r="AP234" s="54"/>
      <c r="AQ234" s="54"/>
      <c r="AR234" s="54"/>
      <c r="AS234" s="54"/>
      <c r="AT234" s="54"/>
      <c r="AU234" s="54"/>
      <c r="AV234" s="54"/>
      <c r="AW234" s="54"/>
      <c r="AX234" s="54"/>
      <c r="AY234" s="54"/>
      <c r="AZ234" s="53">
        <v>3</v>
      </c>
      <c r="BA234" s="54"/>
      <c r="BB234" s="54"/>
      <c r="BC234" s="54"/>
      <c r="BD234" s="53"/>
      <c r="BE234" s="57">
        <v>0.26700000000000002</v>
      </c>
      <c r="BF234" s="53">
        <v>3</v>
      </c>
      <c r="BG234" s="54"/>
      <c r="BH234" s="54"/>
      <c r="BI234" s="54"/>
      <c r="BJ234" s="57">
        <v>0.80100000000000005</v>
      </c>
      <c r="BK234" s="54"/>
      <c r="BL234" s="54"/>
      <c r="BM234" s="54"/>
      <c r="BN234" s="57">
        <v>0.80100000000000005</v>
      </c>
      <c r="BO234" s="54"/>
      <c r="BP234" s="54"/>
      <c r="BQ234" s="54"/>
      <c r="BR234" s="53" t="s">
        <v>450</v>
      </c>
      <c r="BS234" s="53"/>
      <c r="BT234" s="53"/>
      <c r="BU234" s="53"/>
      <c r="BV234" s="54"/>
      <c r="BW234" s="54"/>
      <c r="BX234" s="54"/>
      <c r="BY234" s="54"/>
      <c r="BZ234" s="54"/>
      <c r="CA234" s="54"/>
      <c r="CB234" s="54"/>
      <c r="CC234" s="54"/>
      <c r="CD234" s="54"/>
      <c r="CE234" s="53" t="s">
        <v>1310</v>
      </c>
      <c r="CF234" s="53">
        <v>1</v>
      </c>
      <c r="CG234" s="53"/>
      <c r="CH234" s="53"/>
    </row>
    <row r="235" spans="1:86" ht="25.5" hidden="1" customHeight="1">
      <c r="A235" s="59" t="str">
        <f t="shared" si="3"/>
        <v>1530INDUCTANCE DE LISSAGE 200µHINSPECTION VISUELLE DE L INDUCTANCE DE LISSAGE 200µF
MESURE DE LA RESISTANCE D ISOLEMENT</v>
      </c>
      <c r="B235" s="53" t="s">
        <v>1258</v>
      </c>
      <c r="C235" s="53" t="s">
        <v>1305</v>
      </c>
      <c r="D235" s="53">
        <v>1530</v>
      </c>
      <c r="E235" s="53" t="s">
        <v>1306</v>
      </c>
      <c r="F235" s="53" t="s">
        <v>355</v>
      </c>
      <c r="G235" s="53" t="s">
        <v>446</v>
      </c>
      <c r="H235" s="58" t="s">
        <v>1307</v>
      </c>
      <c r="I235" s="53" t="s">
        <v>446</v>
      </c>
      <c r="J235" s="53" t="s">
        <v>447</v>
      </c>
      <c r="K235" s="53">
        <v>1</v>
      </c>
      <c r="L235" s="53" t="s">
        <v>702</v>
      </c>
      <c r="M235" s="55">
        <v>144500</v>
      </c>
      <c r="N235" s="55">
        <v>100000</v>
      </c>
      <c r="O235" s="55">
        <v>72000</v>
      </c>
      <c r="P235" s="55">
        <v>72000</v>
      </c>
      <c r="Q235" s="53" t="s">
        <v>448</v>
      </c>
      <c r="R235" s="55">
        <v>140000</v>
      </c>
      <c r="S235" s="55">
        <v>100000</v>
      </c>
      <c r="T235" s="55">
        <v>60000</v>
      </c>
      <c r="U235" s="55">
        <v>60000</v>
      </c>
      <c r="V235" s="53" t="s">
        <v>448</v>
      </c>
      <c r="W235" s="56">
        <v>0.55714285714285716</v>
      </c>
      <c r="X235" s="57">
        <v>0.159</v>
      </c>
      <c r="Y235" s="58" t="s">
        <v>449</v>
      </c>
      <c r="Z235" s="53"/>
      <c r="AA235" s="53"/>
      <c r="AB235" s="53">
        <v>1</v>
      </c>
      <c r="AC235" s="53">
        <v>0</v>
      </c>
      <c r="AD235" s="53">
        <v>0</v>
      </c>
      <c r="AE235" s="53">
        <v>1</v>
      </c>
      <c r="AF235" s="53">
        <v>0</v>
      </c>
      <c r="AG235" s="53">
        <v>0</v>
      </c>
      <c r="AH235" s="53">
        <v>0</v>
      </c>
      <c r="AI235" s="53">
        <v>1</v>
      </c>
      <c r="AJ235" s="54"/>
      <c r="AK235" s="54"/>
      <c r="AL235" s="54"/>
      <c r="AM235" s="54"/>
      <c r="AN235" s="54"/>
      <c r="AO235" s="54"/>
      <c r="AP235" s="54"/>
      <c r="AQ235" s="54"/>
      <c r="AR235" s="54"/>
      <c r="AS235" s="54"/>
      <c r="AT235" s="54"/>
      <c r="AU235" s="54"/>
      <c r="AV235" s="54"/>
      <c r="AW235" s="54"/>
      <c r="AX235" s="54"/>
      <c r="AY235" s="54"/>
      <c r="AZ235" s="53">
        <v>3</v>
      </c>
      <c r="BA235" s="54"/>
      <c r="BB235" s="54"/>
      <c r="BC235" s="54"/>
      <c r="BD235" s="53"/>
      <c r="BE235" s="57">
        <v>0.159</v>
      </c>
      <c r="BF235" s="53">
        <v>3</v>
      </c>
      <c r="BG235" s="54"/>
      <c r="BH235" s="54"/>
      <c r="BI235" s="54"/>
      <c r="BJ235" s="57">
        <v>0.47699999999999998</v>
      </c>
      <c r="BK235" s="54"/>
      <c r="BL235" s="54"/>
      <c r="BM235" s="54"/>
      <c r="BN235" s="57">
        <v>0.47699999999999998</v>
      </c>
      <c r="BO235" s="54"/>
      <c r="BP235" s="54"/>
      <c r="BQ235" s="54"/>
      <c r="BR235" s="53" t="s">
        <v>450</v>
      </c>
      <c r="BS235" s="53"/>
      <c r="BT235" s="53"/>
      <c r="BU235" s="53"/>
      <c r="BV235" s="54"/>
      <c r="BW235" s="54"/>
      <c r="BX235" s="54"/>
      <c r="BY235" s="54"/>
      <c r="BZ235" s="54"/>
      <c r="CA235" s="54"/>
      <c r="CB235" s="54"/>
      <c r="CC235" s="54"/>
      <c r="CD235" s="54"/>
      <c r="CE235" s="53"/>
      <c r="CF235" s="53"/>
      <c r="CG235" s="53"/>
      <c r="CH235" s="53"/>
    </row>
    <row r="236" spans="1:86" ht="25.5" hidden="1" customHeight="1">
      <c r="A236" s="59" t="str">
        <f t="shared" si="3"/>
        <v>1530INDUCTANCE DE LISSAGE 200µHSI ANOMALIE CONSTATEE
REMPLACEMENT DE L INDUCTANCE DE LISSAGE 200µF</v>
      </c>
      <c r="B236" s="53" t="s">
        <v>1258</v>
      </c>
      <c r="C236" s="53" t="s">
        <v>1308</v>
      </c>
      <c r="D236" s="53">
        <v>1530</v>
      </c>
      <c r="E236" s="53" t="s">
        <v>1306</v>
      </c>
      <c r="F236" s="53" t="s">
        <v>355</v>
      </c>
      <c r="G236" s="53" t="s">
        <v>444</v>
      </c>
      <c r="H236" s="58" t="s">
        <v>1309</v>
      </c>
      <c r="I236" s="53" t="s">
        <v>470</v>
      </c>
      <c r="J236" s="53" t="s">
        <v>453</v>
      </c>
      <c r="K236" s="53">
        <v>1</v>
      </c>
      <c r="L236" s="53" t="s">
        <v>702</v>
      </c>
      <c r="M236" s="55">
        <v>144500</v>
      </c>
      <c r="N236" s="55">
        <v>100000</v>
      </c>
      <c r="O236" s="55">
        <v>72000</v>
      </c>
      <c r="P236" s="55">
        <v>72000</v>
      </c>
      <c r="Q236" s="53" t="s">
        <v>448</v>
      </c>
      <c r="R236" s="60">
        <v>144500</v>
      </c>
      <c r="S236" s="61">
        <v>100000</v>
      </c>
      <c r="T236" s="61">
        <v>72000</v>
      </c>
      <c r="U236" s="61">
        <v>72000</v>
      </c>
      <c r="V236" s="53" t="s">
        <v>448</v>
      </c>
      <c r="W236" s="56">
        <v>0.53979238754325265</v>
      </c>
      <c r="X236" s="57">
        <v>0.26700000000000002</v>
      </c>
      <c r="Y236" s="58" t="s">
        <v>449</v>
      </c>
      <c r="Z236" s="53"/>
      <c r="AA236" s="53"/>
      <c r="AB236" s="53">
        <v>1</v>
      </c>
      <c r="AC236" s="53">
        <v>0</v>
      </c>
      <c r="AD236" s="53">
        <v>0</v>
      </c>
      <c r="AE236" s="53">
        <v>1</v>
      </c>
      <c r="AF236" s="53">
        <v>0</v>
      </c>
      <c r="AG236" s="53">
        <v>0</v>
      </c>
      <c r="AH236" s="53">
        <v>0</v>
      </c>
      <c r="AI236" s="53">
        <v>1</v>
      </c>
      <c r="AJ236" s="54"/>
      <c r="AK236" s="54"/>
      <c r="AL236" s="54"/>
      <c r="AM236" s="54"/>
      <c r="AN236" s="54"/>
      <c r="AO236" s="54"/>
      <c r="AP236" s="54"/>
      <c r="AQ236" s="54"/>
      <c r="AR236" s="54"/>
      <c r="AS236" s="54"/>
      <c r="AT236" s="54"/>
      <c r="AU236" s="54"/>
      <c r="AV236" s="54"/>
      <c r="AW236" s="54"/>
      <c r="AX236" s="54"/>
      <c r="AY236" s="54"/>
      <c r="AZ236" s="53">
        <v>3</v>
      </c>
      <c r="BA236" s="54"/>
      <c r="BB236" s="54"/>
      <c r="BC236" s="54"/>
      <c r="BD236" s="53"/>
      <c r="BE236" s="57">
        <v>0.26700000000000002</v>
      </c>
      <c r="BF236" s="53">
        <v>3</v>
      </c>
      <c r="BG236" s="54"/>
      <c r="BH236" s="54"/>
      <c r="BI236" s="54"/>
      <c r="BJ236" s="57">
        <v>0.80100000000000005</v>
      </c>
      <c r="BK236" s="54"/>
      <c r="BL236" s="54"/>
      <c r="BM236" s="54"/>
      <c r="BN236" s="57">
        <v>0.80100000000000005</v>
      </c>
      <c r="BO236" s="54"/>
      <c r="BP236" s="54"/>
      <c r="BQ236" s="54"/>
      <c r="BR236" s="53" t="s">
        <v>450</v>
      </c>
      <c r="BS236" s="53"/>
      <c r="BT236" s="53"/>
      <c r="BU236" s="53"/>
      <c r="BV236" s="54"/>
      <c r="BW236" s="54"/>
      <c r="BX236" s="54"/>
      <c r="BY236" s="54"/>
      <c r="BZ236" s="54"/>
      <c r="CA236" s="54"/>
      <c r="CB236" s="54"/>
      <c r="CC236" s="54"/>
      <c r="CD236" s="54"/>
      <c r="CE236" s="53" t="s">
        <v>1306</v>
      </c>
      <c r="CF236" s="53">
        <v>1</v>
      </c>
      <c r="CG236" s="53"/>
      <c r="CH236" s="53"/>
    </row>
    <row r="237" spans="1:86" ht="25.5" hidden="1" customHeight="1">
      <c r="A237" s="59" t="str">
        <f t="shared" si="3"/>
        <v>656INDUCTANCE TRIPHASEEINSPECTION VISUELLE DE L INDUCTANCE TRIPHASEE 
MESURE DE LA RESISTANCE D ISOLEMENT</v>
      </c>
      <c r="B237" s="53" t="s">
        <v>1258</v>
      </c>
      <c r="C237" s="53" t="s">
        <v>1321</v>
      </c>
      <c r="D237" s="53">
        <v>656</v>
      </c>
      <c r="E237" s="53" t="s">
        <v>1322</v>
      </c>
      <c r="F237" s="53" t="s">
        <v>355</v>
      </c>
      <c r="G237" s="53" t="s">
        <v>446</v>
      </c>
      <c r="H237" s="58" t="s">
        <v>1323</v>
      </c>
      <c r="I237" s="53" t="s">
        <v>446</v>
      </c>
      <c r="J237" s="53" t="s">
        <v>447</v>
      </c>
      <c r="K237" s="53">
        <v>1</v>
      </c>
      <c r="L237" s="53" t="s">
        <v>702</v>
      </c>
      <c r="M237" s="55">
        <v>144500</v>
      </c>
      <c r="N237" s="55">
        <v>100000</v>
      </c>
      <c r="O237" s="55">
        <v>72000</v>
      </c>
      <c r="P237" s="55">
        <v>72000</v>
      </c>
      <c r="Q237" s="53" t="s">
        <v>448</v>
      </c>
      <c r="R237" s="55">
        <v>140000</v>
      </c>
      <c r="S237" s="55">
        <v>100000</v>
      </c>
      <c r="T237" s="55">
        <v>60000</v>
      </c>
      <c r="U237" s="55">
        <v>60000</v>
      </c>
      <c r="V237" s="53" t="s">
        <v>448</v>
      </c>
      <c r="W237" s="56">
        <v>0.55714285714285716</v>
      </c>
      <c r="X237" s="57">
        <v>5.8999999999999997E-2</v>
      </c>
      <c r="Y237" s="58" t="s">
        <v>449</v>
      </c>
      <c r="Z237" s="53"/>
      <c r="AA237" s="53"/>
      <c r="AB237" s="53">
        <v>1</v>
      </c>
      <c r="AC237" s="53">
        <v>0</v>
      </c>
      <c r="AD237" s="53">
        <v>0</v>
      </c>
      <c r="AE237" s="53">
        <v>1</v>
      </c>
      <c r="AF237" s="53">
        <v>0</v>
      </c>
      <c r="AG237" s="53">
        <v>0</v>
      </c>
      <c r="AH237" s="53">
        <v>0</v>
      </c>
      <c r="AI237" s="53">
        <v>1</v>
      </c>
      <c r="AJ237" s="54"/>
      <c r="AK237" s="54"/>
      <c r="AL237" s="54"/>
      <c r="AM237" s="54"/>
      <c r="AN237" s="54"/>
      <c r="AO237" s="54"/>
      <c r="AP237" s="54"/>
      <c r="AQ237" s="54"/>
      <c r="AR237" s="54"/>
      <c r="AS237" s="54"/>
      <c r="AT237" s="54"/>
      <c r="AU237" s="54"/>
      <c r="AV237" s="54"/>
      <c r="AW237" s="54"/>
      <c r="AX237" s="54"/>
      <c r="AY237" s="54"/>
      <c r="AZ237" s="53">
        <v>3</v>
      </c>
      <c r="BA237" s="54"/>
      <c r="BB237" s="54"/>
      <c r="BC237" s="54"/>
      <c r="BD237" s="53"/>
      <c r="BE237" s="57">
        <v>5.8999999999999997E-2</v>
      </c>
      <c r="BF237" s="53">
        <v>3</v>
      </c>
      <c r="BG237" s="54"/>
      <c r="BH237" s="54"/>
      <c r="BI237" s="54"/>
      <c r="BJ237" s="57">
        <v>0.17699999999999999</v>
      </c>
      <c r="BK237" s="54"/>
      <c r="BL237" s="54"/>
      <c r="BM237" s="54"/>
      <c r="BN237" s="57">
        <v>0.17699999999999999</v>
      </c>
      <c r="BO237" s="54"/>
      <c r="BP237" s="54"/>
      <c r="BQ237" s="54"/>
      <c r="BR237" s="53" t="s">
        <v>450</v>
      </c>
      <c r="BS237" s="53"/>
      <c r="BT237" s="53"/>
      <c r="BU237" s="53"/>
      <c r="BV237" s="54"/>
      <c r="BW237" s="54"/>
      <c r="BX237" s="54"/>
      <c r="BY237" s="54"/>
      <c r="BZ237" s="54"/>
      <c r="CA237" s="54"/>
      <c r="CB237" s="54"/>
      <c r="CC237" s="54"/>
      <c r="CD237" s="54"/>
      <c r="CE237" s="53"/>
      <c r="CF237" s="53"/>
      <c r="CG237" s="53"/>
      <c r="CH237" s="53"/>
    </row>
    <row r="238" spans="1:86" ht="25.5" hidden="1" customHeight="1">
      <c r="A238" s="59" t="str">
        <f t="shared" si="3"/>
        <v>656INDUCTANCE TRIPHASEESI ANOMALIE CONSTATEE
REMPLACEMENT DE L INDUCTANCE</v>
      </c>
      <c r="B238" s="53" t="s">
        <v>1258</v>
      </c>
      <c r="C238" s="53" t="s">
        <v>1324</v>
      </c>
      <c r="D238" s="53">
        <v>656</v>
      </c>
      <c r="E238" s="53" t="s">
        <v>1322</v>
      </c>
      <c r="F238" s="53" t="s">
        <v>355</v>
      </c>
      <c r="G238" s="53" t="s">
        <v>444</v>
      </c>
      <c r="H238" s="58" t="s">
        <v>1325</v>
      </c>
      <c r="I238" s="53" t="s">
        <v>470</v>
      </c>
      <c r="J238" s="53" t="s">
        <v>453</v>
      </c>
      <c r="K238" s="53">
        <v>1</v>
      </c>
      <c r="L238" s="53" t="s">
        <v>702</v>
      </c>
      <c r="M238" s="55">
        <v>144500</v>
      </c>
      <c r="N238" s="55">
        <v>100000</v>
      </c>
      <c r="O238" s="55">
        <v>72000</v>
      </c>
      <c r="P238" s="55">
        <v>72000</v>
      </c>
      <c r="Q238" s="53" t="s">
        <v>448</v>
      </c>
      <c r="R238" s="60">
        <v>144500</v>
      </c>
      <c r="S238" s="61">
        <v>100000</v>
      </c>
      <c r="T238" s="61">
        <v>72000</v>
      </c>
      <c r="U238" s="61">
        <v>72000</v>
      </c>
      <c r="V238" s="53" t="s">
        <v>448</v>
      </c>
      <c r="W238" s="56">
        <v>0.53979238754325265</v>
      </c>
      <c r="X238" s="57">
        <v>0.49199999999999999</v>
      </c>
      <c r="Y238" s="58" t="s">
        <v>449</v>
      </c>
      <c r="Z238" s="53"/>
      <c r="AA238" s="53"/>
      <c r="AB238" s="53">
        <v>1</v>
      </c>
      <c r="AC238" s="53">
        <v>0</v>
      </c>
      <c r="AD238" s="53">
        <v>0</v>
      </c>
      <c r="AE238" s="53">
        <v>1</v>
      </c>
      <c r="AF238" s="53">
        <v>0</v>
      </c>
      <c r="AG238" s="53">
        <v>0</v>
      </c>
      <c r="AH238" s="53">
        <v>0</v>
      </c>
      <c r="AI238" s="53">
        <v>1</v>
      </c>
      <c r="AJ238" s="54"/>
      <c r="AK238" s="54"/>
      <c r="AL238" s="54"/>
      <c r="AM238" s="54"/>
      <c r="AN238" s="54"/>
      <c r="AO238" s="54"/>
      <c r="AP238" s="54"/>
      <c r="AQ238" s="54"/>
      <c r="AR238" s="54"/>
      <c r="AS238" s="54"/>
      <c r="AT238" s="54"/>
      <c r="AU238" s="54"/>
      <c r="AV238" s="54"/>
      <c r="AW238" s="54"/>
      <c r="AX238" s="54"/>
      <c r="AY238" s="54"/>
      <c r="AZ238" s="53">
        <v>3</v>
      </c>
      <c r="BA238" s="54"/>
      <c r="BB238" s="54"/>
      <c r="BC238" s="54"/>
      <c r="BD238" s="53"/>
      <c r="BE238" s="57">
        <v>0.49199999999999999</v>
      </c>
      <c r="BF238" s="53">
        <v>3</v>
      </c>
      <c r="BG238" s="54"/>
      <c r="BH238" s="54"/>
      <c r="BI238" s="54"/>
      <c r="BJ238" s="57">
        <v>1.476</v>
      </c>
      <c r="BK238" s="54"/>
      <c r="BL238" s="54"/>
      <c r="BM238" s="54"/>
      <c r="BN238" s="57">
        <v>1.476</v>
      </c>
      <c r="BO238" s="54"/>
      <c r="BP238" s="54"/>
      <c r="BQ238" s="54"/>
      <c r="BR238" s="53" t="s">
        <v>450</v>
      </c>
      <c r="BS238" s="53"/>
      <c r="BT238" s="53"/>
      <c r="BU238" s="53"/>
      <c r="BV238" s="54"/>
      <c r="BW238" s="54"/>
      <c r="BX238" s="54"/>
      <c r="BY238" s="54"/>
      <c r="BZ238" s="54"/>
      <c r="CA238" s="54"/>
      <c r="CB238" s="54"/>
      <c r="CC238" s="54"/>
      <c r="CD238" s="54"/>
      <c r="CE238" s="53" t="s">
        <v>1322</v>
      </c>
      <c r="CF238" s="53">
        <v>1</v>
      </c>
      <c r="CG238" s="53"/>
      <c r="CH238" s="53"/>
    </row>
    <row r="239" spans="1:86" ht="25.5" hidden="1" customHeight="1">
      <c r="A239" s="59" t="str">
        <f t="shared" si="3"/>
        <v>6INTERCIRCULATION (PAULSTRA)DEPOSE / POSE DE L'INTERCIRCULATION POUR REMPLACEMENT SOUFFLET / PLANCHER</v>
      </c>
      <c r="B239" s="53" t="s">
        <v>850</v>
      </c>
      <c r="C239" s="53" t="s">
        <v>851</v>
      </c>
      <c r="D239" s="53">
        <v>6</v>
      </c>
      <c r="E239" s="53" t="s">
        <v>852</v>
      </c>
      <c r="F239" s="53" t="s">
        <v>355</v>
      </c>
      <c r="G239" s="53" t="s">
        <v>444</v>
      </c>
      <c r="H239" s="53" t="s">
        <v>853</v>
      </c>
      <c r="I239" s="53" t="s">
        <v>470</v>
      </c>
      <c r="J239" s="53" t="s">
        <v>453</v>
      </c>
      <c r="K239" s="53">
        <v>10</v>
      </c>
      <c r="L239" s="53" t="s">
        <v>540</v>
      </c>
      <c r="M239" s="55">
        <v>1445000</v>
      </c>
      <c r="N239" s="54"/>
      <c r="O239" s="54"/>
      <c r="P239" s="54"/>
      <c r="Q239" s="53" t="s">
        <v>448</v>
      </c>
      <c r="R239" s="55">
        <v>1440000</v>
      </c>
      <c r="S239" s="54"/>
      <c r="T239" s="54"/>
      <c r="U239" s="54"/>
      <c r="V239" s="53" t="s">
        <v>448</v>
      </c>
      <c r="W239" s="56">
        <v>5.4166666666666669E-2</v>
      </c>
      <c r="X239" s="57">
        <v>2.5099999999999998</v>
      </c>
      <c r="Y239" s="58" t="s">
        <v>454</v>
      </c>
      <c r="Z239" s="53">
        <v>6202</v>
      </c>
      <c r="AA239" s="53"/>
      <c r="AB239" s="53">
        <v>1</v>
      </c>
      <c r="AC239" s="53">
        <v>1</v>
      </c>
      <c r="AD239" s="53">
        <v>1</v>
      </c>
      <c r="AE239" s="53">
        <v>1</v>
      </c>
      <c r="AF239" s="53">
        <v>1</v>
      </c>
      <c r="AG239" s="53">
        <v>1</v>
      </c>
      <c r="AH239" s="53">
        <v>1</v>
      </c>
      <c r="AI239" s="53">
        <v>0</v>
      </c>
      <c r="AJ239" s="54"/>
      <c r="AK239" s="54"/>
      <c r="AL239" s="54"/>
      <c r="AM239" s="54"/>
      <c r="AN239" s="54"/>
      <c r="AO239" s="54"/>
      <c r="AP239" s="54"/>
      <c r="AQ239" s="54"/>
      <c r="AR239" s="54"/>
      <c r="AS239" s="54"/>
      <c r="AT239" s="54"/>
      <c r="AU239" s="54"/>
      <c r="AV239" s="54"/>
      <c r="AW239" s="54"/>
      <c r="AX239" s="54"/>
      <c r="AY239" s="54"/>
      <c r="AZ239" s="53">
        <v>7</v>
      </c>
      <c r="BA239" s="54"/>
      <c r="BB239" s="54"/>
      <c r="BC239" s="54"/>
      <c r="BD239" s="53" t="s">
        <v>850</v>
      </c>
      <c r="BE239" s="57">
        <v>5.0199999999999996</v>
      </c>
      <c r="BF239" s="53">
        <v>7</v>
      </c>
      <c r="BG239" s="54"/>
      <c r="BH239" s="54"/>
      <c r="BI239" s="54"/>
      <c r="BJ239" s="57">
        <v>35.14</v>
      </c>
      <c r="BK239" s="54"/>
      <c r="BL239" s="54"/>
      <c r="BM239" s="54"/>
      <c r="BN239" s="57">
        <v>17.57</v>
      </c>
      <c r="BO239" s="54"/>
      <c r="BP239" s="54"/>
      <c r="BQ239" s="54"/>
      <c r="BR239" s="53" t="s">
        <v>450</v>
      </c>
      <c r="BS239" s="53"/>
      <c r="BT239" s="53"/>
      <c r="BU239" s="53"/>
      <c r="BV239" s="54"/>
      <c r="BW239" s="54"/>
      <c r="BX239" s="54"/>
      <c r="BY239" s="54"/>
      <c r="BZ239" s="54"/>
      <c r="CA239" s="54"/>
      <c r="CB239" s="54"/>
      <c r="CC239" s="54"/>
      <c r="CD239" s="54"/>
      <c r="CE239" s="53"/>
      <c r="CF239" s="53"/>
      <c r="CG239" s="53" t="s">
        <v>855</v>
      </c>
      <c r="CH239" s="53"/>
    </row>
    <row r="240" spans="1:86" ht="25.5" hidden="1" customHeight="1">
      <c r="A240" s="59" t="str">
        <f t="shared" si="3"/>
        <v>6INTERCIRCULATION (PAULSTRA)REMPLACEMENT SOUFFLET / PLANCHER</v>
      </c>
      <c r="B240" s="53" t="s">
        <v>850</v>
      </c>
      <c r="C240" s="62" t="s">
        <v>854</v>
      </c>
      <c r="D240" s="53">
        <v>6</v>
      </c>
      <c r="E240" s="53" t="s">
        <v>852</v>
      </c>
      <c r="F240" s="53" t="s">
        <v>355</v>
      </c>
      <c r="G240" s="53" t="s">
        <v>444</v>
      </c>
      <c r="H240" s="53" t="s">
        <v>856</v>
      </c>
      <c r="I240" s="53" t="s">
        <v>470</v>
      </c>
      <c r="J240" s="53" t="s">
        <v>464</v>
      </c>
      <c r="K240" s="53">
        <v>10</v>
      </c>
      <c r="L240" s="53" t="s">
        <v>540</v>
      </c>
      <c r="M240" s="55">
        <v>1445000</v>
      </c>
      <c r="N240" s="54"/>
      <c r="O240" s="54"/>
      <c r="P240" s="54"/>
      <c r="Q240" s="53" t="s">
        <v>448</v>
      </c>
      <c r="R240" s="55">
        <v>1440000</v>
      </c>
      <c r="S240" s="54"/>
      <c r="T240" s="54"/>
      <c r="U240" s="54"/>
      <c r="V240" s="53" t="s">
        <v>448</v>
      </c>
      <c r="W240" s="56">
        <v>5.4166666666666669E-2</v>
      </c>
      <c r="X240" s="57">
        <v>0</v>
      </c>
      <c r="Y240" s="58" t="s">
        <v>454</v>
      </c>
      <c r="Z240" s="53">
        <v>6202</v>
      </c>
      <c r="AA240" s="53"/>
      <c r="AB240" s="53">
        <v>1</v>
      </c>
      <c r="AC240" s="53">
        <v>1</v>
      </c>
      <c r="AD240" s="53">
        <v>1</v>
      </c>
      <c r="AE240" s="53">
        <v>1</v>
      </c>
      <c r="AF240" s="53">
        <v>1</v>
      </c>
      <c r="AG240" s="53">
        <v>1</v>
      </c>
      <c r="AH240" s="53">
        <v>1</v>
      </c>
      <c r="AI240" s="53">
        <v>0</v>
      </c>
      <c r="AJ240" s="54"/>
      <c r="AK240" s="54"/>
      <c r="AL240" s="54"/>
      <c r="AM240" s="54"/>
      <c r="AN240" s="54"/>
      <c r="AO240" s="54"/>
      <c r="AP240" s="54"/>
      <c r="AQ240" s="54"/>
      <c r="AR240" s="54"/>
      <c r="AS240" s="54"/>
      <c r="AT240" s="54"/>
      <c r="AU240" s="54"/>
      <c r="AV240" s="54"/>
      <c r="AW240" s="54"/>
      <c r="AX240" s="54"/>
      <c r="AY240" s="54"/>
      <c r="AZ240" s="53">
        <v>7</v>
      </c>
      <c r="BA240" s="54"/>
      <c r="BB240" s="54"/>
      <c r="BC240" s="54"/>
      <c r="BD240" s="53" t="s">
        <v>850</v>
      </c>
      <c r="BE240" s="57">
        <v>0</v>
      </c>
      <c r="BF240" s="53">
        <v>7</v>
      </c>
      <c r="BG240" s="54"/>
      <c r="BH240" s="54"/>
      <c r="BI240" s="54"/>
      <c r="BJ240" s="57">
        <v>0</v>
      </c>
      <c r="BK240" s="54"/>
      <c r="BL240" s="54"/>
      <c r="BM240" s="54"/>
      <c r="BN240" s="57">
        <v>0</v>
      </c>
      <c r="BO240" s="54"/>
      <c r="BP240" s="54"/>
      <c r="BQ240" s="54"/>
      <c r="BR240" s="53" t="s">
        <v>465</v>
      </c>
      <c r="BS240" s="53"/>
      <c r="BT240" s="53"/>
      <c r="BU240" s="53"/>
      <c r="BV240" s="54"/>
      <c r="BW240" s="54"/>
      <c r="BX240" s="54"/>
      <c r="BY240" s="54"/>
      <c r="BZ240" s="54"/>
      <c r="CA240" s="54"/>
      <c r="CB240" s="54"/>
      <c r="CC240" s="54"/>
      <c r="CD240" s="54"/>
      <c r="CE240" s="58" t="s">
        <v>857</v>
      </c>
      <c r="CF240" s="58" t="s">
        <v>475</v>
      </c>
      <c r="CG240" s="53"/>
      <c r="CH240" s="53"/>
    </row>
    <row r="241" spans="1:86" ht="25.5" hidden="1" customHeight="1">
      <c r="A241" s="59" t="str">
        <f t="shared" si="3"/>
        <v>1149JOINT ACOUSTIQUE HAUT DROITCHANGEMENT DU JOINT ACOUSTIQUE HAUT DROIT</v>
      </c>
      <c r="B241" s="53" t="s">
        <v>1098</v>
      </c>
      <c r="C241" s="53" t="s">
        <v>1148</v>
      </c>
      <c r="D241" s="53">
        <v>1149</v>
      </c>
      <c r="E241" s="53" t="s">
        <v>1149</v>
      </c>
      <c r="F241" s="53" t="s">
        <v>355</v>
      </c>
      <c r="G241" s="53" t="s">
        <v>446</v>
      </c>
      <c r="H241" s="53" t="s">
        <v>1150</v>
      </c>
      <c r="I241" s="53" t="s">
        <v>470</v>
      </c>
      <c r="J241" s="53" t="s">
        <v>464</v>
      </c>
      <c r="K241" s="53">
        <v>3650</v>
      </c>
      <c r="L241" s="53" t="s">
        <v>1101</v>
      </c>
      <c r="M241" s="55">
        <v>1445000</v>
      </c>
      <c r="N241" s="55">
        <v>1000000</v>
      </c>
      <c r="O241" s="55">
        <v>720000</v>
      </c>
      <c r="P241" s="55">
        <v>720000</v>
      </c>
      <c r="Q241" s="53" t="s">
        <v>448</v>
      </c>
      <c r="R241" s="55">
        <v>1440000</v>
      </c>
      <c r="S241" s="55">
        <v>1000000</v>
      </c>
      <c r="T241" s="55">
        <v>720000</v>
      </c>
      <c r="U241" s="55">
        <v>720000</v>
      </c>
      <c r="V241" s="53" t="s">
        <v>448</v>
      </c>
      <c r="W241" s="56">
        <v>5.4166666666666669E-2</v>
      </c>
      <c r="X241" s="57">
        <v>0.61529999999999996</v>
      </c>
      <c r="Y241" s="58" t="s">
        <v>449</v>
      </c>
      <c r="Z241" s="53">
        <v>6202</v>
      </c>
      <c r="AA241" s="53"/>
      <c r="AB241" s="53">
        <v>4</v>
      </c>
      <c r="AC241" s="53">
        <v>6.0000000000000009</v>
      </c>
      <c r="AD241" s="53">
        <v>6.0000000000000009</v>
      </c>
      <c r="AE241" s="53">
        <v>6.0000000000000009</v>
      </c>
      <c r="AF241" s="53">
        <v>6.0000000000000009</v>
      </c>
      <c r="AG241" s="53">
        <v>6.0000000000000009</v>
      </c>
      <c r="AH241" s="53">
        <v>6.0000000000000009</v>
      </c>
      <c r="AI241" s="53">
        <v>4</v>
      </c>
      <c r="AJ241" s="54"/>
      <c r="AK241" s="54"/>
      <c r="AL241" s="54"/>
      <c r="AM241" s="54"/>
      <c r="AN241" s="54"/>
      <c r="AO241" s="54"/>
      <c r="AP241" s="54"/>
      <c r="AQ241" s="54"/>
      <c r="AR241" s="54"/>
      <c r="AS241" s="54"/>
      <c r="AT241" s="54"/>
      <c r="AU241" s="54"/>
      <c r="AV241" s="54"/>
      <c r="AW241" s="54"/>
      <c r="AX241" s="54"/>
      <c r="AY241" s="54"/>
      <c r="AZ241" s="53">
        <v>44</v>
      </c>
      <c r="BA241" s="54"/>
      <c r="BB241" s="54"/>
      <c r="BC241" s="54"/>
      <c r="BD241" s="53" t="s">
        <v>1102</v>
      </c>
      <c r="BE241" s="57">
        <v>0.61529999999999996</v>
      </c>
      <c r="BF241" s="53">
        <v>44</v>
      </c>
      <c r="BG241" s="54"/>
      <c r="BH241" s="54"/>
      <c r="BI241" s="54"/>
      <c r="BJ241" s="57">
        <v>27.0732</v>
      </c>
      <c r="BK241" s="54"/>
      <c r="BL241" s="54"/>
      <c r="BM241" s="54"/>
      <c r="BN241" s="57">
        <v>27.0732</v>
      </c>
      <c r="BO241" s="54"/>
      <c r="BP241" s="54"/>
      <c r="BQ241" s="54"/>
      <c r="BR241" s="53" t="s">
        <v>465</v>
      </c>
      <c r="BS241" s="53"/>
      <c r="BT241" s="53"/>
      <c r="BU241" s="53"/>
      <c r="BV241" s="54"/>
      <c r="BW241" s="54"/>
      <c r="BX241" s="54"/>
      <c r="BY241" s="54"/>
      <c r="BZ241" s="54"/>
      <c r="CA241" s="54"/>
      <c r="CB241" s="54"/>
      <c r="CC241" s="54"/>
      <c r="CD241" s="54"/>
      <c r="CE241" s="53" t="s">
        <v>1149</v>
      </c>
      <c r="CF241" s="53">
        <v>1</v>
      </c>
      <c r="CG241" s="53"/>
      <c r="CH241" s="53"/>
    </row>
    <row r="242" spans="1:86" ht="25.5" hidden="1" customHeight="1">
      <c r="A242" s="59" t="str">
        <f t="shared" si="3"/>
        <v>1150JOINT ACOUSTIQUE HAUT GAUCHECHANGEMENT DU JOINT ACOUSTIQUE HAUT GAUCHE</v>
      </c>
      <c r="B242" s="53" t="s">
        <v>1098</v>
      </c>
      <c r="C242" s="53" t="s">
        <v>1148</v>
      </c>
      <c r="D242" s="53">
        <v>1150</v>
      </c>
      <c r="E242" s="53" t="s">
        <v>1161</v>
      </c>
      <c r="F242" s="53" t="s">
        <v>355</v>
      </c>
      <c r="G242" s="53" t="s">
        <v>446</v>
      </c>
      <c r="H242" s="53" t="s">
        <v>1162</v>
      </c>
      <c r="I242" s="53" t="s">
        <v>470</v>
      </c>
      <c r="J242" s="53" t="s">
        <v>464</v>
      </c>
      <c r="K242" s="53">
        <v>3650</v>
      </c>
      <c r="L242" s="53" t="s">
        <v>1101</v>
      </c>
      <c r="M242" s="55">
        <v>1445000</v>
      </c>
      <c r="N242" s="55">
        <v>1000000</v>
      </c>
      <c r="O242" s="55">
        <v>720000</v>
      </c>
      <c r="P242" s="55">
        <v>720000</v>
      </c>
      <c r="Q242" s="53" t="s">
        <v>448</v>
      </c>
      <c r="R242" s="55">
        <v>1440000</v>
      </c>
      <c r="S242" s="55">
        <v>1000000</v>
      </c>
      <c r="T242" s="55">
        <v>720000</v>
      </c>
      <c r="U242" s="55">
        <v>720000</v>
      </c>
      <c r="V242" s="53" t="s">
        <v>448</v>
      </c>
      <c r="W242" s="56">
        <v>5.4166666666666669E-2</v>
      </c>
      <c r="X242" s="57">
        <v>0.61529999999999996</v>
      </c>
      <c r="Y242" s="58" t="s">
        <v>449</v>
      </c>
      <c r="Z242" s="53">
        <v>6202</v>
      </c>
      <c r="AA242" s="53"/>
      <c r="AB242" s="53">
        <v>4</v>
      </c>
      <c r="AC242" s="53">
        <v>6.0000000000000009</v>
      </c>
      <c r="AD242" s="53">
        <v>6.0000000000000009</v>
      </c>
      <c r="AE242" s="53">
        <v>6.0000000000000009</v>
      </c>
      <c r="AF242" s="53">
        <v>6.0000000000000009</v>
      </c>
      <c r="AG242" s="53">
        <v>6.0000000000000009</v>
      </c>
      <c r="AH242" s="53">
        <v>6.0000000000000009</v>
      </c>
      <c r="AI242" s="53">
        <v>4</v>
      </c>
      <c r="AJ242" s="54"/>
      <c r="AK242" s="54"/>
      <c r="AL242" s="54"/>
      <c r="AM242" s="54"/>
      <c r="AN242" s="54"/>
      <c r="AO242" s="54"/>
      <c r="AP242" s="54"/>
      <c r="AQ242" s="54"/>
      <c r="AR242" s="54"/>
      <c r="AS242" s="54"/>
      <c r="AT242" s="54"/>
      <c r="AU242" s="54"/>
      <c r="AV242" s="54"/>
      <c r="AW242" s="54"/>
      <c r="AX242" s="54"/>
      <c r="AY242" s="54"/>
      <c r="AZ242" s="53">
        <v>44</v>
      </c>
      <c r="BA242" s="54"/>
      <c r="BB242" s="54"/>
      <c r="BC242" s="54"/>
      <c r="BD242" s="53" t="s">
        <v>1102</v>
      </c>
      <c r="BE242" s="57">
        <v>0.61529999999999996</v>
      </c>
      <c r="BF242" s="53">
        <v>44</v>
      </c>
      <c r="BG242" s="54"/>
      <c r="BH242" s="54"/>
      <c r="BI242" s="54"/>
      <c r="BJ242" s="57">
        <v>27.0732</v>
      </c>
      <c r="BK242" s="54"/>
      <c r="BL242" s="54"/>
      <c r="BM242" s="54"/>
      <c r="BN242" s="57">
        <v>27.0732</v>
      </c>
      <c r="BO242" s="54"/>
      <c r="BP242" s="54"/>
      <c r="BQ242" s="54"/>
      <c r="BR242" s="53" t="s">
        <v>465</v>
      </c>
      <c r="BS242" s="53"/>
      <c r="BT242" s="53"/>
      <c r="BU242" s="53"/>
      <c r="BV242" s="54"/>
      <c r="BW242" s="54"/>
      <c r="BX242" s="54"/>
      <c r="BY242" s="54"/>
      <c r="BZ242" s="54"/>
      <c r="CA242" s="54"/>
      <c r="CB242" s="54"/>
      <c r="CC242" s="54"/>
      <c r="CD242" s="54"/>
      <c r="CE242" s="53" t="s">
        <v>1161</v>
      </c>
      <c r="CF242" s="53">
        <v>1</v>
      </c>
      <c r="CG242" s="53"/>
      <c r="CH242" s="53"/>
    </row>
    <row r="243" spans="1:86" ht="25.5" hidden="1" customHeight="1">
      <c r="A243" s="59" t="str">
        <f t="shared" si="3"/>
        <v>596JOINT ARRIERE EQUIPE DROITCHANGEMENT DU JOINT ARRIÈRE EQUIPÉ DROIT</v>
      </c>
      <c r="B243" s="53" t="s">
        <v>1098</v>
      </c>
      <c r="C243" s="53" t="s">
        <v>1140</v>
      </c>
      <c r="D243" s="53">
        <v>596</v>
      </c>
      <c r="E243" s="53" t="s">
        <v>1141</v>
      </c>
      <c r="F243" s="53" t="s">
        <v>457</v>
      </c>
      <c r="G243" s="53" t="s">
        <v>446</v>
      </c>
      <c r="H243" s="53" t="s">
        <v>1142</v>
      </c>
      <c r="I243" s="53" t="s">
        <v>470</v>
      </c>
      <c r="J243" s="53" t="s">
        <v>464</v>
      </c>
      <c r="K243" s="53">
        <v>3650</v>
      </c>
      <c r="L243" s="53" t="s">
        <v>1101</v>
      </c>
      <c r="M243" s="55">
        <v>1445000</v>
      </c>
      <c r="N243" s="55">
        <v>1000000</v>
      </c>
      <c r="O243" s="55">
        <v>720000</v>
      </c>
      <c r="P243" s="55">
        <v>720000</v>
      </c>
      <c r="Q243" s="53" t="s">
        <v>448</v>
      </c>
      <c r="R243" s="55">
        <v>1440000</v>
      </c>
      <c r="S243" s="55">
        <v>1000000</v>
      </c>
      <c r="T243" s="55">
        <v>720000</v>
      </c>
      <c r="U243" s="55">
        <v>720000</v>
      </c>
      <c r="V243" s="53" t="s">
        <v>448</v>
      </c>
      <c r="W243" s="56">
        <v>5.4166666666666669E-2</v>
      </c>
      <c r="X243" s="57">
        <v>0.42530000000000001</v>
      </c>
      <c r="Y243" s="58" t="s">
        <v>449</v>
      </c>
      <c r="Z243" s="53">
        <v>6202</v>
      </c>
      <c r="AA243" s="53"/>
      <c r="AB243" s="53">
        <v>4</v>
      </c>
      <c r="AC243" s="53">
        <v>6.0000000000000009</v>
      </c>
      <c r="AD243" s="53">
        <v>6.0000000000000009</v>
      </c>
      <c r="AE243" s="53">
        <v>6.0000000000000009</v>
      </c>
      <c r="AF243" s="53">
        <v>6.0000000000000009</v>
      </c>
      <c r="AG243" s="53">
        <v>6.0000000000000009</v>
      </c>
      <c r="AH243" s="53">
        <v>6.0000000000000009</v>
      </c>
      <c r="AI243" s="53">
        <v>4</v>
      </c>
      <c r="AJ243" s="54"/>
      <c r="AK243" s="54"/>
      <c r="AL243" s="54"/>
      <c r="AM243" s="54"/>
      <c r="AN243" s="54"/>
      <c r="AO243" s="54"/>
      <c r="AP243" s="54"/>
      <c r="AQ243" s="54"/>
      <c r="AR243" s="54"/>
      <c r="AS243" s="54"/>
      <c r="AT243" s="54"/>
      <c r="AU243" s="54"/>
      <c r="AV243" s="54"/>
      <c r="AW243" s="54"/>
      <c r="AX243" s="54"/>
      <c r="AY243" s="54"/>
      <c r="AZ243" s="53">
        <v>44</v>
      </c>
      <c r="BA243" s="54"/>
      <c r="BB243" s="54"/>
      <c r="BC243" s="54"/>
      <c r="BD243" s="53" t="s">
        <v>1102</v>
      </c>
      <c r="BE243" s="57">
        <v>0.42530000000000001</v>
      </c>
      <c r="BF243" s="53">
        <v>44</v>
      </c>
      <c r="BG243" s="54"/>
      <c r="BH243" s="54"/>
      <c r="BI243" s="54"/>
      <c r="BJ243" s="57">
        <v>18.713200000000001</v>
      </c>
      <c r="BK243" s="54"/>
      <c r="BL243" s="54"/>
      <c r="BM243" s="54"/>
      <c r="BN243" s="57">
        <v>18.713200000000001</v>
      </c>
      <c r="BO243" s="54"/>
      <c r="BP243" s="54"/>
      <c r="BQ243" s="54"/>
      <c r="BR243" s="53" t="s">
        <v>465</v>
      </c>
      <c r="BS243" s="53"/>
      <c r="BT243" s="53"/>
      <c r="BU243" s="53"/>
      <c r="BV243" s="54"/>
      <c r="BW243" s="54"/>
      <c r="BX243" s="54"/>
      <c r="BY243" s="54"/>
      <c r="BZ243" s="54"/>
      <c r="CA243" s="54"/>
      <c r="CB243" s="54"/>
      <c r="CC243" s="54"/>
      <c r="CD243" s="54"/>
      <c r="CE243" s="53" t="s">
        <v>1143</v>
      </c>
      <c r="CF243" s="53">
        <v>1</v>
      </c>
      <c r="CG243" s="53"/>
      <c r="CH243" s="53"/>
    </row>
    <row r="244" spans="1:86" ht="25.5" hidden="1" customHeight="1">
      <c r="A244" s="59" t="str">
        <f t="shared" si="3"/>
        <v>587JOINT ARRIERE EQUIPE GAUCHECHANGEMENT DU JOINT ARRIÈRE EQUIPÉ GAUCHE</v>
      </c>
      <c r="B244" s="53" t="s">
        <v>1098</v>
      </c>
      <c r="C244" s="53" t="s">
        <v>1140</v>
      </c>
      <c r="D244" s="53">
        <v>587</v>
      </c>
      <c r="E244" s="53" t="s">
        <v>1154</v>
      </c>
      <c r="F244" s="53" t="s">
        <v>457</v>
      </c>
      <c r="G244" s="53" t="s">
        <v>446</v>
      </c>
      <c r="H244" s="53" t="s">
        <v>1155</v>
      </c>
      <c r="I244" s="53" t="s">
        <v>470</v>
      </c>
      <c r="J244" s="53" t="s">
        <v>464</v>
      </c>
      <c r="K244" s="53">
        <v>3650</v>
      </c>
      <c r="L244" s="53" t="s">
        <v>1101</v>
      </c>
      <c r="M244" s="55">
        <v>1445000</v>
      </c>
      <c r="N244" s="55">
        <v>1000000</v>
      </c>
      <c r="O244" s="55">
        <v>720000</v>
      </c>
      <c r="P244" s="55">
        <v>720000</v>
      </c>
      <c r="Q244" s="53" t="s">
        <v>448</v>
      </c>
      <c r="R244" s="55">
        <v>1440000</v>
      </c>
      <c r="S244" s="55">
        <v>1000000</v>
      </c>
      <c r="T244" s="55">
        <v>720000</v>
      </c>
      <c r="U244" s="55">
        <v>720000</v>
      </c>
      <c r="V244" s="53" t="s">
        <v>448</v>
      </c>
      <c r="W244" s="56">
        <v>5.4166666666666669E-2</v>
      </c>
      <c r="X244" s="57">
        <v>0.42530000000000001</v>
      </c>
      <c r="Y244" s="58" t="s">
        <v>449</v>
      </c>
      <c r="Z244" s="53">
        <v>6202</v>
      </c>
      <c r="AA244" s="53"/>
      <c r="AB244" s="53">
        <v>4</v>
      </c>
      <c r="AC244" s="53">
        <v>6.0000000000000009</v>
      </c>
      <c r="AD244" s="53">
        <v>6.0000000000000009</v>
      </c>
      <c r="AE244" s="53">
        <v>6.0000000000000009</v>
      </c>
      <c r="AF244" s="53">
        <v>6.0000000000000009</v>
      </c>
      <c r="AG244" s="53">
        <v>6.0000000000000009</v>
      </c>
      <c r="AH244" s="53">
        <v>6.0000000000000009</v>
      </c>
      <c r="AI244" s="53">
        <v>4</v>
      </c>
      <c r="AJ244" s="54"/>
      <c r="AK244" s="54"/>
      <c r="AL244" s="54"/>
      <c r="AM244" s="54"/>
      <c r="AN244" s="54"/>
      <c r="AO244" s="54"/>
      <c r="AP244" s="54"/>
      <c r="AQ244" s="54"/>
      <c r="AR244" s="54"/>
      <c r="AS244" s="54"/>
      <c r="AT244" s="54"/>
      <c r="AU244" s="54"/>
      <c r="AV244" s="54"/>
      <c r="AW244" s="54"/>
      <c r="AX244" s="54"/>
      <c r="AY244" s="54"/>
      <c r="AZ244" s="53">
        <v>44</v>
      </c>
      <c r="BA244" s="54"/>
      <c r="BB244" s="54"/>
      <c r="BC244" s="54"/>
      <c r="BD244" s="53" t="s">
        <v>1102</v>
      </c>
      <c r="BE244" s="57">
        <v>0.42530000000000001</v>
      </c>
      <c r="BF244" s="53">
        <v>44</v>
      </c>
      <c r="BG244" s="54"/>
      <c r="BH244" s="54"/>
      <c r="BI244" s="54"/>
      <c r="BJ244" s="57">
        <v>18.713200000000001</v>
      </c>
      <c r="BK244" s="54"/>
      <c r="BL244" s="54"/>
      <c r="BM244" s="54"/>
      <c r="BN244" s="57">
        <v>18.713200000000001</v>
      </c>
      <c r="BO244" s="54"/>
      <c r="BP244" s="54"/>
      <c r="BQ244" s="54"/>
      <c r="BR244" s="53" t="s">
        <v>465</v>
      </c>
      <c r="BS244" s="53"/>
      <c r="BT244" s="53"/>
      <c r="BU244" s="53"/>
      <c r="BV244" s="54"/>
      <c r="BW244" s="54"/>
      <c r="BX244" s="54"/>
      <c r="BY244" s="54"/>
      <c r="BZ244" s="54"/>
      <c r="CA244" s="54"/>
      <c r="CB244" s="54"/>
      <c r="CC244" s="54"/>
      <c r="CD244" s="54"/>
      <c r="CE244" s="53" t="s">
        <v>1156</v>
      </c>
      <c r="CF244" s="53">
        <v>1</v>
      </c>
      <c r="CG244" s="53"/>
      <c r="CH244" s="53"/>
    </row>
    <row r="245" spans="1:86" ht="25.5" hidden="1" customHeight="1">
      <c r="A245" s="59" t="str">
        <f t="shared" si="3"/>
        <v>1147JOINT AVANT FEMELLE EQUIPECHANGEMENT DU JOINT AVANT FEMELLE</v>
      </c>
      <c r="B245" s="53" t="s">
        <v>1098</v>
      </c>
      <c r="C245" s="53" t="s">
        <v>1144</v>
      </c>
      <c r="D245" s="53">
        <v>1147</v>
      </c>
      <c r="E245" s="53" t="s">
        <v>1145</v>
      </c>
      <c r="F245" s="53" t="s">
        <v>355</v>
      </c>
      <c r="G245" s="53" t="s">
        <v>446</v>
      </c>
      <c r="H245" s="53" t="s">
        <v>1146</v>
      </c>
      <c r="I245" s="53" t="s">
        <v>470</v>
      </c>
      <c r="J245" s="53" t="s">
        <v>464</v>
      </c>
      <c r="K245" s="53">
        <v>3650</v>
      </c>
      <c r="L245" s="53" t="s">
        <v>1101</v>
      </c>
      <c r="M245" s="55">
        <v>1445000</v>
      </c>
      <c r="N245" s="55">
        <v>1000000</v>
      </c>
      <c r="O245" s="55">
        <v>720000</v>
      </c>
      <c r="P245" s="55">
        <v>720000</v>
      </c>
      <c r="Q245" s="53" t="s">
        <v>448</v>
      </c>
      <c r="R245" s="55">
        <v>1440000</v>
      </c>
      <c r="S245" s="55">
        <v>1000000</v>
      </c>
      <c r="T245" s="55">
        <v>720000</v>
      </c>
      <c r="U245" s="55">
        <v>720000</v>
      </c>
      <c r="V245" s="53" t="s">
        <v>448</v>
      </c>
      <c r="W245" s="56">
        <v>5.4166666666666669E-2</v>
      </c>
      <c r="X245" s="57">
        <v>0.4153</v>
      </c>
      <c r="Y245" s="58" t="s">
        <v>449</v>
      </c>
      <c r="Z245" s="53">
        <v>6202</v>
      </c>
      <c r="AA245" s="53"/>
      <c r="AB245" s="53">
        <v>4</v>
      </c>
      <c r="AC245" s="53">
        <v>6.0000000000000009</v>
      </c>
      <c r="AD245" s="53">
        <v>6.0000000000000009</v>
      </c>
      <c r="AE245" s="53">
        <v>6.0000000000000009</v>
      </c>
      <c r="AF245" s="53">
        <v>6.0000000000000009</v>
      </c>
      <c r="AG245" s="53">
        <v>6.0000000000000009</v>
      </c>
      <c r="AH245" s="53">
        <v>6.0000000000000009</v>
      </c>
      <c r="AI245" s="53">
        <v>4</v>
      </c>
      <c r="AJ245" s="54"/>
      <c r="AK245" s="54"/>
      <c r="AL245" s="54"/>
      <c r="AM245" s="54"/>
      <c r="AN245" s="54"/>
      <c r="AO245" s="54"/>
      <c r="AP245" s="54"/>
      <c r="AQ245" s="54"/>
      <c r="AR245" s="54"/>
      <c r="AS245" s="54"/>
      <c r="AT245" s="54"/>
      <c r="AU245" s="54"/>
      <c r="AV245" s="54"/>
      <c r="AW245" s="54"/>
      <c r="AX245" s="54"/>
      <c r="AY245" s="54"/>
      <c r="AZ245" s="53">
        <v>44</v>
      </c>
      <c r="BA245" s="54"/>
      <c r="BB245" s="54"/>
      <c r="BC245" s="54"/>
      <c r="BD245" s="53" t="s">
        <v>1102</v>
      </c>
      <c r="BE245" s="57">
        <v>0.4153</v>
      </c>
      <c r="BF245" s="53">
        <v>44</v>
      </c>
      <c r="BG245" s="54"/>
      <c r="BH245" s="54"/>
      <c r="BI245" s="54"/>
      <c r="BJ245" s="57">
        <v>18.273199999999999</v>
      </c>
      <c r="BK245" s="54"/>
      <c r="BL245" s="54"/>
      <c r="BM245" s="54"/>
      <c r="BN245" s="57">
        <v>18.273199999999999</v>
      </c>
      <c r="BO245" s="54"/>
      <c r="BP245" s="54"/>
      <c r="BQ245" s="54"/>
      <c r="BR245" s="53" t="s">
        <v>465</v>
      </c>
      <c r="BS245" s="53"/>
      <c r="BT245" s="53"/>
      <c r="BU245" s="53"/>
      <c r="BV245" s="54"/>
      <c r="BW245" s="54"/>
      <c r="BX245" s="54"/>
      <c r="BY245" s="54"/>
      <c r="BZ245" s="54"/>
      <c r="CA245" s="54"/>
      <c r="CB245" s="54"/>
      <c r="CC245" s="54"/>
      <c r="CD245" s="54"/>
      <c r="CE245" s="53" t="s">
        <v>1147</v>
      </c>
      <c r="CF245" s="53">
        <v>1</v>
      </c>
      <c r="CG245" s="53"/>
      <c r="CH245" s="53"/>
    </row>
    <row r="246" spans="1:86" ht="38.25" hidden="1" customHeight="1">
      <c r="A246" s="59" t="str">
        <f t="shared" si="3"/>
        <v>1148JOINT AVANT MÂLE EQUIPECHANGEMENT DU JOINT AVANT MÂLE</v>
      </c>
      <c r="B246" s="53" t="s">
        <v>1098</v>
      </c>
      <c r="C246" s="53" t="s">
        <v>1157</v>
      </c>
      <c r="D246" s="53">
        <v>1148</v>
      </c>
      <c r="E246" s="53" t="s">
        <v>1158</v>
      </c>
      <c r="F246" s="53" t="s">
        <v>355</v>
      </c>
      <c r="G246" s="53" t="s">
        <v>446</v>
      </c>
      <c r="H246" s="53" t="s">
        <v>1159</v>
      </c>
      <c r="I246" s="53" t="s">
        <v>470</v>
      </c>
      <c r="J246" s="53" t="s">
        <v>464</v>
      </c>
      <c r="K246" s="53">
        <v>3650</v>
      </c>
      <c r="L246" s="53" t="s">
        <v>1101</v>
      </c>
      <c r="M246" s="55">
        <v>1445000</v>
      </c>
      <c r="N246" s="55">
        <v>1000000</v>
      </c>
      <c r="O246" s="55">
        <v>720000</v>
      </c>
      <c r="P246" s="55">
        <v>720000</v>
      </c>
      <c r="Q246" s="53" t="s">
        <v>448</v>
      </c>
      <c r="R246" s="55">
        <v>1440000</v>
      </c>
      <c r="S246" s="55">
        <v>1000000</v>
      </c>
      <c r="T246" s="55">
        <v>720000</v>
      </c>
      <c r="U246" s="55">
        <v>720000</v>
      </c>
      <c r="V246" s="53" t="s">
        <v>448</v>
      </c>
      <c r="W246" s="56">
        <v>5.4166666666666669E-2</v>
      </c>
      <c r="X246" s="57">
        <v>0.4153</v>
      </c>
      <c r="Y246" s="58" t="s">
        <v>449</v>
      </c>
      <c r="Z246" s="53">
        <v>6202</v>
      </c>
      <c r="AA246" s="53"/>
      <c r="AB246" s="53">
        <v>4</v>
      </c>
      <c r="AC246" s="53">
        <v>6.0000000000000009</v>
      </c>
      <c r="AD246" s="53">
        <v>6.0000000000000009</v>
      </c>
      <c r="AE246" s="53">
        <v>6.0000000000000009</v>
      </c>
      <c r="AF246" s="53">
        <v>6.0000000000000009</v>
      </c>
      <c r="AG246" s="53">
        <v>6.0000000000000009</v>
      </c>
      <c r="AH246" s="53">
        <v>6.0000000000000009</v>
      </c>
      <c r="AI246" s="53">
        <v>4</v>
      </c>
      <c r="AJ246" s="54"/>
      <c r="AK246" s="54"/>
      <c r="AL246" s="54"/>
      <c r="AM246" s="54"/>
      <c r="AN246" s="54"/>
      <c r="AO246" s="54"/>
      <c r="AP246" s="54"/>
      <c r="AQ246" s="54"/>
      <c r="AR246" s="54"/>
      <c r="AS246" s="54"/>
      <c r="AT246" s="54"/>
      <c r="AU246" s="54"/>
      <c r="AV246" s="54"/>
      <c r="AW246" s="54"/>
      <c r="AX246" s="54"/>
      <c r="AY246" s="54"/>
      <c r="AZ246" s="53">
        <v>44</v>
      </c>
      <c r="BA246" s="54"/>
      <c r="BB246" s="54"/>
      <c r="BC246" s="54"/>
      <c r="BD246" s="53" t="s">
        <v>1102</v>
      </c>
      <c r="BE246" s="57">
        <v>0.4153</v>
      </c>
      <c r="BF246" s="53">
        <v>44</v>
      </c>
      <c r="BG246" s="54"/>
      <c r="BH246" s="54"/>
      <c r="BI246" s="54"/>
      <c r="BJ246" s="57">
        <v>18.273199999999999</v>
      </c>
      <c r="BK246" s="54"/>
      <c r="BL246" s="54"/>
      <c r="BM246" s="54"/>
      <c r="BN246" s="57">
        <v>18.273199999999999</v>
      </c>
      <c r="BO246" s="54"/>
      <c r="BP246" s="54"/>
      <c r="BQ246" s="54"/>
      <c r="BR246" s="53" t="s">
        <v>465</v>
      </c>
      <c r="BS246" s="53"/>
      <c r="BT246" s="53"/>
      <c r="BU246" s="53"/>
      <c r="BV246" s="54"/>
      <c r="BW246" s="54"/>
      <c r="BX246" s="54"/>
      <c r="BY246" s="54"/>
      <c r="BZ246" s="54"/>
      <c r="CA246" s="54"/>
      <c r="CB246" s="54"/>
      <c r="CC246" s="54"/>
      <c r="CD246" s="54"/>
      <c r="CE246" s="53" t="s">
        <v>1160</v>
      </c>
      <c r="CF246" s="53">
        <v>1</v>
      </c>
      <c r="CG246" s="53"/>
      <c r="CH246" s="53"/>
    </row>
    <row r="247" spans="1:86" ht="25.5" hidden="1" customHeight="1">
      <c r="A247" s="59" t="str">
        <f t="shared" si="3"/>
        <v>1145JOINT PHONIQUE ASSEMBLE DROITCHANGEMENT DU JOINT PHONIQUE ASSEMBLÉ DROIT</v>
      </c>
      <c r="B247" s="53" t="s">
        <v>1098</v>
      </c>
      <c r="C247" s="53" t="s">
        <v>1137</v>
      </c>
      <c r="D247" s="53">
        <v>1145</v>
      </c>
      <c r="E247" s="53" t="s">
        <v>1138</v>
      </c>
      <c r="F247" s="53" t="s">
        <v>355</v>
      </c>
      <c r="G247" s="53" t="s">
        <v>446</v>
      </c>
      <c r="H247" s="53" t="s">
        <v>1139</v>
      </c>
      <c r="I247" s="53" t="s">
        <v>470</v>
      </c>
      <c r="J247" s="53" t="s">
        <v>464</v>
      </c>
      <c r="K247" s="53">
        <v>3650</v>
      </c>
      <c r="L247" s="53" t="s">
        <v>1101</v>
      </c>
      <c r="M247" s="55">
        <v>1445000</v>
      </c>
      <c r="N247" s="55">
        <v>1000000</v>
      </c>
      <c r="O247" s="55">
        <v>720000</v>
      </c>
      <c r="P247" s="55">
        <v>720000</v>
      </c>
      <c r="Q247" s="53" t="s">
        <v>448</v>
      </c>
      <c r="R247" s="55">
        <v>1440000</v>
      </c>
      <c r="S247" s="55">
        <v>1000000</v>
      </c>
      <c r="T247" s="55">
        <v>720000</v>
      </c>
      <c r="U247" s="55">
        <v>720000</v>
      </c>
      <c r="V247" s="53" t="s">
        <v>448</v>
      </c>
      <c r="W247" s="56">
        <v>5.4166666666666669E-2</v>
      </c>
      <c r="X247" s="57">
        <v>0.21865999999999999</v>
      </c>
      <c r="Y247" s="58" t="s">
        <v>449</v>
      </c>
      <c r="Z247" s="53">
        <v>6202</v>
      </c>
      <c r="AA247" s="53"/>
      <c r="AB247" s="53">
        <v>4</v>
      </c>
      <c r="AC247" s="53">
        <v>6.0000000000000009</v>
      </c>
      <c r="AD247" s="53">
        <v>6.0000000000000009</v>
      </c>
      <c r="AE247" s="53">
        <v>6.0000000000000009</v>
      </c>
      <c r="AF247" s="53">
        <v>6.0000000000000009</v>
      </c>
      <c r="AG247" s="53">
        <v>6.0000000000000009</v>
      </c>
      <c r="AH247" s="53">
        <v>6.0000000000000009</v>
      </c>
      <c r="AI247" s="53">
        <v>4</v>
      </c>
      <c r="AJ247" s="54"/>
      <c r="AK247" s="54"/>
      <c r="AL247" s="54"/>
      <c r="AM247" s="54"/>
      <c r="AN247" s="54"/>
      <c r="AO247" s="54"/>
      <c r="AP247" s="54"/>
      <c r="AQ247" s="54"/>
      <c r="AR247" s="54"/>
      <c r="AS247" s="54"/>
      <c r="AT247" s="54"/>
      <c r="AU247" s="54"/>
      <c r="AV247" s="54"/>
      <c r="AW247" s="54"/>
      <c r="AX247" s="54"/>
      <c r="AY247" s="54"/>
      <c r="AZ247" s="53">
        <v>44</v>
      </c>
      <c r="BA247" s="54"/>
      <c r="BB247" s="54"/>
      <c r="BC247" s="54"/>
      <c r="BD247" s="53" t="s">
        <v>1102</v>
      </c>
      <c r="BE247" s="57">
        <v>0.21865999999999999</v>
      </c>
      <c r="BF247" s="53">
        <v>44</v>
      </c>
      <c r="BG247" s="54"/>
      <c r="BH247" s="54"/>
      <c r="BI247" s="54"/>
      <c r="BJ247" s="57">
        <v>9.6210399999999989</v>
      </c>
      <c r="BK247" s="54"/>
      <c r="BL247" s="54"/>
      <c r="BM247" s="54"/>
      <c r="BN247" s="57">
        <v>9.6210399999999989</v>
      </c>
      <c r="BO247" s="54"/>
      <c r="BP247" s="54"/>
      <c r="BQ247" s="54"/>
      <c r="BR247" s="53" t="s">
        <v>465</v>
      </c>
      <c r="BS247" s="53"/>
      <c r="BT247" s="53"/>
      <c r="BU247" s="53"/>
      <c r="BV247" s="54"/>
      <c r="BW247" s="54"/>
      <c r="BX247" s="54"/>
      <c r="BY247" s="54"/>
      <c r="BZ247" s="54"/>
      <c r="CA247" s="54"/>
      <c r="CB247" s="54"/>
      <c r="CC247" s="54"/>
      <c r="CD247" s="54"/>
      <c r="CE247" s="53" t="s">
        <v>1138</v>
      </c>
      <c r="CF247" s="53">
        <v>1</v>
      </c>
      <c r="CG247" s="53"/>
      <c r="CH247" s="53"/>
    </row>
    <row r="248" spans="1:86" ht="25.5" hidden="1" customHeight="1">
      <c r="A248" s="59" t="str">
        <f t="shared" si="3"/>
        <v>1146JOINT PHONIQUE ASSEMBLE GAUCHECHANGEMENT DU JOINT PHONIQUE ASSEMBLÉ GAUCHE</v>
      </c>
      <c r="B248" s="53" t="s">
        <v>1098</v>
      </c>
      <c r="C248" s="53" t="s">
        <v>1137</v>
      </c>
      <c r="D248" s="53">
        <v>1146</v>
      </c>
      <c r="E248" s="53" t="s">
        <v>1152</v>
      </c>
      <c r="F248" s="53" t="s">
        <v>355</v>
      </c>
      <c r="G248" s="53" t="s">
        <v>446</v>
      </c>
      <c r="H248" s="53" t="s">
        <v>1153</v>
      </c>
      <c r="I248" s="53" t="s">
        <v>470</v>
      </c>
      <c r="J248" s="53" t="s">
        <v>464</v>
      </c>
      <c r="K248" s="53">
        <v>3650</v>
      </c>
      <c r="L248" s="53" t="s">
        <v>1101</v>
      </c>
      <c r="M248" s="55">
        <v>1445000</v>
      </c>
      <c r="N248" s="55">
        <v>1000000</v>
      </c>
      <c r="O248" s="55">
        <v>720000</v>
      </c>
      <c r="P248" s="55">
        <v>720000</v>
      </c>
      <c r="Q248" s="53" t="s">
        <v>448</v>
      </c>
      <c r="R248" s="55">
        <v>1440000</v>
      </c>
      <c r="S248" s="55">
        <v>1000000</v>
      </c>
      <c r="T248" s="55">
        <v>720000</v>
      </c>
      <c r="U248" s="55">
        <v>720000</v>
      </c>
      <c r="V248" s="53" t="s">
        <v>448</v>
      </c>
      <c r="W248" s="56">
        <v>5.4166666666666669E-2</v>
      </c>
      <c r="X248" s="57">
        <v>0.21865999999999999</v>
      </c>
      <c r="Y248" s="58" t="s">
        <v>449</v>
      </c>
      <c r="Z248" s="53">
        <v>6202</v>
      </c>
      <c r="AA248" s="53"/>
      <c r="AB248" s="53">
        <v>4</v>
      </c>
      <c r="AC248" s="53">
        <v>6.0000000000000009</v>
      </c>
      <c r="AD248" s="53">
        <v>6.0000000000000009</v>
      </c>
      <c r="AE248" s="53">
        <v>6.0000000000000009</v>
      </c>
      <c r="AF248" s="53">
        <v>6.0000000000000009</v>
      </c>
      <c r="AG248" s="53">
        <v>6.0000000000000009</v>
      </c>
      <c r="AH248" s="53">
        <v>6.0000000000000009</v>
      </c>
      <c r="AI248" s="53">
        <v>4</v>
      </c>
      <c r="AJ248" s="54"/>
      <c r="AK248" s="54"/>
      <c r="AL248" s="54"/>
      <c r="AM248" s="54"/>
      <c r="AN248" s="54"/>
      <c r="AO248" s="54"/>
      <c r="AP248" s="54"/>
      <c r="AQ248" s="54"/>
      <c r="AR248" s="54"/>
      <c r="AS248" s="54"/>
      <c r="AT248" s="54"/>
      <c r="AU248" s="54"/>
      <c r="AV248" s="54"/>
      <c r="AW248" s="54"/>
      <c r="AX248" s="54"/>
      <c r="AY248" s="54"/>
      <c r="AZ248" s="53">
        <v>44</v>
      </c>
      <c r="BA248" s="54"/>
      <c r="BB248" s="54"/>
      <c r="BC248" s="54"/>
      <c r="BD248" s="53" t="s">
        <v>1102</v>
      </c>
      <c r="BE248" s="57">
        <v>0.21865999999999999</v>
      </c>
      <c r="BF248" s="53">
        <v>44</v>
      </c>
      <c r="BG248" s="54"/>
      <c r="BH248" s="54"/>
      <c r="BI248" s="54"/>
      <c r="BJ248" s="57">
        <v>9.6210399999999989</v>
      </c>
      <c r="BK248" s="54"/>
      <c r="BL248" s="54"/>
      <c r="BM248" s="54"/>
      <c r="BN248" s="57">
        <v>9.6210399999999989</v>
      </c>
      <c r="BO248" s="54"/>
      <c r="BP248" s="54"/>
      <c r="BQ248" s="54"/>
      <c r="BR248" s="53" t="s">
        <v>465</v>
      </c>
      <c r="BS248" s="53"/>
      <c r="BT248" s="53"/>
      <c r="BU248" s="53"/>
      <c r="BV248" s="54"/>
      <c r="BW248" s="54"/>
      <c r="BX248" s="54"/>
      <c r="BY248" s="54"/>
      <c r="BZ248" s="54"/>
      <c r="CA248" s="54"/>
      <c r="CB248" s="54"/>
      <c r="CC248" s="54"/>
      <c r="CD248" s="54"/>
      <c r="CE248" s="53" t="s">
        <v>1152</v>
      </c>
      <c r="CF248" s="53">
        <v>1</v>
      </c>
      <c r="CG248" s="53"/>
      <c r="CH248" s="53"/>
    </row>
    <row r="249" spans="1:86" ht="38.25" hidden="1" customHeight="1">
      <c r="A249" s="59" t="str">
        <f t="shared" si="3"/>
        <v>385LIMITEUR DE PRESSION LPP4 101DEPOSE/POSE LIMITEUR DE PRESSION LPP4 POUR REVISION</v>
      </c>
      <c r="B249" s="53" t="s">
        <v>188</v>
      </c>
      <c r="C249" s="53" t="s">
        <v>731</v>
      </c>
      <c r="D249" s="53">
        <v>385</v>
      </c>
      <c r="E249" s="53" t="s">
        <v>732</v>
      </c>
      <c r="F249" s="53" t="s">
        <v>355</v>
      </c>
      <c r="G249" s="53" t="s">
        <v>444</v>
      </c>
      <c r="H249" s="53" t="s">
        <v>733</v>
      </c>
      <c r="I249" s="53" t="s">
        <v>452</v>
      </c>
      <c r="J249" s="53" t="s">
        <v>464</v>
      </c>
      <c r="K249" s="53">
        <v>5</v>
      </c>
      <c r="L249" s="53" t="s">
        <v>540</v>
      </c>
      <c r="M249" s="55">
        <v>722500</v>
      </c>
      <c r="N249" s="55">
        <v>500000</v>
      </c>
      <c r="O249" s="55">
        <v>360000</v>
      </c>
      <c r="P249" s="55">
        <v>360000</v>
      </c>
      <c r="Q249" s="53" t="s">
        <v>448</v>
      </c>
      <c r="R249" s="55">
        <v>720000</v>
      </c>
      <c r="S249" s="55">
        <v>500000</v>
      </c>
      <c r="T249" s="55">
        <v>360000</v>
      </c>
      <c r="U249" s="55">
        <v>360000</v>
      </c>
      <c r="V249" s="53" t="s">
        <v>448</v>
      </c>
      <c r="W249" s="56">
        <v>0.10833333333333334</v>
      </c>
      <c r="X249" s="57">
        <v>4.1000000000000002E-2</v>
      </c>
      <c r="Y249" s="58" t="s">
        <v>449</v>
      </c>
      <c r="Z249" s="53">
        <v>6202</v>
      </c>
      <c r="AA249" s="53"/>
      <c r="AB249" s="53">
        <v>1</v>
      </c>
      <c r="AC249" s="53">
        <v>0</v>
      </c>
      <c r="AD249" s="53">
        <v>0</v>
      </c>
      <c r="AE249" s="53">
        <v>0</v>
      </c>
      <c r="AF249" s="53">
        <v>0</v>
      </c>
      <c r="AG249" s="53">
        <v>0</v>
      </c>
      <c r="AH249" s="53">
        <v>0</v>
      </c>
      <c r="AI249" s="53">
        <v>1</v>
      </c>
      <c r="AJ249" s="54"/>
      <c r="AK249" s="54"/>
      <c r="AL249" s="54"/>
      <c r="AM249" s="54"/>
      <c r="AN249" s="54"/>
      <c r="AO249" s="54"/>
      <c r="AP249" s="54"/>
      <c r="AQ249" s="54"/>
      <c r="AR249" s="54"/>
      <c r="AS249" s="54"/>
      <c r="AT249" s="54"/>
      <c r="AU249" s="54"/>
      <c r="AV249" s="54"/>
      <c r="AW249" s="54"/>
      <c r="AX249" s="54"/>
      <c r="AY249" s="54"/>
      <c r="AZ249" s="53">
        <v>2</v>
      </c>
      <c r="BA249" s="54"/>
      <c r="BB249" s="54"/>
      <c r="BC249" s="54"/>
      <c r="BD249" s="53"/>
      <c r="BE249" s="57">
        <v>4.1000000000000002E-2</v>
      </c>
      <c r="BF249" s="53">
        <v>2</v>
      </c>
      <c r="BG249" s="54"/>
      <c r="BH249" s="54"/>
      <c r="BI249" s="54"/>
      <c r="BJ249" s="57">
        <v>8.2000000000000003E-2</v>
      </c>
      <c r="BK249" s="54"/>
      <c r="BL249" s="54"/>
      <c r="BM249" s="54"/>
      <c r="BN249" s="57">
        <v>8.2000000000000003E-2</v>
      </c>
      <c r="BO249" s="54"/>
      <c r="BP249" s="54"/>
      <c r="BQ249" s="54"/>
      <c r="BR249" s="53" t="s">
        <v>465</v>
      </c>
      <c r="BS249" s="53"/>
      <c r="BT249" s="53"/>
      <c r="BU249" s="53"/>
      <c r="BV249" s="54"/>
      <c r="BW249" s="54"/>
      <c r="BX249" s="54"/>
      <c r="BY249" s="54"/>
      <c r="BZ249" s="54"/>
      <c r="CA249" s="54"/>
      <c r="CB249" s="54"/>
      <c r="CC249" s="54"/>
      <c r="CD249" s="54"/>
      <c r="CE249" s="53" t="s">
        <v>734</v>
      </c>
      <c r="CF249" s="53">
        <v>1</v>
      </c>
      <c r="CG249" s="58" t="s">
        <v>706</v>
      </c>
      <c r="CH249" s="53"/>
    </row>
    <row r="250" spans="1:86" ht="25.5" hidden="1" customHeight="1">
      <c r="A250" s="59" t="str">
        <f t="shared" si="3"/>
        <v>385LIMITEUR DE PRESSION LPP4 101REVISION LIMITEUR DE PRESSION LPP4</v>
      </c>
      <c r="B250" s="53" t="s">
        <v>188</v>
      </c>
      <c r="C250" s="53" t="s">
        <v>711</v>
      </c>
      <c r="D250" s="53">
        <v>385</v>
      </c>
      <c r="E250" s="53" t="s">
        <v>732</v>
      </c>
      <c r="F250" s="53" t="s">
        <v>355</v>
      </c>
      <c r="G250" s="53" t="s">
        <v>444</v>
      </c>
      <c r="H250" s="53" t="s">
        <v>735</v>
      </c>
      <c r="I250" s="53" t="s">
        <v>444</v>
      </c>
      <c r="J250" s="53" t="s">
        <v>464</v>
      </c>
      <c r="K250" s="53">
        <v>5</v>
      </c>
      <c r="L250" s="53" t="s">
        <v>540</v>
      </c>
      <c r="M250" s="55">
        <v>722500</v>
      </c>
      <c r="N250" s="55">
        <v>500000</v>
      </c>
      <c r="O250" s="55">
        <v>360000</v>
      </c>
      <c r="P250" s="55">
        <v>360000</v>
      </c>
      <c r="Q250" s="53" t="s">
        <v>448</v>
      </c>
      <c r="R250" s="55">
        <v>720000</v>
      </c>
      <c r="S250" s="55">
        <v>500000</v>
      </c>
      <c r="T250" s="55">
        <v>360000</v>
      </c>
      <c r="U250" s="55">
        <v>360000</v>
      </c>
      <c r="V250" s="53" t="s">
        <v>448</v>
      </c>
      <c r="W250" s="56">
        <v>0.10833333333333334</v>
      </c>
      <c r="X250" s="57">
        <v>7.0000000000000007E-2</v>
      </c>
      <c r="Y250" s="58" t="s">
        <v>449</v>
      </c>
      <c r="Z250" s="53">
        <v>6202</v>
      </c>
      <c r="AA250" s="53"/>
      <c r="AB250" s="53">
        <v>1</v>
      </c>
      <c r="AC250" s="53">
        <v>0</v>
      </c>
      <c r="AD250" s="53">
        <v>0</v>
      </c>
      <c r="AE250" s="53">
        <v>0</v>
      </c>
      <c r="AF250" s="53">
        <v>0</v>
      </c>
      <c r="AG250" s="53">
        <v>0</v>
      </c>
      <c r="AH250" s="53">
        <v>0</v>
      </c>
      <c r="AI250" s="53">
        <v>1</v>
      </c>
      <c r="AJ250" s="54"/>
      <c r="AK250" s="54"/>
      <c r="AL250" s="54"/>
      <c r="AM250" s="54"/>
      <c r="AN250" s="54"/>
      <c r="AO250" s="54"/>
      <c r="AP250" s="54"/>
      <c r="AQ250" s="54"/>
      <c r="AR250" s="54"/>
      <c r="AS250" s="54"/>
      <c r="AT250" s="54"/>
      <c r="AU250" s="54"/>
      <c r="AV250" s="54"/>
      <c r="AW250" s="54"/>
      <c r="AX250" s="54"/>
      <c r="AY250" s="54"/>
      <c r="AZ250" s="53">
        <v>2</v>
      </c>
      <c r="BA250" s="54"/>
      <c r="BB250" s="54"/>
      <c r="BC250" s="54"/>
      <c r="BD250" s="53"/>
      <c r="BE250" s="57">
        <v>7.0000000000000007E-2</v>
      </c>
      <c r="BF250" s="53">
        <v>2</v>
      </c>
      <c r="BG250" s="54"/>
      <c r="BH250" s="54"/>
      <c r="BI250" s="54"/>
      <c r="BJ250" s="57">
        <v>0.14000000000000001</v>
      </c>
      <c r="BK250" s="54"/>
      <c r="BL250" s="54"/>
      <c r="BM250" s="54"/>
      <c r="BN250" s="57">
        <v>0.14000000000000001</v>
      </c>
      <c r="BO250" s="54"/>
      <c r="BP250" s="54"/>
      <c r="BQ250" s="54"/>
      <c r="BR250" s="53" t="s">
        <v>465</v>
      </c>
      <c r="BS250" s="53"/>
      <c r="BT250" s="53"/>
      <c r="BU250" s="53"/>
      <c r="BV250" s="54"/>
      <c r="BW250" s="54"/>
      <c r="BX250" s="54"/>
      <c r="BY250" s="54"/>
      <c r="BZ250" s="54"/>
      <c r="CA250" s="54"/>
      <c r="CB250" s="54"/>
      <c r="CC250" s="54"/>
      <c r="CD250" s="54"/>
      <c r="CE250" s="53" t="s">
        <v>736</v>
      </c>
      <c r="CF250" s="53">
        <v>1</v>
      </c>
      <c r="CG250" s="53"/>
      <c r="CH250" s="53"/>
    </row>
    <row r="251" spans="1:86" ht="63.75" hidden="1" customHeight="1">
      <c r="A251" s="59" t="str">
        <f t="shared" si="3"/>
        <v>385LIMITEUR DE PRESSION LPP4 102DEPOSE/POSE LIMITEUR DE PRESSION LPP4 POUR REVISION</v>
      </c>
      <c r="B251" s="53" t="s">
        <v>188</v>
      </c>
      <c r="C251" s="53" t="s">
        <v>731</v>
      </c>
      <c r="D251" s="53">
        <v>385</v>
      </c>
      <c r="E251" s="53" t="s">
        <v>797</v>
      </c>
      <c r="F251" s="53" t="s">
        <v>355</v>
      </c>
      <c r="G251" s="53" t="s">
        <v>444</v>
      </c>
      <c r="H251" s="53" t="s">
        <v>733</v>
      </c>
      <c r="I251" s="53" t="s">
        <v>452</v>
      </c>
      <c r="J251" s="53" t="s">
        <v>464</v>
      </c>
      <c r="K251" s="53">
        <v>5</v>
      </c>
      <c r="L251" s="53" t="s">
        <v>540</v>
      </c>
      <c r="M251" s="55">
        <v>722500</v>
      </c>
      <c r="N251" s="55">
        <v>500000</v>
      </c>
      <c r="O251" s="55">
        <v>360000</v>
      </c>
      <c r="P251" s="55">
        <v>360000</v>
      </c>
      <c r="Q251" s="53" t="s">
        <v>448</v>
      </c>
      <c r="R251" s="55">
        <v>720000</v>
      </c>
      <c r="S251" s="55">
        <v>500000</v>
      </c>
      <c r="T251" s="55">
        <v>360000</v>
      </c>
      <c r="U251" s="55">
        <v>360000</v>
      </c>
      <c r="V251" s="53" t="s">
        <v>448</v>
      </c>
      <c r="W251" s="56">
        <v>0.10833333333333334</v>
      </c>
      <c r="X251" s="57">
        <v>4.1000000000000002E-2</v>
      </c>
      <c r="Y251" s="58" t="s">
        <v>449</v>
      </c>
      <c r="Z251" s="53">
        <v>6202</v>
      </c>
      <c r="AA251" s="53"/>
      <c r="AB251" s="53">
        <v>0</v>
      </c>
      <c r="AC251" s="53">
        <v>2</v>
      </c>
      <c r="AD251" s="53">
        <v>2</v>
      </c>
      <c r="AE251" s="53">
        <v>0</v>
      </c>
      <c r="AF251" s="53">
        <v>2</v>
      </c>
      <c r="AG251" s="53">
        <v>2</v>
      </c>
      <c r="AH251" s="53">
        <v>2</v>
      </c>
      <c r="AI251" s="53">
        <v>0</v>
      </c>
      <c r="AJ251" s="54"/>
      <c r="AK251" s="54"/>
      <c r="AL251" s="54"/>
      <c r="AM251" s="54"/>
      <c r="AN251" s="54"/>
      <c r="AO251" s="54"/>
      <c r="AP251" s="54"/>
      <c r="AQ251" s="54"/>
      <c r="AR251" s="54"/>
      <c r="AS251" s="54"/>
      <c r="AT251" s="54"/>
      <c r="AU251" s="54"/>
      <c r="AV251" s="54"/>
      <c r="AW251" s="54"/>
      <c r="AX251" s="54"/>
      <c r="AY251" s="54"/>
      <c r="AZ251" s="53">
        <v>10</v>
      </c>
      <c r="BA251" s="54"/>
      <c r="BB251" s="54"/>
      <c r="BC251" s="54"/>
      <c r="BD251" s="53"/>
      <c r="BE251" s="57">
        <v>4.1000000000000002E-2</v>
      </c>
      <c r="BF251" s="53">
        <v>10</v>
      </c>
      <c r="BG251" s="54"/>
      <c r="BH251" s="54"/>
      <c r="BI251" s="54"/>
      <c r="BJ251" s="57">
        <v>0.41000000000000003</v>
      </c>
      <c r="BK251" s="54"/>
      <c r="BL251" s="54"/>
      <c r="BM251" s="54"/>
      <c r="BN251" s="57">
        <v>0.41000000000000003</v>
      </c>
      <c r="BO251" s="54"/>
      <c r="BP251" s="54"/>
      <c r="BQ251" s="54"/>
      <c r="BR251" s="53" t="s">
        <v>465</v>
      </c>
      <c r="BS251" s="53"/>
      <c r="BT251" s="53"/>
      <c r="BU251" s="53"/>
      <c r="BV251" s="54"/>
      <c r="BW251" s="54"/>
      <c r="BX251" s="54"/>
      <c r="BY251" s="54"/>
      <c r="BZ251" s="54"/>
      <c r="CA251" s="54"/>
      <c r="CB251" s="54"/>
      <c r="CC251" s="54"/>
      <c r="CD251" s="54"/>
      <c r="CE251" s="53" t="s">
        <v>798</v>
      </c>
      <c r="CF251" s="53">
        <v>1</v>
      </c>
      <c r="CG251" s="58" t="s">
        <v>706</v>
      </c>
      <c r="CH251" s="53"/>
    </row>
    <row r="252" spans="1:86" ht="63.75" hidden="1" customHeight="1">
      <c r="A252" s="59" t="str">
        <f t="shared" si="3"/>
        <v>385LIMITEUR DE PRESSION LPP4 102REVISION LIMITEUR DE PRESSION LPP4</v>
      </c>
      <c r="B252" s="53" t="s">
        <v>188</v>
      </c>
      <c r="C252" s="53" t="s">
        <v>711</v>
      </c>
      <c r="D252" s="53">
        <v>385</v>
      </c>
      <c r="E252" s="53" t="s">
        <v>797</v>
      </c>
      <c r="F252" s="53" t="s">
        <v>355</v>
      </c>
      <c r="G252" s="53" t="s">
        <v>444</v>
      </c>
      <c r="H252" s="53" t="s">
        <v>735</v>
      </c>
      <c r="I252" s="53" t="s">
        <v>444</v>
      </c>
      <c r="J252" s="53" t="s">
        <v>464</v>
      </c>
      <c r="K252" s="53">
        <v>5</v>
      </c>
      <c r="L252" s="53" t="s">
        <v>540</v>
      </c>
      <c r="M252" s="55">
        <v>722500</v>
      </c>
      <c r="N252" s="55">
        <v>500000</v>
      </c>
      <c r="O252" s="55">
        <v>360000</v>
      </c>
      <c r="P252" s="55">
        <v>360000</v>
      </c>
      <c r="Q252" s="53" t="s">
        <v>448</v>
      </c>
      <c r="R252" s="55">
        <v>720000</v>
      </c>
      <c r="S252" s="55">
        <v>500000</v>
      </c>
      <c r="T252" s="55">
        <v>360000</v>
      </c>
      <c r="U252" s="55">
        <v>360000</v>
      </c>
      <c r="V252" s="53" t="s">
        <v>448</v>
      </c>
      <c r="W252" s="56">
        <v>0.10833333333333334</v>
      </c>
      <c r="X252" s="57">
        <v>7.0000000000000007E-2</v>
      </c>
      <c r="Y252" s="58" t="s">
        <v>449</v>
      </c>
      <c r="Z252" s="53">
        <v>6202</v>
      </c>
      <c r="AA252" s="53"/>
      <c r="AB252" s="53">
        <v>0</v>
      </c>
      <c r="AC252" s="53">
        <v>2</v>
      </c>
      <c r="AD252" s="53">
        <v>2</v>
      </c>
      <c r="AE252" s="53">
        <v>0</v>
      </c>
      <c r="AF252" s="53">
        <v>2</v>
      </c>
      <c r="AG252" s="53">
        <v>2</v>
      </c>
      <c r="AH252" s="53">
        <v>2</v>
      </c>
      <c r="AI252" s="53">
        <v>0</v>
      </c>
      <c r="AJ252" s="54"/>
      <c r="AK252" s="54"/>
      <c r="AL252" s="54"/>
      <c r="AM252" s="54"/>
      <c r="AN252" s="54"/>
      <c r="AO252" s="54"/>
      <c r="AP252" s="54"/>
      <c r="AQ252" s="54"/>
      <c r="AR252" s="54"/>
      <c r="AS252" s="54"/>
      <c r="AT252" s="54"/>
      <c r="AU252" s="54"/>
      <c r="AV252" s="54"/>
      <c r="AW252" s="54"/>
      <c r="AX252" s="54"/>
      <c r="AY252" s="54"/>
      <c r="AZ252" s="53">
        <v>10</v>
      </c>
      <c r="BA252" s="54"/>
      <c r="BB252" s="54"/>
      <c r="BC252" s="54"/>
      <c r="BD252" s="53"/>
      <c r="BE252" s="57">
        <v>7.0000000000000007E-2</v>
      </c>
      <c r="BF252" s="53">
        <v>10</v>
      </c>
      <c r="BG252" s="54"/>
      <c r="BH252" s="54"/>
      <c r="BI252" s="54"/>
      <c r="BJ252" s="57">
        <v>0.70000000000000007</v>
      </c>
      <c r="BK252" s="54"/>
      <c r="BL252" s="54"/>
      <c r="BM252" s="54"/>
      <c r="BN252" s="57">
        <v>0.70000000000000007</v>
      </c>
      <c r="BO252" s="54"/>
      <c r="BP252" s="54"/>
      <c r="BQ252" s="54"/>
      <c r="BR252" s="53" t="s">
        <v>465</v>
      </c>
      <c r="BS252" s="53"/>
      <c r="BT252" s="53"/>
      <c r="BU252" s="53"/>
      <c r="BV252" s="54"/>
      <c r="BW252" s="54"/>
      <c r="BX252" s="54"/>
      <c r="BY252" s="54"/>
      <c r="BZ252" s="54"/>
      <c r="CA252" s="54"/>
      <c r="CB252" s="54"/>
      <c r="CC252" s="54"/>
      <c r="CD252" s="54"/>
      <c r="CE252" s="53" t="s">
        <v>736</v>
      </c>
      <c r="CF252" s="53">
        <v>1</v>
      </c>
      <c r="CG252" s="53"/>
      <c r="CH252" s="53"/>
    </row>
    <row r="253" spans="1:86" ht="25.5" hidden="1" customHeight="1">
      <c r="A253" s="59" t="str">
        <f t="shared" si="3"/>
        <v>385LIMITEUR DE PRESSION LPP4 103DEPOSE/POSE LIMITEUR DE PRESSION LPP4 POUR REVISION</v>
      </c>
      <c r="B253" s="53" t="s">
        <v>188</v>
      </c>
      <c r="C253" s="53" t="s">
        <v>731</v>
      </c>
      <c r="D253" s="53">
        <v>385</v>
      </c>
      <c r="E253" s="53" t="s">
        <v>814</v>
      </c>
      <c r="F253" s="53" t="s">
        <v>355</v>
      </c>
      <c r="G253" s="53" t="s">
        <v>444</v>
      </c>
      <c r="H253" s="53" t="s">
        <v>733</v>
      </c>
      <c r="I253" s="53" t="s">
        <v>452</v>
      </c>
      <c r="J253" s="53" t="s">
        <v>464</v>
      </c>
      <c r="K253" s="53">
        <v>5</v>
      </c>
      <c r="L253" s="53" t="s">
        <v>540</v>
      </c>
      <c r="M253" s="55">
        <v>722500</v>
      </c>
      <c r="N253" s="55">
        <v>500000</v>
      </c>
      <c r="O253" s="55">
        <v>360000</v>
      </c>
      <c r="P253" s="55">
        <v>360000</v>
      </c>
      <c r="Q253" s="53" t="s">
        <v>448</v>
      </c>
      <c r="R253" s="55">
        <v>720000</v>
      </c>
      <c r="S253" s="55">
        <v>500000</v>
      </c>
      <c r="T253" s="55">
        <v>360000</v>
      </c>
      <c r="U253" s="55">
        <v>360000</v>
      </c>
      <c r="V253" s="53" t="s">
        <v>448</v>
      </c>
      <c r="W253" s="56">
        <v>0.10833333333333334</v>
      </c>
      <c r="X253" s="57">
        <v>4.1000000000000002E-2</v>
      </c>
      <c r="Y253" s="58" t="s">
        <v>449</v>
      </c>
      <c r="Z253" s="53">
        <v>6202</v>
      </c>
      <c r="AA253" s="53"/>
      <c r="AB253" s="53">
        <v>1</v>
      </c>
      <c r="AC253" s="53">
        <v>0</v>
      </c>
      <c r="AD253" s="53">
        <v>0</v>
      </c>
      <c r="AE253" s="53">
        <v>2</v>
      </c>
      <c r="AF253" s="53">
        <v>0</v>
      </c>
      <c r="AG253" s="53">
        <v>0</v>
      </c>
      <c r="AH253" s="53">
        <v>0</v>
      </c>
      <c r="AI253" s="53">
        <v>1</v>
      </c>
      <c r="AJ253" s="54"/>
      <c r="AK253" s="54"/>
      <c r="AL253" s="54"/>
      <c r="AM253" s="54"/>
      <c r="AN253" s="54"/>
      <c r="AO253" s="54"/>
      <c r="AP253" s="54"/>
      <c r="AQ253" s="54"/>
      <c r="AR253" s="54"/>
      <c r="AS253" s="54"/>
      <c r="AT253" s="54"/>
      <c r="AU253" s="54"/>
      <c r="AV253" s="54"/>
      <c r="AW253" s="54"/>
      <c r="AX253" s="54"/>
      <c r="AY253" s="54"/>
      <c r="AZ253" s="53">
        <v>4</v>
      </c>
      <c r="BA253" s="54"/>
      <c r="BB253" s="54"/>
      <c r="BC253" s="54"/>
      <c r="BD253" s="53"/>
      <c r="BE253" s="57">
        <v>4.1000000000000002E-2</v>
      </c>
      <c r="BF253" s="53">
        <v>4</v>
      </c>
      <c r="BG253" s="54"/>
      <c r="BH253" s="54"/>
      <c r="BI253" s="54"/>
      <c r="BJ253" s="57">
        <v>0.16400000000000001</v>
      </c>
      <c r="BK253" s="54"/>
      <c r="BL253" s="54"/>
      <c r="BM253" s="54"/>
      <c r="BN253" s="57">
        <v>0.16400000000000001</v>
      </c>
      <c r="BO253" s="54"/>
      <c r="BP253" s="54"/>
      <c r="BQ253" s="54"/>
      <c r="BR253" s="53" t="s">
        <v>465</v>
      </c>
      <c r="BS253" s="53"/>
      <c r="BT253" s="53"/>
      <c r="BU253" s="53"/>
      <c r="BV253" s="54"/>
      <c r="BW253" s="54"/>
      <c r="BX253" s="54"/>
      <c r="BY253" s="54"/>
      <c r="BZ253" s="54"/>
      <c r="CA253" s="54"/>
      <c r="CB253" s="54"/>
      <c r="CC253" s="54"/>
      <c r="CD253" s="54"/>
      <c r="CE253" s="53" t="s">
        <v>815</v>
      </c>
      <c r="CF253" s="53">
        <v>1</v>
      </c>
      <c r="CG253" s="58" t="s">
        <v>706</v>
      </c>
      <c r="CH253" s="53"/>
    </row>
    <row r="254" spans="1:86" ht="25.5" hidden="1" customHeight="1">
      <c r="A254" s="59" t="str">
        <f t="shared" si="3"/>
        <v>385LIMITEUR DE PRESSION LPP4 103REVISION LIMITEUR DE PRESSION LPP4</v>
      </c>
      <c r="B254" s="53" t="s">
        <v>188</v>
      </c>
      <c r="C254" s="53" t="s">
        <v>711</v>
      </c>
      <c r="D254" s="53">
        <v>385</v>
      </c>
      <c r="E254" s="53" t="s">
        <v>814</v>
      </c>
      <c r="F254" s="53" t="s">
        <v>355</v>
      </c>
      <c r="G254" s="53" t="s">
        <v>444</v>
      </c>
      <c r="H254" s="53" t="s">
        <v>735</v>
      </c>
      <c r="I254" s="53" t="s">
        <v>444</v>
      </c>
      <c r="J254" s="53" t="s">
        <v>464</v>
      </c>
      <c r="K254" s="53">
        <v>5</v>
      </c>
      <c r="L254" s="53" t="s">
        <v>540</v>
      </c>
      <c r="M254" s="55">
        <v>722500</v>
      </c>
      <c r="N254" s="55">
        <v>500000</v>
      </c>
      <c r="O254" s="55">
        <v>360000</v>
      </c>
      <c r="P254" s="55">
        <v>360000</v>
      </c>
      <c r="Q254" s="53" t="s">
        <v>448</v>
      </c>
      <c r="R254" s="55">
        <v>720000</v>
      </c>
      <c r="S254" s="55">
        <v>500000</v>
      </c>
      <c r="T254" s="55">
        <v>360000</v>
      </c>
      <c r="U254" s="55">
        <v>360000</v>
      </c>
      <c r="V254" s="53" t="s">
        <v>448</v>
      </c>
      <c r="W254" s="56">
        <v>0.10833333333333334</v>
      </c>
      <c r="X254" s="57">
        <v>7.0000000000000007E-2</v>
      </c>
      <c r="Y254" s="58" t="s">
        <v>449</v>
      </c>
      <c r="Z254" s="53">
        <v>6202</v>
      </c>
      <c r="AA254" s="53"/>
      <c r="AB254" s="53">
        <v>1</v>
      </c>
      <c r="AC254" s="53">
        <v>0</v>
      </c>
      <c r="AD254" s="53">
        <v>0</v>
      </c>
      <c r="AE254" s="53">
        <v>2</v>
      </c>
      <c r="AF254" s="53">
        <v>0</v>
      </c>
      <c r="AG254" s="53">
        <v>0</v>
      </c>
      <c r="AH254" s="53">
        <v>0</v>
      </c>
      <c r="AI254" s="53">
        <v>1</v>
      </c>
      <c r="AJ254" s="54"/>
      <c r="AK254" s="54"/>
      <c r="AL254" s="54"/>
      <c r="AM254" s="54"/>
      <c r="AN254" s="54"/>
      <c r="AO254" s="54"/>
      <c r="AP254" s="54"/>
      <c r="AQ254" s="54"/>
      <c r="AR254" s="54"/>
      <c r="AS254" s="54"/>
      <c r="AT254" s="54"/>
      <c r="AU254" s="54"/>
      <c r="AV254" s="54"/>
      <c r="AW254" s="54"/>
      <c r="AX254" s="54"/>
      <c r="AY254" s="54"/>
      <c r="AZ254" s="53">
        <v>4</v>
      </c>
      <c r="BA254" s="54"/>
      <c r="BB254" s="54"/>
      <c r="BC254" s="54"/>
      <c r="BD254" s="53"/>
      <c r="BE254" s="57">
        <v>7.0000000000000007E-2</v>
      </c>
      <c r="BF254" s="53">
        <v>4</v>
      </c>
      <c r="BG254" s="54"/>
      <c r="BH254" s="54"/>
      <c r="BI254" s="54"/>
      <c r="BJ254" s="57">
        <v>0.28000000000000003</v>
      </c>
      <c r="BK254" s="54"/>
      <c r="BL254" s="54"/>
      <c r="BM254" s="54"/>
      <c r="BN254" s="57">
        <v>0.28000000000000003</v>
      </c>
      <c r="BO254" s="54"/>
      <c r="BP254" s="54"/>
      <c r="BQ254" s="54"/>
      <c r="BR254" s="53" t="s">
        <v>465</v>
      </c>
      <c r="BS254" s="53"/>
      <c r="BT254" s="53"/>
      <c r="BU254" s="53"/>
      <c r="BV254" s="54"/>
      <c r="BW254" s="54"/>
      <c r="BX254" s="54"/>
      <c r="BY254" s="54"/>
      <c r="BZ254" s="54"/>
      <c r="CA254" s="54"/>
      <c r="CB254" s="54"/>
      <c r="CC254" s="54"/>
      <c r="CD254" s="54"/>
      <c r="CE254" s="53" t="s">
        <v>736</v>
      </c>
      <c r="CF254" s="53">
        <v>1</v>
      </c>
      <c r="CG254" s="53"/>
      <c r="CH254" s="53"/>
    </row>
    <row r="255" spans="1:86" ht="25.5" hidden="1" customHeight="1">
      <c r="A255" s="59" t="str">
        <f t="shared" si="3"/>
        <v>206MANIPULATEUR TRACTIONNETTOYAGE</v>
      </c>
      <c r="B255" s="53" t="s">
        <v>1451</v>
      </c>
      <c r="C255" s="53" t="s">
        <v>1452</v>
      </c>
      <c r="D255" s="53">
        <v>206</v>
      </c>
      <c r="E255" s="53" t="s">
        <v>1451</v>
      </c>
      <c r="F255" s="53" t="s">
        <v>355</v>
      </c>
      <c r="G255" s="53" t="s">
        <v>444</v>
      </c>
      <c r="H255" s="53" t="s">
        <v>672</v>
      </c>
      <c r="I255" s="53" t="s">
        <v>22</v>
      </c>
      <c r="J255" s="53" t="s">
        <v>447</v>
      </c>
      <c r="K255" s="53">
        <v>250000</v>
      </c>
      <c r="L255" s="53" t="s">
        <v>1453</v>
      </c>
      <c r="M255" s="55">
        <v>668981.48148148146</v>
      </c>
      <c r="N255" s="55">
        <v>462962.96296296298</v>
      </c>
      <c r="O255" s="55">
        <v>333333.33333333331</v>
      </c>
      <c r="P255" s="55">
        <v>333333.33333333331</v>
      </c>
      <c r="Q255" s="53" t="s">
        <v>448</v>
      </c>
      <c r="R255" s="55">
        <v>660000</v>
      </c>
      <c r="S255" s="55">
        <v>460000</v>
      </c>
      <c r="T255" s="55">
        <v>320000</v>
      </c>
      <c r="U255" s="55">
        <v>320000</v>
      </c>
      <c r="V255" s="53" t="s">
        <v>448</v>
      </c>
      <c r="W255" s="56">
        <v>0.11818181818181818</v>
      </c>
      <c r="X255" s="57">
        <v>0.115</v>
      </c>
      <c r="Y255" s="58" t="s">
        <v>449</v>
      </c>
      <c r="Z255" s="53">
        <v>6201</v>
      </c>
      <c r="AA255" s="53"/>
      <c r="AB255" s="53">
        <v>1</v>
      </c>
      <c r="AC255" s="53">
        <v>0</v>
      </c>
      <c r="AD255" s="53">
        <v>0</v>
      </c>
      <c r="AE255" s="53">
        <v>0</v>
      </c>
      <c r="AF255" s="53">
        <v>0</v>
      </c>
      <c r="AG255" s="53">
        <v>0</v>
      </c>
      <c r="AH255" s="53">
        <v>0</v>
      </c>
      <c r="AI255" s="53">
        <v>1</v>
      </c>
      <c r="AJ255" s="54"/>
      <c r="AK255" s="54"/>
      <c r="AL255" s="54"/>
      <c r="AM255" s="54"/>
      <c r="AN255" s="54"/>
      <c r="AO255" s="54"/>
      <c r="AP255" s="54"/>
      <c r="AQ255" s="54"/>
      <c r="AR255" s="54"/>
      <c r="AS255" s="54"/>
      <c r="AT255" s="54"/>
      <c r="AU255" s="54"/>
      <c r="AV255" s="54"/>
      <c r="AW255" s="54"/>
      <c r="AX255" s="54"/>
      <c r="AY255" s="54"/>
      <c r="AZ255" s="53">
        <v>2</v>
      </c>
      <c r="BA255" s="54"/>
      <c r="BB255" s="54"/>
      <c r="BC255" s="54"/>
      <c r="BD255" s="53" t="s">
        <v>1454</v>
      </c>
      <c r="BE255" s="57">
        <v>0.115</v>
      </c>
      <c r="BF255" s="53">
        <v>2</v>
      </c>
      <c r="BG255" s="54"/>
      <c r="BH255" s="54"/>
      <c r="BI255" s="54"/>
      <c r="BJ255" s="57">
        <v>0.23</v>
      </c>
      <c r="BK255" s="54"/>
      <c r="BL255" s="54"/>
      <c r="BM255" s="54"/>
      <c r="BN255" s="57">
        <v>0.23</v>
      </c>
      <c r="BO255" s="54"/>
      <c r="BP255" s="54"/>
      <c r="BQ255" s="54"/>
      <c r="BR255" s="53" t="s">
        <v>450</v>
      </c>
      <c r="BS255" s="53"/>
      <c r="BT255" s="53"/>
      <c r="BU255" s="53"/>
      <c r="BV255" s="54"/>
      <c r="BW255" s="54"/>
      <c r="BX255" s="54"/>
      <c r="BY255" s="54"/>
      <c r="BZ255" s="54"/>
      <c r="CA255" s="54"/>
      <c r="CB255" s="54"/>
      <c r="CC255" s="54"/>
      <c r="CD255" s="54"/>
      <c r="CE255" s="53"/>
      <c r="CF255" s="53"/>
      <c r="CG255" s="53" t="s">
        <v>1455</v>
      </c>
      <c r="CH255" s="53"/>
    </row>
    <row r="256" spans="1:86" ht="25.5" hidden="1" customHeight="1">
      <c r="A256" s="59" t="str">
        <f t="shared" si="3"/>
        <v>3014MANOSTATREMPLACEMENT</v>
      </c>
      <c r="B256" s="53" t="s">
        <v>888</v>
      </c>
      <c r="C256" s="53" t="s">
        <v>952</v>
      </c>
      <c r="D256" s="53">
        <v>3014</v>
      </c>
      <c r="E256" s="53" t="s">
        <v>953</v>
      </c>
      <c r="F256" s="53" t="s">
        <v>355</v>
      </c>
      <c r="G256" s="53" t="s">
        <v>446</v>
      </c>
      <c r="H256" s="53" t="s">
        <v>950</v>
      </c>
      <c r="I256" s="53" t="s">
        <v>470</v>
      </c>
      <c r="J256" s="53" t="s">
        <v>464</v>
      </c>
      <c r="K256" s="53">
        <v>96</v>
      </c>
      <c r="L256" s="53" t="s">
        <v>818</v>
      </c>
      <c r="M256" s="55">
        <v>1156000</v>
      </c>
      <c r="N256" s="55">
        <v>800000</v>
      </c>
      <c r="O256" s="55">
        <v>576000</v>
      </c>
      <c r="P256" s="55">
        <v>576000</v>
      </c>
      <c r="Q256" s="53" t="s">
        <v>448</v>
      </c>
      <c r="R256" s="55">
        <v>1140000</v>
      </c>
      <c r="S256" s="55">
        <v>800000</v>
      </c>
      <c r="T256" s="55">
        <v>560000</v>
      </c>
      <c r="U256" s="55">
        <v>560000</v>
      </c>
      <c r="V256" s="53" t="s">
        <v>448</v>
      </c>
      <c r="W256" s="56">
        <v>6.8421052631578952E-2</v>
      </c>
      <c r="X256" s="57">
        <v>8.5000000000000006E-2</v>
      </c>
      <c r="Y256" s="58" t="s">
        <v>449</v>
      </c>
      <c r="Z256" s="53">
        <v>6202</v>
      </c>
      <c r="AA256" s="53"/>
      <c r="AB256" s="53">
        <v>1</v>
      </c>
      <c r="AC256" s="53">
        <v>0</v>
      </c>
      <c r="AD256" s="53">
        <v>0</v>
      </c>
      <c r="AE256" s="53">
        <v>1</v>
      </c>
      <c r="AF256" s="53">
        <v>0</v>
      </c>
      <c r="AG256" s="53">
        <v>0</v>
      </c>
      <c r="AH256" s="53">
        <v>0</v>
      </c>
      <c r="AI256" s="53">
        <v>1</v>
      </c>
      <c r="AJ256" s="54"/>
      <c r="AK256" s="54"/>
      <c r="AL256" s="54"/>
      <c r="AM256" s="54"/>
      <c r="AN256" s="54"/>
      <c r="AO256" s="54"/>
      <c r="AP256" s="54"/>
      <c r="AQ256" s="54"/>
      <c r="AR256" s="54"/>
      <c r="AS256" s="54"/>
      <c r="AT256" s="54"/>
      <c r="AU256" s="54"/>
      <c r="AV256" s="54"/>
      <c r="AW256" s="54"/>
      <c r="AX256" s="54"/>
      <c r="AY256" s="54"/>
      <c r="AZ256" s="53">
        <v>3</v>
      </c>
      <c r="BA256" s="54"/>
      <c r="BB256" s="54"/>
      <c r="BC256" s="54"/>
      <c r="BD256" s="53" t="s">
        <v>129</v>
      </c>
      <c r="BE256" s="57">
        <v>8.5000000000000006E-2</v>
      </c>
      <c r="BF256" s="53">
        <v>3</v>
      </c>
      <c r="BG256" s="54"/>
      <c r="BH256" s="54"/>
      <c r="BI256" s="54"/>
      <c r="BJ256" s="57">
        <v>0.255</v>
      </c>
      <c r="BK256" s="54"/>
      <c r="BL256" s="54"/>
      <c r="BM256" s="54"/>
      <c r="BN256" s="57">
        <v>0.255</v>
      </c>
      <c r="BO256" s="54"/>
      <c r="BP256" s="54"/>
      <c r="BQ256" s="54"/>
      <c r="BR256" s="53" t="s">
        <v>465</v>
      </c>
      <c r="BS256" s="53"/>
      <c r="BT256" s="53"/>
      <c r="BU256" s="53"/>
      <c r="BV256" s="54"/>
      <c r="BW256" s="54"/>
      <c r="BX256" s="54"/>
      <c r="BY256" s="54"/>
      <c r="BZ256" s="54"/>
      <c r="CA256" s="54"/>
      <c r="CB256" s="54"/>
      <c r="CC256" s="54"/>
      <c r="CD256" s="54"/>
      <c r="CE256" s="53" t="s">
        <v>954</v>
      </c>
      <c r="CF256" s="53">
        <v>1</v>
      </c>
      <c r="CG256" s="53"/>
      <c r="CH256" s="53"/>
    </row>
    <row r="257" spans="1:86" ht="25.5" hidden="1" customHeight="1">
      <c r="A257" s="59" t="str">
        <f t="shared" si="3"/>
        <v>20006MANOSTAT 101 F93 DEPOSE/POSE MANOSTAT F93  POUR REVISION</v>
      </c>
      <c r="B257" s="53" t="s">
        <v>188</v>
      </c>
      <c r="C257" s="53" t="s">
        <v>720</v>
      </c>
      <c r="D257" s="53">
        <v>20006</v>
      </c>
      <c r="E257" s="53" t="s">
        <v>721</v>
      </c>
      <c r="F257" s="53" t="s">
        <v>355</v>
      </c>
      <c r="G257" s="53" t="s">
        <v>444</v>
      </c>
      <c r="H257" s="53" t="s">
        <v>722</v>
      </c>
      <c r="I257" s="53" t="s">
        <v>452</v>
      </c>
      <c r="J257" s="53" t="s">
        <v>464</v>
      </c>
      <c r="K257" s="53">
        <v>5</v>
      </c>
      <c r="L257" s="53" t="s">
        <v>540</v>
      </c>
      <c r="M257" s="55">
        <v>722500</v>
      </c>
      <c r="N257" s="55">
        <v>500000</v>
      </c>
      <c r="O257" s="55">
        <v>360000</v>
      </c>
      <c r="P257" s="55">
        <v>360000</v>
      </c>
      <c r="Q257" s="53" t="s">
        <v>448</v>
      </c>
      <c r="R257" s="55">
        <v>720000</v>
      </c>
      <c r="S257" s="55">
        <v>500000</v>
      </c>
      <c r="T257" s="55">
        <v>360000</v>
      </c>
      <c r="U257" s="55">
        <v>360000</v>
      </c>
      <c r="V257" s="53" t="s">
        <v>448</v>
      </c>
      <c r="W257" s="56">
        <v>0.10833333333333334</v>
      </c>
      <c r="X257" s="57">
        <v>4.7E-2</v>
      </c>
      <c r="Y257" s="58" t="s">
        <v>449</v>
      </c>
      <c r="Z257" s="53">
        <v>6202</v>
      </c>
      <c r="AA257" s="53"/>
      <c r="AB257" s="53">
        <v>1</v>
      </c>
      <c r="AC257" s="53">
        <v>0</v>
      </c>
      <c r="AD257" s="53">
        <v>0</v>
      </c>
      <c r="AE257" s="53">
        <v>0</v>
      </c>
      <c r="AF257" s="53">
        <v>0</v>
      </c>
      <c r="AG257" s="53">
        <v>0</v>
      </c>
      <c r="AH257" s="53">
        <v>0</v>
      </c>
      <c r="AI257" s="53">
        <v>1</v>
      </c>
      <c r="AJ257" s="54"/>
      <c r="AK257" s="54"/>
      <c r="AL257" s="54"/>
      <c r="AM257" s="54"/>
      <c r="AN257" s="54"/>
      <c r="AO257" s="54"/>
      <c r="AP257" s="54"/>
      <c r="AQ257" s="54"/>
      <c r="AR257" s="54"/>
      <c r="AS257" s="54"/>
      <c r="AT257" s="54"/>
      <c r="AU257" s="54"/>
      <c r="AV257" s="54"/>
      <c r="AW257" s="54"/>
      <c r="AX257" s="54"/>
      <c r="AY257" s="54"/>
      <c r="AZ257" s="53">
        <v>2</v>
      </c>
      <c r="BA257" s="54"/>
      <c r="BB257" s="54"/>
      <c r="BC257" s="54"/>
      <c r="BD257" s="53"/>
      <c r="BE257" s="57">
        <v>4.7E-2</v>
      </c>
      <c r="BF257" s="53">
        <v>2</v>
      </c>
      <c r="BG257" s="54"/>
      <c r="BH257" s="54"/>
      <c r="BI257" s="54"/>
      <c r="BJ257" s="57">
        <v>9.4E-2</v>
      </c>
      <c r="BK257" s="54"/>
      <c r="BL257" s="54"/>
      <c r="BM257" s="54"/>
      <c r="BN257" s="57">
        <v>9.4E-2</v>
      </c>
      <c r="BO257" s="54"/>
      <c r="BP257" s="54"/>
      <c r="BQ257" s="54"/>
      <c r="BR257" s="53" t="s">
        <v>465</v>
      </c>
      <c r="BS257" s="53"/>
      <c r="BT257" s="53"/>
      <c r="BU257" s="53"/>
      <c r="BV257" s="54"/>
      <c r="BW257" s="54"/>
      <c r="BX257" s="54"/>
      <c r="BY257" s="54"/>
      <c r="BZ257" s="54"/>
      <c r="CA257" s="54"/>
      <c r="CB257" s="54"/>
      <c r="CC257" s="54"/>
      <c r="CD257" s="54"/>
      <c r="CE257" s="53" t="s">
        <v>723</v>
      </c>
      <c r="CF257" s="53">
        <v>1</v>
      </c>
      <c r="CG257" s="58" t="s">
        <v>706</v>
      </c>
      <c r="CH257" s="53"/>
    </row>
    <row r="258" spans="1:86" ht="25.5" hidden="1" customHeight="1">
      <c r="A258" s="59" t="str">
        <f t="shared" si="3"/>
        <v xml:space="preserve">20006MANOSTAT 101 F93 REVISION MANOSTAT F93 </v>
      </c>
      <c r="B258" s="53" t="s">
        <v>188</v>
      </c>
      <c r="C258" s="53" t="s">
        <v>711</v>
      </c>
      <c r="D258" s="53">
        <v>20006</v>
      </c>
      <c r="E258" s="53" t="s">
        <v>721</v>
      </c>
      <c r="F258" s="53" t="s">
        <v>355</v>
      </c>
      <c r="G258" s="53" t="s">
        <v>444</v>
      </c>
      <c r="H258" s="53" t="s">
        <v>724</v>
      </c>
      <c r="I258" s="53" t="s">
        <v>444</v>
      </c>
      <c r="J258" s="53" t="s">
        <v>464</v>
      </c>
      <c r="K258" s="53">
        <v>5</v>
      </c>
      <c r="L258" s="53" t="s">
        <v>540</v>
      </c>
      <c r="M258" s="55">
        <v>722500</v>
      </c>
      <c r="N258" s="55">
        <v>500000</v>
      </c>
      <c r="O258" s="55">
        <v>360000</v>
      </c>
      <c r="P258" s="55">
        <v>360000</v>
      </c>
      <c r="Q258" s="53" t="s">
        <v>448</v>
      </c>
      <c r="R258" s="55">
        <v>720000</v>
      </c>
      <c r="S258" s="55">
        <v>500000</v>
      </c>
      <c r="T258" s="55">
        <v>360000</v>
      </c>
      <c r="U258" s="55">
        <v>360000</v>
      </c>
      <c r="V258" s="53" t="s">
        <v>448</v>
      </c>
      <c r="W258" s="56">
        <v>0.10833333333333334</v>
      </c>
      <c r="X258" s="57">
        <v>0.08</v>
      </c>
      <c r="Y258" s="58" t="s">
        <v>449</v>
      </c>
      <c r="Z258" s="53">
        <v>6202</v>
      </c>
      <c r="AA258" s="53"/>
      <c r="AB258" s="53">
        <v>1</v>
      </c>
      <c r="AC258" s="53">
        <v>0</v>
      </c>
      <c r="AD258" s="53">
        <v>0</v>
      </c>
      <c r="AE258" s="53">
        <v>0</v>
      </c>
      <c r="AF258" s="53">
        <v>0</v>
      </c>
      <c r="AG258" s="53">
        <v>0</v>
      </c>
      <c r="AH258" s="53">
        <v>0</v>
      </c>
      <c r="AI258" s="53">
        <v>1</v>
      </c>
      <c r="AJ258" s="54"/>
      <c r="AK258" s="54"/>
      <c r="AL258" s="54"/>
      <c r="AM258" s="54"/>
      <c r="AN258" s="54"/>
      <c r="AO258" s="54"/>
      <c r="AP258" s="54"/>
      <c r="AQ258" s="54"/>
      <c r="AR258" s="54"/>
      <c r="AS258" s="54"/>
      <c r="AT258" s="54"/>
      <c r="AU258" s="54"/>
      <c r="AV258" s="54"/>
      <c r="AW258" s="54"/>
      <c r="AX258" s="54"/>
      <c r="AY258" s="54"/>
      <c r="AZ258" s="53">
        <v>2</v>
      </c>
      <c r="BA258" s="54"/>
      <c r="BB258" s="54"/>
      <c r="BC258" s="54"/>
      <c r="BD258" s="53"/>
      <c r="BE258" s="57">
        <v>0.08</v>
      </c>
      <c r="BF258" s="53">
        <v>2</v>
      </c>
      <c r="BG258" s="54"/>
      <c r="BH258" s="54"/>
      <c r="BI258" s="54"/>
      <c r="BJ258" s="57">
        <v>0.16</v>
      </c>
      <c r="BK258" s="54"/>
      <c r="BL258" s="54"/>
      <c r="BM258" s="54"/>
      <c r="BN258" s="57">
        <v>0.16</v>
      </c>
      <c r="BO258" s="54"/>
      <c r="BP258" s="54"/>
      <c r="BQ258" s="54"/>
      <c r="BR258" s="53" t="s">
        <v>465</v>
      </c>
      <c r="BS258" s="53"/>
      <c r="BT258" s="53"/>
      <c r="BU258" s="53"/>
      <c r="BV258" s="54"/>
      <c r="BW258" s="54"/>
      <c r="BX258" s="54"/>
      <c r="BY258" s="54"/>
      <c r="BZ258" s="54"/>
      <c r="CA258" s="54"/>
      <c r="CB258" s="54"/>
      <c r="CC258" s="54"/>
      <c r="CD258" s="54"/>
      <c r="CE258" s="53" t="s">
        <v>725</v>
      </c>
      <c r="CF258" s="53">
        <v>1</v>
      </c>
      <c r="CG258" s="53"/>
      <c r="CH258" s="53"/>
    </row>
    <row r="259" spans="1:86" ht="25.5" hidden="1" customHeight="1">
      <c r="A259" s="59" t="str">
        <f t="shared" si="3"/>
        <v>386MANOSTAT 113 F93DEPOSE/POSE MANOSTAT F93 DN4 POUR REVISION</v>
      </c>
      <c r="B259" s="53" t="s">
        <v>188</v>
      </c>
      <c r="C259" s="53" t="s">
        <v>720</v>
      </c>
      <c r="D259" s="53">
        <v>386</v>
      </c>
      <c r="E259" s="53" t="s">
        <v>748</v>
      </c>
      <c r="F259" s="53" t="s">
        <v>355</v>
      </c>
      <c r="G259" s="53" t="s">
        <v>444</v>
      </c>
      <c r="H259" s="53" t="s">
        <v>749</v>
      </c>
      <c r="I259" s="53" t="s">
        <v>452</v>
      </c>
      <c r="J259" s="53" t="s">
        <v>464</v>
      </c>
      <c r="K259" s="53">
        <v>5</v>
      </c>
      <c r="L259" s="53" t="s">
        <v>540</v>
      </c>
      <c r="M259" s="55">
        <v>722500</v>
      </c>
      <c r="N259" s="55">
        <v>500000</v>
      </c>
      <c r="O259" s="55">
        <v>360000</v>
      </c>
      <c r="P259" s="55">
        <v>360000</v>
      </c>
      <c r="Q259" s="53" t="s">
        <v>448</v>
      </c>
      <c r="R259" s="55">
        <v>720000</v>
      </c>
      <c r="S259" s="55">
        <v>500000</v>
      </c>
      <c r="T259" s="55">
        <v>360000</v>
      </c>
      <c r="U259" s="55">
        <v>360000</v>
      </c>
      <c r="V259" s="53" t="s">
        <v>448</v>
      </c>
      <c r="W259" s="56">
        <v>0.10833333333333334</v>
      </c>
      <c r="X259" s="57">
        <v>4.7E-2</v>
      </c>
      <c r="Y259" s="58" t="s">
        <v>449</v>
      </c>
      <c r="Z259" s="53">
        <v>6202</v>
      </c>
      <c r="AA259" s="53"/>
      <c r="AB259" s="53">
        <v>1</v>
      </c>
      <c r="AC259" s="53">
        <v>0</v>
      </c>
      <c r="AD259" s="53">
        <v>0</v>
      </c>
      <c r="AE259" s="53">
        <v>0</v>
      </c>
      <c r="AF259" s="53">
        <v>0</v>
      </c>
      <c r="AG259" s="53">
        <v>0</v>
      </c>
      <c r="AH259" s="53">
        <v>0</v>
      </c>
      <c r="AI259" s="53">
        <v>1</v>
      </c>
      <c r="AJ259" s="54"/>
      <c r="AK259" s="54"/>
      <c r="AL259" s="54"/>
      <c r="AM259" s="54"/>
      <c r="AN259" s="54"/>
      <c r="AO259" s="54"/>
      <c r="AP259" s="54"/>
      <c r="AQ259" s="54"/>
      <c r="AR259" s="54"/>
      <c r="AS259" s="54"/>
      <c r="AT259" s="54"/>
      <c r="AU259" s="54"/>
      <c r="AV259" s="54"/>
      <c r="AW259" s="54"/>
      <c r="AX259" s="54"/>
      <c r="AY259" s="54"/>
      <c r="AZ259" s="53">
        <v>2</v>
      </c>
      <c r="BA259" s="54"/>
      <c r="BB259" s="54"/>
      <c r="BC259" s="54"/>
      <c r="BD259" s="53"/>
      <c r="BE259" s="57">
        <v>4.7E-2</v>
      </c>
      <c r="BF259" s="53">
        <v>2</v>
      </c>
      <c r="BG259" s="54"/>
      <c r="BH259" s="54"/>
      <c r="BI259" s="54"/>
      <c r="BJ259" s="57">
        <v>9.4E-2</v>
      </c>
      <c r="BK259" s="54"/>
      <c r="BL259" s="54"/>
      <c r="BM259" s="54"/>
      <c r="BN259" s="57">
        <v>9.4E-2</v>
      </c>
      <c r="BO259" s="54"/>
      <c r="BP259" s="54"/>
      <c r="BQ259" s="54"/>
      <c r="BR259" s="53" t="s">
        <v>465</v>
      </c>
      <c r="BS259" s="53"/>
      <c r="BT259" s="53"/>
      <c r="BU259" s="53"/>
      <c r="BV259" s="54"/>
      <c r="BW259" s="54"/>
      <c r="BX259" s="54"/>
      <c r="BY259" s="54"/>
      <c r="BZ259" s="54"/>
      <c r="CA259" s="54"/>
      <c r="CB259" s="54"/>
      <c r="CC259" s="54"/>
      <c r="CD259" s="54"/>
      <c r="CE259" s="53" t="s">
        <v>750</v>
      </c>
      <c r="CF259" s="53">
        <v>1</v>
      </c>
      <c r="CG259" s="58" t="s">
        <v>706</v>
      </c>
      <c r="CH259" s="53"/>
    </row>
    <row r="260" spans="1:86" ht="25.5" hidden="1" customHeight="1">
      <c r="A260" s="59" t="str">
        <f t="shared" si="3"/>
        <v>386MANOSTAT 113 F93REVISION MANOSTAT F93 DN4</v>
      </c>
      <c r="B260" s="53" t="s">
        <v>188</v>
      </c>
      <c r="C260" s="53" t="s">
        <v>711</v>
      </c>
      <c r="D260" s="53">
        <v>386</v>
      </c>
      <c r="E260" s="53" t="s">
        <v>748</v>
      </c>
      <c r="F260" s="53" t="s">
        <v>355</v>
      </c>
      <c r="G260" s="53" t="s">
        <v>444</v>
      </c>
      <c r="H260" s="53" t="s">
        <v>751</v>
      </c>
      <c r="I260" s="53" t="s">
        <v>444</v>
      </c>
      <c r="J260" s="53" t="s">
        <v>464</v>
      </c>
      <c r="K260" s="53">
        <v>5</v>
      </c>
      <c r="L260" s="53" t="s">
        <v>540</v>
      </c>
      <c r="M260" s="55">
        <v>722500</v>
      </c>
      <c r="N260" s="55">
        <v>500000</v>
      </c>
      <c r="O260" s="55">
        <v>360000</v>
      </c>
      <c r="P260" s="55">
        <v>360000</v>
      </c>
      <c r="Q260" s="53" t="s">
        <v>448</v>
      </c>
      <c r="R260" s="55">
        <v>720000</v>
      </c>
      <c r="S260" s="55">
        <v>500000</v>
      </c>
      <c r="T260" s="55">
        <v>360000</v>
      </c>
      <c r="U260" s="55">
        <v>360000</v>
      </c>
      <c r="V260" s="53" t="s">
        <v>448</v>
      </c>
      <c r="W260" s="56">
        <v>0.10833333333333334</v>
      </c>
      <c r="X260" s="57">
        <v>0.08</v>
      </c>
      <c r="Y260" s="58" t="s">
        <v>449</v>
      </c>
      <c r="Z260" s="53">
        <v>6202</v>
      </c>
      <c r="AA260" s="53"/>
      <c r="AB260" s="53">
        <v>1</v>
      </c>
      <c r="AC260" s="53">
        <v>0</v>
      </c>
      <c r="AD260" s="53">
        <v>0</v>
      </c>
      <c r="AE260" s="53">
        <v>0</v>
      </c>
      <c r="AF260" s="53">
        <v>0</v>
      </c>
      <c r="AG260" s="53">
        <v>0</v>
      </c>
      <c r="AH260" s="53">
        <v>0</v>
      </c>
      <c r="AI260" s="53">
        <v>1</v>
      </c>
      <c r="AJ260" s="54"/>
      <c r="AK260" s="54"/>
      <c r="AL260" s="54"/>
      <c r="AM260" s="54"/>
      <c r="AN260" s="54"/>
      <c r="AO260" s="54"/>
      <c r="AP260" s="54"/>
      <c r="AQ260" s="54"/>
      <c r="AR260" s="54"/>
      <c r="AS260" s="54"/>
      <c r="AT260" s="54"/>
      <c r="AU260" s="54"/>
      <c r="AV260" s="54"/>
      <c r="AW260" s="54"/>
      <c r="AX260" s="54"/>
      <c r="AY260" s="54"/>
      <c r="AZ260" s="53">
        <v>2</v>
      </c>
      <c r="BA260" s="54"/>
      <c r="BB260" s="54"/>
      <c r="BC260" s="54"/>
      <c r="BD260" s="53"/>
      <c r="BE260" s="57">
        <v>0.08</v>
      </c>
      <c r="BF260" s="53">
        <v>2</v>
      </c>
      <c r="BG260" s="54"/>
      <c r="BH260" s="54"/>
      <c r="BI260" s="54"/>
      <c r="BJ260" s="57">
        <v>0.16</v>
      </c>
      <c r="BK260" s="54"/>
      <c r="BL260" s="54"/>
      <c r="BM260" s="54"/>
      <c r="BN260" s="57">
        <v>0.16</v>
      </c>
      <c r="BO260" s="54"/>
      <c r="BP260" s="54"/>
      <c r="BQ260" s="54"/>
      <c r="BR260" s="53" t="s">
        <v>465</v>
      </c>
      <c r="BS260" s="53"/>
      <c r="BT260" s="53"/>
      <c r="BU260" s="53"/>
      <c r="BV260" s="54"/>
      <c r="BW260" s="54"/>
      <c r="BX260" s="54"/>
      <c r="BY260" s="54"/>
      <c r="BZ260" s="54"/>
      <c r="CA260" s="54"/>
      <c r="CB260" s="54"/>
      <c r="CC260" s="54"/>
      <c r="CD260" s="54"/>
      <c r="CE260" s="53" t="s">
        <v>725</v>
      </c>
      <c r="CF260" s="53">
        <v>1</v>
      </c>
      <c r="CG260" s="53"/>
      <c r="CH260" s="53"/>
    </row>
    <row r="261" spans="1:86" ht="25.5" hidden="1" customHeight="1">
      <c r="A261" s="59" t="str">
        <f t="shared" ref="A261:A324" si="4">CONCATENATE(D261,E261,H261)</f>
        <v>806MANOSTAT Z.VG.CQREMPLACEMENT DU MANOSTAT</v>
      </c>
      <c r="B261" s="53" t="s">
        <v>888</v>
      </c>
      <c r="C261" s="53" t="s">
        <v>978</v>
      </c>
      <c r="D261" s="53">
        <v>806</v>
      </c>
      <c r="E261" s="53" t="s">
        <v>979</v>
      </c>
      <c r="F261" s="53" t="s">
        <v>355</v>
      </c>
      <c r="G261" s="53" t="s">
        <v>446</v>
      </c>
      <c r="H261" s="53" t="s">
        <v>980</v>
      </c>
      <c r="I261" s="53" t="s">
        <v>470</v>
      </c>
      <c r="J261" s="53" t="s">
        <v>464</v>
      </c>
      <c r="K261" s="53">
        <v>96</v>
      </c>
      <c r="L261" s="53" t="s">
        <v>818</v>
      </c>
      <c r="M261" s="55">
        <v>1156000</v>
      </c>
      <c r="N261" s="55">
        <v>800000</v>
      </c>
      <c r="O261" s="55">
        <v>576000</v>
      </c>
      <c r="P261" s="55">
        <v>576000</v>
      </c>
      <c r="Q261" s="53" t="s">
        <v>448</v>
      </c>
      <c r="R261" s="55">
        <v>1140000</v>
      </c>
      <c r="S261" s="55">
        <v>800000</v>
      </c>
      <c r="T261" s="55">
        <v>560000</v>
      </c>
      <c r="U261" s="55">
        <v>560000</v>
      </c>
      <c r="V261" s="53" t="s">
        <v>448</v>
      </c>
      <c r="W261" s="56">
        <v>6.8421052631578952E-2</v>
      </c>
      <c r="X261" s="57">
        <v>0.1</v>
      </c>
      <c r="Y261" s="58" t="s">
        <v>449</v>
      </c>
      <c r="Z261" s="53">
        <v>6202</v>
      </c>
      <c r="AA261" s="53"/>
      <c r="AB261" s="53">
        <v>1</v>
      </c>
      <c r="AC261" s="53">
        <v>1</v>
      </c>
      <c r="AD261" s="53">
        <v>1</v>
      </c>
      <c r="AE261" s="53">
        <v>1</v>
      </c>
      <c r="AF261" s="53">
        <v>1</v>
      </c>
      <c r="AG261" s="53">
        <v>1</v>
      </c>
      <c r="AH261" s="53">
        <v>1</v>
      </c>
      <c r="AI261" s="53">
        <v>1</v>
      </c>
      <c r="AJ261" s="54"/>
      <c r="AK261" s="54"/>
      <c r="AL261" s="54"/>
      <c r="AM261" s="54"/>
      <c r="AN261" s="54"/>
      <c r="AO261" s="54"/>
      <c r="AP261" s="54"/>
      <c r="AQ261" s="54"/>
      <c r="AR261" s="54"/>
      <c r="AS261" s="54"/>
      <c r="AT261" s="54"/>
      <c r="AU261" s="54"/>
      <c r="AV261" s="54"/>
      <c r="AW261" s="54"/>
      <c r="AX261" s="54"/>
      <c r="AY261" s="54"/>
      <c r="AZ261" s="53">
        <v>8</v>
      </c>
      <c r="BA261" s="54"/>
      <c r="BB261" s="54"/>
      <c r="BC261" s="54"/>
      <c r="BD261" s="53" t="s">
        <v>129</v>
      </c>
      <c r="BE261" s="57">
        <v>0.1</v>
      </c>
      <c r="BF261" s="53">
        <v>8</v>
      </c>
      <c r="BG261" s="54"/>
      <c r="BH261" s="54"/>
      <c r="BI261" s="54"/>
      <c r="BJ261" s="57">
        <v>0.8</v>
      </c>
      <c r="BK261" s="54"/>
      <c r="BL261" s="54"/>
      <c r="BM261" s="54"/>
      <c r="BN261" s="57">
        <v>0.8</v>
      </c>
      <c r="BO261" s="54"/>
      <c r="BP261" s="54"/>
      <c r="BQ261" s="54"/>
      <c r="BR261" s="53" t="s">
        <v>465</v>
      </c>
      <c r="BS261" s="53"/>
      <c r="BT261" s="53"/>
      <c r="BU261" s="53"/>
      <c r="BV261" s="54"/>
      <c r="BW261" s="54"/>
      <c r="BX261" s="54"/>
      <c r="BY261" s="54"/>
      <c r="BZ261" s="54"/>
      <c r="CA261" s="54"/>
      <c r="CB261" s="54"/>
      <c r="CC261" s="54"/>
      <c r="CD261" s="54"/>
      <c r="CE261" s="53" t="s">
        <v>981</v>
      </c>
      <c r="CF261" s="53">
        <v>1</v>
      </c>
      <c r="CG261" s="53"/>
      <c r="CH261" s="53"/>
    </row>
    <row r="262" spans="1:86" ht="25.5" hidden="1" customHeight="1">
      <c r="A262" s="59" t="str">
        <f t="shared" si="4"/>
        <v>272MANOSTATS D'AIRTEST DE FONCTIONNEMENT</v>
      </c>
      <c r="B262" s="53" t="s">
        <v>987</v>
      </c>
      <c r="C262" s="53" t="s">
        <v>1089</v>
      </c>
      <c r="D262" s="53">
        <v>272</v>
      </c>
      <c r="E262" s="53" t="s">
        <v>1090</v>
      </c>
      <c r="F262" s="53" t="s">
        <v>355</v>
      </c>
      <c r="G262" s="53" t="s">
        <v>446</v>
      </c>
      <c r="H262" s="53" t="s">
        <v>1091</v>
      </c>
      <c r="I262" s="53" t="s">
        <v>446</v>
      </c>
      <c r="J262" s="53" t="s">
        <v>447</v>
      </c>
      <c r="K262" s="53">
        <v>12</v>
      </c>
      <c r="L262" s="53" t="s">
        <v>818</v>
      </c>
      <c r="M262" s="55">
        <v>144500</v>
      </c>
      <c r="N262" s="55">
        <v>100000</v>
      </c>
      <c r="O262" s="55">
        <v>72000</v>
      </c>
      <c r="P262" s="55">
        <v>72000</v>
      </c>
      <c r="Q262" s="53" t="s">
        <v>448</v>
      </c>
      <c r="R262" s="55">
        <v>140000</v>
      </c>
      <c r="S262" s="55">
        <v>100000</v>
      </c>
      <c r="T262" s="55">
        <v>60000</v>
      </c>
      <c r="U262" s="55">
        <v>60000</v>
      </c>
      <c r="V262" s="53" t="s">
        <v>448</v>
      </c>
      <c r="W262" s="56">
        <v>0.55714285714285716</v>
      </c>
      <c r="X262" s="57">
        <v>0.05</v>
      </c>
      <c r="Y262" s="58" t="s">
        <v>449</v>
      </c>
      <c r="Z262" s="53">
        <v>6201</v>
      </c>
      <c r="AA262" s="53"/>
      <c r="AB262" s="53">
        <v>2</v>
      </c>
      <c r="AC262" s="53">
        <v>2</v>
      </c>
      <c r="AD262" s="53">
        <v>2</v>
      </c>
      <c r="AE262" s="53">
        <v>2</v>
      </c>
      <c r="AF262" s="53">
        <v>2</v>
      </c>
      <c r="AG262" s="53">
        <v>2</v>
      </c>
      <c r="AH262" s="53">
        <v>2</v>
      </c>
      <c r="AI262" s="53">
        <v>2</v>
      </c>
      <c r="AJ262" s="54"/>
      <c r="AK262" s="54"/>
      <c r="AL262" s="54"/>
      <c r="AM262" s="54"/>
      <c r="AN262" s="54"/>
      <c r="AO262" s="54"/>
      <c r="AP262" s="54"/>
      <c r="AQ262" s="54"/>
      <c r="AR262" s="54"/>
      <c r="AS262" s="54"/>
      <c r="AT262" s="54"/>
      <c r="AU262" s="54"/>
      <c r="AV262" s="54"/>
      <c r="AW262" s="54"/>
      <c r="AX262" s="54"/>
      <c r="AY262" s="54"/>
      <c r="AZ262" s="53">
        <v>16</v>
      </c>
      <c r="BA262" s="54"/>
      <c r="BB262" s="54"/>
      <c r="BC262" s="54"/>
      <c r="BD262" s="53" t="s">
        <v>122</v>
      </c>
      <c r="BE262" s="57">
        <v>0.05</v>
      </c>
      <c r="BF262" s="53">
        <v>16</v>
      </c>
      <c r="BG262" s="54"/>
      <c r="BH262" s="54"/>
      <c r="BI262" s="54"/>
      <c r="BJ262" s="57">
        <v>0.8</v>
      </c>
      <c r="BK262" s="54"/>
      <c r="BL262" s="54"/>
      <c r="BM262" s="54"/>
      <c r="BN262" s="57">
        <v>0.8</v>
      </c>
      <c r="BO262" s="54"/>
      <c r="BP262" s="54"/>
      <c r="BQ262" s="54"/>
      <c r="BR262" s="53" t="s">
        <v>450</v>
      </c>
      <c r="BS262" s="53"/>
      <c r="BT262" s="53"/>
      <c r="BU262" s="53"/>
      <c r="BV262" s="54"/>
      <c r="BW262" s="54"/>
      <c r="BX262" s="54"/>
      <c r="BY262" s="54"/>
      <c r="BZ262" s="54"/>
      <c r="CA262" s="54"/>
      <c r="CB262" s="54"/>
      <c r="CC262" s="54"/>
      <c r="CD262" s="54"/>
      <c r="CE262" s="53"/>
      <c r="CF262" s="53"/>
      <c r="CG262" s="53"/>
      <c r="CH262" s="53"/>
    </row>
    <row r="263" spans="1:86" ht="25.5" hidden="1" customHeight="1">
      <c r="A263" s="59" t="str">
        <f t="shared" si="4"/>
        <v>534MÉCANISME DE PORTETEST DU SYSTÈME DE PORTE - BI-ANNUEL</v>
      </c>
      <c r="B263" s="53" t="s">
        <v>1098</v>
      </c>
      <c r="C263" s="53" t="s">
        <v>1099</v>
      </c>
      <c r="D263" s="53">
        <v>534</v>
      </c>
      <c r="E263" s="53" t="s">
        <v>272</v>
      </c>
      <c r="F263" s="53" t="s">
        <v>355</v>
      </c>
      <c r="G263" s="53" t="s">
        <v>444</v>
      </c>
      <c r="H263" s="53" t="s">
        <v>1100</v>
      </c>
      <c r="I263" s="53" t="s">
        <v>446</v>
      </c>
      <c r="J263" s="53" t="s">
        <v>447</v>
      </c>
      <c r="K263" s="53">
        <v>182</v>
      </c>
      <c r="L263" s="53" t="s">
        <v>1101</v>
      </c>
      <c r="M263" s="55">
        <v>72052.054794520547</v>
      </c>
      <c r="N263" s="55">
        <v>49863.013698630137</v>
      </c>
      <c r="O263" s="55">
        <v>35901.369863013701</v>
      </c>
      <c r="P263" s="55">
        <v>35901.369863013701</v>
      </c>
      <c r="Q263" s="53" t="s">
        <v>448</v>
      </c>
      <c r="R263" s="55">
        <v>60000</v>
      </c>
      <c r="S263" s="55">
        <v>40000</v>
      </c>
      <c r="T263" s="55">
        <v>20000</v>
      </c>
      <c r="U263" s="55">
        <v>20000</v>
      </c>
      <c r="V263" s="53" t="s">
        <v>448</v>
      </c>
      <c r="W263" s="56">
        <v>1.3</v>
      </c>
      <c r="X263" s="57">
        <v>0.01</v>
      </c>
      <c r="Y263" s="58" t="s">
        <v>449</v>
      </c>
      <c r="Z263" s="53">
        <v>6201</v>
      </c>
      <c r="AA263" s="53"/>
      <c r="AB263" s="53">
        <v>6</v>
      </c>
      <c r="AC263" s="53">
        <v>6</v>
      </c>
      <c r="AD263" s="53">
        <v>6</v>
      </c>
      <c r="AE263" s="53">
        <v>6</v>
      </c>
      <c r="AF263" s="53">
        <v>6</v>
      </c>
      <c r="AG263" s="53">
        <v>6</v>
      </c>
      <c r="AH263" s="53">
        <v>6</v>
      </c>
      <c r="AI263" s="53">
        <v>6</v>
      </c>
      <c r="AJ263" s="54"/>
      <c r="AK263" s="54"/>
      <c r="AL263" s="54"/>
      <c r="AM263" s="54"/>
      <c r="AN263" s="54"/>
      <c r="AO263" s="54"/>
      <c r="AP263" s="54"/>
      <c r="AQ263" s="54"/>
      <c r="AR263" s="54"/>
      <c r="AS263" s="54"/>
      <c r="AT263" s="54"/>
      <c r="AU263" s="54"/>
      <c r="AV263" s="54"/>
      <c r="AW263" s="54"/>
      <c r="AX263" s="54"/>
      <c r="AY263" s="54"/>
      <c r="AZ263" s="53">
        <v>48</v>
      </c>
      <c r="BA263" s="54"/>
      <c r="BB263" s="54"/>
      <c r="BC263" s="54"/>
      <c r="BD263" s="53" t="s">
        <v>1102</v>
      </c>
      <c r="BE263" s="57">
        <v>0.01</v>
      </c>
      <c r="BF263" s="53">
        <v>48</v>
      </c>
      <c r="BG263" s="54"/>
      <c r="BH263" s="54"/>
      <c r="BI263" s="54"/>
      <c r="BJ263" s="57">
        <v>0.48</v>
      </c>
      <c r="BK263" s="54"/>
      <c r="BL263" s="54"/>
      <c r="BM263" s="54"/>
      <c r="BN263" s="57">
        <v>0.48</v>
      </c>
      <c r="BO263" s="54"/>
      <c r="BP263" s="54"/>
      <c r="BQ263" s="54"/>
      <c r="BR263" s="53" t="s">
        <v>450</v>
      </c>
      <c r="BS263" s="53"/>
      <c r="BT263" s="53"/>
      <c r="BU263" s="53"/>
      <c r="BV263" s="54"/>
      <c r="BW263" s="54"/>
      <c r="BX263" s="54"/>
      <c r="BY263" s="54"/>
      <c r="BZ263" s="54"/>
      <c r="CA263" s="54"/>
      <c r="CB263" s="54"/>
      <c r="CC263" s="54"/>
      <c r="CD263" s="54"/>
      <c r="CE263" s="53"/>
      <c r="CF263" s="53"/>
      <c r="CG263" s="53"/>
      <c r="CH263" s="53"/>
    </row>
    <row r="264" spans="1:86" ht="25.5" hidden="1" customHeight="1">
      <c r="A264" s="59" t="str">
        <f t="shared" si="4"/>
        <v>534MÉCANISME DE PORTEINSPECTION DE LA PORTE</v>
      </c>
      <c r="B264" s="53" t="s">
        <v>1098</v>
      </c>
      <c r="C264" s="53" t="s">
        <v>1103</v>
      </c>
      <c r="D264" s="53">
        <v>534</v>
      </c>
      <c r="E264" s="53" t="s">
        <v>272</v>
      </c>
      <c r="F264" s="53" t="s">
        <v>355</v>
      </c>
      <c r="G264" s="53" t="s">
        <v>444</v>
      </c>
      <c r="H264" s="53" t="s">
        <v>1104</v>
      </c>
      <c r="I264" s="53" t="s">
        <v>446</v>
      </c>
      <c r="J264" s="53" t="s">
        <v>447</v>
      </c>
      <c r="K264" s="53">
        <v>365</v>
      </c>
      <c r="L264" s="53" t="s">
        <v>1101</v>
      </c>
      <c r="M264" s="55">
        <v>144500</v>
      </c>
      <c r="N264" s="55">
        <v>100000</v>
      </c>
      <c r="O264" s="55">
        <v>72000</v>
      </c>
      <c r="P264" s="55">
        <v>72000</v>
      </c>
      <c r="Q264" s="53" t="s">
        <v>448</v>
      </c>
      <c r="R264" s="55">
        <v>140000</v>
      </c>
      <c r="S264" s="55">
        <v>100000</v>
      </c>
      <c r="T264" s="55">
        <v>60000</v>
      </c>
      <c r="U264" s="55">
        <v>60000</v>
      </c>
      <c r="V264" s="53" t="s">
        <v>448</v>
      </c>
      <c r="W264" s="56">
        <v>0.55714285714285716</v>
      </c>
      <c r="X264" s="57">
        <v>0.06</v>
      </c>
      <c r="Y264" s="58" t="s">
        <v>449</v>
      </c>
      <c r="Z264" s="53">
        <v>6202</v>
      </c>
      <c r="AA264" s="53"/>
      <c r="AB264" s="53">
        <v>6</v>
      </c>
      <c r="AC264" s="53">
        <v>6</v>
      </c>
      <c r="AD264" s="53">
        <v>6</v>
      </c>
      <c r="AE264" s="53">
        <v>6</v>
      </c>
      <c r="AF264" s="53">
        <v>6</v>
      </c>
      <c r="AG264" s="53">
        <v>6</v>
      </c>
      <c r="AH264" s="53">
        <v>6</v>
      </c>
      <c r="AI264" s="53">
        <v>6</v>
      </c>
      <c r="AJ264" s="54"/>
      <c r="AK264" s="54"/>
      <c r="AL264" s="54"/>
      <c r="AM264" s="54"/>
      <c r="AN264" s="54"/>
      <c r="AO264" s="54"/>
      <c r="AP264" s="54"/>
      <c r="AQ264" s="54"/>
      <c r="AR264" s="54"/>
      <c r="AS264" s="54"/>
      <c r="AT264" s="54"/>
      <c r="AU264" s="54"/>
      <c r="AV264" s="54"/>
      <c r="AW264" s="54"/>
      <c r="AX264" s="54"/>
      <c r="AY264" s="54"/>
      <c r="AZ264" s="53">
        <v>48</v>
      </c>
      <c r="BA264" s="54"/>
      <c r="BB264" s="54"/>
      <c r="BC264" s="54"/>
      <c r="BD264" s="53" t="s">
        <v>1102</v>
      </c>
      <c r="BE264" s="57">
        <v>0.06</v>
      </c>
      <c r="BF264" s="53">
        <v>48</v>
      </c>
      <c r="BG264" s="54"/>
      <c r="BH264" s="54"/>
      <c r="BI264" s="54"/>
      <c r="BJ264" s="57">
        <v>2.88</v>
      </c>
      <c r="BK264" s="54"/>
      <c r="BL264" s="54"/>
      <c r="BM264" s="54"/>
      <c r="BN264" s="57">
        <v>2.88</v>
      </c>
      <c r="BO264" s="54"/>
      <c r="BP264" s="54"/>
      <c r="BQ264" s="54"/>
      <c r="BR264" s="53" t="s">
        <v>450</v>
      </c>
      <c r="BS264" s="53"/>
      <c r="BT264" s="53"/>
      <c r="BU264" s="53"/>
      <c r="BV264" s="54"/>
      <c r="BW264" s="54"/>
      <c r="BX264" s="54"/>
      <c r="BY264" s="54"/>
      <c r="BZ264" s="54"/>
      <c r="CA264" s="54"/>
      <c r="CB264" s="54"/>
      <c r="CC264" s="54"/>
      <c r="CD264" s="54"/>
      <c r="CE264" s="53"/>
      <c r="CF264" s="53"/>
      <c r="CG264" s="53"/>
      <c r="CH264" s="53"/>
    </row>
    <row r="265" spans="1:86" ht="25.5" hidden="1" customHeight="1">
      <c r="A265" s="59" t="str">
        <f t="shared" si="4"/>
        <v>534MÉCANISME DE PORTETEST DU SYSTÈME DE PORTE - ANNUEL</v>
      </c>
      <c r="B265" s="53" t="s">
        <v>1098</v>
      </c>
      <c r="C265" s="53" t="s">
        <v>1105</v>
      </c>
      <c r="D265" s="53">
        <v>534</v>
      </c>
      <c r="E265" s="53" t="s">
        <v>272</v>
      </c>
      <c r="F265" s="53" t="s">
        <v>355</v>
      </c>
      <c r="G265" s="53" t="s">
        <v>444</v>
      </c>
      <c r="H265" s="53" t="s">
        <v>1106</v>
      </c>
      <c r="I265" s="53" t="s">
        <v>446</v>
      </c>
      <c r="J265" s="53" t="s">
        <v>447</v>
      </c>
      <c r="K265" s="53">
        <v>365</v>
      </c>
      <c r="L265" s="53" t="s">
        <v>1101</v>
      </c>
      <c r="M265" s="55">
        <v>144500</v>
      </c>
      <c r="N265" s="55">
        <v>100000</v>
      </c>
      <c r="O265" s="55">
        <v>72000</v>
      </c>
      <c r="P265" s="55">
        <v>72000</v>
      </c>
      <c r="Q265" s="53" t="s">
        <v>448</v>
      </c>
      <c r="R265" s="55">
        <v>140000</v>
      </c>
      <c r="S265" s="55">
        <v>100000</v>
      </c>
      <c r="T265" s="55">
        <v>60000</v>
      </c>
      <c r="U265" s="55">
        <v>60000</v>
      </c>
      <c r="V265" s="53" t="s">
        <v>448</v>
      </c>
      <c r="W265" s="56">
        <v>0.55714285714285716</v>
      </c>
      <c r="X265" s="57">
        <v>0.06</v>
      </c>
      <c r="Y265" s="58" t="s">
        <v>449</v>
      </c>
      <c r="Z265" s="53">
        <v>6201</v>
      </c>
      <c r="AA265" s="53"/>
      <c r="AB265" s="53">
        <v>6</v>
      </c>
      <c r="AC265" s="53">
        <v>6</v>
      </c>
      <c r="AD265" s="53">
        <v>6</v>
      </c>
      <c r="AE265" s="53">
        <v>6</v>
      </c>
      <c r="AF265" s="53">
        <v>6</v>
      </c>
      <c r="AG265" s="53">
        <v>6</v>
      </c>
      <c r="AH265" s="53">
        <v>6</v>
      </c>
      <c r="AI265" s="53">
        <v>6</v>
      </c>
      <c r="AJ265" s="54"/>
      <c r="AK265" s="54"/>
      <c r="AL265" s="54"/>
      <c r="AM265" s="54"/>
      <c r="AN265" s="54"/>
      <c r="AO265" s="54"/>
      <c r="AP265" s="54"/>
      <c r="AQ265" s="54"/>
      <c r="AR265" s="54"/>
      <c r="AS265" s="54"/>
      <c r="AT265" s="54"/>
      <c r="AU265" s="54"/>
      <c r="AV265" s="54"/>
      <c r="AW265" s="54"/>
      <c r="AX265" s="54"/>
      <c r="AY265" s="54"/>
      <c r="AZ265" s="53">
        <v>48</v>
      </c>
      <c r="BA265" s="54"/>
      <c r="BB265" s="54"/>
      <c r="BC265" s="54"/>
      <c r="BD265" s="53" t="s">
        <v>1102</v>
      </c>
      <c r="BE265" s="57">
        <v>0.06</v>
      </c>
      <c r="BF265" s="53">
        <v>48</v>
      </c>
      <c r="BG265" s="54"/>
      <c r="BH265" s="54"/>
      <c r="BI265" s="54"/>
      <c r="BJ265" s="57">
        <v>2.88</v>
      </c>
      <c r="BK265" s="54"/>
      <c r="BL265" s="54"/>
      <c r="BM265" s="54"/>
      <c r="BN265" s="57">
        <v>2.88</v>
      </c>
      <c r="BO265" s="54"/>
      <c r="BP265" s="54"/>
      <c r="BQ265" s="54"/>
      <c r="BR265" s="53" t="s">
        <v>450</v>
      </c>
      <c r="BS265" s="53"/>
      <c r="BT265" s="53"/>
      <c r="BU265" s="53"/>
      <c r="BV265" s="54"/>
      <c r="BW265" s="54"/>
      <c r="BX265" s="54"/>
      <c r="BY265" s="54"/>
      <c r="BZ265" s="54"/>
      <c r="CA265" s="54"/>
      <c r="CB265" s="54"/>
      <c r="CC265" s="54"/>
      <c r="CD265" s="54"/>
      <c r="CE265" s="53"/>
      <c r="CF265" s="53"/>
      <c r="CG265" s="53"/>
      <c r="CH265" s="53"/>
    </row>
    <row r="266" spans="1:86" ht="25.5" hidden="1" customHeight="1">
      <c r="A266" s="59" t="str">
        <f t="shared" si="4"/>
        <v>534MÉCANISME DE PORTEMISE À NIVEAU À 750,000 CYCLES DU MÉCANISME</v>
      </c>
      <c r="B266" s="53" t="s">
        <v>1098</v>
      </c>
      <c r="C266" s="53" t="s">
        <v>1107</v>
      </c>
      <c r="D266" s="53">
        <v>534</v>
      </c>
      <c r="E266" s="53" t="s">
        <v>272</v>
      </c>
      <c r="F266" s="53" t="s">
        <v>355</v>
      </c>
      <c r="G266" s="53" t="s">
        <v>444</v>
      </c>
      <c r="H266" s="53" t="s">
        <v>1108</v>
      </c>
      <c r="I266" s="53" t="s">
        <v>444</v>
      </c>
      <c r="J266" s="53" t="s">
        <v>453</v>
      </c>
      <c r="K266" s="53">
        <v>750000</v>
      </c>
      <c r="L266" s="53" t="s">
        <v>1109</v>
      </c>
      <c r="M266" s="55">
        <v>1532885.4314002828</v>
      </c>
      <c r="N266" s="55">
        <v>946969.69696969702</v>
      </c>
      <c r="O266" s="55">
        <v>923076.92307692312</v>
      </c>
      <c r="P266" s="55">
        <v>771428.57142857148</v>
      </c>
      <c r="Q266" s="53" t="s">
        <v>448</v>
      </c>
      <c r="R266" s="55">
        <v>1440000</v>
      </c>
      <c r="S266" s="55">
        <v>800000</v>
      </c>
      <c r="T266" s="55">
        <v>800000</v>
      </c>
      <c r="U266" s="55">
        <v>640000</v>
      </c>
      <c r="V266" s="53" t="s">
        <v>448</v>
      </c>
      <c r="W266" s="56">
        <v>5.4166666666666669E-2</v>
      </c>
      <c r="X266" s="57">
        <v>0.77</v>
      </c>
      <c r="Y266" s="58" t="s">
        <v>449</v>
      </c>
      <c r="Z266" s="53">
        <v>6202</v>
      </c>
      <c r="AA266" s="53"/>
      <c r="AB266" s="53">
        <v>6</v>
      </c>
      <c r="AC266" s="53">
        <v>6</v>
      </c>
      <c r="AD266" s="53">
        <v>6</v>
      </c>
      <c r="AE266" s="53">
        <v>6</v>
      </c>
      <c r="AF266" s="53">
        <v>6</v>
      </c>
      <c r="AG266" s="53">
        <v>6</v>
      </c>
      <c r="AH266" s="53">
        <v>6</v>
      </c>
      <c r="AI266" s="53">
        <v>6</v>
      </c>
      <c r="AJ266" s="54"/>
      <c r="AK266" s="54"/>
      <c r="AL266" s="54"/>
      <c r="AM266" s="54"/>
      <c r="AN266" s="54"/>
      <c r="AO266" s="54"/>
      <c r="AP266" s="54"/>
      <c r="AQ266" s="54"/>
      <c r="AR266" s="54"/>
      <c r="AS266" s="54"/>
      <c r="AT266" s="54"/>
      <c r="AU266" s="54"/>
      <c r="AV266" s="54"/>
      <c r="AW266" s="54"/>
      <c r="AX266" s="54"/>
      <c r="AY266" s="54"/>
      <c r="AZ266" s="53">
        <v>48</v>
      </c>
      <c r="BA266" s="54"/>
      <c r="BB266" s="54"/>
      <c r="BC266" s="54"/>
      <c r="BD266" s="53" t="s">
        <v>1102</v>
      </c>
      <c r="BE266" s="57">
        <v>0.77</v>
      </c>
      <c r="BF266" s="53">
        <v>48</v>
      </c>
      <c r="BG266" s="54"/>
      <c r="BH266" s="54"/>
      <c r="BI266" s="54"/>
      <c r="BJ266" s="57">
        <v>36.96</v>
      </c>
      <c r="BK266" s="54"/>
      <c r="BL266" s="54"/>
      <c r="BM266" s="54"/>
      <c r="BN266" s="57">
        <v>36.96</v>
      </c>
      <c r="BO266" s="54"/>
      <c r="BP266" s="54"/>
      <c r="BQ266" s="54"/>
      <c r="BR266" s="53" t="s">
        <v>450</v>
      </c>
      <c r="BS266" s="53"/>
      <c r="BT266" s="53"/>
      <c r="BU266" s="53"/>
      <c r="BV266" s="54"/>
      <c r="BW266" s="54"/>
      <c r="BX266" s="54"/>
      <c r="BY266" s="54"/>
      <c r="BZ266" s="54"/>
      <c r="CA266" s="54"/>
      <c r="CB266" s="54"/>
      <c r="CC266" s="54"/>
      <c r="CD266" s="54"/>
      <c r="CE266" s="53" t="s">
        <v>1110</v>
      </c>
      <c r="CF266" s="53">
        <v>1</v>
      </c>
      <c r="CG266" s="53"/>
      <c r="CH266" s="53"/>
    </row>
    <row r="267" spans="1:86" ht="25.5" hidden="1" customHeight="1">
      <c r="A267" s="59" t="str">
        <f t="shared" si="4"/>
        <v xml:space="preserve">534MÉCANISME DE PORTEMISE À NIVEAU À 1,500,000 CYCLES DU MÉCANISME (MI-VIE) </v>
      </c>
      <c r="B267" s="53" t="s">
        <v>1098</v>
      </c>
      <c r="C267" s="53" t="s">
        <v>1111</v>
      </c>
      <c r="D267" s="53">
        <v>534</v>
      </c>
      <c r="E267" s="53" t="s">
        <v>272</v>
      </c>
      <c r="F267" s="53" t="s">
        <v>355</v>
      </c>
      <c r="G267" s="53" t="s">
        <v>444</v>
      </c>
      <c r="H267" s="53" t="s">
        <v>1112</v>
      </c>
      <c r="I267" s="53" t="s">
        <v>444</v>
      </c>
      <c r="J267" s="53" t="s">
        <v>453</v>
      </c>
      <c r="K267" s="53">
        <v>1500000</v>
      </c>
      <c r="L267" s="53" t="s">
        <v>1109</v>
      </c>
      <c r="M267" s="55">
        <v>3065770.8628005655</v>
      </c>
      <c r="N267" s="55">
        <v>1893939.393939394</v>
      </c>
      <c r="O267" s="55">
        <v>1846153.8461538462</v>
      </c>
      <c r="P267" s="55">
        <v>1542857.142857143</v>
      </c>
      <c r="Q267" s="53" t="s">
        <v>448</v>
      </c>
      <c r="R267" s="55">
        <v>3040000</v>
      </c>
      <c r="S267" s="55">
        <v>1760000</v>
      </c>
      <c r="T267" s="55">
        <v>1760000</v>
      </c>
      <c r="U267" s="55">
        <v>1440000</v>
      </c>
      <c r="V267" s="53" t="s">
        <v>448</v>
      </c>
      <c r="W267" s="56">
        <v>2.5657894736842105E-2</v>
      </c>
      <c r="X267" s="57">
        <v>1.61</v>
      </c>
      <c r="Y267" s="58" t="s">
        <v>449</v>
      </c>
      <c r="Z267" s="53">
        <v>6202</v>
      </c>
      <c r="AA267" s="53"/>
      <c r="AB267" s="53">
        <v>6</v>
      </c>
      <c r="AC267" s="53">
        <v>6</v>
      </c>
      <c r="AD267" s="53">
        <v>6</v>
      </c>
      <c r="AE267" s="53">
        <v>6</v>
      </c>
      <c r="AF267" s="53">
        <v>6</v>
      </c>
      <c r="AG267" s="53">
        <v>6</v>
      </c>
      <c r="AH267" s="53">
        <v>6</v>
      </c>
      <c r="AI267" s="53">
        <v>6</v>
      </c>
      <c r="AJ267" s="54"/>
      <c r="AK267" s="54"/>
      <c r="AL267" s="54"/>
      <c r="AM267" s="54"/>
      <c r="AN267" s="54"/>
      <c r="AO267" s="54"/>
      <c r="AP267" s="54"/>
      <c r="AQ267" s="54"/>
      <c r="AR267" s="54"/>
      <c r="AS267" s="54"/>
      <c r="AT267" s="54"/>
      <c r="AU267" s="54"/>
      <c r="AV267" s="54"/>
      <c r="AW267" s="54"/>
      <c r="AX267" s="54"/>
      <c r="AY267" s="54"/>
      <c r="AZ267" s="53">
        <v>48</v>
      </c>
      <c r="BA267" s="54"/>
      <c r="BB267" s="54"/>
      <c r="BC267" s="54"/>
      <c r="BD267" s="53" t="s">
        <v>1102</v>
      </c>
      <c r="BE267" s="57">
        <v>1.61</v>
      </c>
      <c r="BF267" s="53">
        <v>48</v>
      </c>
      <c r="BG267" s="54"/>
      <c r="BH267" s="54"/>
      <c r="BI267" s="54"/>
      <c r="BJ267" s="57">
        <v>77.28</v>
      </c>
      <c r="BK267" s="54"/>
      <c r="BL267" s="54"/>
      <c r="BM267" s="54"/>
      <c r="BN267" s="57">
        <v>77.28</v>
      </c>
      <c r="BO267" s="54"/>
      <c r="BP267" s="54"/>
      <c r="BQ267" s="54"/>
      <c r="BR267" s="53" t="s">
        <v>450</v>
      </c>
      <c r="BS267" s="53"/>
      <c r="BT267" s="53"/>
      <c r="BU267" s="53"/>
      <c r="BV267" s="54"/>
      <c r="BW267" s="54"/>
      <c r="BX267" s="54"/>
      <c r="BY267" s="54"/>
      <c r="BZ267" s="54"/>
      <c r="CA267" s="54"/>
      <c r="CB267" s="54"/>
      <c r="CC267" s="54"/>
      <c r="CD267" s="54"/>
      <c r="CE267" s="53" t="s">
        <v>1113</v>
      </c>
      <c r="CF267" s="53">
        <v>1</v>
      </c>
      <c r="CG267" s="53"/>
      <c r="CH267" s="53"/>
    </row>
    <row r="268" spans="1:86" ht="25.5" hidden="1" customHeight="1">
      <c r="A268" s="59" t="str">
        <f t="shared" si="4"/>
        <v>534MÉCANISME DE PORTEMISE À NIVEAU DE L'ENSEMBLE FOURCHETTE, BIELLE ET GALETS</v>
      </c>
      <c r="B268" s="53" t="s">
        <v>1098</v>
      </c>
      <c r="C268" s="53" t="s">
        <v>1114</v>
      </c>
      <c r="D268" s="53">
        <v>534</v>
      </c>
      <c r="E268" s="53" t="s">
        <v>272</v>
      </c>
      <c r="F268" s="53" t="s">
        <v>355</v>
      </c>
      <c r="G268" s="53" t="s">
        <v>444</v>
      </c>
      <c r="H268" s="53" t="s">
        <v>1115</v>
      </c>
      <c r="I268" s="53" t="s">
        <v>444</v>
      </c>
      <c r="J268" s="53" t="s">
        <v>464</v>
      </c>
      <c r="K268" s="53">
        <v>1500000</v>
      </c>
      <c r="L268" s="53" t="s">
        <v>1109</v>
      </c>
      <c r="M268" s="55">
        <v>3065770.8628005655</v>
      </c>
      <c r="N268" s="55">
        <v>1893939.393939394</v>
      </c>
      <c r="O268" s="55">
        <v>1846153.8461538462</v>
      </c>
      <c r="P268" s="55">
        <v>1542857.142857143</v>
      </c>
      <c r="Q268" s="53" t="s">
        <v>448</v>
      </c>
      <c r="R268" s="55">
        <v>3060000</v>
      </c>
      <c r="S268" s="55">
        <v>1880000</v>
      </c>
      <c r="T268" s="55">
        <v>1840000</v>
      </c>
      <c r="U268" s="55">
        <v>1540000</v>
      </c>
      <c r="V268" s="53" t="s">
        <v>448</v>
      </c>
      <c r="W268" s="56">
        <v>2.5490196078431372E-2</v>
      </c>
      <c r="X268" s="57">
        <v>0.25</v>
      </c>
      <c r="Y268" s="58" t="s">
        <v>449</v>
      </c>
      <c r="Z268" s="53">
        <v>6202</v>
      </c>
      <c r="AA268" s="53"/>
      <c r="AB268" s="53">
        <v>6</v>
      </c>
      <c r="AC268" s="53">
        <v>6</v>
      </c>
      <c r="AD268" s="53">
        <v>6</v>
      </c>
      <c r="AE268" s="53">
        <v>6</v>
      </c>
      <c r="AF268" s="53">
        <v>6</v>
      </c>
      <c r="AG268" s="53">
        <v>6</v>
      </c>
      <c r="AH268" s="53">
        <v>6</v>
      </c>
      <c r="AI268" s="53">
        <v>6</v>
      </c>
      <c r="AJ268" s="54"/>
      <c r="AK268" s="54"/>
      <c r="AL268" s="54"/>
      <c r="AM268" s="54"/>
      <c r="AN268" s="54"/>
      <c r="AO268" s="54"/>
      <c r="AP268" s="54"/>
      <c r="AQ268" s="54"/>
      <c r="AR268" s="54"/>
      <c r="AS268" s="54"/>
      <c r="AT268" s="54"/>
      <c r="AU268" s="54"/>
      <c r="AV268" s="54"/>
      <c r="AW268" s="54"/>
      <c r="AX268" s="54"/>
      <c r="AY268" s="54"/>
      <c r="AZ268" s="53">
        <v>48</v>
      </c>
      <c r="BA268" s="54"/>
      <c r="BB268" s="54"/>
      <c r="BC268" s="54"/>
      <c r="BD268" s="53" t="s">
        <v>1102</v>
      </c>
      <c r="BE268" s="57">
        <v>0.25</v>
      </c>
      <c r="BF268" s="53">
        <v>48</v>
      </c>
      <c r="BG268" s="54"/>
      <c r="BH268" s="54"/>
      <c r="BI268" s="54"/>
      <c r="BJ268" s="57">
        <v>12</v>
      </c>
      <c r="BK268" s="54"/>
      <c r="BL268" s="54"/>
      <c r="BM268" s="54"/>
      <c r="BN268" s="57">
        <v>12</v>
      </c>
      <c r="BO268" s="54"/>
      <c r="BP268" s="54"/>
      <c r="BQ268" s="54"/>
      <c r="BR268" s="53" t="s">
        <v>465</v>
      </c>
      <c r="BS268" s="53"/>
      <c r="BT268" s="53"/>
      <c r="BU268" s="53"/>
      <c r="BV268" s="54"/>
      <c r="BW268" s="54"/>
      <c r="BX268" s="54"/>
      <c r="BY268" s="54"/>
      <c r="BZ268" s="54"/>
      <c r="CA268" s="54"/>
      <c r="CB268" s="54"/>
      <c r="CC268" s="54"/>
      <c r="CD268" s="54"/>
      <c r="CE268" s="58" t="s">
        <v>1116</v>
      </c>
      <c r="CF268" s="58" t="s">
        <v>1117</v>
      </c>
      <c r="CG268" s="53"/>
      <c r="CH268" s="53"/>
    </row>
    <row r="269" spans="1:86" ht="25.5" hidden="1" customHeight="1">
      <c r="A269" s="59" t="str">
        <f t="shared" si="4"/>
        <v>534MÉCANISME DE PORTEMISE À NIVEAU DU MOTEUR</v>
      </c>
      <c r="B269" s="53" t="s">
        <v>1098</v>
      </c>
      <c r="C269" s="53" t="s">
        <v>1118</v>
      </c>
      <c r="D269" s="53">
        <v>534</v>
      </c>
      <c r="E269" s="53" t="s">
        <v>272</v>
      </c>
      <c r="F269" s="53" t="s">
        <v>355</v>
      </c>
      <c r="G269" s="53" t="s">
        <v>444</v>
      </c>
      <c r="H269" s="53" t="s">
        <v>1119</v>
      </c>
      <c r="I269" s="53" t="s">
        <v>444</v>
      </c>
      <c r="J269" s="53" t="s">
        <v>464</v>
      </c>
      <c r="K269" s="53">
        <v>1500000</v>
      </c>
      <c r="L269" s="53" t="s">
        <v>1109</v>
      </c>
      <c r="M269" s="55">
        <v>3065770.8628005655</v>
      </c>
      <c r="N269" s="55">
        <v>1893939.393939394</v>
      </c>
      <c r="O269" s="55">
        <v>1846153.8461538462</v>
      </c>
      <c r="P269" s="55">
        <v>1542857.142857143</v>
      </c>
      <c r="Q269" s="53" t="s">
        <v>448</v>
      </c>
      <c r="R269" s="55">
        <v>3060000</v>
      </c>
      <c r="S269" s="55">
        <v>1880000</v>
      </c>
      <c r="T269" s="55">
        <v>1840000</v>
      </c>
      <c r="U269" s="55">
        <v>1540000</v>
      </c>
      <c r="V269" s="53" t="s">
        <v>448</v>
      </c>
      <c r="W269" s="56">
        <v>2.5490196078431372E-2</v>
      </c>
      <c r="X269" s="57">
        <v>0.75</v>
      </c>
      <c r="Y269" s="58" t="s">
        <v>449</v>
      </c>
      <c r="Z269" s="53">
        <v>6202</v>
      </c>
      <c r="AA269" s="53"/>
      <c r="AB269" s="53">
        <v>6</v>
      </c>
      <c r="AC269" s="53">
        <v>6</v>
      </c>
      <c r="AD269" s="53">
        <v>6</v>
      </c>
      <c r="AE269" s="53">
        <v>6</v>
      </c>
      <c r="AF269" s="53">
        <v>6</v>
      </c>
      <c r="AG269" s="53">
        <v>6</v>
      </c>
      <c r="AH269" s="53">
        <v>6</v>
      </c>
      <c r="AI269" s="53">
        <v>6</v>
      </c>
      <c r="AJ269" s="54"/>
      <c r="AK269" s="54"/>
      <c r="AL269" s="54"/>
      <c r="AM269" s="54"/>
      <c r="AN269" s="54"/>
      <c r="AO269" s="54"/>
      <c r="AP269" s="54"/>
      <c r="AQ269" s="54"/>
      <c r="AR269" s="54"/>
      <c r="AS269" s="54"/>
      <c r="AT269" s="54"/>
      <c r="AU269" s="54"/>
      <c r="AV269" s="54"/>
      <c r="AW269" s="54"/>
      <c r="AX269" s="54"/>
      <c r="AY269" s="54"/>
      <c r="AZ269" s="53">
        <v>48</v>
      </c>
      <c r="BA269" s="54"/>
      <c r="BB269" s="54"/>
      <c r="BC269" s="54"/>
      <c r="BD269" s="53" t="s">
        <v>1102</v>
      </c>
      <c r="BE269" s="57">
        <v>0.75</v>
      </c>
      <c r="BF269" s="53">
        <v>48</v>
      </c>
      <c r="BG269" s="54"/>
      <c r="BH269" s="54"/>
      <c r="BI269" s="54"/>
      <c r="BJ269" s="57">
        <v>36</v>
      </c>
      <c r="BK269" s="54"/>
      <c r="BL269" s="54"/>
      <c r="BM269" s="54"/>
      <c r="BN269" s="57">
        <v>36</v>
      </c>
      <c r="BO269" s="54"/>
      <c r="BP269" s="54"/>
      <c r="BQ269" s="54"/>
      <c r="BR269" s="53" t="s">
        <v>465</v>
      </c>
      <c r="BS269" s="53"/>
      <c r="BT269" s="53"/>
      <c r="BU269" s="53"/>
      <c r="BV269" s="54"/>
      <c r="BW269" s="54"/>
      <c r="BX269" s="54"/>
      <c r="BY269" s="54"/>
      <c r="BZ269" s="54"/>
      <c r="CA269" s="54"/>
      <c r="CB269" s="54"/>
      <c r="CC269" s="54"/>
      <c r="CD269" s="54"/>
      <c r="CE269" s="58" t="s">
        <v>1120</v>
      </c>
      <c r="CF269" s="58" t="s">
        <v>691</v>
      </c>
      <c r="CG269" s="53"/>
      <c r="CH269" s="53"/>
    </row>
    <row r="270" spans="1:86" ht="25.5" hidden="1" customHeight="1">
      <c r="A270" s="59" t="str">
        <f t="shared" si="4"/>
        <v>534MÉCANISME DE PORTEMISE À NIVEAU À 2,250,000 CYCLES DU MÉCANISME</v>
      </c>
      <c r="B270" s="53" t="s">
        <v>1098</v>
      </c>
      <c r="C270" s="53" t="s">
        <v>1121</v>
      </c>
      <c r="D270" s="53">
        <v>534</v>
      </c>
      <c r="E270" s="53" t="s">
        <v>272</v>
      </c>
      <c r="F270" s="53" t="s">
        <v>355</v>
      </c>
      <c r="G270" s="53" t="s">
        <v>444</v>
      </c>
      <c r="H270" s="53" t="s">
        <v>1122</v>
      </c>
      <c r="I270" s="53" t="s">
        <v>444</v>
      </c>
      <c r="J270" s="53" t="s">
        <v>453</v>
      </c>
      <c r="K270" s="53">
        <v>2250000</v>
      </c>
      <c r="L270" s="53" t="s">
        <v>1109</v>
      </c>
      <c r="M270" s="55">
        <v>4598656.2942008488</v>
      </c>
      <c r="N270" s="55">
        <v>2840909.0909090908</v>
      </c>
      <c r="O270" s="55">
        <v>2769230.769230769</v>
      </c>
      <c r="P270" s="55">
        <v>2314285.7142857141</v>
      </c>
      <c r="Q270" s="53" t="s">
        <v>448</v>
      </c>
      <c r="R270" s="55">
        <v>4480000</v>
      </c>
      <c r="S270" s="55">
        <v>2720000</v>
      </c>
      <c r="T270" s="55">
        <v>2720000</v>
      </c>
      <c r="U270" s="55">
        <v>2240000</v>
      </c>
      <c r="V270" s="53" t="s">
        <v>448</v>
      </c>
      <c r="W270" s="56">
        <v>1.7410714285714286E-2</v>
      </c>
      <c r="X270" s="57">
        <v>0.77</v>
      </c>
      <c r="Y270" s="58" t="s">
        <v>449</v>
      </c>
      <c r="Z270" s="53">
        <v>6202</v>
      </c>
      <c r="AA270" s="53"/>
      <c r="AB270" s="53">
        <v>6</v>
      </c>
      <c r="AC270" s="53">
        <v>6</v>
      </c>
      <c r="AD270" s="53">
        <v>6</v>
      </c>
      <c r="AE270" s="53">
        <v>6</v>
      </c>
      <c r="AF270" s="53">
        <v>6</v>
      </c>
      <c r="AG270" s="53">
        <v>6</v>
      </c>
      <c r="AH270" s="53">
        <v>6</v>
      </c>
      <c r="AI270" s="53">
        <v>6</v>
      </c>
      <c r="AJ270" s="54"/>
      <c r="AK270" s="54"/>
      <c r="AL270" s="54"/>
      <c r="AM270" s="54"/>
      <c r="AN270" s="54"/>
      <c r="AO270" s="54"/>
      <c r="AP270" s="54"/>
      <c r="AQ270" s="54"/>
      <c r="AR270" s="54"/>
      <c r="AS270" s="54"/>
      <c r="AT270" s="54"/>
      <c r="AU270" s="54"/>
      <c r="AV270" s="54"/>
      <c r="AW270" s="54"/>
      <c r="AX270" s="54"/>
      <c r="AY270" s="54"/>
      <c r="AZ270" s="53">
        <v>48</v>
      </c>
      <c r="BA270" s="54"/>
      <c r="BB270" s="54"/>
      <c r="BC270" s="54"/>
      <c r="BD270" s="53" t="s">
        <v>1102</v>
      </c>
      <c r="BE270" s="57">
        <v>0.77</v>
      </c>
      <c r="BF270" s="53">
        <v>48</v>
      </c>
      <c r="BG270" s="54"/>
      <c r="BH270" s="54"/>
      <c r="BI270" s="54"/>
      <c r="BJ270" s="57">
        <v>36.96</v>
      </c>
      <c r="BK270" s="54"/>
      <c r="BL270" s="54"/>
      <c r="BM270" s="54"/>
      <c r="BN270" s="57">
        <v>36.96</v>
      </c>
      <c r="BO270" s="54"/>
      <c r="BP270" s="54"/>
      <c r="BQ270" s="54"/>
      <c r="BR270" s="53" t="s">
        <v>450</v>
      </c>
      <c r="BS270" s="53"/>
      <c r="BT270" s="53"/>
      <c r="BU270" s="53"/>
      <c r="BV270" s="54"/>
      <c r="BW270" s="54"/>
      <c r="BX270" s="54"/>
      <c r="BY270" s="54"/>
      <c r="BZ270" s="54"/>
      <c r="CA270" s="54"/>
      <c r="CB270" s="54"/>
      <c r="CC270" s="54"/>
      <c r="CD270" s="54"/>
      <c r="CE270" s="53" t="s">
        <v>1123</v>
      </c>
      <c r="CF270" s="53">
        <v>1</v>
      </c>
      <c r="CG270" s="53"/>
      <c r="CH270" s="53"/>
    </row>
    <row r="271" spans="1:86" ht="25.5" hidden="1" customHeight="1">
      <c r="A271" s="59" t="str">
        <f t="shared" si="4"/>
        <v>534MÉCANISME DE PORTEREMPLACEMENT DES FEUTRES</v>
      </c>
      <c r="B271" s="53" t="s">
        <v>1098</v>
      </c>
      <c r="C271" s="53" t="s">
        <v>1118</v>
      </c>
      <c r="D271" s="53">
        <v>534</v>
      </c>
      <c r="E271" s="53" t="s">
        <v>272</v>
      </c>
      <c r="F271" s="53" t="s">
        <v>355</v>
      </c>
      <c r="G271" s="53" t="s">
        <v>444</v>
      </c>
      <c r="H271" s="53" t="s">
        <v>1124</v>
      </c>
      <c r="I271" s="53" t="s">
        <v>470</v>
      </c>
      <c r="J271" s="53" t="s">
        <v>447</v>
      </c>
      <c r="K271" s="53">
        <v>3650</v>
      </c>
      <c r="L271" s="53" t="s">
        <v>1101</v>
      </c>
      <c r="M271" s="55">
        <v>1445000</v>
      </c>
      <c r="N271" s="55">
        <v>1000000</v>
      </c>
      <c r="O271" s="55">
        <v>720000</v>
      </c>
      <c r="P271" s="55">
        <v>720000</v>
      </c>
      <c r="Q271" s="53" t="s">
        <v>448</v>
      </c>
      <c r="R271" s="55">
        <v>1440000</v>
      </c>
      <c r="S271" s="55">
        <v>1000000</v>
      </c>
      <c r="T271" s="55">
        <v>720000</v>
      </c>
      <c r="U271" s="55">
        <v>720000</v>
      </c>
      <c r="V271" s="53" t="s">
        <v>448</v>
      </c>
      <c r="W271" s="56">
        <v>5.4166666666666669E-2</v>
      </c>
      <c r="X271" s="57">
        <v>0.02</v>
      </c>
      <c r="Y271" s="58" t="s">
        <v>449</v>
      </c>
      <c r="Z271" s="53">
        <v>6202</v>
      </c>
      <c r="AA271" s="53"/>
      <c r="AB271" s="53">
        <v>6</v>
      </c>
      <c r="AC271" s="53">
        <v>6</v>
      </c>
      <c r="AD271" s="53">
        <v>6</v>
      </c>
      <c r="AE271" s="53">
        <v>6</v>
      </c>
      <c r="AF271" s="53">
        <v>6</v>
      </c>
      <c r="AG271" s="53">
        <v>6</v>
      </c>
      <c r="AH271" s="53">
        <v>6</v>
      </c>
      <c r="AI271" s="53">
        <v>6</v>
      </c>
      <c r="AJ271" s="54"/>
      <c r="AK271" s="54"/>
      <c r="AL271" s="54"/>
      <c r="AM271" s="54"/>
      <c r="AN271" s="54"/>
      <c r="AO271" s="54"/>
      <c r="AP271" s="54"/>
      <c r="AQ271" s="54"/>
      <c r="AR271" s="54"/>
      <c r="AS271" s="54"/>
      <c r="AT271" s="54"/>
      <c r="AU271" s="54"/>
      <c r="AV271" s="54"/>
      <c r="AW271" s="54"/>
      <c r="AX271" s="54"/>
      <c r="AY271" s="54"/>
      <c r="AZ271" s="53">
        <v>48</v>
      </c>
      <c r="BA271" s="54"/>
      <c r="BB271" s="54"/>
      <c r="BC271" s="54"/>
      <c r="BD271" s="53" t="s">
        <v>1102</v>
      </c>
      <c r="BE271" s="57">
        <v>0.02</v>
      </c>
      <c r="BF271" s="53">
        <v>48</v>
      </c>
      <c r="BG271" s="54"/>
      <c r="BH271" s="54"/>
      <c r="BI271" s="54"/>
      <c r="BJ271" s="57">
        <v>0.96</v>
      </c>
      <c r="BK271" s="54"/>
      <c r="BL271" s="54"/>
      <c r="BM271" s="54"/>
      <c r="BN271" s="57">
        <v>0.96</v>
      </c>
      <c r="BO271" s="54"/>
      <c r="BP271" s="54"/>
      <c r="BQ271" s="54"/>
      <c r="BR271" s="53" t="s">
        <v>450</v>
      </c>
      <c r="BS271" s="53"/>
      <c r="BT271" s="53"/>
      <c r="BU271" s="53"/>
      <c r="BV271" s="54"/>
      <c r="BW271" s="54"/>
      <c r="BX271" s="54"/>
      <c r="BY271" s="54"/>
      <c r="BZ271" s="54"/>
      <c r="CA271" s="54"/>
      <c r="CB271" s="54"/>
      <c r="CC271" s="54"/>
      <c r="CD271" s="54"/>
      <c r="CE271" s="53" t="s">
        <v>1125</v>
      </c>
      <c r="CF271" s="53">
        <v>8</v>
      </c>
      <c r="CG271" s="53"/>
      <c r="CH271" s="53"/>
    </row>
    <row r="272" spans="1:86" ht="25.5" hidden="1" customHeight="1">
      <c r="A272" s="59" t="str">
        <f t="shared" si="4"/>
        <v>534MÉCANISME DE PORTEDÉPOSE / REPOSE DE LA SUSPENSION (VANTAUX ENLEVÉS AU PRÉALABLE)</v>
      </c>
      <c r="B272" s="53" t="s">
        <v>1098</v>
      </c>
      <c r="C272" s="53" t="s">
        <v>1126</v>
      </c>
      <c r="D272" s="53">
        <v>534</v>
      </c>
      <c r="E272" s="53" t="s">
        <v>272</v>
      </c>
      <c r="F272" s="53" t="s">
        <v>355</v>
      </c>
      <c r="G272" s="53" t="s">
        <v>444</v>
      </c>
      <c r="H272" s="53" t="s">
        <v>1127</v>
      </c>
      <c r="I272" s="53" t="s">
        <v>470</v>
      </c>
      <c r="J272" s="53" t="s">
        <v>447</v>
      </c>
      <c r="K272" s="53">
        <v>7300</v>
      </c>
      <c r="L272" s="53" t="s">
        <v>1101</v>
      </c>
      <c r="M272" s="55">
        <v>2890000</v>
      </c>
      <c r="N272" s="55">
        <v>2000000</v>
      </c>
      <c r="O272" s="55">
        <v>1440000</v>
      </c>
      <c r="P272" s="55">
        <v>1440000</v>
      </c>
      <c r="Q272" s="53" t="s">
        <v>448</v>
      </c>
      <c r="R272" s="55">
        <v>2880000</v>
      </c>
      <c r="S272" s="55">
        <v>2000000</v>
      </c>
      <c r="T272" s="55">
        <v>1440000</v>
      </c>
      <c r="U272" s="55">
        <v>1440000</v>
      </c>
      <c r="V272" s="53" t="s">
        <v>448</v>
      </c>
      <c r="W272" s="56">
        <v>2.7083333333333334E-2</v>
      </c>
      <c r="X272" s="57">
        <v>0.71</v>
      </c>
      <c r="Y272" s="58" t="s">
        <v>449</v>
      </c>
      <c r="Z272" s="53">
        <v>6202</v>
      </c>
      <c r="AA272" s="53"/>
      <c r="AB272" s="53">
        <v>6</v>
      </c>
      <c r="AC272" s="53">
        <v>6</v>
      </c>
      <c r="AD272" s="53">
        <v>6</v>
      </c>
      <c r="AE272" s="53">
        <v>6</v>
      </c>
      <c r="AF272" s="53">
        <v>6</v>
      </c>
      <c r="AG272" s="53">
        <v>6</v>
      </c>
      <c r="AH272" s="53">
        <v>6</v>
      </c>
      <c r="AI272" s="53">
        <v>6</v>
      </c>
      <c r="AJ272" s="54"/>
      <c r="AK272" s="54"/>
      <c r="AL272" s="54"/>
      <c r="AM272" s="54"/>
      <c r="AN272" s="54"/>
      <c r="AO272" s="54"/>
      <c r="AP272" s="54"/>
      <c r="AQ272" s="54"/>
      <c r="AR272" s="54"/>
      <c r="AS272" s="54"/>
      <c r="AT272" s="54"/>
      <c r="AU272" s="54"/>
      <c r="AV272" s="54"/>
      <c r="AW272" s="54"/>
      <c r="AX272" s="54"/>
      <c r="AY272" s="54"/>
      <c r="AZ272" s="53">
        <v>48</v>
      </c>
      <c r="BA272" s="54"/>
      <c r="BB272" s="54"/>
      <c r="BC272" s="54"/>
      <c r="BD272" s="53" t="s">
        <v>1102</v>
      </c>
      <c r="BE272" s="57">
        <v>0.71</v>
      </c>
      <c r="BF272" s="53">
        <v>48</v>
      </c>
      <c r="BG272" s="54"/>
      <c r="BH272" s="54"/>
      <c r="BI272" s="54"/>
      <c r="BJ272" s="57">
        <v>34.08</v>
      </c>
      <c r="BK272" s="54"/>
      <c r="BL272" s="54"/>
      <c r="BM272" s="54"/>
      <c r="BN272" s="57">
        <v>34.08</v>
      </c>
      <c r="BO272" s="54"/>
      <c r="BP272" s="54"/>
      <c r="BQ272" s="54"/>
      <c r="BR272" s="53" t="s">
        <v>450</v>
      </c>
      <c r="BS272" s="53"/>
      <c r="BT272" s="53"/>
      <c r="BU272" s="53"/>
      <c r="BV272" s="54"/>
      <c r="BW272" s="54"/>
      <c r="BX272" s="54"/>
      <c r="BY272" s="54"/>
      <c r="BZ272" s="54"/>
      <c r="CA272" s="54"/>
      <c r="CB272" s="54"/>
      <c r="CC272" s="54"/>
      <c r="CD272" s="54"/>
      <c r="CE272" s="58" t="s">
        <v>1128</v>
      </c>
      <c r="CF272" s="58" t="s">
        <v>691</v>
      </c>
      <c r="CG272" s="53"/>
      <c r="CH272" s="53"/>
    </row>
    <row r="273" spans="1:86" ht="25.5" hidden="1" customHeight="1">
      <c r="A273" s="59" t="str">
        <f t="shared" si="4"/>
        <v>534MÉCANISME DE PORTEMISE À NIVEAU DE LA SUSPENSION</v>
      </c>
      <c r="B273" s="53" t="s">
        <v>1098</v>
      </c>
      <c r="C273" s="53" t="s">
        <v>1118</v>
      </c>
      <c r="D273" s="53">
        <v>534</v>
      </c>
      <c r="E273" s="53" t="s">
        <v>272</v>
      </c>
      <c r="F273" s="53" t="s">
        <v>355</v>
      </c>
      <c r="G273" s="53" t="s">
        <v>444</v>
      </c>
      <c r="H273" s="53" t="s">
        <v>1129</v>
      </c>
      <c r="I273" s="53" t="s">
        <v>444</v>
      </c>
      <c r="J273" s="53" t="s">
        <v>464</v>
      </c>
      <c r="K273" s="53">
        <v>7300</v>
      </c>
      <c r="L273" s="53" t="s">
        <v>1101</v>
      </c>
      <c r="M273" s="55">
        <v>2890000</v>
      </c>
      <c r="N273" s="55">
        <v>2000000</v>
      </c>
      <c r="O273" s="55">
        <v>1440000</v>
      </c>
      <c r="P273" s="55">
        <v>1440000</v>
      </c>
      <c r="Q273" s="53" t="s">
        <v>448</v>
      </c>
      <c r="R273" s="55">
        <v>2880000</v>
      </c>
      <c r="S273" s="55">
        <v>2000000</v>
      </c>
      <c r="T273" s="55">
        <v>1440000</v>
      </c>
      <c r="U273" s="55">
        <v>1440000</v>
      </c>
      <c r="V273" s="53" t="s">
        <v>448</v>
      </c>
      <c r="W273" s="56">
        <v>2.7083333333333334E-2</v>
      </c>
      <c r="X273" s="57">
        <v>0.5</v>
      </c>
      <c r="Y273" s="58" t="s">
        <v>449</v>
      </c>
      <c r="Z273" s="53">
        <v>6202</v>
      </c>
      <c r="AA273" s="53"/>
      <c r="AB273" s="53">
        <v>6</v>
      </c>
      <c r="AC273" s="53">
        <v>6</v>
      </c>
      <c r="AD273" s="53">
        <v>6</v>
      </c>
      <c r="AE273" s="53">
        <v>6</v>
      </c>
      <c r="AF273" s="53">
        <v>6</v>
      </c>
      <c r="AG273" s="53">
        <v>6</v>
      </c>
      <c r="AH273" s="53">
        <v>6</v>
      </c>
      <c r="AI273" s="53">
        <v>6</v>
      </c>
      <c r="AJ273" s="54"/>
      <c r="AK273" s="54"/>
      <c r="AL273" s="54"/>
      <c r="AM273" s="54"/>
      <c r="AN273" s="54"/>
      <c r="AO273" s="54"/>
      <c r="AP273" s="54"/>
      <c r="AQ273" s="54"/>
      <c r="AR273" s="54"/>
      <c r="AS273" s="54"/>
      <c r="AT273" s="54"/>
      <c r="AU273" s="54"/>
      <c r="AV273" s="54"/>
      <c r="AW273" s="54"/>
      <c r="AX273" s="54"/>
      <c r="AY273" s="54"/>
      <c r="AZ273" s="53">
        <v>48</v>
      </c>
      <c r="BA273" s="54"/>
      <c r="BB273" s="54"/>
      <c r="BC273" s="54"/>
      <c r="BD273" s="53" t="s">
        <v>1102</v>
      </c>
      <c r="BE273" s="57">
        <v>0.5</v>
      </c>
      <c r="BF273" s="53">
        <v>48</v>
      </c>
      <c r="BG273" s="54"/>
      <c r="BH273" s="54"/>
      <c r="BI273" s="54"/>
      <c r="BJ273" s="57">
        <v>24</v>
      </c>
      <c r="BK273" s="54"/>
      <c r="BL273" s="54"/>
      <c r="BM273" s="54"/>
      <c r="BN273" s="57">
        <v>24</v>
      </c>
      <c r="BO273" s="54"/>
      <c r="BP273" s="54"/>
      <c r="BQ273" s="54"/>
      <c r="BR273" s="53" t="s">
        <v>465</v>
      </c>
      <c r="BS273" s="53"/>
      <c r="BT273" s="53"/>
      <c r="BU273" s="53"/>
      <c r="BV273" s="54"/>
      <c r="BW273" s="54"/>
      <c r="BX273" s="54"/>
      <c r="BY273" s="54"/>
      <c r="BZ273" s="54"/>
      <c r="CA273" s="54"/>
      <c r="CB273" s="54"/>
      <c r="CC273" s="54"/>
      <c r="CD273" s="54"/>
      <c r="CE273" s="58" t="s">
        <v>1130</v>
      </c>
      <c r="CF273" s="58" t="s">
        <v>1131</v>
      </c>
      <c r="CG273" s="53"/>
      <c r="CH273" s="53"/>
    </row>
    <row r="274" spans="1:86" ht="25.5" hidden="1" customHeight="1">
      <c r="A274" s="59" t="str">
        <f t="shared" si="4"/>
        <v>1533MODULE 2 : REDRESSEURS SECONDAIRES, ONDULEURS ET CBSI ANOMALIE CONSTATEE SUR LA DIODE DE SORTIE CHARGEUR
DEPOSE DU MODULE 2 POUR REMPLACEMENT DE LA DIODE</v>
      </c>
      <c r="B274" s="53" t="s">
        <v>1258</v>
      </c>
      <c r="C274" s="53" t="s">
        <v>1314</v>
      </c>
      <c r="D274" s="53">
        <v>1533</v>
      </c>
      <c r="E274" s="53" t="s">
        <v>321</v>
      </c>
      <c r="F274" s="53" t="s">
        <v>355</v>
      </c>
      <c r="G274" s="53" t="s">
        <v>444</v>
      </c>
      <c r="H274" s="58" t="s">
        <v>1315</v>
      </c>
      <c r="I274" s="53" t="s">
        <v>470</v>
      </c>
      <c r="J274" s="53" t="s">
        <v>453</v>
      </c>
      <c r="K274" s="53">
        <v>5</v>
      </c>
      <c r="L274" s="53" t="s">
        <v>540</v>
      </c>
      <c r="M274" s="55">
        <v>722500</v>
      </c>
      <c r="N274" s="55">
        <v>500000</v>
      </c>
      <c r="O274" s="55">
        <v>360000</v>
      </c>
      <c r="P274" s="55">
        <v>360000</v>
      </c>
      <c r="Q274" s="53" t="s">
        <v>448</v>
      </c>
      <c r="R274" s="55">
        <v>640000</v>
      </c>
      <c r="S274" s="55">
        <v>480000</v>
      </c>
      <c r="T274" s="55">
        <v>320000</v>
      </c>
      <c r="U274" s="55">
        <v>320000</v>
      </c>
      <c r="V274" s="53" t="s">
        <v>448</v>
      </c>
      <c r="W274" s="56">
        <v>0.121875</v>
      </c>
      <c r="X274" s="57">
        <v>0.51700000000000002</v>
      </c>
      <c r="Y274" s="58" t="s">
        <v>449</v>
      </c>
      <c r="Z274" s="53"/>
      <c r="AA274" s="53"/>
      <c r="AB274" s="53">
        <v>1</v>
      </c>
      <c r="AC274" s="53">
        <v>0</v>
      </c>
      <c r="AD274" s="53">
        <v>0</v>
      </c>
      <c r="AE274" s="53">
        <v>1</v>
      </c>
      <c r="AF274" s="53">
        <v>0</v>
      </c>
      <c r="AG274" s="53">
        <v>0</v>
      </c>
      <c r="AH274" s="53">
        <v>0</v>
      </c>
      <c r="AI274" s="53">
        <v>1</v>
      </c>
      <c r="AJ274" s="54"/>
      <c r="AK274" s="54"/>
      <c r="AL274" s="54"/>
      <c r="AM274" s="54"/>
      <c r="AN274" s="54"/>
      <c r="AO274" s="54"/>
      <c r="AP274" s="54"/>
      <c r="AQ274" s="54"/>
      <c r="AR274" s="54"/>
      <c r="AS274" s="54"/>
      <c r="AT274" s="54"/>
      <c r="AU274" s="54"/>
      <c r="AV274" s="54"/>
      <c r="AW274" s="54"/>
      <c r="AX274" s="54"/>
      <c r="AY274" s="54"/>
      <c r="AZ274" s="53">
        <v>3</v>
      </c>
      <c r="BA274" s="54"/>
      <c r="BB274" s="54"/>
      <c r="BC274" s="54"/>
      <c r="BD274" s="53"/>
      <c r="BE274" s="57">
        <v>0.51700000000000002</v>
      </c>
      <c r="BF274" s="53">
        <v>3</v>
      </c>
      <c r="BG274" s="54"/>
      <c r="BH274" s="54"/>
      <c r="BI274" s="54"/>
      <c r="BJ274" s="57">
        <v>1.5510000000000002</v>
      </c>
      <c r="BK274" s="54"/>
      <c r="BL274" s="54"/>
      <c r="BM274" s="54"/>
      <c r="BN274" s="57">
        <v>1.5510000000000002</v>
      </c>
      <c r="BO274" s="54"/>
      <c r="BP274" s="54"/>
      <c r="BQ274" s="54"/>
      <c r="BR274" s="53" t="s">
        <v>450</v>
      </c>
      <c r="BS274" s="53"/>
      <c r="BT274" s="53"/>
      <c r="BU274" s="53"/>
      <c r="BV274" s="54"/>
      <c r="BW274" s="54"/>
      <c r="BX274" s="54"/>
      <c r="BY274" s="54"/>
      <c r="BZ274" s="54"/>
      <c r="CA274" s="54"/>
      <c r="CB274" s="54"/>
      <c r="CC274" s="54"/>
      <c r="CD274" s="54"/>
      <c r="CE274" s="53"/>
      <c r="CF274" s="53"/>
      <c r="CG274" s="53"/>
      <c r="CH274" s="53"/>
    </row>
    <row r="275" spans="1:86" ht="25.5" hidden="1" customHeight="1">
      <c r="A275" s="59" t="str">
        <f t="shared" si="4"/>
        <v>875MODULE DE PUISSANCE ONIX572HP2 -AMNETTOYAGE DU RADIATEUR DE L'ONDULEUR</v>
      </c>
      <c r="B275" s="53" t="s">
        <v>1165</v>
      </c>
      <c r="C275" s="53" t="s">
        <v>1227</v>
      </c>
      <c r="D275" s="53">
        <v>875</v>
      </c>
      <c r="E275" s="53" t="s">
        <v>154</v>
      </c>
      <c r="F275" s="53" t="s">
        <v>355</v>
      </c>
      <c r="G275" s="62" t="s">
        <v>444</v>
      </c>
      <c r="H275" s="70" t="s">
        <v>1228</v>
      </c>
      <c r="I275" s="53" t="s">
        <v>22</v>
      </c>
      <c r="J275" s="53" t="s">
        <v>447</v>
      </c>
      <c r="K275" s="53">
        <v>6</v>
      </c>
      <c r="L275" s="53" t="s">
        <v>818</v>
      </c>
      <c r="M275" s="55">
        <v>72250</v>
      </c>
      <c r="N275" s="55">
        <v>50000</v>
      </c>
      <c r="O275" s="55">
        <v>36000</v>
      </c>
      <c r="P275" s="55">
        <v>36000</v>
      </c>
      <c r="Q275" s="53" t="s">
        <v>448</v>
      </c>
      <c r="R275" s="55">
        <v>60000</v>
      </c>
      <c r="S275" s="55">
        <v>40000</v>
      </c>
      <c r="T275" s="55">
        <v>20000</v>
      </c>
      <c r="U275" s="55">
        <v>20000</v>
      </c>
      <c r="V275" s="53" t="s">
        <v>448</v>
      </c>
      <c r="W275" s="56">
        <v>1.3</v>
      </c>
      <c r="X275" s="57">
        <v>0.33</v>
      </c>
      <c r="Y275" s="58" t="s">
        <v>449</v>
      </c>
      <c r="Z275" s="53">
        <v>6202</v>
      </c>
      <c r="AA275" s="53"/>
      <c r="AB275" s="53">
        <v>0</v>
      </c>
      <c r="AC275" s="53">
        <v>0.2</v>
      </c>
      <c r="AD275" s="53">
        <v>0.2</v>
      </c>
      <c r="AE275" s="53">
        <v>0</v>
      </c>
      <c r="AF275" s="53">
        <v>0.2</v>
      </c>
      <c r="AG275" s="53">
        <v>0.2</v>
      </c>
      <c r="AH275" s="53">
        <v>0.2</v>
      </c>
      <c r="AI275" s="53">
        <v>0</v>
      </c>
      <c r="AJ275" s="54"/>
      <c r="AK275" s="54"/>
      <c r="AL275" s="54"/>
      <c r="AM275" s="54"/>
      <c r="AN275" s="54"/>
      <c r="AO275" s="54"/>
      <c r="AP275" s="54"/>
      <c r="AQ275" s="54"/>
      <c r="AR275" s="54"/>
      <c r="AS275" s="54"/>
      <c r="AT275" s="54"/>
      <c r="AU275" s="54"/>
      <c r="AV275" s="54"/>
      <c r="AW275" s="54"/>
      <c r="AX275" s="54"/>
      <c r="AY275" s="54"/>
      <c r="AZ275" s="53">
        <v>1</v>
      </c>
      <c r="BA275" s="54"/>
      <c r="BB275" s="54"/>
      <c r="BC275" s="54"/>
      <c r="BD275" s="53"/>
      <c r="BE275" s="57">
        <v>0.33</v>
      </c>
      <c r="BF275" s="53">
        <v>1</v>
      </c>
      <c r="BG275" s="54"/>
      <c r="BH275" s="54"/>
      <c r="BI275" s="54"/>
      <c r="BJ275" s="57">
        <v>0.33</v>
      </c>
      <c r="BK275" s="54"/>
      <c r="BL275" s="54"/>
      <c r="BM275" s="54"/>
      <c r="BN275" s="57">
        <v>0.33</v>
      </c>
      <c r="BO275" s="54"/>
      <c r="BP275" s="54"/>
      <c r="BQ275" s="54"/>
      <c r="BR275" s="53" t="s">
        <v>450</v>
      </c>
      <c r="BS275" s="53"/>
      <c r="BT275" s="53"/>
      <c r="BU275" s="53"/>
      <c r="BV275" s="54"/>
      <c r="BW275" s="54"/>
      <c r="BX275" s="54"/>
      <c r="BY275" s="54"/>
      <c r="BZ275" s="54"/>
      <c r="CA275" s="54"/>
      <c r="CB275" s="54"/>
      <c r="CC275" s="54"/>
      <c r="CD275" s="54"/>
      <c r="CE275" s="53"/>
      <c r="CF275" s="53"/>
      <c r="CG275" s="53"/>
      <c r="CH275" s="53"/>
    </row>
    <row r="276" spans="1:86" ht="25.5" hidden="1" customHeight="1">
      <c r="A276" s="59" t="str">
        <f t="shared" si="4"/>
        <v>882MODULE DE STOCKAGE 2X2 TO TIROIR CCTVDEPOSE/POSE MODULE DE STOCKAGE 2X2TO TIROIR CCTV</v>
      </c>
      <c r="B276" s="53" t="s">
        <v>1431</v>
      </c>
      <c r="C276" s="53" t="s">
        <v>1437</v>
      </c>
      <c r="D276" s="53">
        <v>882</v>
      </c>
      <c r="E276" s="53" t="s">
        <v>242</v>
      </c>
      <c r="F276" s="53" t="s">
        <v>355</v>
      </c>
      <c r="G276" s="53" t="s">
        <v>444</v>
      </c>
      <c r="H276" s="53" t="s">
        <v>1438</v>
      </c>
      <c r="I276" s="53" t="s">
        <v>470</v>
      </c>
      <c r="J276" s="53" t="s">
        <v>447</v>
      </c>
      <c r="K276" s="53">
        <v>18000</v>
      </c>
      <c r="L276" s="53" t="s">
        <v>1088</v>
      </c>
      <c r="M276" s="55">
        <v>400153.84615384613</v>
      </c>
      <c r="N276" s="55">
        <v>276923.07692307694</v>
      </c>
      <c r="O276" s="55">
        <v>199384.61538461538</v>
      </c>
      <c r="P276" s="55">
        <v>199384.61538461538</v>
      </c>
      <c r="Q276" s="53" t="s">
        <v>448</v>
      </c>
      <c r="R276" s="55">
        <v>400000</v>
      </c>
      <c r="S276" s="55">
        <v>260000</v>
      </c>
      <c r="T276" s="55">
        <v>180000</v>
      </c>
      <c r="U276" s="55">
        <v>180000</v>
      </c>
      <c r="V276" s="53" t="s">
        <v>448</v>
      </c>
      <c r="W276" s="56">
        <v>0.19500000000000001</v>
      </c>
      <c r="X276" s="57">
        <v>0.15</v>
      </c>
      <c r="Y276" s="58" t="s">
        <v>449</v>
      </c>
      <c r="Z276" s="53">
        <v>6201</v>
      </c>
      <c r="AA276" s="53"/>
      <c r="AB276" s="53"/>
      <c r="AC276" s="53">
        <v>1</v>
      </c>
      <c r="AD276" s="53">
        <v>1</v>
      </c>
      <c r="AE276" s="53"/>
      <c r="AF276" s="53">
        <v>1</v>
      </c>
      <c r="AG276" s="53">
        <v>1</v>
      </c>
      <c r="AH276" s="53">
        <v>1</v>
      </c>
      <c r="AI276" s="53"/>
      <c r="AJ276" s="54"/>
      <c r="AK276" s="54"/>
      <c r="AL276" s="54"/>
      <c r="AM276" s="54"/>
      <c r="AN276" s="54"/>
      <c r="AO276" s="54"/>
      <c r="AP276" s="54"/>
      <c r="AQ276" s="54"/>
      <c r="AR276" s="54"/>
      <c r="AS276" s="54"/>
      <c r="AT276" s="54"/>
      <c r="AU276" s="54"/>
      <c r="AV276" s="54"/>
      <c r="AW276" s="54"/>
      <c r="AX276" s="54"/>
      <c r="AY276" s="54"/>
      <c r="AZ276" s="53">
        <v>5</v>
      </c>
      <c r="BA276" s="54"/>
      <c r="BB276" s="54"/>
      <c r="BC276" s="54"/>
      <c r="BD276" s="53" t="s">
        <v>1102</v>
      </c>
      <c r="BE276" s="57">
        <v>0.15</v>
      </c>
      <c r="BF276" s="53">
        <v>5</v>
      </c>
      <c r="BG276" s="54"/>
      <c r="BH276" s="54"/>
      <c r="BI276" s="54"/>
      <c r="BJ276" s="57">
        <v>0.75</v>
      </c>
      <c r="BK276" s="54"/>
      <c r="BL276" s="54"/>
      <c r="BM276" s="54"/>
      <c r="BN276" s="57">
        <v>0.75</v>
      </c>
      <c r="BO276" s="54"/>
      <c r="BP276" s="54"/>
      <c r="BQ276" s="54"/>
      <c r="BR276" s="53" t="s">
        <v>450</v>
      </c>
      <c r="BS276" s="53"/>
      <c r="BT276" s="53"/>
      <c r="BU276" s="53"/>
      <c r="BV276" s="54"/>
      <c r="BW276" s="54"/>
      <c r="BX276" s="54"/>
      <c r="BY276" s="54"/>
      <c r="BZ276" s="54"/>
      <c r="CA276" s="54"/>
      <c r="CB276" s="54"/>
      <c r="CC276" s="54"/>
      <c r="CD276" s="54"/>
      <c r="CE276" s="53"/>
      <c r="CF276" s="53"/>
      <c r="CG276" s="53"/>
      <c r="CH276" s="53"/>
    </row>
    <row r="277" spans="1:86" ht="25.5" hidden="1" customHeight="1">
      <c r="A277" s="59" t="str">
        <f t="shared" si="4"/>
        <v xml:space="preserve">1328MONTAGE ANTENNES SAET AG + CBTC NG CADÉPOSE POSE ANTENNES  </v>
      </c>
      <c r="B277" s="53" t="s">
        <v>49</v>
      </c>
      <c r="C277" s="53"/>
      <c r="D277" s="53">
        <v>1328</v>
      </c>
      <c r="E277" s="53" t="s">
        <v>92</v>
      </c>
      <c r="F277" s="53" t="s">
        <v>355</v>
      </c>
      <c r="G277" s="53" t="s">
        <v>446</v>
      </c>
      <c r="H277" s="53" t="s">
        <v>657</v>
      </c>
      <c r="I277" s="53" t="s">
        <v>470</v>
      </c>
      <c r="J277" s="53" t="s">
        <v>464</v>
      </c>
      <c r="K277" s="53">
        <v>1000000</v>
      </c>
      <c r="L277" s="53" t="s">
        <v>448</v>
      </c>
      <c r="M277" s="55">
        <v>1000000</v>
      </c>
      <c r="N277" s="55">
        <v>1000000</v>
      </c>
      <c r="O277" s="55">
        <v>1000000</v>
      </c>
      <c r="P277" s="55">
        <v>1000000</v>
      </c>
      <c r="Q277" s="53" t="s">
        <v>448</v>
      </c>
      <c r="R277" s="55">
        <v>1000000</v>
      </c>
      <c r="S277" s="55">
        <v>1000000</v>
      </c>
      <c r="T277" s="55">
        <v>1000000</v>
      </c>
      <c r="U277" s="55">
        <v>1000000</v>
      </c>
      <c r="V277" s="53" t="s">
        <v>448</v>
      </c>
      <c r="W277" s="56">
        <v>7.8E-2</v>
      </c>
      <c r="X277" s="57">
        <v>0</v>
      </c>
      <c r="Y277" s="58" t="s">
        <v>449</v>
      </c>
      <c r="Z277" s="53"/>
      <c r="AA277" s="53"/>
      <c r="AB277" s="53">
        <v>1</v>
      </c>
      <c r="AC277" s="53">
        <v>0</v>
      </c>
      <c r="AD277" s="53">
        <v>0</v>
      </c>
      <c r="AE277" s="53">
        <v>0</v>
      </c>
      <c r="AF277" s="53">
        <v>0</v>
      </c>
      <c r="AG277" s="53">
        <v>0</v>
      </c>
      <c r="AH277" s="53">
        <v>0</v>
      </c>
      <c r="AI277" s="53">
        <v>0</v>
      </c>
      <c r="AJ277" s="54"/>
      <c r="AK277" s="54"/>
      <c r="AL277" s="54"/>
      <c r="AM277" s="54"/>
      <c r="AN277" s="54"/>
      <c r="AO277" s="54"/>
      <c r="AP277" s="54"/>
      <c r="AQ277" s="54"/>
      <c r="AR277" s="54"/>
      <c r="AS277" s="54"/>
      <c r="AT277" s="54"/>
      <c r="AU277" s="54"/>
      <c r="AV277" s="54"/>
      <c r="AW277" s="54"/>
      <c r="AX277" s="54"/>
      <c r="AY277" s="54"/>
      <c r="AZ277" s="53">
        <v>1</v>
      </c>
      <c r="BA277" s="54"/>
      <c r="BB277" s="54"/>
      <c r="BC277" s="54"/>
      <c r="BD277" s="53" t="s">
        <v>129</v>
      </c>
      <c r="BE277" s="57">
        <v>0</v>
      </c>
      <c r="BF277" s="53">
        <v>1</v>
      </c>
      <c r="BG277" s="54"/>
      <c r="BH277" s="54"/>
      <c r="BI277" s="54"/>
      <c r="BJ277" s="57">
        <v>0</v>
      </c>
      <c r="BK277" s="54"/>
      <c r="BL277" s="54"/>
      <c r="BM277" s="54"/>
      <c r="BN277" s="57">
        <v>0</v>
      </c>
      <c r="BO277" s="54"/>
      <c r="BP277" s="54"/>
      <c r="BQ277" s="54"/>
      <c r="BR277" s="53" t="s">
        <v>465</v>
      </c>
      <c r="BS277" s="53"/>
      <c r="BT277" s="53"/>
      <c r="BU277" s="53"/>
      <c r="BV277" s="54"/>
      <c r="BW277" s="54"/>
      <c r="BX277" s="54"/>
      <c r="BY277" s="54"/>
      <c r="BZ277" s="54"/>
      <c r="CA277" s="54"/>
      <c r="CB277" s="54"/>
      <c r="CC277" s="54"/>
      <c r="CD277" s="54"/>
      <c r="CE277" s="58" t="s">
        <v>658</v>
      </c>
      <c r="CF277" s="53">
        <v>0</v>
      </c>
      <c r="CG277" s="53"/>
      <c r="CH277" s="53"/>
    </row>
    <row r="278" spans="1:86" ht="25.5" hidden="1" customHeight="1">
      <c r="A278" s="59" t="str">
        <f t="shared" si="4"/>
        <v>1329MONTAGE CAPTEUR RPSDÉPOSE POUR RÉVISON</v>
      </c>
      <c r="B278" s="53" t="s">
        <v>49</v>
      </c>
      <c r="C278" s="53"/>
      <c r="D278" s="53">
        <v>1329</v>
      </c>
      <c r="E278" s="53" t="s">
        <v>659</v>
      </c>
      <c r="F278" s="53" t="s">
        <v>355</v>
      </c>
      <c r="G278" s="53" t="s">
        <v>444</v>
      </c>
      <c r="H278" s="53" t="s">
        <v>649</v>
      </c>
      <c r="I278" s="53" t="s">
        <v>470</v>
      </c>
      <c r="J278" s="53" t="s">
        <v>464</v>
      </c>
      <c r="K278" s="53">
        <v>1000000</v>
      </c>
      <c r="L278" s="53" t="s">
        <v>448</v>
      </c>
      <c r="M278" s="55">
        <v>1000000</v>
      </c>
      <c r="N278" s="55">
        <v>1000000</v>
      </c>
      <c r="O278" s="55">
        <v>1000000</v>
      </c>
      <c r="P278" s="55">
        <v>1000000</v>
      </c>
      <c r="Q278" s="53" t="s">
        <v>448</v>
      </c>
      <c r="R278" s="55">
        <v>1000000</v>
      </c>
      <c r="S278" s="55">
        <v>1000000</v>
      </c>
      <c r="T278" s="55">
        <v>1000000</v>
      </c>
      <c r="U278" s="55">
        <v>1000000</v>
      </c>
      <c r="V278" s="53" t="s">
        <v>448</v>
      </c>
      <c r="W278" s="56">
        <v>7.8E-2</v>
      </c>
      <c r="X278" s="57">
        <v>0</v>
      </c>
      <c r="Y278" s="58" t="s">
        <v>449</v>
      </c>
      <c r="Z278" s="53"/>
      <c r="AA278" s="53"/>
      <c r="AB278" s="53">
        <v>1</v>
      </c>
      <c r="AC278" s="53">
        <v>0</v>
      </c>
      <c r="AD278" s="53">
        <v>0</v>
      </c>
      <c r="AE278" s="53">
        <v>0</v>
      </c>
      <c r="AF278" s="53">
        <v>0</v>
      </c>
      <c r="AG278" s="53">
        <v>0</v>
      </c>
      <c r="AH278" s="53">
        <v>0</v>
      </c>
      <c r="AI278" s="53">
        <v>0</v>
      </c>
      <c r="AJ278" s="54"/>
      <c r="AK278" s="54"/>
      <c r="AL278" s="54"/>
      <c r="AM278" s="54"/>
      <c r="AN278" s="54"/>
      <c r="AO278" s="54"/>
      <c r="AP278" s="54"/>
      <c r="AQ278" s="54"/>
      <c r="AR278" s="54"/>
      <c r="AS278" s="54"/>
      <c r="AT278" s="54"/>
      <c r="AU278" s="54"/>
      <c r="AV278" s="54"/>
      <c r="AW278" s="54"/>
      <c r="AX278" s="54"/>
      <c r="AY278" s="54"/>
      <c r="AZ278" s="53">
        <v>1</v>
      </c>
      <c r="BA278" s="54"/>
      <c r="BB278" s="54"/>
      <c r="BC278" s="54"/>
      <c r="BD278" s="53" t="s">
        <v>129</v>
      </c>
      <c r="BE278" s="57">
        <v>0</v>
      </c>
      <c r="BF278" s="53">
        <v>1</v>
      </c>
      <c r="BG278" s="54"/>
      <c r="BH278" s="54"/>
      <c r="BI278" s="54"/>
      <c r="BJ278" s="57">
        <v>0</v>
      </c>
      <c r="BK278" s="54"/>
      <c r="BL278" s="54"/>
      <c r="BM278" s="54"/>
      <c r="BN278" s="57">
        <v>0</v>
      </c>
      <c r="BO278" s="54"/>
      <c r="BP278" s="54"/>
      <c r="BQ278" s="54"/>
      <c r="BR278" s="53" t="s">
        <v>465</v>
      </c>
      <c r="BS278" s="53"/>
      <c r="BT278" s="53"/>
      <c r="BU278" s="53"/>
      <c r="BV278" s="54"/>
      <c r="BW278" s="54"/>
      <c r="BX278" s="54"/>
      <c r="BY278" s="54"/>
      <c r="BZ278" s="54"/>
      <c r="CA278" s="54"/>
      <c r="CB278" s="54"/>
      <c r="CC278" s="54"/>
      <c r="CD278" s="54"/>
      <c r="CE278" s="53"/>
      <c r="CF278" s="53"/>
      <c r="CG278" s="53"/>
      <c r="CH278" s="53"/>
    </row>
    <row r="279" spans="1:86" ht="25.5" hidden="1" customHeight="1">
      <c r="A279" s="59" t="str">
        <f t="shared" si="4"/>
        <v>1206MONTAGE MOYEU DE ROUE DE GUIDAGEAPPOINT DE GRAISSE SUR ROULEMENT DE ROUE DE GUIDAGE</v>
      </c>
      <c r="B279" s="53" t="s">
        <v>49</v>
      </c>
      <c r="C279" s="53"/>
      <c r="D279" s="53">
        <v>1206</v>
      </c>
      <c r="E279" s="53" t="s">
        <v>93</v>
      </c>
      <c r="F279" s="53" t="s">
        <v>457</v>
      </c>
      <c r="G279" s="53" t="s">
        <v>444</v>
      </c>
      <c r="H279" s="53" t="s">
        <v>480</v>
      </c>
      <c r="I279" s="53" t="s">
        <v>459</v>
      </c>
      <c r="J279" s="53" t="s">
        <v>447</v>
      </c>
      <c r="K279" s="53">
        <v>160000</v>
      </c>
      <c r="L279" s="53" t="s">
        <v>448</v>
      </c>
      <c r="M279" s="55">
        <v>160000</v>
      </c>
      <c r="N279" s="55">
        <v>160000</v>
      </c>
      <c r="O279" s="55">
        <v>160000</v>
      </c>
      <c r="P279" s="55">
        <v>160000</v>
      </c>
      <c r="Q279" s="53" t="s">
        <v>448</v>
      </c>
      <c r="R279" s="55">
        <v>160000</v>
      </c>
      <c r="S279" s="55">
        <v>160000</v>
      </c>
      <c r="T279" s="55">
        <v>160000</v>
      </c>
      <c r="U279" s="55">
        <v>160000</v>
      </c>
      <c r="V279" s="53" t="s">
        <v>448</v>
      </c>
      <c r="W279" s="56">
        <v>0.48749999999999999</v>
      </c>
      <c r="X279" s="57">
        <v>0.33</v>
      </c>
      <c r="Y279" s="58" t="s">
        <v>449</v>
      </c>
      <c r="Z279" s="53"/>
      <c r="AA279" s="53"/>
      <c r="AB279" s="53">
        <v>0</v>
      </c>
      <c r="AC279" s="53">
        <v>4</v>
      </c>
      <c r="AD279" s="53">
        <v>4</v>
      </c>
      <c r="AE279" s="53">
        <v>0</v>
      </c>
      <c r="AF279" s="53">
        <v>4</v>
      </c>
      <c r="AG279" s="53">
        <v>4</v>
      </c>
      <c r="AH279" s="53">
        <v>4</v>
      </c>
      <c r="AI279" s="53">
        <v>0</v>
      </c>
      <c r="AJ279" s="54"/>
      <c r="AK279" s="54"/>
      <c r="AL279" s="54"/>
      <c r="AM279" s="54"/>
      <c r="AN279" s="54"/>
      <c r="AO279" s="54"/>
      <c r="AP279" s="54"/>
      <c r="AQ279" s="54"/>
      <c r="AR279" s="54"/>
      <c r="AS279" s="54"/>
      <c r="AT279" s="54"/>
      <c r="AU279" s="54"/>
      <c r="AV279" s="54"/>
      <c r="AW279" s="54"/>
      <c r="AX279" s="54"/>
      <c r="AY279" s="54"/>
      <c r="AZ279" s="53">
        <v>20</v>
      </c>
      <c r="BA279" s="54"/>
      <c r="BB279" s="54"/>
      <c r="BC279" s="54"/>
      <c r="BD279" s="53" t="s">
        <v>129</v>
      </c>
      <c r="BE279" s="57">
        <v>0.33</v>
      </c>
      <c r="BF279" s="53">
        <v>20</v>
      </c>
      <c r="BG279" s="54"/>
      <c r="BH279" s="54"/>
      <c r="BI279" s="54"/>
      <c r="BJ279" s="57">
        <v>6.6000000000000005</v>
      </c>
      <c r="BK279" s="54"/>
      <c r="BL279" s="54"/>
      <c r="BM279" s="54"/>
      <c r="BN279" s="57">
        <v>6.6000000000000005</v>
      </c>
      <c r="BO279" s="54"/>
      <c r="BP279" s="54"/>
      <c r="BQ279" s="54"/>
      <c r="BR279" s="53" t="s">
        <v>450</v>
      </c>
      <c r="BS279" s="53"/>
      <c r="BT279" s="53"/>
      <c r="BU279" s="53"/>
      <c r="BV279" s="54"/>
      <c r="BW279" s="54"/>
      <c r="BX279" s="54"/>
      <c r="BY279" s="54"/>
      <c r="BZ279" s="54"/>
      <c r="CA279" s="54"/>
      <c r="CB279" s="54"/>
      <c r="CC279" s="54"/>
      <c r="CD279" s="54"/>
      <c r="CE279" s="53" t="s">
        <v>481</v>
      </c>
      <c r="CF279" s="53">
        <v>0.33</v>
      </c>
      <c r="CG279" s="53"/>
      <c r="CH279" s="53"/>
    </row>
    <row r="280" spans="1:86" ht="25.5" hidden="1" customHeight="1">
      <c r="A280" s="59" t="str">
        <f t="shared" si="4"/>
        <v>1206MONTAGE MOYEU DE ROUE DE GUIDAGEDÉPOSE POSE DU MOYEU DE GUIDAGE POUR RÉVISION</v>
      </c>
      <c r="B280" s="53" t="s">
        <v>49</v>
      </c>
      <c r="C280" s="53"/>
      <c r="D280" s="53">
        <v>1206</v>
      </c>
      <c r="E280" s="53" t="s">
        <v>93</v>
      </c>
      <c r="F280" s="53" t="s">
        <v>457</v>
      </c>
      <c r="G280" s="53" t="s">
        <v>444</v>
      </c>
      <c r="H280" s="53" t="s">
        <v>482</v>
      </c>
      <c r="I280" s="53" t="s">
        <v>452</v>
      </c>
      <c r="J280" s="53" t="s">
        <v>464</v>
      </c>
      <c r="K280" s="53">
        <v>1000000</v>
      </c>
      <c r="L280" s="53" t="s">
        <v>448</v>
      </c>
      <c r="M280" s="55">
        <v>1000000</v>
      </c>
      <c r="N280" s="55">
        <v>1000000</v>
      </c>
      <c r="O280" s="55">
        <v>1000000</v>
      </c>
      <c r="P280" s="55">
        <v>1000000</v>
      </c>
      <c r="Q280" s="53" t="s">
        <v>448</v>
      </c>
      <c r="R280" s="55">
        <v>1000000</v>
      </c>
      <c r="S280" s="55">
        <v>1000000</v>
      </c>
      <c r="T280" s="55">
        <v>1000000</v>
      </c>
      <c r="U280" s="55">
        <v>1000000</v>
      </c>
      <c r="V280" s="53" t="s">
        <v>448</v>
      </c>
      <c r="W280" s="56">
        <v>7.8E-2</v>
      </c>
      <c r="X280" s="57">
        <v>0.5</v>
      </c>
      <c r="Y280" s="58" t="s">
        <v>449</v>
      </c>
      <c r="Z280" s="53"/>
      <c r="AA280" s="53"/>
      <c r="AB280" s="53">
        <v>0</v>
      </c>
      <c r="AC280" s="53">
        <v>4</v>
      </c>
      <c r="AD280" s="53">
        <v>4</v>
      </c>
      <c r="AE280" s="53">
        <v>0</v>
      </c>
      <c r="AF280" s="53">
        <v>4</v>
      </c>
      <c r="AG280" s="53">
        <v>4</v>
      </c>
      <c r="AH280" s="53">
        <v>4</v>
      </c>
      <c r="AI280" s="53">
        <v>0</v>
      </c>
      <c r="AJ280" s="54"/>
      <c r="AK280" s="54"/>
      <c r="AL280" s="54"/>
      <c r="AM280" s="54"/>
      <c r="AN280" s="54"/>
      <c r="AO280" s="54"/>
      <c r="AP280" s="54"/>
      <c r="AQ280" s="54"/>
      <c r="AR280" s="54"/>
      <c r="AS280" s="54"/>
      <c r="AT280" s="54"/>
      <c r="AU280" s="54"/>
      <c r="AV280" s="54"/>
      <c r="AW280" s="54"/>
      <c r="AX280" s="54"/>
      <c r="AY280" s="54"/>
      <c r="AZ280" s="53">
        <v>20</v>
      </c>
      <c r="BA280" s="54"/>
      <c r="BB280" s="54"/>
      <c r="BC280" s="54"/>
      <c r="BD280" s="53" t="s">
        <v>129</v>
      </c>
      <c r="BE280" s="57">
        <v>0.5</v>
      </c>
      <c r="BF280" s="53">
        <v>20</v>
      </c>
      <c r="BG280" s="54"/>
      <c r="BH280" s="54"/>
      <c r="BI280" s="54"/>
      <c r="BJ280" s="57">
        <v>10</v>
      </c>
      <c r="BK280" s="54"/>
      <c r="BL280" s="54"/>
      <c r="BM280" s="54"/>
      <c r="BN280" s="57">
        <v>10</v>
      </c>
      <c r="BO280" s="54"/>
      <c r="BP280" s="54"/>
      <c r="BQ280" s="54"/>
      <c r="BR280" s="53" t="s">
        <v>465</v>
      </c>
      <c r="BS280" s="53"/>
      <c r="BT280" s="53"/>
      <c r="BU280" s="53"/>
      <c r="BV280" s="54"/>
      <c r="BW280" s="54"/>
      <c r="BX280" s="54"/>
      <c r="BY280" s="54"/>
      <c r="BZ280" s="54"/>
      <c r="CA280" s="54"/>
      <c r="CB280" s="54"/>
      <c r="CC280" s="54"/>
      <c r="CD280" s="54"/>
      <c r="CE280" s="58" t="s">
        <v>483</v>
      </c>
      <c r="CF280" s="58" t="s">
        <v>484</v>
      </c>
      <c r="CG280" s="53"/>
      <c r="CH280" s="53"/>
    </row>
    <row r="281" spans="1:86" ht="25.5" hidden="1" customHeight="1">
      <c r="A281" s="59" t="str">
        <f t="shared" si="4"/>
        <v>1206MONTAGE MOYEU DE ROUE DE GUIDAGERÉVISION DU MOYEU DE GUIDAGE CHANGEMENT ROULEMENTS</v>
      </c>
      <c r="B281" s="53" t="s">
        <v>49</v>
      </c>
      <c r="C281" s="53"/>
      <c r="D281" s="53">
        <v>1206</v>
      </c>
      <c r="E281" s="53" t="s">
        <v>93</v>
      </c>
      <c r="F281" s="53" t="s">
        <v>457</v>
      </c>
      <c r="G281" s="53" t="s">
        <v>444</v>
      </c>
      <c r="H281" s="53" t="s">
        <v>485</v>
      </c>
      <c r="I281" s="53" t="s">
        <v>444</v>
      </c>
      <c r="J281" s="53" t="s">
        <v>464</v>
      </c>
      <c r="K281" s="53">
        <v>1000000</v>
      </c>
      <c r="L281" s="53" t="s">
        <v>448</v>
      </c>
      <c r="M281" s="55">
        <v>1000000</v>
      </c>
      <c r="N281" s="55">
        <v>1000000</v>
      </c>
      <c r="O281" s="55">
        <v>1000000</v>
      </c>
      <c r="P281" s="55">
        <v>1000000</v>
      </c>
      <c r="Q281" s="53" t="s">
        <v>448</v>
      </c>
      <c r="R281" s="55">
        <v>1000000</v>
      </c>
      <c r="S281" s="55">
        <v>1000000</v>
      </c>
      <c r="T281" s="55">
        <v>1000000</v>
      </c>
      <c r="U281" s="55">
        <v>1000000</v>
      </c>
      <c r="V281" s="53" t="s">
        <v>448</v>
      </c>
      <c r="W281" s="56">
        <v>7.8E-2</v>
      </c>
      <c r="X281" s="57">
        <v>1</v>
      </c>
      <c r="Y281" s="58" t="s">
        <v>449</v>
      </c>
      <c r="Z281" s="53"/>
      <c r="AA281" s="53"/>
      <c r="AB281" s="53">
        <v>0</v>
      </c>
      <c r="AC281" s="53">
        <v>4</v>
      </c>
      <c r="AD281" s="53">
        <v>4</v>
      </c>
      <c r="AE281" s="53">
        <v>0</v>
      </c>
      <c r="AF281" s="53">
        <v>4</v>
      </c>
      <c r="AG281" s="53">
        <v>4</v>
      </c>
      <c r="AH281" s="53">
        <v>4</v>
      </c>
      <c r="AI281" s="53">
        <v>0</v>
      </c>
      <c r="AJ281" s="54"/>
      <c r="AK281" s="54"/>
      <c r="AL281" s="54"/>
      <c r="AM281" s="54"/>
      <c r="AN281" s="54"/>
      <c r="AO281" s="54"/>
      <c r="AP281" s="54"/>
      <c r="AQ281" s="54"/>
      <c r="AR281" s="54"/>
      <c r="AS281" s="54"/>
      <c r="AT281" s="54"/>
      <c r="AU281" s="54"/>
      <c r="AV281" s="54"/>
      <c r="AW281" s="54"/>
      <c r="AX281" s="54"/>
      <c r="AY281" s="54"/>
      <c r="AZ281" s="53">
        <v>20</v>
      </c>
      <c r="BA281" s="54"/>
      <c r="BB281" s="54"/>
      <c r="BC281" s="54"/>
      <c r="BD281" s="53" t="s">
        <v>129</v>
      </c>
      <c r="BE281" s="57">
        <v>1</v>
      </c>
      <c r="BF281" s="53">
        <v>20</v>
      </c>
      <c r="BG281" s="54"/>
      <c r="BH281" s="54"/>
      <c r="BI281" s="54"/>
      <c r="BJ281" s="57">
        <v>20</v>
      </c>
      <c r="BK281" s="54"/>
      <c r="BL281" s="54"/>
      <c r="BM281" s="54"/>
      <c r="BN281" s="57">
        <v>20</v>
      </c>
      <c r="BO281" s="54"/>
      <c r="BP281" s="54"/>
      <c r="BQ281" s="54"/>
      <c r="BR281" s="53" t="s">
        <v>465</v>
      </c>
      <c r="BS281" s="53"/>
      <c r="BT281" s="53"/>
      <c r="BU281" s="53"/>
      <c r="BV281" s="54"/>
      <c r="BW281" s="54"/>
      <c r="BX281" s="54"/>
      <c r="BY281" s="54"/>
      <c r="BZ281" s="54"/>
      <c r="CA281" s="54"/>
      <c r="CB281" s="54"/>
      <c r="CC281" s="54"/>
      <c r="CD281" s="54"/>
      <c r="CE281" s="58" t="s">
        <v>486</v>
      </c>
      <c r="CF281" s="58" t="s">
        <v>484</v>
      </c>
      <c r="CG281" s="53"/>
      <c r="CH281" s="53"/>
    </row>
    <row r="282" spans="1:86" ht="25.5" hidden="1" customHeight="1">
      <c r="A282" s="59" t="str">
        <f t="shared" si="4"/>
        <v>528MOTEUR DE TRACTION (ENCOMBREMENT MOTEUR)INSPECTION VISUELLE (OCCURRENCE TACHE UNIQUE)</v>
      </c>
      <c r="B282" s="53" t="s">
        <v>666</v>
      </c>
      <c r="C282" s="53" t="s">
        <v>667</v>
      </c>
      <c r="D282" s="53">
        <v>528</v>
      </c>
      <c r="E282" s="53" t="s">
        <v>94</v>
      </c>
      <c r="F282" s="53" t="s">
        <v>355</v>
      </c>
      <c r="G282" s="53" t="s">
        <v>444</v>
      </c>
      <c r="H282" s="53" t="s">
        <v>668</v>
      </c>
      <c r="I282" s="53" t="s">
        <v>446</v>
      </c>
      <c r="J282" s="53" t="s">
        <v>447</v>
      </c>
      <c r="K282" s="53">
        <v>20000</v>
      </c>
      <c r="L282" s="53" t="s">
        <v>448</v>
      </c>
      <c r="M282" s="55">
        <v>20000</v>
      </c>
      <c r="N282" s="55">
        <v>20000</v>
      </c>
      <c r="O282" s="55">
        <v>20000</v>
      </c>
      <c r="P282" s="55">
        <v>20000</v>
      </c>
      <c r="Q282" s="53" t="s">
        <v>448</v>
      </c>
      <c r="R282" s="55">
        <v>20000</v>
      </c>
      <c r="S282" s="55">
        <v>20000</v>
      </c>
      <c r="T282" s="55">
        <v>20000</v>
      </c>
      <c r="U282" s="55">
        <v>20000</v>
      </c>
      <c r="V282" s="53" t="s">
        <v>448</v>
      </c>
      <c r="W282" s="56">
        <v>3.9</v>
      </c>
      <c r="X282" s="57">
        <v>0.15</v>
      </c>
      <c r="Y282" s="58" t="s">
        <v>449</v>
      </c>
      <c r="Z282" s="53">
        <v>6202</v>
      </c>
      <c r="AA282" s="53"/>
      <c r="AB282" s="53">
        <v>0</v>
      </c>
      <c r="AC282" s="53">
        <v>2</v>
      </c>
      <c r="AD282" s="53">
        <v>2</v>
      </c>
      <c r="AE282" s="53"/>
      <c r="AF282" s="53">
        <v>2</v>
      </c>
      <c r="AG282" s="53">
        <v>2</v>
      </c>
      <c r="AH282" s="53">
        <v>2</v>
      </c>
      <c r="AI282" s="53"/>
      <c r="AJ282" s="54"/>
      <c r="AK282" s="54"/>
      <c r="AL282" s="54"/>
      <c r="AM282" s="54"/>
      <c r="AN282" s="54"/>
      <c r="AO282" s="54"/>
      <c r="AP282" s="54"/>
      <c r="AQ282" s="54"/>
      <c r="AR282" s="54"/>
      <c r="AS282" s="54"/>
      <c r="AT282" s="54"/>
      <c r="AU282" s="54"/>
      <c r="AV282" s="54"/>
      <c r="AW282" s="54"/>
      <c r="AX282" s="54"/>
      <c r="AY282" s="54"/>
      <c r="AZ282" s="53">
        <v>10</v>
      </c>
      <c r="BA282" s="54"/>
      <c r="BB282" s="54"/>
      <c r="BC282" s="54"/>
      <c r="BD282" s="53"/>
      <c r="BE282" s="57">
        <v>0.15</v>
      </c>
      <c r="BF282" s="53">
        <v>10</v>
      </c>
      <c r="BG282" s="54"/>
      <c r="BH282" s="54"/>
      <c r="BI282" s="54"/>
      <c r="BJ282" s="57">
        <v>1.5</v>
      </c>
      <c r="BK282" s="54"/>
      <c r="BL282" s="54"/>
      <c r="BM282" s="54"/>
      <c r="BN282" s="57">
        <v>1.5</v>
      </c>
      <c r="BO282" s="54"/>
      <c r="BP282" s="54"/>
      <c r="BQ282" s="54"/>
      <c r="BR282" s="53" t="s">
        <v>450</v>
      </c>
      <c r="BS282" s="53"/>
      <c r="BT282" s="53"/>
      <c r="BU282" s="53"/>
      <c r="BV282" s="54"/>
      <c r="BW282" s="54"/>
      <c r="BX282" s="54"/>
      <c r="BY282" s="54"/>
      <c r="BZ282" s="54"/>
      <c r="CA282" s="54"/>
      <c r="CB282" s="54"/>
      <c r="CC282" s="54"/>
      <c r="CD282" s="54"/>
      <c r="CE282" s="53"/>
      <c r="CF282" s="53"/>
      <c r="CG282" s="53"/>
      <c r="CH282" s="53"/>
    </row>
    <row r="283" spans="1:86" ht="25.5" hidden="1" customHeight="1">
      <c r="A283" s="59" t="str">
        <f t="shared" si="4"/>
        <v>528MOTEUR DE TRACTION (ENCOMBREMENT MOTEUR)NETTOYAGE (OCCURRENCE TACHE UNIQUE)</v>
      </c>
      <c r="B283" s="53" t="s">
        <v>666</v>
      </c>
      <c r="C283" s="53" t="s">
        <v>669</v>
      </c>
      <c r="D283" s="53">
        <v>528</v>
      </c>
      <c r="E283" s="53" t="s">
        <v>94</v>
      </c>
      <c r="F283" s="53" t="s">
        <v>355</v>
      </c>
      <c r="G283" s="53" t="s">
        <v>444</v>
      </c>
      <c r="H283" s="53" t="s">
        <v>670</v>
      </c>
      <c r="I283" s="53" t="s">
        <v>22</v>
      </c>
      <c r="J283" s="53" t="s">
        <v>447</v>
      </c>
      <c r="K283" s="53">
        <v>20000</v>
      </c>
      <c r="L283" s="53" t="s">
        <v>448</v>
      </c>
      <c r="M283" s="55">
        <v>20000</v>
      </c>
      <c r="N283" s="55">
        <v>20000</v>
      </c>
      <c r="O283" s="55">
        <v>20000</v>
      </c>
      <c r="P283" s="55">
        <v>20000</v>
      </c>
      <c r="Q283" s="53" t="s">
        <v>448</v>
      </c>
      <c r="R283" s="55">
        <v>20000</v>
      </c>
      <c r="S283" s="55">
        <v>20000</v>
      </c>
      <c r="T283" s="55">
        <v>20000</v>
      </c>
      <c r="U283" s="55">
        <v>20000</v>
      </c>
      <c r="V283" s="53" t="s">
        <v>448</v>
      </c>
      <c r="W283" s="56">
        <v>3.9</v>
      </c>
      <c r="X283" s="57">
        <v>0.09</v>
      </c>
      <c r="Y283" s="58" t="s">
        <v>449</v>
      </c>
      <c r="Z283" s="53">
        <v>6202</v>
      </c>
      <c r="AA283" s="53"/>
      <c r="AB283" s="53">
        <v>0</v>
      </c>
      <c r="AC283" s="53">
        <v>2</v>
      </c>
      <c r="AD283" s="53">
        <v>2</v>
      </c>
      <c r="AE283" s="53"/>
      <c r="AF283" s="53">
        <v>2</v>
      </c>
      <c r="AG283" s="53">
        <v>2</v>
      </c>
      <c r="AH283" s="53">
        <v>2</v>
      </c>
      <c r="AI283" s="53"/>
      <c r="AJ283" s="54"/>
      <c r="AK283" s="54"/>
      <c r="AL283" s="54"/>
      <c r="AM283" s="54"/>
      <c r="AN283" s="54"/>
      <c r="AO283" s="54"/>
      <c r="AP283" s="54"/>
      <c r="AQ283" s="54"/>
      <c r="AR283" s="54"/>
      <c r="AS283" s="54"/>
      <c r="AT283" s="54"/>
      <c r="AU283" s="54"/>
      <c r="AV283" s="54"/>
      <c r="AW283" s="54"/>
      <c r="AX283" s="54"/>
      <c r="AY283" s="54"/>
      <c r="AZ283" s="53">
        <v>10</v>
      </c>
      <c r="BA283" s="54"/>
      <c r="BB283" s="54"/>
      <c r="BC283" s="54"/>
      <c r="BD283" s="53"/>
      <c r="BE283" s="57">
        <v>0.09</v>
      </c>
      <c r="BF283" s="53">
        <v>10</v>
      </c>
      <c r="BG283" s="54"/>
      <c r="BH283" s="54"/>
      <c r="BI283" s="54"/>
      <c r="BJ283" s="57">
        <v>0.89999999999999991</v>
      </c>
      <c r="BK283" s="54"/>
      <c r="BL283" s="54"/>
      <c r="BM283" s="54"/>
      <c r="BN283" s="57">
        <v>0.89999999999999991</v>
      </c>
      <c r="BO283" s="54"/>
      <c r="BP283" s="54"/>
      <c r="BQ283" s="54"/>
      <c r="BR283" s="53" t="s">
        <v>450</v>
      </c>
      <c r="BS283" s="53"/>
      <c r="BT283" s="53"/>
      <c r="BU283" s="53"/>
      <c r="BV283" s="54"/>
      <c r="BW283" s="54"/>
      <c r="BX283" s="54"/>
      <c r="BY283" s="54"/>
      <c r="BZ283" s="54"/>
      <c r="CA283" s="54"/>
      <c r="CB283" s="54"/>
      <c r="CC283" s="54"/>
      <c r="CD283" s="54"/>
      <c r="CE283" s="53"/>
      <c r="CF283" s="53"/>
      <c r="CG283" s="53"/>
      <c r="CH283" s="53"/>
    </row>
    <row r="284" spans="1:86" ht="25.5" hidden="1" customHeight="1">
      <c r="A284" s="59" t="str">
        <f t="shared" si="4"/>
        <v>528MOTEUR DE TRACTION (ENCOMBREMENT MOTEUR)INSPECTION VISUELLE</v>
      </c>
      <c r="B284" s="53" t="s">
        <v>666</v>
      </c>
      <c r="C284" s="53" t="s">
        <v>667</v>
      </c>
      <c r="D284" s="53">
        <v>528</v>
      </c>
      <c r="E284" s="53" t="s">
        <v>94</v>
      </c>
      <c r="F284" s="53" t="s">
        <v>355</v>
      </c>
      <c r="G284" s="53" t="s">
        <v>444</v>
      </c>
      <c r="H284" s="53" t="s">
        <v>671</v>
      </c>
      <c r="I284" s="53" t="s">
        <v>446</v>
      </c>
      <c r="J284" s="53" t="s">
        <v>447</v>
      </c>
      <c r="K284" s="53">
        <v>120000</v>
      </c>
      <c r="L284" s="53" t="s">
        <v>448</v>
      </c>
      <c r="M284" s="55">
        <v>120000</v>
      </c>
      <c r="N284" s="55">
        <v>120000</v>
      </c>
      <c r="O284" s="55">
        <v>120000</v>
      </c>
      <c r="P284" s="55">
        <v>120000</v>
      </c>
      <c r="Q284" s="53" t="s">
        <v>448</v>
      </c>
      <c r="R284" s="55">
        <v>120000</v>
      </c>
      <c r="S284" s="55">
        <v>120000</v>
      </c>
      <c r="T284" s="55">
        <v>120000</v>
      </c>
      <c r="U284" s="55">
        <v>120000</v>
      </c>
      <c r="V284" s="53" t="s">
        <v>448</v>
      </c>
      <c r="W284" s="56">
        <v>0.65</v>
      </c>
      <c r="X284" s="57">
        <v>0.15</v>
      </c>
      <c r="Y284" s="58" t="s">
        <v>449</v>
      </c>
      <c r="Z284" s="53">
        <v>6202</v>
      </c>
      <c r="AA284" s="53"/>
      <c r="AB284" s="53">
        <v>0</v>
      </c>
      <c r="AC284" s="53">
        <v>2</v>
      </c>
      <c r="AD284" s="53">
        <v>2</v>
      </c>
      <c r="AE284" s="53"/>
      <c r="AF284" s="53">
        <v>2</v>
      </c>
      <c r="AG284" s="53">
        <v>2</v>
      </c>
      <c r="AH284" s="53">
        <v>2</v>
      </c>
      <c r="AI284" s="53"/>
      <c r="AJ284" s="54"/>
      <c r="AK284" s="54"/>
      <c r="AL284" s="54"/>
      <c r="AM284" s="54"/>
      <c r="AN284" s="54"/>
      <c r="AO284" s="54"/>
      <c r="AP284" s="54"/>
      <c r="AQ284" s="54"/>
      <c r="AR284" s="54"/>
      <c r="AS284" s="54"/>
      <c r="AT284" s="54"/>
      <c r="AU284" s="54"/>
      <c r="AV284" s="54"/>
      <c r="AW284" s="54"/>
      <c r="AX284" s="54"/>
      <c r="AY284" s="54"/>
      <c r="AZ284" s="53">
        <v>10</v>
      </c>
      <c r="BA284" s="54"/>
      <c r="BB284" s="54"/>
      <c r="BC284" s="54"/>
      <c r="BD284" s="53"/>
      <c r="BE284" s="57">
        <v>0.15</v>
      </c>
      <c r="BF284" s="53">
        <v>10</v>
      </c>
      <c r="BG284" s="54"/>
      <c r="BH284" s="54"/>
      <c r="BI284" s="54"/>
      <c r="BJ284" s="57">
        <v>1.5</v>
      </c>
      <c r="BK284" s="54"/>
      <c r="BL284" s="54"/>
      <c r="BM284" s="54"/>
      <c r="BN284" s="57">
        <v>1.5</v>
      </c>
      <c r="BO284" s="54"/>
      <c r="BP284" s="54"/>
      <c r="BQ284" s="54"/>
      <c r="BR284" s="53" t="s">
        <v>450</v>
      </c>
      <c r="BS284" s="53"/>
      <c r="BT284" s="53"/>
      <c r="BU284" s="53"/>
      <c r="BV284" s="54"/>
      <c r="BW284" s="54"/>
      <c r="BX284" s="54"/>
      <c r="BY284" s="54"/>
      <c r="BZ284" s="54"/>
      <c r="CA284" s="54"/>
      <c r="CB284" s="54"/>
      <c r="CC284" s="54"/>
      <c r="CD284" s="54"/>
      <c r="CE284" s="53"/>
      <c r="CF284" s="53"/>
      <c r="CG284" s="53"/>
      <c r="CH284" s="53"/>
    </row>
    <row r="285" spans="1:86" ht="25.5" hidden="1" customHeight="1">
      <c r="A285" s="59" t="str">
        <f t="shared" si="4"/>
        <v>528MOTEUR DE TRACTION (ENCOMBREMENT MOTEUR)NETTOYAGE</v>
      </c>
      <c r="B285" s="53" t="s">
        <v>666</v>
      </c>
      <c r="C285" s="53" t="s">
        <v>669</v>
      </c>
      <c r="D285" s="53">
        <v>528</v>
      </c>
      <c r="E285" s="53" t="s">
        <v>94</v>
      </c>
      <c r="F285" s="53" t="s">
        <v>355</v>
      </c>
      <c r="G285" s="53" t="s">
        <v>444</v>
      </c>
      <c r="H285" s="53" t="s">
        <v>672</v>
      </c>
      <c r="I285" s="53" t="s">
        <v>22</v>
      </c>
      <c r="J285" s="53" t="s">
        <v>447</v>
      </c>
      <c r="K285" s="53">
        <v>120000</v>
      </c>
      <c r="L285" s="53" t="s">
        <v>448</v>
      </c>
      <c r="M285" s="55">
        <v>120000</v>
      </c>
      <c r="N285" s="55">
        <v>120000</v>
      </c>
      <c r="O285" s="55">
        <v>120000</v>
      </c>
      <c r="P285" s="55">
        <v>120000</v>
      </c>
      <c r="Q285" s="53" t="s">
        <v>448</v>
      </c>
      <c r="R285" s="55">
        <v>120000</v>
      </c>
      <c r="S285" s="55">
        <v>120000</v>
      </c>
      <c r="T285" s="55">
        <v>120000</v>
      </c>
      <c r="U285" s="55">
        <v>120000</v>
      </c>
      <c r="V285" s="53" t="s">
        <v>448</v>
      </c>
      <c r="W285" s="56">
        <v>0.65</v>
      </c>
      <c r="X285" s="57">
        <v>0.09</v>
      </c>
      <c r="Y285" s="58" t="s">
        <v>449</v>
      </c>
      <c r="Z285" s="53">
        <v>6202</v>
      </c>
      <c r="AA285" s="53"/>
      <c r="AB285" s="53">
        <v>0</v>
      </c>
      <c r="AC285" s="53">
        <v>2</v>
      </c>
      <c r="AD285" s="53">
        <v>2</v>
      </c>
      <c r="AE285" s="53"/>
      <c r="AF285" s="53">
        <v>2</v>
      </c>
      <c r="AG285" s="53">
        <v>2</v>
      </c>
      <c r="AH285" s="53">
        <v>2</v>
      </c>
      <c r="AI285" s="53"/>
      <c r="AJ285" s="54"/>
      <c r="AK285" s="54"/>
      <c r="AL285" s="54"/>
      <c r="AM285" s="54"/>
      <c r="AN285" s="54"/>
      <c r="AO285" s="54"/>
      <c r="AP285" s="54"/>
      <c r="AQ285" s="54"/>
      <c r="AR285" s="54"/>
      <c r="AS285" s="54"/>
      <c r="AT285" s="54"/>
      <c r="AU285" s="54"/>
      <c r="AV285" s="54"/>
      <c r="AW285" s="54"/>
      <c r="AX285" s="54"/>
      <c r="AY285" s="54"/>
      <c r="AZ285" s="53">
        <v>10</v>
      </c>
      <c r="BA285" s="54"/>
      <c r="BB285" s="54"/>
      <c r="BC285" s="54"/>
      <c r="BD285" s="53"/>
      <c r="BE285" s="57">
        <v>0.09</v>
      </c>
      <c r="BF285" s="53">
        <v>10</v>
      </c>
      <c r="BG285" s="54"/>
      <c r="BH285" s="54"/>
      <c r="BI285" s="54"/>
      <c r="BJ285" s="57">
        <v>0.89999999999999991</v>
      </c>
      <c r="BK285" s="54"/>
      <c r="BL285" s="54"/>
      <c r="BM285" s="54"/>
      <c r="BN285" s="57">
        <v>0.89999999999999991</v>
      </c>
      <c r="BO285" s="54"/>
      <c r="BP285" s="54"/>
      <c r="BQ285" s="54"/>
      <c r="BR285" s="53" t="s">
        <v>450</v>
      </c>
      <c r="BS285" s="53"/>
      <c r="BT285" s="53"/>
      <c r="BU285" s="53"/>
      <c r="BV285" s="54"/>
      <c r="BW285" s="54"/>
      <c r="BX285" s="54"/>
      <c r="BY285" s="54"/>
      <c r="BZ285" s="54"/>
      <c r="CA285" s="54"/>
      <c r="CB285" s="54"/>
      <c r="CC285" s="54"/>
      <c r="CD285" s="54"/>
      <c r="CE285" s="53"/>
      <c r="CF285" s="53"/>
      <c r="CG285" s="53"/>
      <c r="CH285" s="53"/>
    </row>
    <row r="286" spans="1:86" ht="25.5" hidden="1" customHeight="1">
      <c r="A286" s="59" t="str">
        <f t="shared" si="4"/>
        <v>528MOTEUR DE TRACTION (ENCOMBREMENT MOTEUR)GRAISSAGE DES PALIERS</v>
      </c>
      <c r="B286" s="53" t="s">
        <v>666</v>
      </c>
      <c r="C286" s="53" t="s">
        <v>673</v>
      </c>
      <c r="D286" s="53">
        <v>528</v>
      </c>
      <c r="E286" s="53" t="s">
        <v>94</v>
      </c>
      <c r="F286" s="53" t="s">
        <v>355</v>
      </c>
      <c r="G286" s="53" t="s">
        <v>444</v>
      </c>
      <c r="H286" s="53" t="s">
        <v>674</v>
      </c>
      <c r="I286" s="53" t="s">
        <v>459</v>
      </c>
      <c r="J286" s="53" t="s">
        <v>447</v>
      </c>
      <c r="K286" s="53">
        <v>120000</v>
      </c>
      <c r="L286" s="53" t="s">
        <v>448</v>
      </c>
      <c r="M286" s="55">
        <v>120000</v>
      </c>
      <c r="N286" s="55">
        <v>120000</v>
      </c>
      <c r="O286" s="55">
        <v>120000</v>
      </c>
      <c r="P286" s="55">
        <v>120000</v>
      </c>
      <c r="Q286" s="53" t="s">
        <v>448</v>
      </c>
      <c r="R286" s="55">
        <v>120000</v>
      </c>
      <c r="S286" s="55">
        <v>120000</v>
      </c>
      <c r="T286" s="55">
        <v>120000</v>
      </c>
      <c r="U286" s="55">
        <v>120000</v>
      </c>
      <c r="V286" s="53" t="s">
        <v>448</v>
      </c>
      <c r="W286" s="56">
        <v>0.65</v>
      </c>
      <c r="X286" s="57">
        <v>0.2</v>
      </c>
      <c r="Y286" s="58" t="s">
        <v>449</v>
      </c>
      <c r="Z286" s="53">
        <v>6202</v>
      </c>
      <c r="AA286" s="53"/>
      <c r="AB286" s="53">
        <v>0</v>
      </c>
      <c r="AC286" s="53">
        <v>2</v>
      </c>
      <c r="AD286" s="53">
        <v>2</v>
      </c>
      <c r="AE286" s="53"/>
      <c r="AF286" s="53">
        <v>2</v>
      </c>
      <c r="AG286" s="53">
        <v>2</v>
      </c>
      <c r="AH286" s="53">
        <v>2</v>
      </c>
      <c r="AI286" s="53"/>
      <c r="AJ286" s="54"/>
      <c r="AK286" s="54"/>
      <c r="AL286" s="54"/>
      <c r="AM286" s="54"/>
      <c r="AN286" s="54"/>
      <c r="AO286" s="54"/>
      <c r="AP286" s="54"/>
      <c r="AQ286" s="54"/>
      <c r="AR286" s="54"/>
      <c r="AS286" s="54"/>
      <c r="AT286" s="54"/>
      <c r="AU286" s="54"/>
      <c r="AV286" s="54"/>
      <c r="AW286" s="54"/>
      <c r="AX286" s="54"/>
      <c r="AY286" s="54"/>
      <c r="AZ286" s="53">
        <v>10</v>
      </c>
      <c r="BA286" s="54"/>
      <c r="BB286" s="54"/>
      <c r="BC286" s="54"/>
      <c r="BD286" s="53"/>
      <c r="BE286" s="57">
        <v>0.2</v>
      </c>
      <c r="BF286" s="53">
        <v>10</v>
      </c>
      <c r="BG286" s="54"/>
      <c r="BH286" s="54"/>
      <c r="BI286" s="54"/>
      <c r="BJ286" s="57">
        <v>2</v>
      </c>
      <c r="BK286" s="54"/>
      <c r="BL286" s="54"/>
      <c r="BM286" s="54"/>
      <c r="BN286" s="57">
        <v>2</v>
      </c>
      <c r="BO286" s="54"/>
      <c r="BP286" s="54"/>
      <c r="BQ286" s="54"/>
      <c r="BR286" s="53" t="s">
        <v>450</v>
      </c>
      <c r="BS286" s="53"/>
      <c r="BT286" s="53"/>
      <c r="BU286" s="53"/>
      <c r="BV286" s="54"/>
      <c r="BW286" s="54"/>
      <c r="BX286" s="54"/>
      <c r="BY286" s="54"/>
      <c r="BZ286" s="54"/>
      <c r="CA286" s="54"/>
      <c r="CB286" s="54"/>
      <c r="CC286" s="54"/>
      <c r="CD286" s="54"/>
      <c r="CE286" s="53"/>
      <c r="CF286" s="53"/>
      <c r="CG286" s="62" t="s">
        <v>675</v>
      </c>
      <c r="CH286" s="53"/>
    </row>
    <row r="287" spans="1:86" ht="25.5" hidden="1" customHeight="1">
      <c r="A287" s="59" t="str">
        <f t="shared" si="4"/>
        <v>528MOTEUR DE TRACTION (ENCOMBREMENT MOTEUR)INSPECTION AVEC ENDOSCOPE DES CANAUX DE VENTILATION ET DU BOBINAGE SUR 1% DE LA FLOTTE (OCCURRENCE TACHE UNIQUE)</v>
      </c>
      <c r="B287" s="53" t="s">
        <v>666</v>
      </c>
      <c r="C287" s="53" t="s">
        <v>676</v>
      </c>
      <c r="D287" s="53">
        <v>528</v>
      </c>
      <c r="E287" s="53" t="s">
        <v>94</v>
      </c>
      <c r="F287" s="53" t="s">
        <v>355</v>
      </c>
      <c r="G287" s="53" t="s">
        <v>444</v>
      </c>
      <c r="H287" s="53" t="s">
        <v>677</v>
      </c>
      <c r="I287" s="53" t="s">
        <v>446</v>
      </c>
      <c r="J287" s="53" t="s">
        <v>453</v>
      </c>
      <c r="K287" s="53">
        <v>200000</v>
      </c>
      <c r="L287" s="53" t="s">
        <v>448</v>
      </c>
      <c r="M287" s="55">
        <v>200000</v>
      </c>
      <c r="N287" s="55">
        <v>200000</v>
      </c>
      <c r="O287" s="55">
        <v>200000</v>
      </c>
      <c r="P287" s="55">
        <v>200000</v>
      </c>
      <c r="Q287" s="53" t="s">
        <v>448</v>
      </c>
      <c r="R287" s="55">
        <v>160000</v>
      </c>
      <c r="S287" s="55">
        <v>160000</v>
      </c>
      <c r="T287" s="55">
        <v>160000</v>
      </c>
      <c r="U287" s="55">
        <v>160000</v>
      </c>
      <c r="V287" s="53" t="s">
        <v>448</v>
      </c>
      <c r="W287" s="56">
        <v>0.48749999999999999</v>
      </c>
      <c r="X287" s="57">
        <v>1</v>
      </c>
      <c r="Y287" s="58" t="s">
        <v>449</v>
      </c>
      <c r="Z287" s="53">
        <v>6202</v>
      </c>
      <c r="AA287" s="53"/>
      <c r="AB287" s="53">
        <v>0</v>
      </c>
      <c r="AC287" s="53">
        <v>2</v>
      </c>
      <c r="AD287" s="53">
        <v>2</v>
      </c>
      <c r="AE287" s="53"/>
      <c r="AF287" s="53">
        <v>2</v>
      </c>
      <c r="AG287" s="53">
        <v>2</v>
      </c>
      <c r="AH287" s="53">
        <v>2</v>
      </c>
      <c r="AI287" s="53"/>
      <c r="AJ287" s="54"/>
      <c r="AK287" s="54"/>
      <c r="AL287" s="54"/>
      <c r="AM287" s="54"/>
      <c r="AN287" s="54"/>
      <c r="AO287" s="54"/>
      <c r="AP287" s="54"/>
      <c r="AQ287" s="54"/>
      <c r="AR287" s="54"/>
      <c r="AS287" s="54"/>
      <c r="AT287" s="54"/>
      <c r="AU287" s="54"/>
      <c r="AV287" s="54"/>
      <c r="AW287" s="54"/>
      <c r="AX287" s="54"/>
      <c r="AY287" s="54"/>
      <c r="AZ287" s="53">
        <v>10</v>
      </c>
      <c r="BA287" s="54"/>
      <c r="BB287" s="54"/>
      <c r="BC287" s="54"/>
      <c r="BD287" s="53"/>
      <c r="BE287" s="57">
        <v>1</v>
      </c>
      <c r="BF287" s="53">
        <v>10</v>
      </c>
      <c r="BG287" s="54"/>
      <c r="BH287" s="54"/>
      <c r="BI287" s="54"/>
      <c r="BJ287" s="57">
        <v>10</v>
      </c>
      <c r="BK287" s="54"/>
      <c r="BL287" s="54"/>
      <c r="BM287" s="54"/>
      <c r="BN287" s="57">
        <v>10</v>
      </c>
      <c r="BO287" s="54"/>
      <c r="BP287" s="54"/>
      <c r="BQ287" s="54"/>
      <c r="BR287" s="53" t="s">
        <v>450</v>
      </c>
      <c r="BS287" s="53"/>
      <c r="BT287" s="53"/>
      <c r="BU287" s="53"/>
      <c r="BV287" s="54"/>
      <c r="BW287" s="54"/>
      <c r="BX287" s="54"/>
      <c r="BY287" s="54"/>
      <c r="BZ287" s="54"/>
      <c r="CA287" s="54"/>
      <c r="CB287" s="54"/>
      <c r="CC287" s="54"/>
      <c r="CD287" s="54"/>
      <c r="CE287" s="53"/>
      <c r="CF287" s="53"/>
      <c r="CG287" s="53"/>
      <c r="CH287" s="53"/>
    </row>
    <row r="288" spans="1:86" ht="25.5" hidden="1" customHeight="1">
      <c r="A288" s="59" t="str">
        <f t="shared" si="4"/>
        <v>528MOTEUR DE TRACTION (ENCOMBREMENT MOTEUR)DEPOSE/POSE MOTEUR POUR REVISION</v>
      </c>
      <c r="B288" s="53" t="s">
        <v>666</v>
      </c>
      <c r="C288" s="53" t="s">
        <v>678</v>
      </c>
      <c r="D288" s="53">
        <v>528</v>
      </c>
      <c r="E288" s="53" t="s">
        <v>94</v>
      </c>
      <c r="F288" s="53" t="s">
        <v>355</v>
      </c>
      <c r="G288" s="53" t="s">
        <v>444</v>
      </c>
      <c r="H288" s="53" t="s">
        <v>679</v>
      </c>
      <c r="I288" s="53" t="s">
        <v>452</v>
      </c>
      <c r="J288" s="53" t="s">
        <v>453</v>
      </c>
      <c r="K288" s="53">
        <v>1000000</v>
      </c>
      <c r="L288" s="53" t="s">
        <v>448</v>
      </c>
      <c r="M288" s="55">
        <v>1000000</v>
      </c>
      <c r="N288" s="55">
        <v>1000000</v>
      </c>
      <c r="O288" s="55">
        <v>1000000</v>
      </c>
      <c r="P288" s="55">
        <v>1000000</v>
      </c>
      <c r="Q288" s="53" t="s">
        <v>448</v>
      </c>
      <c r="R288" s="55">
        <v>960000</v>
      </c>
      <c r="S288" s="55">
        <v>960000</v>
      </c>
      <c r="T288" s="55">
        <v>960000</v>
      </c>
      <c r="U288" s="55">
        <v>960000</v>
      </c>
      <c r="V288" s="53" t="s">
        <v>448</v>
      </c>
      <c r="W288" s="56">
        <v>8.1250000000000003E-2</v>
      </c>
      <c r="X288" s="57">
        <v>2</v>
      </c>
      <c r="Y288" s="58" t="s">
        <v>449</v>
      </c>
      <c r="Z288" s="53">
        <v>6202</v>
      </c>
      <c r="AA288" s="53"/>
      <c r="AB288" s="53">
        <v>0</v>
      </c>
      <c r="AC288" s="53">
        <v>2</v>
      </c>
      <c r="AD288" s="53">
        <v>2</v>
      </c>
      <c r="AE288" s="53"/>
      <c r="AF288" s="53">
        <v>2</v>
      </c>
      <c r="AG288" s="53">
        <v>2</v>
      </c>
      <c r="AH288" s="53">
        <v>2</v>
      </c>
      <c r="AI288" s="53"/>
      <c r="AJ288" s="54"/>
      <c r="AK288" s="54"/>
      <c r="AL288" s="54"/>
      <c r="AM288" s="54"/>
      <c r="AN288" s="54"/>
      <c r="AO288" s="54"/>
      <c r="AP288" s="54"/>
      <c r="AQ288" s="54"/>
      <c r="AR288" s="54"/>
      <c r="AS288" s="54"/>
      <c r="AT288" s="54"/>
      <c r="AU288" s="54"/>
      <c r="AV288" s="54"/>
      <c r="AW288" s="54"/>
      <c r="AX288" s="54"/>
      <c r="AY288" s="54"/>
      <c r="AZ288" s="53">
        <v>10</v>
      </c>
      <c r="BA288" s="54"/>
      <c r="BB288" s="54"/>
      <c r="BC288" s="54"/>
      <c r="BD288" s="53"/>
      <c r="BE288" s="57">
        <v>2</v>
      </c>
      <c r="BF288" s="53">
        <v>10</v>
      </c>
      <c r="BG288" s="54"/>
      <c r="BH288" s="54"/>
      <c r="BI288" s="54"/>
      <c r="BJ288" s="57">
        <v>20</v>
      </c>
      <c r="BK288" s="54"/>
      <c r="BL288" s="54"/>
      <c r="BM288" s="54"/>
      <c r="BN288" s="57">
        <v>20</v>
      </c>
      <c r="BO288" s="54"/>
      <c r="BP288" s="54"/>
      <c r="BQ288" s="54"/>
      <c r="BR288" s="53" t="s">
        <v>455</v>
      </c>
      <c r="BS288" s="53"/>
      <c r="BT288" s="53"/>
      <c r="BU288" s="53"/>
      <c r="BV288" s="54"/>
      <c r="BW288" s="54"/>
      <c r="BX288" s="54"/>
      <c r="BY288" s="54"/>
      <c r="BZ288" s="54"/>
      <c r="CA288" s="54"/>
      <c r="CB288" s="54"/>
      <c r="CC288" s="54"/>
      <c r="CD288" s="54"/>
      <c r="CE288" s="53" t="s">
        <v>680</v>
      </c>
      <c r="CF288" s="53">
        <v>1</v>
      </c>
      <c r="CG288" s="53"/>
      <c r="CH288" s="53"/>
    </row>
    <row r="289" spans="1:86" ht="25.5" hidden="1" customHeight="1">
      <c r="A289" s="59" t="str">
        <f t="shared" si="4"/>
        <v>528MOTEUR DE TRACTION (ENCOMBREMENT MOTEUR)DEPOSE ECROU SORTIE D'AIR</v>
      </c>
      <c r="B289" s="53" t="s">
        <v>666</v>
      </c>
      <c r="C289" s="53" t="s">
        <v>681</v>
      </c>
      <c r="D289" s="53">
        <v>528</v>
      </c>
      <c r="E289" s="53" t="s">
        <v>94</v>
      </c>
      <c r="F289" s="53" t="s">
        <v>355</v>
      </c>
      <c r="G289" s="53" t="s">
        <v>444</v>
      </c>
      <c r="H289" s="53" t="s">
        <v>682</v>
      </c>
      <c r="I289" s="53" t="s">
        <v>470</v>
      </c>
      <c r="J289" s="53" t="s">
        <v>464</v>
      </c>
      <c r="K289" s="53">
        <v>1000000</v>
      </c>
      <c r="L289" s="53" t="s">
        <v>448</v>
      </c>
      <c r="M289" s="55">
        <v>1000000</v>
      </c>
      <c r="N289" s="55">
        <v>1000000</v>
      </c>
      <c r="O289" s="55">
        <v>1000000</v>
      </c>
      <c r="P289" s="55">
        <v>1000000</v>
      </c>
      <c r="Q289" s="53" t="s">
        <v>448</v>
      </c>
      <c r="R289" s="55">
        <v>1000000</v>
      </c>
      <c r="S289" s="55">
        <v>1000000</v>
      </c>
      <c r="T289" s="55">
        <v>1000000</v>
      </c>
      <c r="U289" s="55">
        <v>1000000</v>
      </c>
      <c r="V289" s="53" t="s">
        <v>448</v>
      </c>
      <c r="W289" s="56">
        <v>7.8E-2</v>
      </c>
      <c r="X289" s="57">
        <v>0.5</v>
      </c>
      <c r="Y289" s="58" t="s">
        <v>449</v>
      </c>
      <c r="Z289" s="53">
        <v>6202</v>
      </c>
      <c r="AA289" s="53"/>
      <c r="AB289" s="53">
        <v>0</v>
      </c>
      <c r="AC289" s="53">
        <v>2</v>
      </c>
      <c r="AD289" s="53">
        <v>2</v>
      </c>
      <c r="AE289" s="53"/>
      <c r="AF289" s="53">
        <v>2</v>
      </c>
      <c r="AG289" s="53">
        <v>2</v>
      </c>
      <c r="AH289" s="53">
        <v>2</v>
      </c>
      <c r="AI289" s="53"/>
      <c r="AJ289" s="54"/>
      <c r="AK289" s="54"/>
      <c r="AL289" s="54"/>
      <c r="AM289" s="54"/>
      <c r="AN289" s="54"/>
      <c r="AO289" s="54"/>
      <c r="AP289" s="54"/>
      <c r="AQ289" s="54"/>
      <c r="AR289" s="54"/>
      <c r="AS289" s="54"/>
      <c r="AT289" s="54"/>
      <c r="AU289" s="54"/>
      <c r="AV289" s="54"/>
      <c r="AW289" s="54"/>
      <c r="AX289" s="54"/>
      <c r="AY289" s="54"/>
      <c r="AZ289" s="53">
        <v>10</v>
      </c>
      <c r="BA289" s="54"/>
      <c r="BB289" s="54"/>
      <c r="BC289" s="54"/>
      <c r="BD289" s="53"/>
      <c r="BE289" s="57">
        <v>0.5</v>
      </c>
      <c r="BF289" s="53">
        <v>10</v>
      </c>
      <c r="BG289" s="54"/>
      <c r="BH289" s="54"/>
      <c r="BI289" s="54"/>
      <c r="BJ289" s="57">
        <v>5</v>
      </c>
      <c r="BK289" s="54"/>
      <c r="BL289" s="54"/>
      <c r="BM289" s="54"/>
      <c r="BN289" s="57">
        <v>5</v>
      </c>
      <c r="BO289" s="54"/>
      <c r="BP289" s="54"/>
      <c r="BQ289" s="54"/>
      <c r="BR289" s="53" t="s">
        <v>465</v>
      </c>
      <c r="BS289" s="53"/>
      <c r="BT289" s="53"/>
      <c r="BU289" s="53"/>
      <c r="BV289" s="54"/>
      <c r="BW289" s="54"/>
      <c r="BX289" s="54"/>
      <c r="BY289" s="54"/>
      <c r="BZ289" s="54"/>
      <c r="CA289" s="54"/>
      <c r="CB289" s="54"/>
      <c r="CC289" s="54"/>
      <c r="CD289" s="54"/>
      <c r="CE289" s="53"/>
      <c r="CF289" s="53"/>
      <c r="CG289" s="53"/>
      <c r="CH289" s="53"/>
    </row>
    <row r="290" spans="1:86" ht="25.5" hidden="1" customHeight="1">
      <c r="A290" s="59" t="str">
        <f t="shared" si="4"/>
        <v>528MOTEUR DE TRACTION (ENCOMBREMENT MOTEUR)DEPOSE FLASQUE SORTIE D'AIR</v>
      </c>
      <c r="B290" s="53" t="s">
        <v>666</v>
      </c>
      <c r="C290" s="53" t="s">
        <v>681</v>
      </c>
      <c r="D290" s="53">
        <v>528</v>
      </c>
      <c r="E290" s="53" t="s">
        <v>94</v>
      </c>
      <c r="F290" s="53" t="s">
        <v>355</v>
      </c>
      <c r="G290" s="53" t="s">
        <v>444</v>
      </c>
      <c r="H290" s="53" t="s">
        <v>683</v>
      </c>
      <c r="I290" s="53" t="s">
        <v>470</v>
      </c>
      <c r="J290" s="53" t="s">
        <v>464</v>
      </c>
      <c r="K290" s="53">
        <v>1000000</v>
      </c>
      <c r="L290" s="53" t="s">
        <v>448</v>
      </c>
      <c r="M290" s="55">
        <v>1000000</v>
      </c>
      <c r="N290" s="55">
        <v>1000000</v>
      </c>
      <c r="O290" s="55">
        <v>1000000</v>
      </c>
      <c r="P290" s="55">
        <v>1000000</v>
      </c>
      <c r="Q290" s="53" t="s">
        <v>448</v>
      </c>
      <c r="R290" s="55">
        <v>1000000</v>
      </c>
      <c r="S290" s="55">
        <v>1000000</v>
      </c>
      <c r="T290" s="55">
        <v>1000000</v>
      </c>
      <c r="U290" s="55">
        <v>1000000</v>
      </c>
      <c r="V290" s="53" t="s">
        <v>448</v>
      </c>
      <c r="W290" s="56">
        <v>7.8E-2</v>
      </c>
      <c r="X290" s="57">
        <v>0.5</v>
      </c>
      <c r="Y290" s="58" t="s">
        <v>449</v>
      </c>
      <c r="Z290" s="53">
        <v>6202</v>
      </c>
      <c r="AA290" s="53"/>
      <c r="AB290" s="53">
        <v>0</v>
      </c>
      <c r="AC290" s="53">
        <v>2</v>
      </c>
      <c r="AD290" s="53">
        <v>2</v>
      </c>
      <c r="AE290" s="53"/>
      <c r="AF290" s="53">
        <v>2</v>
      </c>
      <c r="AG290" s="53">
        <v>2</v>
      </c>
      <c r="AH290" s="53">
        <v>2</v>
      </c>
      <c r="AI290" s="53"/>
      <c r="AJ290" s="54"/>
      <c r="AK290" s="54"/>
      <c r="AL290" s="54"/>
      <c r="AM290" s="54"/>
      <c r="AN290" s="54"/>
      <c r="AO290" s="54"/>
      <c r="AP290" s="54"/>
      <c r="AQ290" s="54"/>
      <c r="AR290" s="54"/>
      <c r="AS290" s="54"/>
      <c r="AT290" s="54"/>
      <c r="AU290" s="54"/>
      <c r="AV290" s="54"/>
      <c r="AW290" s="54"/>
      <c r="AX290" s="54"/>
      <c r="AY290" s="54"/>
      <c r="AZ290" s="53">
        <v>10</v>
      </c>
      <c r="BA290" s="54"/>
      <c r="BB290" s="54"/>
      <c r="BC290" s="54"/>
      <c r="BD290" s="53"/>
      <c r="BE290" s="57">
        <v>0.5</v>
      </c>
      <c r="BF290" s="53">
        <v>10</v>
      </c>
      <c r="BG290" s="54"/>
      <c r="BH290" s="54"/>
      <c r="BI290" s="54"/>
      <c r="BJ290" s="57">
        <v>5</v>
      </c>
      <c r="BK290" s="54"/>
      <c r="BL290" s="54"/>
      <c r="BM290" s="54"/>
      <c r="BN290" s="57">
        <v>5</v>
      </c>
      <c r="BO290" s="54"/>
      <c r="BP290" s="54"/>
      <c r="BQ290" s="54"/>
      <c r="BR290" s="53" t="s">
        <v>465</v>
      </c>
      <c r="BS290" s="53"/>
      <c r="BT290" s="53"/>
      <c r="BU290" s="53"/>
      <c r="BV290" s="54"/>
      <c r="BW290" s="54"/>
      <c r="BX290" s="54"/>
      <c r="BY290" s="54"/>
      <c r="BZ290" s="54"/>
      <c r="CA290" s="54"/>
      <c r="CB290" s="54"/>
      <c r="CC290" s="54"/>
      <c r="CD290" s="54"/>
      <c r="CE290" s="53"/>
      <c r="CF290" s="53"/>
      <c r="CG290" s="53"/>
      <c r="CH290" s="53"/>
    </row>
    <row r="291" spans="1:86" ht="25.5" hidden="1" customHeight="1">
      <c r="A291" s="59" t="str">
        <f t="shared" si="4"/>
        <v>528MOTEUR DE TRACTION (ENCOMBREMENT MOTEUR)DEPOSE FLASQUE ENTREE D'AIR</v>
      </c>
      <c r="B291" s="53" t="s">
        <v>666</v>
      </c>
      <c r="C291" s="53" t="s">
        <v>681</v>
      </c>
      <c r="D291" s="53">
        <v>528</v>
      </c>
      <c r="E291" s="53" t="s">
        <v>94</v>
      </c>
      <c r="F291" s="53" t="s">
        <v>355</v>
      </c>
      <c r="G291" s="53" t="s">
        <v>444</v>
      </c>
      <c r="H291" s="53" t="s">
        <v>684</v>
      </c>
      <c r="I291" s="53" t="s">
        <v>470</v>
      </c>
      <c r="J291" s="53" t="s">
        <v>464</v>
      </c>
      <c r="K291" s="53">
        <v>1000000</v>
      </c>
      <c r="L291" s="53" t="s">
        <v>448</v>
      </c>
      <c r="M291" s="55">
        <v>1000000</v>
      </c>
      <c r="N291" s="55">
        <v>1000000</v>
      </c>
      <c r="O291" s="55">
        <v>1000000</v>
      </c>
      <c r="P291" s="55">
        <v>1000000</v>
      </c>
      <c r="Q291" s="53" t="s">
        <v>448</v>
      </c>
      <c r="R291" s="55">
        <v>1000000</v>
      </c>
      <c r="S291" s="55">
        <v>1000000</v>
      </c>
      <c r="T291" s="55">
        <v>1000000</v>
      </c>
      <c r="U291" s="55">
        <v>1000000</v>
      </c>
      <c r="V291" s="53" t="s">
        <v>448</v>
      </c>
      <c r="W291" s="56">
        <v>7.8E-2</v>
      </c>
      <c r="X291" s="57">
        <v>0.5</v>
      </c>
      <c r="Y291" s="58" t="s">
        <v>449</v>
      </c>
      <c r="Z291" s="53">
        <v>6202</v>
      </c>
      <c r="AA291" s="53"/>
      <c r="AB291" s="53">
        <v>0</v>
      </c>
      <c r="AC291" s="53">
        <v>2</v>
      </c>
      <c r="AD291" s="53">
        <v>2</v>
      </c>
      <c r="AE291" s="53"/>
      <c r="AF291" s="53">
        <v>2</v>
      </c>
      <c r="AG291" s="53">
        <v>2</v>
      </c>
      <c r="AH291" s="53">
        <v>2</v>
      </c>
      <c r="AI291" s="53"/>
      <c r="AJ291" s="54"/>
      <c r="AK291" s="54"/>
      <c r="AL291" s="54"/>
      <c r="AM291" s="54"/>
      <c r="AN291" s="54"/>
      <c r="AO291" s="54"/>
      <c r="AP291" s="54"/>
      <c r="AQ291" s="54"/>
      <c r="AR291" s="54"/>
      <c r="AS291" s="54"/>
      <c r="AT291" s="54"/>
      <c r="AU291" s="54"/>
      <c r="AV291" s="54"/>
      <c r="AW291" s="54"/>
      <c r="AX291" s="54"/>
      <c r="AY291" s="54"/>
      <c r="AZ291" s="53">
        <v>10</v>
      </c>
      <c r="BA291" s="54"/>
      <c r="BB291" s="54"/>
      <c r="BC291" s="54"/>
      <c r="BD291" s="53"/>
      <c r="BE291" s="57">
        <v>0.5</v>
      </c>
      <c r="BF291" s="53">
        <v>10</v>
      </c>
      <c r="BG291" s="54"/>
      <c r="BH291" s="54"/>
      <c r="BI291" s="54"/>
      <c r="BJ291" s="57">
        <v>5</v>
      </c>
      <c r="BK291" s="54"/>
      <c r="BL291" s="54"/>
      <c r="BM291" s="54"/>
      <c r="BN291" s="57">
        <v>5</v>
      </c>
      <c r="BO291" s="54"/>
      <c r="BP291" s="54"/>
      <c r="BQ291" s="54"/>
      <c r="BR291" s="53" t="s">
        <v>465</v>
      </c>
      <c r="BS291" s="53"/>
      <c r="BT291" s="53"/>
      <c r="BU291" s="53"/>
      <c r="BV291" s="54"/>
      <c r="BW291" s="54"/>
      <c r="BX291" s="54"/>
      <c r="BY291" s="54"/>
      <c r="BZ291" s="54"/>
      <c r="CA291" s="54"/>
      <c r="CB291" s="54"/>
      <c r="CC291" s="54"/>
      <c r="CD291" s="54"/>
      <c r="CE291" s="53"/>
      <c r="CF291" s="53"/>
      <c r="CG291" s="53"/>
      <c r="CH291" s="53"/>
    </row>
    <row r="292" spans="1:86" ht="25.5" hidden="1" customHeight="1">
      <c r="A292" s="59" t="str">
        <f t="shared" si="4"/>
        <v>528MOTEUR DE TRACTION (ENCOMBREMENT MOTEUR)DEPOSE DE L'ENSEMBLE ROTOR/STATOR</v>
      </c>
      <c r="B292" s="53" t="s">
        <v>666</v>
      </c>
      <c r="C292" s="53" t="s">
        <v>681</v>
      </c>
      <c r="D292" s="53">
        <v>528</v>
      </c>
      <c r="E292" s="53" t="s">
        <v>94</v>
      </c>
      <c r="F292" s="53" t="s">
        <v>355</v>
      </c>
      <c r="G292" s="53" t="s">
        <v>444</v>
      </c>
      <c r="H292" s="53" t="s">
        <v>685</v>
      </c>
      <c r="I292" s="53" t="s">
        <v>470</v>
      </c>
      <c r="J292" s="53" t="s">
        <v>464</v>
      </c>
      <c r="K292" s="53">
        <v>1000000</v>
      </c>
      <c r="L292" s="53" t="s">
        <v>448</v>
      </c>
      <c r="M292" s="55">
        <v>1000000</v>
      </c>
      <c r="N292" s="55">
        <v>1000000</v>
      </c>
      <c r="O292" s="55">
        <v>1000000</v>
      </c>
      <c r="P292" s="55">
        <v>1000000</v>
      </c>
      <c r="Q292" s="53" t="s">
        <v>448</v>
      </c>
      <c r="R292" s="55">
        <v>1000000</v>
      </c>
      <c r="S292" s="55">
        <v>1000000</v>
      </c>
      <c r="T292" s="55">
        <v>1000000</v>
      </c>
      <c r="U292" s="55">
        <v>1000000</v>
      </c>
      <c r="V292" s="53" t="s">
        <v>448</v>
      </c>
      <c r="W292" s="56">
        <v>7.8E-2</v>
      </c>
      <c r="X292" s="57">
        <v>2.5</v>
      </c>
      <c r="Y292" s="58" t="s">
        <v>449</v>
      </c>
      <c r="Z292" s="53">
        <v>6202</v>
      </c>
      <c r="AA292" s="53"/>
      <c r="AB292" s="53">
        <v>0</v>
      </c>
      <c r="AC292" s="53">
        <v>2</v>
      </c>
      <c r="AD292" s="53">
        <v>2</v>
      </c>
      <c r="AE292" s="53"/>
      <c r="AF292" s="53">
        <v>2</v>
      </c>
      <c r="AG292" s="53">
        <v>2</v>
      </c>
      <c r="AH292" s="53">
        <v>2</v>
      </c>
      <c r="AI292" s="53"/>
      <c r="AJ292" s="54"/>
      <c r="AK292" s="54"/>
      <c r="AL292" s="54"/>
      <c r="AM292" s="54"/>
      <c r="AN292" s="54"/>
      <c r="AO292" s="54"/>
      <c r="AP292" s="54"/>
      <c r="AQ292" s="54"/>
      <c r="AR292" s="54"/>
      <c r="AS292" s="54"/>
      <c r="AT292" s="54"/>
      <c r="AU292" s="54"/>
      <c r="AV292" s="54"/>
      <c r="AW292" s="54"/>
      <c r="AX292" s="54"/>
      <c r="AY292" s="54"/>
      <c r="AZ292" s="53">
        <v>10</v>
      </c>
      <c r="BA292" s="54"/>
      <c r="BB292" s="54"/>
      <c r="BC292" s="54"/>
      <c r="BD292" s="53"/>
      <c r="BE292" s="57">
        <v>2.5</v>
      </c>
      <c r="BF292" s="53">
        <v>10</v>
      </c>
      <c r="BG292" s="54"/>
      <c r="BH292" s="54"/>
      <c r="BI292" s="54"/>
      <c r="BJ292" s="57">
        <v>25</v>
      </c>
      <c r="BK292" s="54"/>
      <c r="BL292" s="54"/>
      <c r="BM292" s="54"/>
      <c r="BN292" s="57">
        <v>25</v>
      </c>
      <c r="BO292" s="54"/>
      <c r="BP292" s="54"/>
      <c r="BQ292" s="54"/>
      <c r="BR292" s="53" t="s">
        <v>465</v>
      </c>
      <c r="BS292" s="53"/>
      <c r="BT292" s="53"/>
      <c r="BU292" s="53"/>
      <c r="BV292" s="54"/>
      <c r="BW292" s="54"/>
      <c r="BX292" s="54"/>
      <c r="BY292" s="54"/>
      <c r="BZ292" s="54"/>
      <c r="CA292" s="54"/>
      <c r="CB292" s="54"/>
      <c r="CC292" s="54"/>
      <c r="CD292" s="54"/>
      <c r="CE292" s="53"/>
      <c r="CF292" s="53"/>
      <c r="CG292" s="53"/>
      <c r="CH292" s="53"/>
    </row>
    <row r="293" spans="1:86" ht="25.5" hidden="1" customHeight="1">
      <c r="A293" s="59" t="str">
        <f t="shared" si="4"/>
        <v>528MOTEUR DE TRACTION (ENCOMBREMENT MOTEUR)DEPOSE DES ELEMENTS PALIERS</v>
      </c>
      <c r="B293" s="53" t="s">
        <v>666</v>
      </c>
      <c r="C293" s="53" t="s">
        <v>681</v>
      </c>
      <c r="D293" s="53">
        <v>528</v>
      </c>
      <c r="E293" s="53" t="s">
        <v>94</v>
      </c>
      <c r="F293" s="53" t="s">
        <v>355</v>
      </c>
      <c r="G293" s="53" t="s">
        <v>444</v>
      </c>
      <c r="H293" s="53" t="s">
        <v>686</v>
      </c>
      <c r="I293" s="53" t="s">
        <v>470</v>
      </c>
      <c r="J293" s="53" t="s">
        <v>464</v>
      </c>
      <c r="K293" s="53">
        <v>1000000</v>
      </c>
      <c r="L293" s="53" t="s">
        <v>448</v>
      </c>
      <c r="M293" s="55">
        <v>1000000</v>
      </c>
      <c r="N293" s="55">
        <v>1000000</v>
      </c>
      <c r="O293" s="55">
        <v>1000000</v>
      </c>
      <c r="P293" s="55">
        <v>1000000</v>
      </c>
      <c r="Q293" s="53" t="s">
        <v>448</v>
      </c>
      <c r="R293" s="55">
        <v>1000000</v>
      </c>
      <c r="S293" s="55">
        <v>1000000</v>
      </c>
      <c r="T293" s="55">
        <v>1000000</v>
      </c>
      <c r="U293" s="55">
        <v>1000000</v>
      </c>
      <c r="V293" s="53" t="s">
        <v>448</v>
      </c>
      <c r="W293" s="56">
        <v>7.8E-2</v>
      </c>
      <c r="X293" s="57">
        <v>1</v>
      </c>
      <c r="Y293" s="58" t="s">
        <v>449</v>
      </c>
      <c r="Z293" s="53">
        <v>6202</v>
      </c>
      <c r="AA293" s="53"/>
      <c r="AB293" s="53">
        <v>0</v>
      </c>
      <c r="AC293" s="53">
        <v>2</v>
      </c>
      <c r="AD293" s="53">
        <v>2</v>
      </c>
      <c r="AE293" s="53"/>
      <c r="AF293" s="53">
        <v>2</v>
      </c>
      <c r="AG293" s="53">
        <v>2</v>
      </c>
      <c r="AH293" s="53">
        <v>2</v>
      </c>
      <c r="AI293" s="53"/>
      <c r="AJ293" s="54"/>
      <c r="AK293" s="54"/>
      <c r="AL293" s="54"/>
      <c r="AM293" s="54"/>
      <c r="AN293" s="54"/>
      <c r="AO293" s="54"/>
      <c r="AP293" s="54"/>
      <c r="AQ293" s="54"/>
      <c r="AR293" s="54"/>
      <c r="AS293" s="54"/>
      <c r="AT293" s="54"/>
      <c r="AU293" s="54"/>
      <c r="AV293" s="54"/>
      <c r="AW293" s="54"/>
      <c r="AX293" s="54"/>
      <c r="AY293" s="54"/>
      <c r="AZ293" s="53">
        <v>10</v>
      </c>
      <c r="BA293" s="54"/>
      <c r="BB293" s="54"/>
      <c r="BC293" s="54"/>
      <c r="BD293" s="53"/>
      <c r="BE293" s="57">
        <v>1</v>
      </c>
      <c r="BF293" s="53">
        <v>10</v>
      </c>
      <c r="BG293" s="54"/>
      <c r="BH293" s="54"/>
      <c r="BI293" s="54"/>
      <c r="BJ293" s="57">
        <v>10</v>
      </c>
      <c r="BK293" s="54"/>
      <c r="BL293" s="54"/>
      <c r="BM293" s="54"/>
      <c r="BN293" s="57">
        <v>10</v>
      </c>
      <c r="BO293" s="54"/>
      <c r="BP293" s="54"/>
      <c r="BQ293" s="54"/>
      <c r="BR293" s="53" t="s">
        <v>465</v>
      </c>
      <c r="BS293" s="53"/>
      <c r="BT293" s="53"/>
      <c r="BU293" s="53"/>
      <c r="BV293" s="54"/>
      <c r="BW293" s="54"/>
      <c r="BX293" s="54"/>
      <c r="BY293" s="54"/>
      <c r="BZ293" s="54"/>
      <c r="CA293" s="54"/>
      <c r="CB293" s="54"/>
      <c r="CC293" s="54"/>
      <c r="CD293" s="54"/>
      <c r="CE293" s="53"/>
      <c r="CF293" s="53"/>
      <c r="CG293" s="53"/>
      <c r="CH293" s="53"/>
    </row>
    <row r="294" spans="1:86" ht="25.5" hidden="1" customHeight="1">
      <c r="A294" s="59" t="str">
        <f t="shared" si="4"/>
        <v>528MOTEUR DE TRACTION (ENCOMBREMENT MOTEUR)DEPOSE DES PIECES ROTOR</v>
      </c>
      <c r="B294" s="53" t="s">
        <v>666</v>
      </c>
      <c r="C294" s="53" t="s">
        <v>681</v>
      </c>
      <c r="D294" s="53">
        <v>528</v>
      </c>
      <c r="E294" s="53" t="s">
        <v>94</v>
      </c>
      <c r="F294" s="53" t="s">
        <v>355</v>
      </c>
      <c r="G294" s="53" t="s">
        <v>444</v>
      </c>
      <c r="H294" s="53" t="s">
        <v>687</v>
      </c>
      <c r="I294" s="53" t="s">
        <v>470</v>
      </c>
      <c r="J294" s="53" t="s">
        <v>464</v>
      </c>
      <c r="K294" s="53">
        <v>1000000</v>
      </c>
      <c r="L294" s="53" t="s">
        <v>448</v>
      </c>
      <c r="M294" s="55">
        <v>1000000</v>
      </c>
      <c r="N294" s="55">
        <v>1000000</v>
      </c>
      <c r="O294" s="55">
        <v>1000000</v>
      </c>
      <c r="P294" s="55">
        <v>1000000</v>
      </c>
      <c r="Q294" s="53" t="s">
        <v>448</v>
      </c>
      <c r="R294" s="55">
        <v>1000000</v>
      </c>
      <c r="S294" s="55">
        <v>1000000</v>
      </c>
      <c r="T294" s="55">
        <v>1000000</v>
      </c>
      <c r="U294" s="55">
        <v>1000000</v>
      </c>
      <c r="V294" s="53" t="s">
        <v>448</v>
      </c>
      <c r="W294" s="56">
        <v>7.8E-2</v>
      </c>
      <c r="X294" s="57">
        <v>2</v>
      </c>
      <c r="Y294" s="58" t="s">
        <v>449</v>
      </c>
      <c r="Z294" s="53">
        <v>6202</v>
      </c>
      <c r="AA294" s="53"/>
      <c r="AB294" s="53">
        <v>0</v>
      </c>
      <c r="AC294" s="53">
        <v>2</v>
      </c>
      <c r="AD294" s="53">
        <v>2</v>
      </c>
      <c r="AE294" s="53"/>
      <c r="AF294" s="53">
        <v>2</v>
      </c>
      <c r="AG294" s="53">
        <v>2</v>
      </c>
      <c r="AH294" s="53">
        <v>2</v>
      </c>
      <c r="AI294" s="53"/>
      <c r="AJ294" s="54"/>
      <c r="AK294" s="54"/>
      <c r="AL294" s="54"/>
      <c r="AM294" s="54"/>
      <c r="AN294" s="54"/>
      <c r="AO294" s="54"/>
      <c r="AP294" s="54"/>
      <c r="AQ294" s="54"/>
      <c r="AR294" s="54"/>
      <c r="AS294" s="54"/>
      <c r="AT294" s="54"/>
      <c r="AU294" s="54"/>
      <c r="AV294" s="54"/>
      <c r="AW294" s="54"/>
      <c r="AX294" s="54"/>
      <c r="AY294" s="54"/>
      <c r="AZ294" s="53">
        <v>10</v>
      </c>
      <c r="BA294" s="54"/>
      <c r="BB294" s="54"/>
      <c r="BC294" s="54"/>
      <c r="BD294" s="53"/>
      <c r="BE294" s="57">
        <v>2</v>
      </c>
      <c r="BF294" s="53">
        <v>10</v>
      </c>
      <c r="BG294" s="54"/>
      <c r="BH294" s="54"/>
      <c r="BI294" s="54"/>
      <c r="BJ294" s="57">
        <v>20</v>
      </c>
      <c r="BK294" s="54"/>
      <c r="BL294" s="54"/>
      <c r="BM294" s="54"/>
      <c r="BN294" s="57">
        <v>20</v>
      </c>
      <c r="BO294" s="54"/>
      <c r="BP294" s="54"/>
      <c r="BQ294" s="54"/>
      <c r="BR294" s="53" t="s">
        <v>465</v>
      </c>
      <c r="BS294" s="53"/>
      <c r="BT294" s="53"/>
      <c r="BU294" s="53"/>
      <c r="BV294" s="54"/>
      <c r="BW294" s="54"/>
      <c r="BX294" s="54"/>
      <c r="BY294" s="54"/>
      <c r="BZ294" s="54"/>
      <c r="CA294" s="54"/>
      <c r="CB294" s="54"/>
      <c r="CC294" s="54"/>
      <c r="CD294" s="54"/>
      <c r="CE294" s="53"/>
      <c r="CF294" s="53"/>
      <c r="CG294" s="53"/>
      <c r="CH294" s="53"/>
    </row>
    <row r="295" spans="1:86" ht="25.5" hidden="1" customHeight="1">
      <c r="A295" s="59" t="str">
        <f t="shared" si="4"/>
        <v>528MOTEUR DE TRACTION (ENCOMBREMENT MOTEUR)NETTOYAGE ET INSPECTION VISUELLE APRES DESASSEMBLAGE</v>
      </c>
      <c r="B295" s="53" t="s">
        <v>666</v>
      </c>
      <c r="C295" s="53" t="s">
        <v>681</v>
      </c>
      <c r="D295" s="53">
        <v>528</v>
      </c>
      <c r="E295" s="53" t="s">
        <v>94</v>
      </c>
      <c r="F295" s="53" t="s">
        <v>355</v>
      </c>
      <c r="G295" s="53" t="s">
        <v>444</v>
      </c>
      <c r="H295" s="53" t="s">
        <v>688</v>
      </c>
      <c r="I295" s="53" t="s">
        <v>22</v>
      </c>
      <c r="J295" s="53" t="s">
        <v>464</v>
      </c>
      <c r="K295" s="53">
        <v>1000000</v>
      </c>
      <c r="L295" s="53" t="s">
        <v>448</v>
      </c>
      <c r="M295" s="55">
        <v>1000000</v>
      </c>
      <c r="N295" s="55">
        <v>1000000</v>
      </c>
      <c r="O295" s="55">
        <v>1000000</v>
      </c>
      <c r="P295" s="55">
        <v>1000000</v>
      </c>
      <c r="Q295" s="53" t="s">
        <v>448</v>
      </c>
      <c r="R295" s="55">
        <v>1000000</v>
      </c>
      <c r="S295" s="55">
        <v>1000000</v>
      </c>
      <c r="T295" s="55">
        <v>1000000</v>
      </c>
      <c r="U295" s="55">
        <v>1000000</v>
      </c>
      <c r="V295" s="53" t="s">
        <v>448</v>
      </c>
      <c r="W295" s="56">
        <v>7.8E-2</v>
      </c>
      <c r="X295" s="57">
        <v>2</v>
      </c>
      <c r="Y295" s="58" t="s">
        <v>449</v>
      </c>
      <c r="Z295" s="53">
        <v>6202</v>
      </c>
      <c r="AA295" s="53"/>
      <c r="AB295" s="53">
        <v>0</v>
      </c>
      <c r="AC295" s="53">
        <v>2</v>
      </c>
      <c r="AD295" s="53">
        <v>2</v>
      </c>
      <c r="AE295" s="53"/>
      <c r="AF295" s="53">
        <v>2</v>
      </c>
      <c r="AG295" s="53">
        <v>2</v>
      </c>
      <c r="AH295" s="53">
        <v>2</v>
      </c>
      <c r="AI295" s="53"/>
      <c r="AJ295" s="54"/>
      <c r="AK295" s="54"/>
      <c r="AL295" s="54"/>
      <c r="AM295" s="54"/>
      <c r="AN295" s="54"/>
      <c r="AO295" s="54"/>
      <c r="AP295" s="54"/>
      <c r="AQ295" s="54"/>
      <c r="AR295" s="54"/>
      <c r="AS295" s="54"/>
      <c r="AT295" s="54"/>
      <c r="AU295" s="54"/>
      <c r="AV295" s="54"/>
      <c r="AW295" s="54"/>
      <c r="AX295" s="54"/>
      <c r="AY295" s="54"/>
      <c r="AZ295" s="53">
        <v>10</v>
      </c>
      <c r="BA295" s="54"/>
      <c r="BB295" s="54"/>
      <c r="BC295" s="54"/>
      <c r="BD295" s="53"/>
      <c r="BE295" s="57">
        <v>2</v>
      </c>
      <c r="BF295" s="53">
        <v>10</v>
      </c>
      <c r="BG295" s="54"/>
      <c r="BH295" s="54"/>
      <c r="BI295" s="54"/>
      <c r="BJ295" s="57">
        <v>20</v>
      </c>
      <c r="BK295" s="54"/>
      <c r="BL295" s="54"/>
      <c r="BM295" s="54"/>
      <c r="BN295" s="57">
        <v>20</v>
      </c>
      <c r="BO295" s="54"/>
      <c r="BP295" s="54"/>
      <c r="BQ295" s="54"/>
      <c r="BR295" s="53" t="s">
        <v>465</v>
      </c>
      <c r="BS295" s="53"/>
      <c r="BT295" s="53"/>
      <c r="BU295" s="53"/>
      <c r="BV295" s="54"/>
      <c r="BW295" s="54"/>
      <c r="BX295" s="54"/>
      <c r="BY295" s="54"/>
      <c r="BZ295" s="54"/>
      <c r="CA295" s="54"/>
      <c r="CB295" s="54"/>
      <c r="CC295" s="54"/>
      <c r="CD295" s="54"/>
      <c r="CE295" s="53"/>
      <c r="CF295" s="53"/>
      <c r="CG295" s="53"/>
      <c r="CH295" s="53"/>
    </row>
    <row r="296" spans="1:86" ht="25.5" hidden="1" customHeight="1">
      <c r="A296" s="59" t="str">
        <f t="shared" si="4"/>
        <v>528MOTEUR DE TRACTION (ENCOMBREMENT MOTEUR)POSE DES ELEMENTS ROTOR</v>
      </c>
      <c r="B296" s="53" t="s">
        <v>666</v>
      </c>
      <c r="C296" s="53" t="s">
        <v>681</v>
      </c>
      <c r="D296" s="53">
        <v>528</v>
      </c>
      <c r="E296" s="53" t="s">
        <v>94</v>
      </c>
      <c r="F296" s="53" t="s">
        <v>355</v>
      </c>
      <c r="G296" s="53" t="s">
        <v>444</v>
      </c>
      <c r="H296" s="53" t="s">
        <v>689</v>
      </c>
      <c r="I296" s="53" t="s">
        <v>470</v>
      </c>
      <c r="J296" s="53" t="s">
        <v>464</v>
      </c>
      <c r="K296" s="53">
        <v>1000000</v>
      </c>
      <c r="L296" s="53" t="s">
        <v>448</v>
      </c>
      <c r="M296" s="55">
        <v>1000000</v>
      </c>
      <c r="N296" s="55">
        <v>1000000</v>
      </c>
      <c r="O296" s="55">
        <v>1000000</v>
      </c>
      <c r="P296" s="55">
        <v>1000000</v>
      </c>
      <c r="Q296" s="53" t="s">
        <v>448</v>
      </c>
      <c r="R296" s="55">
        <v>1000000</v>
      </c>
      <c r="S296" s="55">
        <v>1000000</v>
      </c>
      <c r="T296" s="55">
        <v>1000000</v>
      </c>
      <c r="U296" s="55">
        <v>1000000</v>
      </c>
      <c r="V296" s="53" t="s">
        <v>448</v>
      </c>
      <c r="W296" s="56">
        <v>7.8E-2</v>
      </c>
      <c r="X296" s="57">
        <v>2</v>
      </c>
      <c r="Y296" s="58" t="s">
        <v>449</v>
      </c>
      <c r="Z296" s="53">
        <v>6202</v>
      </c>
      <c r="AA296" s="53"/>
      <c r="AB296" s="53">
        <v>0</v>
      </c>
      <c r="AC296" s="53">
        <v>2</v>
      </c>
      <c r="AD296" s="53">
        <v>2</v>
      </c>
      <c r="AE296" s="53"/>
      <c r="AF296" s="53">
        <v>2</v>
      </c>
      <c r="AG296" s="53">
        <v>2</v>
      </c>
      <c r="AH296" s="53">
        <v>2</v>
      </c>
      <c r="AI296" s="53"/>
      <c r="AJ296" s="54"/>
      <c r="AK296" s="54"/>
      <c r="AL296" s="54"/>
      <c r="AM296" s="54"/>
      <c r="AN296" s="54"/>
      <c r="AO296" s="54"/>
      <c r="AP296" s="54"/>
      <c r="AQ296" s="54"/>
      <c r="AR296" s="54"/>
      <c r="AS296" s="54"/>
      <c r="AT296" s="54"/>
      <c r="AU296" s="54"/>
      <c r="AV296" s="54"/>
      <c r="AW296" s="54"/>
      <c r="AX296" s="54"/>
      <c r="AY296" s="54"/>
      <c r="AZ296" s="53">
        <v>10</v>
      </c>
      <c r="BA296" s="54"/>
      <c r="BB296" s="54"/>
      <c r="BC296" s="54"/>
      <c r="BD296" s="53"/>
      <c r="BE296" s="57">
        <v>2</v>
      </c>
      <c r="BF296" s="53">
        <v>10</v>
      </c>
      <c r="BG296" s="54"/>
      <c r="BH296" s="54"/>
      <c r="BI296" s="54"/>
      <c r="BJ296" s="57">
        <v>20</v>
      </c>
      <c r="BK296" s="54"/>
      <c r="BL296" s="54"/>
      <c r="BM296" s="54"/>
      <c r="BN296" s="57">
        <v>20</v>
      </c>
      <c r="BO296" s="54"/>
      <c r="BP296" s="54"/>
      <c r="BQ296" s="54"/>
      <c r="BR296" s="53" t="s">
        <v>465</v>
      </c>
      <c r="BS296" s="53"/>
      <c r="BT296" s="53"/>
      <c r="BU296" s="53"/>
      <c r="BV296" s="54"/>
      <c r="BW296" s="54"/>
      <c r="BX296" s="54"/>
      <c r="BY296" s="54"/>
      <c r="BZ296" s="54"/>
      <c r="CA296" s="54"/>
      <c r="CB296" s="54"/>
      <c r="CC296" s="54"/>
      <c r="CD296" s="54"/>
      <c r="CE296" s="58" t="s">
        <v>690</v>
      </c>
      <c r="CF296" s="58" t="s">
        <v>691</v>
      </c>
      <c r="CG296" s="63" t="s">
        <v>692</v>
      </c>
      <c r="CH296" s="53"/>
    </row>
    <row r="297" spans="1:86" ht="25.5" hidden="1" customHeight="1">
      <c r="A297" s="59" t="str">
        <f t="shared" si="4"/>
        <v>528MOTEUR DE TRACTION (ENCOMBREMENT MOTEUR)POSE DE L'ENSEMBLE ROTOR/STATOR</v>
      </c>
      <c r="B297" s="53" t="s">
        <v>666</v>
      </c>
      <c r="C297" s="53" t="s">
        <v>681</v>
      </c>
      <c r="D297" s="53">
        <v>528</v>
      </c>
      <c r="E297" s="53" t="s">
        <v>94</v>
      </c>
      <c r="F297" s="53" t="s">
        <v>355</v>
      </c>
      <c r="G297" s="53" t="s">
        <v>444</v>
      </c>
      <c r="H297" s="53" t="s">
        <v>693</v>
      </c>
      <c r="I297" s="53" t="s">
        <v>470</v>
      </c>
      <c r="J297" s="53" t="s">
        <v>464</v>
      </c>
      <c r="K297" s="53">
        <v>1000000</v>
      </c>
      <c r="L297" s="53" t="s">
        <v>448</v>
      </c>
      <c r="M297" s="55">
        <v>1000000</v>
      </c>
      <c r="N297" s="55">
        <v>1000000</v>
      </c>
      <c r="O297" s="55">
        <v>1000000</v>
      </c>
      <c r="P297" s="55">
        <v>1000000</v>
      </c>
      <c r="Q297" s="53" t="s">
        <v>448</v>
      </c>
      <c r="R297" s="55">
        <v>1000000</v>
      </c>
      <c r="S297" s="55">
        <v>1000000</v>
      </c>
      <c r="T297" s="55">
        <v>1000000</v>
      </c>
      <c r="U297" s="55">
        <v>1000000</v>
      </c>
      <c r="V297" s="53" t="s">
        <v>448</v>
      </c>
      <c r="W297" s="56">
        <v>7.8E-2</v>
      </c>
      <c r="X297" s="57">
        <v>2.5</v>
      </c>
      <c r="Y297" s="58" t="s">
        <v>449</v>
      </c>
      <c r="Z297" s="53">
        <v>6202</v>
      </c>
      <c r="AA297" s="53"/>
      <c r="AB297" s="53">
        <v>0</v>
      </c>
      <c r="AC297" s="53">
        <v>2</v>
      </c>
      <c r="AD297" s="53">
        <v>2</v>
      </c>
      <c r="AE297" s="53"/>
      <c r="AF297" s="53">
        <v>2</v>
      </c>
      <c r="AG297" s="53">
        <v>2</v>
      </c>
      <c r="AH297" s="53">
        <v>2</v>
      </c>
      <c r="AI297" s="53"/>
      <c r="AJ297" s="54"/>
      <c r="AK297" s="54"/>
      <c r="AL297" s="54"/>
      <c r="AM297" s="54"/>
      <c r="AN297" s="54"/>
      <c r="AO297" s="54"/>
      <c r="AP297" s="54"/>
      <c r="AQ297" s="54"/>
      <c r="AR297" s="54"/>
      <c r="AS297" s="54"/>
      <c r="AT297" s="54"/>
      <c r="AU297" s="54"/>
      <c r="AV297" s="54"/>
      <c r="AW297" s="54"/>
      <c r="AX297" s="54"/>
      <c r="AY297" s="54"/>
      <c r="AZ297" s="53">
        <v>10</v>
      </c>
      <c r="BA297" s="54"/>
      <c r="BB297" s="54"/>
      <c r="BC297" s="54"/>
      <c r="BD297" s="53"/>
      <c r="BE297" s="57">
        <v>2.5</v>
      </c>
      <c r="BF297" s="53">
        <v>10</v>
      </c>
      <c r="BG297" s="54"/>
      <c r="BH297" s="54"/>
      <c r="BI297" s="54"/>
      <c r="BJ297" s="57">
        <v>25</v>
      </c>
      <c r="BK297" s="54"/>
      <c r="BL297" s="54"/>
      <c r="BM297" s="54"/>
      <c r="BN297" s="57">
        <v>25</v>
      </c>
      <c r="BO297" s="54"/>
      <c r="BP297" s="54"/>
      <c r="BQ297" s="54"/>
      <c r="BR297" s="53" t="s">
        <v>465</v>
      </c>
      <c r="BS297" s="53"/>
      <c r="BT297" s="53"/>
      <c r="BU297" s="53"/>
      <c r="BV297" s="54"/>
      <c r="BW297" s="54"/>
      <c r="BX297" s="54"/>
      <c r="BY297" s="54"/>
      <c r="BZ297" s="54"/>
      <c r="CA297" s="54"/>
      <c r="CB297" s="54"/>
      <c r="CC297" s="54"/>
      <c r="CD297" s="54"/>
      <c r="CE297" s="53"/>
      <c r="CF297" s="53"/>
      <c r="CG297" s="53"/>
      <c r="CH297" s="53"/>
    </row>
    <row r="298" spans="1:86" ht="25.5" hidden="1" customHeight="1">
      <c r="A298" s="59" t="str">
        <f t="shared" si="4"/>
        <v>528MOTEUR DE TRACTION (ENCOMBREMENT MOTEUR)POSE DU FLASQUE SORTIE D'AIR</v>
      </c>
      <c r="B298" s="53" t="s">
        <v>666</v>
      </c>
      <c r="C298" s="53" t="s">
        <v>681</v>
      </c>
      <c r="D298" s="53">
        <v>528</v>
      </c>
      <c r="E298" s="53" t="s">
        <v>94</v>
      </c>
      <c r="F298" s="53" t="s">
        <v>355</v>
      </c>
      <c r="G298" s="53" t="s">
        <v>444</v>
      </c>
      <c r="H298" s="53" t="s">
        <v>694</v>
      </c>
      <c r="I298" s="53" t="s">
        <v>470</v>
      </c>
      <c r="J298" s="53" t="s">
        <v>464</v>
      </c>
      <c r="K298" s="53">
        <v>1000000</v>
      </c>
      <c r="L298" s="53" t="s">
        <v>448</v>
      </c>
      <c r="M298" s="55">
        <v>1000000</v>
      </c>
      <c r="N298" s="55">
        <v>1000000</v>
      </c>
      <c r="O298" s="55">
        <v>1000000</v>
      </c>
      <c r="P298" s="55">
        <v>1000000</v>
      </c>
      <c r="Q298" s="53" t="s">
        <v>448</v>
      </c>
      <c r="R298" s="55">
        <v>1000000</v>
      </c>
      <c r="S298" s="55">
        <v>1000000</v>
      </c>
      <c r="T298" s="55">
        <v>1000000</v>
      </c>
      <c r="U298" s="55">
        <v>1000000</v>
      </c>
      <c r="V298" s="53" t="s">
        <v>448</v>
      </c>
      <c r="W298" s="56">
        <v>7.8E-2</v>
      </c>
      <c r="X298" s="57">
        <v>0.5</v>
      </c>
      <c r="Y298" s="58" t="s">
        <v>449</v>
      </c>
      <c r="Z298" s="53">
        <v>6202</v>
      </c>
      <c r="AA298" s="53"/>
      <c r="AB298" s="53">
        <v>0</v>
      </c>
      <c r="AC298" s="53">
        <v>2</v>
      </c>
      <c r="AD298" s="53">
        <v>2</v>
      </c>
      <c r="AE298" s="53"/>
      <c r="AF298" s="53">
        <v>2</v>
      </c>
      <c r="AG298" s="53">
        <v>2</v>
      </c>
      <c r="AH298" s="53">
        <v>2</v>
      </c>
      <c r="AI298" s="53"/>
      <c r="AJ298" s="54"/>
      <c r="AK298" s="54"/>
      <c r="AL298" s="54"/>
      <c r="AM298" s="54"/>
      <c r="AN298" s="54"/>
      <c r="AO298" s="54"/>
      <c r="AP298" s="54"/>
      <c r="AQ298" s="54"/>
      <c r="AR298" s="54"/>
      <c r="AS298" s="54"/>
      <c r="AT298" s="54"/>
      <c r="AU298" s="54"/>
      <c r="AV298" s="54"/>
      <c r="AW298" s="54"/>
      <c r="AX298" s="54"/>
      <c r="AY298" s="54"/>
      <c r="AZ298" s="53">
        <v>10</v>
      </c>
      <c r="BA298" s="54"/>
      <c r="BB298" s="54"/>
      <c r="BC298" s="54"/>
      <c r="BD298" s="53"/>
      <c r="BE298" s="57">
        <v>0.5</v>
      </c>
      <c r="BF298" s="53">
        <v>10</v>
      </c>
      <c r="BG298" s="54"/>
      <c r="BH298" s="54"/>
      <c r="BI298" s="54"/>
      <c r="BJ298" s="57">
        <v>5</v>
      </c>
      <c r="BK298" s="54"/>
      <c r="BL298" s="54"/>
      <c r="BM298" s="54"/>
      <c r="BN298" s="57">
        <v>5</v>
      </c>
      <c r="BO298" s="54"/>
      <c r="BP298" s="54"/>
      <c r="BQ298" s="54"/>
      <c r="BR298" s="53" t="s">
        <v>465</v>
      </c>
      <c r="BS298" s="53"/>
      <c r="BT298" s="53"/>
      <c r="BU298" s="53"/>
      <c r="BV298" s="54"/>
      <c r="BW298" s="54"/>
      <c r="BX298" s="54"/>
      <c r="BY298" s="54"/>
      <c r="BZ298" s="54"/>
      <c r="CA298" s="54"/>
      <c r="CB298" s="54"/>
      <c r="CC298" s="54"/>
      <c r="CD298" s="54"/>
      <c r="CE298" s="53"/>
      <c r="CF298" s="53"/>
      <c r="CG298" s="53"/>
      <c r="CH298" s="53"/>
    </row>
    <row r="299" spans="1:86" ht="25.5" hidden="1" customHeight="1">
      <c r="A299" s="59" t="str">
        <f t="shared" si="4"/>
        <v>528MOTEUR DE TRACTION (ENCOMBREMENT MOTEUR)POSE DU FLASQUE ENTREE D'AIR</v>
      </c>
      <c r="B299" s="53" t="s">
        <v>666</v>
      </c>
      <c r="C299" s="53" t="s">
        <v>681</v>
      </c>
      <c r="D299" s="53">
        <v>528</v>
      </c>
      <c r="E299" s="53" t="s">
        <v>94</v>
      </c>
      <c r="F299" s="53" t="s">
        <v>355</v>
      </c>
      <c r="G299" s="53" t="s">
        <v>444</v>
      </c>
      <c r="H299" s="53" t="s">
        <v>695</v>
      </c>
      <c r="I299" s="53" t="s">
        <v>470</v>
      </c>
      <c r="J299" s="53" t="s">
        <v>464</v>
      </c>
      <c r="K299" s="53">
        <v>1000000</v>
      </c>
      <c r="L299" s="53" t="s">
        <v>448</v>
      </c>
      <c r="M299" s="55">
        <v>1000000</v>
      </c>
      <c r="N299" s="55">
        <v>1000000</v>
      </c>
      <c r="O299" s="55">
        <v>1000000</v>
      </c>
      <c r="P299" s="55">
        <v>1000000</v>
      </c>
      <c r="Q299" s="53" t="s">
        <v>448</v>
      </c>
      <c r="R299" s="55">
        <v>1000000</v>
      </c>
      <c r="S299" s="55">
        <v>1000000</v>
      </c>
      <c r="T299" s="55">
        <v>1000000</v>
      </c>
      <c r="U299" s="55">
        <v>1000000</v>
      </c>
      <c r="V299" s="53" t="s">
        <v>448</v>
      </c>
      <c r="W299" s="56">
        <v>7.8E-2</v>
      </c>
      <c r="X299" s="57">
        <v>0.5</v>
      </c>
      <c r="Y299" s="58" t="s">
        <v>449</v>
      </c>
      <c r="Z299" s="53">
        <v>6202</v>
      </c>
      <c r="AA299" s="53"/>
      <c r="AB299" s="53">
        <v>0</v>
      </c>
      <c r="AC299" s="53">
        <v>2</v>
      </c>
      <c r="AD299" s="53">
        <v>2</v>
      </c>
      <c r="AE299" s="53"/>
      <c r="AF299" s="53">
        <v>2</v>
      </c>
      <c r="AG299" s="53">
        <v>2</v>
      </c>
      <c r="AH299" s="53">
        <v>2</v>
      </c>
      <c r="AI299" s="53"/>
      <c r="AJ299" s="54"/>
      <c r="AK299" s="54"/>
      <c r="AL299" s="54"/>
      <c r="AM299" s="54"/>
      <c r="AN299" s="54"/>
      <c r="AO299" s="54"/>
      <c r="AP299" s="54"/>
      <c r="AQ299" s="54"/>
      <c r="AR299" s="54"/>
      <c r="AS299" s="54"/>
      <c r="AT299" s="54"/>
      <c r="AU299" s="54"/>
      <c r="AV299" s="54"/>
      <c r="AW299" s="54"/>
      <c r="AX299" s="54"/>
      <c r="AY299" s="54"/>
      <c r="AZ299" s="53">
        <v>10</v>
      </c>
      <c r="BA299" s="54"/>
      <c r="BB299" s="54"/>
      <c r="BC299" s="54"/>
      <c r="BD299" s="53"/>
      <c r="BE299" s="57">
        <v>0.5</v>
      </c>
      <c r="BF299" s="53">
        <v>10</v>
      </c>
      <c r="BG299" s="54"/>
      <c r="BH299" s="54"/>
      <c r="BI299" s="54"/>
      <c r="BJ299" s="57">
        <v>5</v>
      </c>
      <c r="BK299" s="54"/>
      <c r="BL299" s="54"/>
      <c r="BM299" s="54"/>
      <c r="BN299" s="57">
        <v>5</v>
      </c>
      <c r="BO299" s="54"/>
      <c r="BP299" s="54"/>
      <c r="BQ299" s="54"/>
      <c r="BR299" s="53" t="s">
        <v>465</v>
      </c>
      <c r="BS299" s="53"/>
      <c r="BT299" s="53"/>
      <c r="BU299" s="53"/>
      <c r="BV299" s="54"/>
      <c r="BW299" s="54"/>
      <c r="BX299" s="54"/>
      <c r="BY299" s="54"/>
      <c r="BZ299" s="54"/>
      <c r="CA299" s="54"/>
      <c r="CB299" s="54"/>
      <c r="CC299" s="54"/>
      <c r="CD299" s="54"/>
      <c r="CE299" s="53"/>
      <c r="CF299" s="53"/>
      <c r="CG299" s="53"/>
      <c r="CH299" s="53"/>
    </row>
    <row r="300" spans="1:86" ht="25.5" hidden="1" customHeight="1">
      <c r="A300" s="59" t="str">
        <f t="shared" si="4"/>
        <v>528MOTEUR DE TRACTION (ENCOMBREMENT MOTEUR)POSE DE L'ECROU SORTIE D'AIR</v>
      </c>
      <c r="B300" s="53" t="s">
        <v>666</v>
      </c>
      <c r="C300" s="53" t="s">
        <v>681</v>
      </c>
      <c r="D300" s="53">
        <v>528</v>
      </c>
      <c r="E300" s="53" t="s">
        <v>94</v>
      </c>
      <c r="F300" s="53" t="s">
        <v>355</v>
      </c>
      <c r="G300" s="53" t="s">
        <v>444</v>
      </c>
      <c r="H300" s="53" t="s">
        <v>696</v>
      </c>
      <c r="I300" s="53" t="s">
        <v>470</v>
      </c>
      <c r="J300" s="53" t="s">
        <v>464</v>
      </c>
      <c r="K300" s="53">
        <v>1000000</v>
      </c>
      <c r="L300" s="53" t="s">
        <v>448</v>
      </c>
      <c r="M300" s="55">
        <v>1000000</v>
      </c>
      <c r="N300" s="55">
        <v>1000000</v>
      </c>
      <c r="O300" s="55">
        <v>1000000</v>
      </c>
      <c r="P300" s="55">
        <v>1000000</v>
      </c>
      <c r="Q300" s="53" t="s">
        <v>448</v>
      </c>
      <c r="R300" s="55">
        <v>1000000</v>
      </c>
      <c r="S300" s="55">
        <v>1000000</v>
      </c>
      <c r="T300" s="55">
        <v>1000000</v>
      </c>
      <c r="U300" s="55">
        <v>1000000</v>
      </c>
      <c r="V300" s="53" t="s">
        <v>448</v>
      </c>
      <c r="W300" s="56">
        <v>7.8E-2</v>
      </c>
      <c r="X300" s="57">
        <v>0.5</v>
      </c>
      <c r="Y300" s="58" t="s">
        <v>449</v>
      </c>
      <c r="Z300" s="53">
        <v>6202</v>
      </c>
      <c r="AA300" s="53"/>
      <c r="AB300" s="53">
        <v>0</v>
      </c>
      <c r="AC300" s="53">
        <v>2</v>
      </c>
      <c r="AD300" s="53">
        <v>2</v>
      </c>
      <c r="AE300" s="53"/>
      <c r="AF300" s="53">
        <v>2</v>
      </c>
      <c r="AG300" s="53">
        <v>2</v>
      </c>
      <c r="AH300" s="53">
        <v>2</v>
      </c>
      <c r="AI300" s="53"/>
      <c r="AJ300" s="54"/>
      <c r="AK300" s="54"/>
      <c r="AL300" s="54"/>
      <c r="AM300" s="54"/>
      <c r="AN300" s="54"/>
      <c r="AO300" s="54"/>
      <c r="AP300" s="54"/>
      <c r="AQ300" s="54"/>
      <c r="AR300" s="54"/>
      <c r="AS300" s="54"/>
      <c r="AT300" s="54"/>
      <c r="AU300" s="54"/>
      <c r="AV300" s="54"/>
      <c r="AW300" s="54"/>
      <c r="AX300" s="54"/>
      <c r="AY300" s="54"/>
      <c r="AZ300" s="53">
        <v>10</v>
      </c>
      <c r="BA300" s="54"/>
      <c r="BB300" s="54"/>
      <c r="BC300" s="54"/>
      <c r="BD300" s="53"/>
      <c r="BE300" s="57">
        <v>0.5</v>
      </c>
      <c r="BF300" s="53">
        <v>10</v>
      </c>
      <c r="BG300" s="54"/>
      <c r="BH300" s="54"/>
      <c r="BI300" s="54"/>
      <c r="BJ300" s="57">
        <v>5</v>
      </c>
      <c r="BK300" s="54"/>
      <c r="BL300" s="54"/>
      <c r="BM300" s="54"/>
      <c r="BN300" s="57">
        <v>5</v>
      </c>
      <c r="BO300" s="54"/>
      <c r="BP300" s="54"/>
      <c r="BQ300" s="54"/>
      <c r="BR300" s="53" t="s">
        <v>465</v>
      </c>
      <c r="BS300" s="53"/>
      <c r="BT300" s="53"/>
      <c r="BU300" s="53"/>
      <c r="BV300" s="54"/>
      <c r="BW300" s="54"/>
      <c r="BX300" s="54"/>
      <c r="BY300" s="54"/>
      <c r="BZ300" s="54"/>
      <c r="CA300" s="54"/>
      <c r="CB300" s="54"/>
      <c r="CC300" s="54"/>
      <c r="CD300" s="54"/>
      <c r="CE300" s="53" t="s">
        <v>697</v>
      </c>
      <c r="CF300" s="53">
        <v>1</v>
      </c>
      <c r="CG300" s="53"/>
      <c r="CH300" s="53"/>
    </row>
    <row r="301" spans="1:86" ht="25.5" hidden="1" customHeight="1">
      <c r="A301" s="59" t="str">
        <f t="shared" si="4"/>
        <v>528MOTEUR DE TRACTION (ENCOMBREMENT MOTEUR)TEST OPERATION</v>
      </c>
      <c r="B301" s="53" t="s">
        <v>666</v>
      </c>
      <c r="C301" s="53" t="s">
        <v>681</v>
      </c>
      <c r="D301" s="53">
        <v>528</v>
      </c>
      <c r="E301" s="53" t="s">
        <v>94</v>
      </c>
      <c r="F301" s="53" t="s">
        <v>355</v>
      </c>
      <c r="G301" s="53" t="s">
        <v>444</v>
      </c>
      <c r="H301" s="53" t="s">
        <v>698</v>
      </c>
      <c r="I301" s="53" t="s">
        <v>446</v>
      </c>
      <c r="J301" s="53" t="s">
        <v>464</v>
      </c>
      <c r="K301" s="53">
        <v>1000000</v>
      </c>
      <c r="L301" s="53" t="s">
        <v>448</v>
      </c>
      <c r="M301" s="55">
        <v>1000000</v>
      </c>
      <c r="N301" s="55">
        <v>1000000</v>
      </c>
      <c r="O301" s="55">
        <v>1000000</v>
      </c>
      <c r="P301" s="55">
        <v>1000000</v>
      </c>
      <c r="Q301" s="53" t="s">
        <v>448</v>
      </c>
      <c r="R301" s="55">
        <v>1000000</v>
      </c>
      <c r="S301" s="55">
        <v>1000000</v>
      </c>
      <c r="T301" s="55">
        <v>1000000</v>
      </c>
      <c r="U301" s="55">
        <v>1000000</v>
      </c>
      <c r="V301" s="53" t="s">
        <v>448</v>
      </c>
      <c r="W301" s="56">
        <v>7.8E-2</v>
      </c>
      <c r="X301" s="57">
        <v>1</v>
      </c>
      <c r="Y301" s="58" t="s">
        <v>449</v>
      </c>
      <c r="Z301" s="53">
        <v>6202</v>
      </c>
      <c r="AA301" s="53"/>
      <c r="AB301" s="53">
        <v>0</v>
      </c>
      <c r="AC301" s="53">
        <v>2</v>
      </c>
      <c r="AD301" s="53">
        <v>2</v>
      </c>
      <c r="AE301" s="53"/>
      <c r="AF301" s="53">
        <v>2</v>
      </c>
      <c r="AG301" s="53">
        <v>2</v>
      </c>
      <c r="AH301" s="53">
        <v>2</v>
      </c>
      <c r="AI301" s="53"/>
      <c r="AJ301" s="54"/>
      <c r="AK301" s="54"/>
      <c r="AL301" s="54"/>
      <c r="AM301" s="54"/>
      <c r="AN301" s="54"/>
      <c r="AO301" s="54"/>
      <c r="AP301" s="54"/>
      <c r="AQ301" s="54"/>
      <c r="AR301" s="54"/>
      <c r="AS301" s="54"/>
      <c r="AT301" s="54"/>
      <c r="AU301" s="54"/>
      <c r="AV301" s="54"/>
      <c r="AW301" s="54"/>
      <c r="AX301" s="54"/>
      <c r="AY301" s="54"/>
      <c r="AZ301" s="53">
        <v>10</v>
      </c>
      <c r="BA301" s="54"/>
      <c r="BB301" s="54"/>
      <c r="BC301" s="54"/>
      <c r="BD301" s="53"/>
      <c r="BE301" s="57">
        <v>1</v>
      </c>
      <c r="BF301" s="53">
        <v>10</v>
      </c>
      <c r="BG301" s="54"/>
      <c r="BH301" s="54"/>
      <c r="BI301" s="54"/>
      <c r="BJ301" s="57">
        <v>10</v>
      </c>
      <c r="BK301" s="54"/>
      <c r="BL301" s="54"/>
      <c r="BM301" s="54"/>
      <c r="BN301" s="57">
        <v>10</v>
      </c>
      <c r="BO301" s="54"/>
      <c r="BP301" s="54"/>
      <c r="BQ301" s="54"/>
      <c r="BR301" s="53" t="s">
        <v>465</v>
      </c>
      <c r="BS301" s="53"/>
      <c r="BT301" s="53"/>
      <c r="BU301" s="53"/>
      <c r="BV301" s="54"/>
      <c r="BW301" s="54"/>
      <c r="BX301" s="54"/>
      <c r="BY301" s="54"/>
      <c r="BZ301" s="54"/>
      <c r="CA301" s="54"/>
      <c r="CB301" s="54"/>
      <c r="CC301" s="54"/>
      <c r="CD301" s="54"/>
      <c r="CE301" s="53"/>
      <c r="CF301" s="53"/>
      <c r="CG301" s="53"/>
      <c r="CH301" s="53"/>
    </row>
    <row r="302" spans="1:86" ht="25.5" hidden="1" customHeight="1">
      <c r="A302" s="59" t="str">
        <f t="shared" si="4"/>
        <v>884MOTOCOMPRESSEURNETTOYAGE DU RADIATEUR</v>
      </c>
      <c r="B302" s="53" t="s">
        <v>888</v>
      </c>
      <c r="C302" s="53" t="s">
        <v>900</v>
      </c>
      <c r="D302" s="53">
        <v>884</v>
      </c>
      <c r="E302" s="53" t="s">
        <v>901</v>
      </c>
      <c r="F302" s="53" t="s">
        <v>355</v>
      </c>
      <c r="G302" s="53" t="s">
        <v>444</v>
      </c>
      <c r="H302" s="53" t="s">
        <v>902</v>
      </c>
      <c r="I302" s="53" t="s">
        <v>22</v>
      </c>
      <c r="J302" s="53" t="s">
        <v>447</v>
      </c>
      <c r="K302" s="53">
        <v>12</v>
      </c>
      <c r="L302" s="53" t="s">
        <v>818</v>
      </c>
      <c r="M302" s="55">
        <v>144500</v>
      </c>
      <c r="N302" s="55">
        <v>100000</v>
      </c>
      <c r="O302" s="55">
        <v>72000</v>
      </c>
      <c r="P302" s="55">
        <v>72000</v>
      </c>
      <c r="Q302" s="53" t="s">
        <v>448</v>
      </c>
      <c r="R302" s="55">
        <v>140000</v>
      </c>
      <c r="S302" s="55">
        <v>100000</v>
      </c>
      <c r="T302" s="55">
        <v>60000</v>
      </c>
      <c r="U302" s="55">
        <v>60000</v>
      </c>
      <c r="V302" s="53" t="s">
        <v>448</v>
      </c>
      <c r="W302" s="56">
        <v>0.55714285714285716</v>
      </c>
      <c r="X302" s="57">
        <v>0.15</v>
      </c>
      <c r="Y302" s="58" t="s">
        <v>449</v>
      </c>
      <c r="Z302" s="53">
        <v>6202</v>
      </c>
      <c r="AA302" s="53"/>
      <c r="AB302" s="53">
        <v>1</v>
      </c>
      <c r="AC302" s="53">
        <v>0</v>
      </c>
      <c r="AD302" s="53">
        <v>0</v>
      </c>
      <c r="AE302" s="53">
        <v>1</v>
      </c>
      <c r="AF302" s="53">
        <v>0</v>
      </c>
      <c r="AG302" s="53">
        <v>0</v>
      </c>
      <c r="AH302" s="53">
        <v>0</v>
      </c>
      <c r="AI302" s="53">
        <v>1</v>
      </c>
      <c r="AJ302" s="54"/>
      <c r="AK302" s="54"/>
      <c r="AL302" s="54"/>
      <c r="AM302" s="54"/>
      <c r="AN302" s="54"/>
      <c r="AO302" s="54"/>
      <c r="AP302" s="54"/>
      <c r="AQ302" s="54"/>
      <c r="AR302" s="54"/>
      <c r="AS302" s="54"/>
      <c r="AT302" s="54"/>
      <c r="AU302" s="54"/>
      <c r="AV302" s="54"/>
      <c r="AW302" s="54"/>
      <c r="AX302" s="54"/>
      <c r="AY302" s="54"/>
      <c r="AZ302" s="53">
        <v>3</v>
      </c>
      <c r="BA302" s="54"/>
      <c r="BB302" s="54"/>
      <c r="BC302" s="54"/>
      <c r="BD302" s="53" t="s">
        <v>129</v>
      </c>
      <c r="BE302" s="57">
        <v>0.15</v>
      </c>
      <c r="BF302" s="53">
        <v>3</v>
      </c>
      <c r="BG302" s="54"/>
      <c r="BH302" s="54"/>
      <c r="BI302" s="54"/>
      <c r="BJ302" s="57">
        <v>0.44999999999999996</v>
      </c>
      <c r="BK302" s="54"/>
      <c r="BL302" s="54"/>
      <c r="BM302" s="54"/>
      <c r="BN302" s="57">
        <v>0.44999999999999996</v>
      </c>
      <c r="BO302" s="54"/>
      <c r="BP302" s="54"/>
      <c r="BQ302" s="54"/>
      <c r="BR302" s="53" t="s">
        <v>450</v>
      </c>
      <c r="BS302" s="53"/>
      <c r="BT302" s="53"/>
      <c r="BU302" s="53"/>
      <c r="BV302" s="54"/>
      <c r="BW302" s="54"/>
      <c r="BX302" s="54"/>
      <c r="BY302" s="54"/>
      <c r="BZ302" s="54"/>
      <c r="CA302" s="54"/>
      <c r="CB302" s="54"/>
      <c r="CC302" s="54"/>
      <c r="CD302" s="54"/>
      <c r="CE302" s="53" t="s">
        <v>903</v>
      </c>
      <c r="CF302" s="53">
        <v>1</v>
      </c>
      <c r="CG302" s="53"/>
      <c r="CH302" s="53"/>
    </row>
    <row r="303" spans="1:86" ht="25.5" hidden="1" customHeight="1">
      <c r="A303" s="59" t="str">
        <f t="shared" si="4"/>
        <v>884MOTOCOMPRESSEURINSPECTION VISUELLE DES SILENT BLOCKS</v>
      </c>
      <c r="B303" s="53" t="s">
        <v>888</v>
      </c>
      <c r="C303" s="53"/>
      <c r="D303" s="53">
        <v>884</v>
      </c>
      <c r="E303" s="53" t="s">
        <v>901</v>
      </c>
      <c r="F303" s="53" t="s">
        <v>355</v>
      </c>
      <c r="G303" s="53" t="s">
        <v>444</v>
      </c>
      <c r="H303" s="53" t="s">
        <v>904</v>
      </c>
      <c r="I303" s="53" t="s">
        <v>446</v>
      </c>
      <c r="J303" s="53" t="s">
        <v>447</v>
      </c>
      <c r="K303" s="53">
        <v>12</v>
      </c>
      <c r="L303" s="53" t="s">
        <v>818</v>
      </c>
      <c r="M303" s="55">
        <v>144500</v>
      </c>
      <c r="N303" s="55">
        <v>100000</v>
      </c>
      <c r="O303" s="55">
        <v>72000</v>
      </c>
      <c r="P303" s="55">
        <v>72000</v>
      </c>
      <c r="Q303" s="53" t="s">
        <v>448</v>
      </c>
      <c r="R303" s="55">
        <v>140000</v>
      </c>
      <c r="S303" s="55">
        <v>100000</v>
      </c>
      <c r="T303" s="55">
        <v>60000</v>
      </c>
      <c r="U303" s="55">
        <v>60000</v>
      </c>
      <c r="V303" s="53" t="s">
        <v>448</v>
      </c>
      <c r="W303" s="56">
        <v>0.55714285714285716</v>
      </c>
      <c r="X303" s="57">
        <v>0.03</v>
      </c>
      <c r="Y303" s="58" t="s">
        <v>449</v>
      </c>
      <c r="Z303" s="53">
        <v>6202</v>
      </c>
      <c r="AA303" s="53"/>
      <c r="AB303" s="53">
        <v>1</v>
      </c>
      <c r="AC303" s="53">
        <v>0</v>
      </c>
      <c r="AD303" s="53">
        <v>0</v>
      </c>
      <c r="AE303" s="53">
        <v>1</v>
      </c>
      <c r="AF303" s="53">
        <v>0</v>
      </c>
      <c r="AG303" s="53">
        <v>0</v>
      </c>
      <c r="AH303" s="53">
        <v>0</v>
      </c>
      <c r="AI303" s="53">
        <v>1</v>
      </c>
      <c r="AJ303" s="54"/>
      <c r="AK303" s="54"/>
      <c r="AL303" s="54"/>
      <c r="AM303" s="54"/>
      <c r="AN303" s="54"/>
      <c r="AO303" s="54"/>
      <c r="AP303" s="54"/>
      <c r="AQ303" s="54"/>
      <c r="AR303" s="54"/>
      <c r="AS303" s="54"/>
      <c r="AT303" s="54"/>
      <c r="AU303" s="54"/>
      <c r="AV303" s="54"/>
      <c r="AW303" s="54"/>
      <c r="AX303" s="54"/>
      <c r="AY303" s="54"/>
      <c r="AZ303" s="53">
        <v>3</v>
      </c>
      <c r="BA303" s="54"/>
      <c r="BB303" s="54"/>
      <c r="BC303" s="54"/>
      <c r="BD303" s="53" t="s">
        <v>129</v>
      </c>
      <c r="BE303" s="57">
        <v>0.03</v>
      </c>
      <c r="BF303" s="53">
        <v>3</v>
      </c>
      <c r="BG303" s="54"/>
      <c r="BH303" s="54"/>
      <c r="BI303" s="54"/>
      <c r="BJ303" s="57">
        <v>0.09</v>
      </c>
      <c r="BK303" s="54"/>
      <c r="BL303" s="54"/>
      <c r="BM303" s="54"/>
      <c r="BN303" s="57">
        <v>0.09</v>
      </c>
      <c r="BO303" s="54"/>
      <c r="BP303" s="54"/>
      <c r="BQ303" s="54"/>
      <c r="BR303" s="53" t="s">
        <v>450</v>
      </c>
      <c r="BS303" s="53"/>
      <c r="BT303" s="53"/>
      <c r="BU303" s="53"/>
      <c r="BV303" s="54"/>
      <c r="BW303" s="54"/>
      <c r="BX303" s="54"/>
      <c r="BY303" s="54"/>
      <c r="BZ303" s="54"/>
      <c r="CA303" s="54"/>
      <c r="CB303" s="54"/>
      <c r="CC303" s="54"/>
      <c r="CD303" s="54"/>
      <c r="CE303" s="58" t="s">
        <v>905</v>
      </c>
      <c r="CF303" s="58" t="s">
        <v>691</v>
      </c>
      <c r="CG303" s="53"/>
      <c r="CH303" s="53"/>
    </row>
    <row r="304" spans="1:86" ht="25.5" hidden="1" customHeight="1">
      <c r="A304" s="59" t="str">
        <f t="shared" si="4"/>
        <v>884MOTOCOMPRESSEURDEPOSE POSE POUR REVISION, DEPOSE DU GROUPE</v>
      </c>
      <c r="B304" s="53" t="s">
        <v>888</v>
      </c>
      <c r="C304" s="53" t="s">
        <v>711</v>
      </c>
      <c r="D304" s="53">
        <v>884</v>
      </c>
      <c r="E304" s="53" t="s">
        <v>901</v>
      </c>
      <c r="F304" s="53" t="s">
        <v>355</v>
      </c>
      <c r="G304" s="53" t="s">
        <v>444</v>
      </c>
      <c r="H304" s="53" t="s">
        <v>906</v>
      </c>
      <c r="I304" s="53" t="s">
        <v>452</v>
      </c>
      <c r="J304" s="53" t="s">
        <v>464</v>
      </c>
      <c r="K304" s="53">
        <v>96</v>
      </c>
      <c r="L304" s="53" t="s">
        <v>818</v>
      </c>
      <c r="M304" s="55">
        <v>1156000</v>
      </c>
      <c r="N304" s="55">
        <v>800000</v>
      </c>
      <c r="O304" s="55">
        <v>576000</v>
      </c>
      <c r="P304" s="55">
        <v>576000</v>
      </c>
      <c r="Q304" s="53" t="s">
        <v>448</v>
      </c>
      <c r="R304" s="55">
        <v>1140000</v>
      </c>
      <c r="S304" s="55">
        <v>800000</v>
      </c>
      <c r="T304" s="55">
        <v>560000</v>
      </c>
      <c r="U304" s="55">
        <v>560000</v>
      </c>
      <c r="V304" s="53" t="s">
        <v>448</v>
      </c>
      <c r="W304" s="56">
        <v>6.8421052631578952E-2</v>
      </c>
      <c r="X304" s="57">
        <v>0.83</v>
      </c>
      <c r="Y304" s="58" t="s">
        <v>449</v>
      </c>
      <c r="Z304" s="53">
        <v>6202</v>
      </c>
      <c r="AA304" s="53"/>
      <c r="AB304" s="53">
        <v>1</v>
      </c>
      <c r="AC304" s="53">
        <v>0</v>
      </c>
      <c r="AD304" s="53">
        <v>0</v>
      </c>
      <c r="AE304" s="53">
        <v>1</v>
      </c>
      <c r="AF304" s="53">
        <v>0</v>
      </c>
      <c r="AG304" s="53">
        <v>0</v>
      </c>
      <c r="AH304" s="53">
        <v>0</v>
      </c>
      <c r="AI304" s="53">
        <v>1</v>
      </c>
      <c r="AJ304" s="54"/>
      <c r="AK304" s="54"/>
      <c r="AL304" s="54"/>
      <c r="AM304" s="54"/>
      <c r="AN304" s="54"/>
      <c r="AO304" s="54"/>
      <c r="AP304" s="54"/>
      <c r="AQ304" s="54"/>
      <c r="AR304" s="54"/>
      <c r="AS304" s="54"/>
      <c r="AT304" s="54"/>
      <c r="AU304" s="54"/>
      <c r="AV304" s="54"/>
      <c r="AW304" s="54"/>
      <c r="AX304" s="54"/>
      <c r="AY304" s="54"/>
      <c r="AZ304" s="53">
        <v>3</v>
      </c>
      <c r="BA304" s="54"/>
      <c r="BB304" s="54"/>
      <c r="BC304" s="54"/>
      <c r="BD304" s="53" t="s">
        <v>129</v>
      </c>
      <c r="BE304" s="57">
        <v>0.83</v>
      </c>
      <c r="BF304" s="53">
        <v>3</v>
      </c>
      <c r="BG304" s="54"/>
      <c r="BH304" s="54"/>
      <c r="BI304" s="54"/>
      <c r="BJ304" s="57">
        <v>2.4899999999999998</v>
      </c>
      <c r="BK304" s="54"/>
      <c r="BL304" s="54"/>
      <c r="BM304" s="54"/>
      <c r="BN304" s="57">
        <v>2.4899999999999998</v>
      </c>
      <c r="BO304" s="54"/>
      <c r="BP304" s="54"/>
      <c r="BQ304" s="54"/>
      <c r="BR304" s="53" t="s">
        <v>465</v>
      </c>
      <c r="BS304" s="53"/>
      <c r="BT304" s="53"/>
      <c r="BU304" s="53"/>
      <c r="BV304" s="54"/>
      <c r="BW304" s="54"/>
      <c r="BX304" s="54"/>
      <c r="BY304" s="54"/>
      <c r="BZ304" s="54"/>
      <c r="CA304" s="54"/>
      <c r="CB304" s="54"/>
      <c r="CC304" s="54"/>
      <c r="CD304" s="54"/>
      <c r="CE304" s="53" t="s">
        <v>907</v>
      </c>
      <c r="CF304" s="53">
        <v>1</v>
      </c>
      <c r="CG304" s="53"/>
      <c r="CH304" s="53"/>
    </row>
    <row r="305" spans="1:86" ht="25.5" hidden="1" customHeight="1">
      <c r="A305" s="59" t="str">
        <f t="shared" si="4"/>
        <v>884MOTOCOMPRESSEURREVISION DU COMPRESSEUR</v>
      </c>
      <c r="B305" s="53" t="s">
        <v>888</v>
      </c>
      <c r="C305" s="53" t="s">
        <v>711</v>
      </c>
      <c r="D305" s="53">
        <v>884</v>
      </c>
      <c r="E305" s="53" t="s">
        <v>901</v>
      </c>
      <c r="F305" s="53" t="s">
        <v>355</v>
      </c>
      <c r="G305" s="53" t="s">
        <v>444</v>
      </c>
      <c r="H305" s="53" t="s">
        <v>908</v>
      </c>
      <c r="I305" s="53" t="s">
        <v>444</v>
      </c>
      <c r="J305" s="53" t="s">
        <v>464</v>
      </c>
      <c r="K305" s="53">
        <v>96</v>
      </c>
      <c r="L305" s="53" t="s">
        <v>818</v>
      </c>
      <c r="M305" s="55">
        <v>1156000</v>
      </c>
      <c r="N305" s="55">
        <v>800000</v>
      </c>
      <c r="O305" s="55">
        <v>576000</v>
      </c>
      <c r="P305" s="55">
        <v>576000</v>
      </c>
      <c r="Q305" s="53" t="s">
        <v>448</v>
      </c>
      <c r="R305" s="55">
        <v>1140000</v>
      </c>
      <c r="S305" s="55">
        <v>800000</v>
      </c>
      <c r="T305" s="55">
        <v>560000</v>
      </c>
      <c r="U305" s="55">
        <v>560000</v>
      </c>
      <c r="V305" s="53" t="s">
        <v>448</v>
      </c>
      <c r="W305" s="56">
        <v>6.8421052631578952E-2</v>
      </c>
      <c r="X305" s="57">
        <v>16</v>
      </c>
      <c r="Y305" s="58" t="s">
        <v>449</v>
      </c>
      <c r="Z305" s="53">
        <v>6202</v>
      </c>
      <c r="AA305" s="53"/>
      <c r="AB305" s="53">
        <v>1</v>
      </c>
      <c r="AC305" s="53">
        <v>0</v>
      </c>
      <c r="AD305" s="53">
        <v>0</v>
      </c>
      <c r="AE305" s="53">
        <v>1</v>
      </c>
      <c r="AF305" s="53">
        <v>0</v>
      </c>
      <c r="AG305" s="53">
        <v>0</v>
      </c>
      <c r="AH305" s="53">
        <v>0</v>
      </c>
      <c r="AI305" s="53">
        <v>1</v>
      </c>
      <c r="AJ305" s="54"/>
      <c r="AK305" s="54"/>
      <c r="AL305" s="54"/>
      <c r="AM305" s="54"/>
      <c r="AN305" s="54"/>
      <c r="AO305" s="54"/>
      <c r="AP305" s="54"/>
      <c r="AQ305" s="54"/>
      <c r="AR305" s="54"/>
      <c r="AS305" s="54"/>
      <c r="AT305" s="54"/>
      <c r="AU305" s="54"/>
      <c r="AV305" s="54"/>
      <c r="AW305" s="54"/>
      <c r="AX305" s="54"/>
      <c r="AY305" s="54"/>
      <c r="AZ305" s="53">
        <v>3</v>
      </c>
      <c r="BA305" s="54"/>
      <c r="BB305" s="54"/>
      <c r="BC305" s="54"/>
      <c r="BD305" s="53" t="s">
        <v>129</v>
      </c>
      <c r="BE305" s="57">
        <v>16</v>
      </c>
      <c r="BF305" s="53">
        <v>3</v>
      </c>
      <c r="BG305" s="54"/>
      <c r="BH305" s="54"/>
      <c r="BI305" s="54"/>
      <c r="BJ305" s="57">
        <v>48</v>
      </c>
      <c r="BK305" s="54"/>
      <c r="BL305" s="54"/>
      <c r="BM305" s="54"/>
      <c r="BN305" s="57">
        <v>48</v>
      </c>
      <c r="BO305" s="54"/>
      <c r="BP305" s="54"/>
      <c r="BQ305" s="54"/>
      <c r="BR305" s="53" t="s">
        <v>465</v>
      </c>
      <c r="BS305" s="53"/>
      <c r="BT305" s="53"/>
      <c r="BU305" s="53"/>
      <c r="BV305" s="54"/>
      <c r="BW305" s="54"/>
      <c r="BX305" s="54"/>
      <c r="BY305" s="54"/>
      <c r="BZ305" s="54"/>
      <c r="CA305" s="54"/>
      <c r="CB305" s="54"/>
      <c r="CC305" s="54"/>
      <c r="CD305" s="54"/>
      <c r="CE305" s="53" t="s">
        <v>909</v>
      </c>
      <c r="CF305" s="53">
        <v>1</v>
      </c>
      <c r="CG305" s="53"/>
      <c r="CH305" s="53"/>
    </row>
    <row r="306" spans="1:86" ht="25.5" hidden="1" customHeight="1">
      <c r="A306" s="59" t="str">
        <f t="shared" si="4"/>
        <v>884MOTOCOMPRESSEURREVISION DU MOTEUR</v>
      </c>
      <c r="B306" s="53" t="s">
        <v>888</v>
      </c>
      <c r="C306" s="53" t="s">
        <v>711</v>
      </c>
      <c r="D306" s="53">
        <v>884</v>
      </c>
      <c r="E306" s="53" t="s">
        <v>901</v>
      </c>
      <c r="F306" s="53" t="s">
        <v>355</v>
      </c>
      <c r="G306" s="53" t="s">
        <v>444</v>
      </c>
      <c r="H306" s="53" t="s">
        <v>910</v>
      </c>
      <c r="I306" s="53" t="s">
        <v>444</v>
      </c>
      <c r="J306" s="53" t="s">
        <v>464</v>
      </c>
      <c r="K306" s="53">
        <v>96</v>
      </c>
      <c r="L306" s="53" t="s">
        <v>818</v>
      </c>
      <c r="M306" s="55">
        <v>1156000</v>
      </c>
      <c r="N306" s="55">
        <v>800000</v>
      </c>
      <c r="O306" s="55">
        <v>576000</v>
      </c>
      <c r="P306" s="55">
        <v>576000</v>
      </c>
      <c r="Q306" s="53" t="s">
        <v>448</v>
      </c>
      <c r="R306" s="55">
        <v>1140000</v>
      </c>
      <c r="S306" s="55">
        <v>800000</v>
      </c>
      <c r="T306" s="55">
        <v>560000</v>
      </c>
      <c r="U306" s="55">
        <v>560000</v>
      </c>
      <c r="V306" s="53" t="s">
        <v>448</v>
      </c>
      <c r="W306" s="56">
        <v>6.8421052631578952E-2</v>
      </c>
      <c r="X306" s="57">
        <v>0.02</v>
      </c>
      <c r="Y306" s="58" t="s">
        <v>449</v>
      </c>
      <c r="Z306" s="53">
        <v>6202</v>
      </c>
      <c r="AA306" s="53"/>
      <c r="AB306" s="53">
        <v>1</v>
      </c>
      <c r="AC306" s="53">
        <v>0</v>
      </c>
      <c r="AD306" s="53">
        <v>0</v>
      </c>
      <c r="AE306" s="53">
        <v>1</v>
      </c>
      <c r="AF306" s="53">
        <v>0</v>
      </c>
      <c r="AG306" s="53">
        <v>0</v>
      </c>
      <c r="AH306" s="53">
        <v>0</v>
      </c>
      <c r="AI306" s="53">
        <v>1</v>
      </c>
      <c r="AJ306" s="54"/>
      <c r="AK306" s="54"/>
      <c r="AL306" s="54"/>
      <c r="AM306" s="54"/>
      <c r="AN306" s="54"/>
      <c r="AO306" s="54"/>
      <c r="AP306" s="54"/>
      <c r="AQ306" s="54"/>
      <c r="AR306" s="54"/>
      <c r="AS306" s="54"/>
      <c r="AT306" s="54"/>
      <c r="AU306" s="54"/>
      <c r="AV306" s="54"/>
      <c r="AW306" s="54"/>
      <c r="AX306" s="54"/>
      <c r="AY306" s="54"/>
      <c r="AZ306" s="53">
        <v>3</v>
      </c>
      <c r="BA306" s="54"/>
      <c r="BB306" s="54"/>
      <c r="BC306" s="54"/>
      <c r="BD306" s="53" t="s">
        <v>129</v>
      </c>
      <c r="BE306" s="57">
        <v>0.02</v>
      </c>
      <c r="BF306" s="53">
        <v>3</v>
      </c>
      <c r="BG306" s="54"/>
      <c r="BH306" s="54"/>
      <c r="BI306" s="54"/>
      <c r="BJ306" s="57">
        <v>0.06</v>
      </c>
      <c r="BK306" s="54"/>
      <c r="BL306" s="54"/>
      <c r="BM306" s="54"/>
      <c r="BN306" s="57">
        <v>0.06</v>
      </c>
      <c r="BO306" s="54"/>
      <c r="BP306" s="54"/>
      <c r="BQ306" s="54"/>
      <c r="BR306" s="53" t="s">
        <v>465</v>
      </c>
      <c r="BS306" s="53"/>
      <c r="BT306" s="53"/>
      <c r="BU306" s="53"/>
      <c r="BV306" s="54"/>
      <c r="BW306" s="54"/>
      <c r="BX306" s="54"/>
      <c r="BY306" s="54"/>
      <c r="BZ306" s="54"/>
      <c r="CA306" s="54"/>
      <c r="CB306" s="54"/>
      <c r="CC306" s="54"/>
      <c r="CD306" s="54"/>
      <c r="CE306" s="53"/>
      <c r="CF306" s="53"/>
      <c r="CG306" s="53"/>
      <c r="CH306" s="53"/>
    </row>
    <row r="307" spans="1:86" ht="25.5" hidden="1" customHeight="1">
      <c r="A307" s="59" t="str">
        <f t="shared" si="4"/>
        <v>3020PANNEAU AUXILIAIREDEPOSE POSE DU PANNEAU POUR REVISION</v>
      </c>
      <c r="B307" s="53" t="s">
        <v>888</v>
      </c>
      <c r="C307" s="53" t="s">
        <v>965</v>
      </c>
      <c r="D307" s="53">
        <v>3020</v>
      </c>
      <c r="E307" s="53" t="s">
        <v>966</v>
      </c>
      <c r="F307" s="53" t="s">
        <v>355</v>
      </c>
      <c r="G307" s="53" t="s">
        <v>444</v>
      </c>
      <c r="H307" s="53" t="s">
        <v>967</v>
      </c>
      <c r="I307" s="53" t="s">
        <v>452</v>
      </c>
      <c r="J307" s="53" t="s">
        <v>447</v>
      </c>
      <c r="K307" s="53">
        <v>96</v>
      </c>
      <c r="L307" s="53" t="s">
        <v>818</v>
      </c>
      <c r="M307" s="55">
        <v>1156000</v>
      </c>
      <c r="N307" s="55">
        <v>800000</v>
      </c>
      <c r="O307" s="55">
        <v>576000</v>
      </c>
      <c r="P307" s="55">
        <v>576000</v>
      </c>
      <c r="Q307" s="53" t="s">
        <v>448</v>
      </c>
      <c r="R307" s="55">
        <v>1140000</v>
      </c>
      <c r="S307" s="55">
        <v>800000</v>
      </c>
      <c r="T307" s="55">
        <v>560000</v>
      </c>
      <c r="U307" s="55">
        <v>560000</v>
      </c>
      <c r="V307" s="53" t="s">
        <v>448</v>
      </c>
      <c r="W307" s="56">
        <v>6.8421052631578952E-2</v>
      </c>
      <c r="X307" s="57">
        <v>0.32</v>
      </c>
      <c r="Y307" s="58" t="s">
        <v>449</v>
      </c>
      <c r="Z307" s="53">
        <v>6202</v>
      </c>
      <c r="AA307" s="53"/>
      <c r="AB307" s="53">
        <v>1</v>
      </c>
      <c r="AC307" s="53">
        <v>1</v>
      </c>
      <c r="AD307" s="53">
        <v>1</v>
      </c>
      <c r="AE307" s="53">
        <v>1</v>
      </c>
      <c r="AF307" s="53">
        <v>1</v>
      </c>
      <c r="AG307" s="53">
        <v>1</v>
      </c>
      <c r="AH307" s="53">
        <v>1</v>
      </c>
      <c r="AI307" s="53">
        <v>1</v>
      </c>
      <c r="AJ307" s="54"/>
      <c r="AK307" s="54"/>
      <c r="AL307" s="54"/>
      <c r="AM307" s="54"/>
      <c r="AN307" s="54"/>
      <c r="AO307" s="54"/>
      <c r="AP307" s="54"/>
      <c r="AQ307" s="54"/>
      <c r="AR307" s="54"/>
      <c r="AS307" s="54"/>
      <c r="AT307" s="54"/>
      <c r="AU307" s="54"/>
      <c r="AV307" s="54"/>
      <c r="AW307" s="54"/>
      <c r="AX307" s="54"/>
      <c r="AY307" s="54"/>
      <c r="AZ307" s="53">
        <v>8</v>
      </c>
      <c r="BA307" s="54"/>
      <c r="BB307" s="54"/>
      <c r="BC307" s="54"/>
      <c r="BD307" s="53" t="s">
        <v>129</v>
      </c>
      <c r="BE307" s="57">
        <v>0.32</v>
      </c>
      <c r="BF307" s="53">
        <v>8</v>
      </c>
      <c r="BG307" s="54"/>
      <c r="BH307" s="54"/>
      <c r="BI307" s="54"/>
      <c r="BJ307" s="57">
        <v>2.56</v>
      </c>
      <c r="BK307" s="54"/>
      <c r="BL307" s="54"/>
      <c r="BM307" s="54"/>
      <c r="BN307" s="57">
        <v>2.56</v>
      </c>
      <c r="BO307" s="54"/>
      <c r="BP307" s="54"/>
      <c r="BQ307" s="54"/>
      <c r="BR307" s="53" t="s">
        <v>455</v>
      </c>
      <c r="BS307" s="53"/>
      <c r="BT307" s="53"/>
      <c r="BU307" s="53"/>
      <c r="BV307" s="54"/>
      <c r="BW307" s="54"/>
      <c r="BX307" s="54"/>
      <c r="BY307" s="54"/>
      <c r="BZ307" s="54"/>
      <c r="CA307" s="54"/>
      <c r="CB307" s="54"/>
      <c r="CC307" s="54"/>
      <c r="CD307" s="54"/>
      <c r="CE307" s="53" t="s">
        <v>968</v>
      </c>
      <c r="CF307" s="53">
        <v>1</v>
      </c>
      <c r="CG307" s="58" t="s">
        <v>898</v>
      </c>
      <c r="CH307" s="53">
        <v>255</v>
      </c>
    </row>
    <row r="308" spans="1:86" ht="25.5" hidden="1" customHeight="1">
      <c r="A308" s="59" t="str">
        <f t="shared" si="4"/>
        <v>3020PANNEAU AUXILIAIREDESASSEMBLAGE DU PANNEAU POUR REVISION</v>
      </c>
      <c r="B308" s="53" t="s">
        <v>888</v>
      </c>
      <c r="C308" s="53" t="s">
        <v>711</v>
      </c>
      <c r="D308" s="53">
        <v>3020</v>
      </c>
      <c r="E308" s="53" t="s">
        <v>966</v>
      </c>
      <c r="F308" s="53" t="s">
        <v>355</v>
      </c>
      <c r="G308" s="53" t="s">
        <v>444</v>
      </c>
      <c r="H308" s="53" t="s">
        <v>969</v>
      </c>
      <c r="I308" s="53" t="s">
        <v>452</v>
      </c>
      <c r="J308" s="53" t="s">
        <v>464</v>
      </c>
      <c r="K308" s="53">
        <v>96</v>
      </c>
      <c r="L308" s="53" t="s">
        <v>818</v>
      </c>
      <c r="M308" s="55">
        <v>1156000</v>
      </c>
      <c r="N308" s="55">
        <v>800000</v>
      </c>
      <c r="O308" s="55">
        <v>576000</v>
      </c>
      <c r="P308" s="55">
        <v>576000</v>
      </c>
      <c r="Q308" s="53" t="s">
        <v>448</v>
      </c>
      <c r="R308" s="55">
        <v>1140000</v>
      </c>
      <c r="S308" s="55">
        <v>800000</v>
      </c>
      <c r="T308" s="55">
        <v>560000</v>
      </c>
      <c r="U308" s="55">
        <v>560000</v>
      </c>
      <c r="V308" s="53" t="s">
        <v>448</v>
      </c>
      <c r="W308" s="56">
        <v>6.8421052631578952E-2</v>
      </c>
      <c r="X308" s="57">
        <v>3</v>
      </c>
      <c r="Y308" s="58" t="s">
        <v>449</v>
      </c>
      <c r="Z308" s="53">
        <v>6202</v>
      </c>
      <c r="AA308" s="53"/>
      <c r="AB308" s="53">
        <v>1</v>
      </c>
      <c r="AC308" s="53">
        <v>1</v>
      </c>
      <c r="AD308" s="53">
        <v>1</v>
      </c>
      <c r="AE308" s="53">
        <v>1</v>
      </c>
      <c r="AF308" s="53">
        <v>1</v>
      </c>
      <c r="AG308" s="53">
        <v>1</v>
      </c>
      <c r="AH308" s="53">
        <v>1</v>
      </c>
      <c r="AI308" s="53">
        <v>1</v>
      </c>
      <c r="AJ308" s="54"/>
      <c r="AK308" s="54"/>
      <c r="AL308" s="54"/>
      <c r="AM308" s="54"/>
      <c r="AN308" s="54"/>
      <c r="AO308" s="54"/>
      <c r="AP308" s="54"/>
      <c r="AQ308" s="54"/>
      <c r="AR308" s="54"/>
      <c r="AS308" s="54"/>
      <c r="AT308" s="54"/>
      <c r="AU308" s="54"/>
      <c r="AV308" s="54"/>
      <c r="AW308" s="54"/>
      <c r="AX308" s="54"/>
      <c r="AY308" s="54"/>
      <c r="AZ308" s="53">
        <v>8</v>
      </c>
      <c r="BA308" s="54"/>
      <c r="BB308" s="54"/>
      <c r="BC308" s="54"/>
      <c r="BD308" s="53" t="s">
        <v>129</v>
      </c>
      <c r="BE308" s="57">
        <v>3</v>
      </c>
      <c r="BF308" s="53">
        <v>8</v>
      </c>
      <c r="BG308" s="54"/>
      <c r="BH308" s="54"/>
      <c r="BI308" s="54"/>
      <c r="BJ308" s="57">
        <v>24</v>
      </c>
      <c r="BK308" s="54"/>
      <c r="BL308" s="54"/>
      <c r="BM308" s="54"/>
      <c r="BN308" s="57">
        <v>24</v>
      </c>
      <c r="BO308" s="54"/>
      <c r="BP308" s="54"/>
      <c r="BQ308" s="54"/>
      <c r="BR308" s="53" t="s">
        <v>465</v>
      </c>
      <c r="BS308" s="53"/>
      <c r="BT308" s="53"/>
      <c r="BU308" s="53"/>
      <c r="BV308" s="54"/>
      <c r="BW308" s="54"/>
      <c r="BX308" s="54"/>
      <c r="BY308" s="54"/>
      <c r="BZ308" s="54"/>
      <c r="CA308" s="54"/>
      <c r="CB308" s="54"/>
      <c r="CC308" s="54"/>
      <c r="CD308" s="54"/>
      <c r="CE308" s="53"/>
      <c r="CF308" s="53"/>
      <c r="CG308" s="53"/>
      <c r="CH308" s="53"/>
    </row>
    <row r="309" spans="1:86" ht="25.5" hidden="1" customHeight="1">
      <c r="A309" s="59" t="str">
        <f t="shared" si="4"/>
        <v>20001PANNEAU FREIN ET SUSPENSION (BROSSE A NEIGE)TEST FONCTIONNEL DU PANNEAU FREIN ET SUSPENSION (BROSSE A NEIGE)</v>
      </c>
      <c r="B309" s="53" t="s">
        <v>188</v>
      </c>
      <c r="C309" s="53" t="s">
        <v>699</v>
      </c>
      <c r="D309" s="53">
        <v>20001</v>
      </c>
      <c r="E309" s="53" t="s">
        <v>700</v>
      </c>
      <c r="F309" s="53" t="s">
        <v>355</v>
      </c>
      <c r="G309" s="53" t="s">
        <v>444</v>
      </c>
      <c r="H309" s="53" t="s">
        <v>701</v>
      </c>
      <c r="I309" s="53" t="s">
        <v>446</v>
      </c>
      <c r="J309" s="53" t="s">
        <v>453</v>
      </c>
      <c r="K309" s="53">
        <v>1</v>
      </c>
      <c r="L309" s="53" t="s">
        <v>702</v>
      </c>
      <c r="M309" s="55">
        <v>144500</v>
      </c>
      <c r="N309" s="55">
        <v>100000</v>
      </c>
      <c r="O309" s="55">
        <v>72000</v>
      </c>
      <c r="P309" s="55">
        <v>72000</v>
      </c>
      <c r="Q309" s="53" t="s">
        <v>448</v>
      </c>
      <c r="R309" s="60">
        <v>144500</v>
      </c>
      <c r="S309" s="61">
        <v>100000</v>
      </c>
      <c r="T309" s="61">
        <v>72000</v>
      </c>
      <c r="U309" s="61">
        <v>72000</v>
      </c>
      <c r="V309" s="53" t="s">
        <v>448</v>
      </c>
      <c r="W309" s="56">
        <v>0.53979238754325265</v>
      </c>
      <c r="X309" s="57">
        <v>0.56999999999999995</v>
      </c>
      <c r="Y309" s="58" t="s">
        <v>449</v>
      </c>
      <c r="Z309" s="53">
        <v>6202</v>
      </c>
      <c r="AA309" s="53"/>
      <c r="AB309" s="53">
        <v>1</v>
      </c>
      <c r="AC309" s="53"/>
      <c r="AD309" s="53"/>
      <c r="AE309" s="53"/>
      <c r="AF309" s="53"/>
      <c r="AG309" s="53"/>
      <c r="AH309" s="53"/>
      <c r="AI309" s="53">
        <v>1</v>
      </c>
      <c r="AJ309" s="54"/>
      <c r="AK309" s="54"/>
      <c r="AL309" s="54"/>
      <c r="AM309" s="54"/>
      <c r="AN309" s="54"/>
      <c r="AO309" s="54"/>
      <c r="AP309" s="54"/>
      <c r="AQ309" s="54"/>
      <c r="AR309" s="54"/>
      <c r="AS309" s="54"/>
      <c r="AT309" s="54"/>
      <c r="AU309" s="54"/>
      <c r="AV309" s="54"/>
      <c r="AW309" s="54"/>
      <c r="AX309" s="54"/>
      <c r="AY309" s="54"/>
      <c r="AZ309" s="53">
        <v>2</v>
      </c>
      <c r="BA309" s="54"/>
      <c r="BB309" s="54"/>
      <c r="BC309" s="54"/>
      <c r="BD309" s="53"/>
      <c r="BE309" s="57">
        <v>0.56999999999999995</v>
      </c>
      <c r="BF309" s="53">
        <v>2</v>
      </c>
      <c r="BG309" s="54"/>
      <c r="BH309" s="54"/>
      <c r="BI309" s="54"/>
      <c r="BJ309" s="57">
        <v>1.1399999999999999</v>
      </c>
      <c r="BK309" s="54"/>
      <c r="BL309" s="54"/>
      <c r="BM309" s="54"/>
      <c r="BN309" s="57">
        <v>1.1399999999999999</v>
      </c>
      <c r="BO309" s="54"/>
      <c r="BP309" s="54"/>
      <c r="BQ309" s="54"/>
      <c r="BR309" s="53" t="s">
        <v>450</v>
      </c>
      <c r="BS309" s="53"/>
      <c r="BT309" s="53"/>
      <c r="BU309" s="53"/>
      <c r="BV309" s="54"/>
      <c r="BW309" s="54"/>
      <c r="BX309" s="54"/>
      <c r="BY309" s="54"/>
      <c r="BZ309" s="54"/>
      <c r="CA309" s="54"/>
      <c r="CB309" s="54"/>
      <c r="CC309" s="54"/>
      <c r="CD309" s="54"/>
      <c r="CE309" s="53"/>
      <c r="CF309" s="53"/>
      <c r="CG309" s="53"/>
      <c r="CH309" s="53"/>
    </row>
    <row r="310" spans="1:86" ht="25.5" hidden="1" customHeight="1">
      <c r="A310" s="59" t="str">
        <f t="shared" si="4"/>
        <v>20001PANNEAU FREIN ET SUSPENSION (BROSSE A NEIGE)DEPOSE/POSE POUR REVISION DU PANNEAU FREIN ET SUSPENSION (BROSSE A NEIGE)</v>
      </c>
      <c r="B310" s="53" t="s">
        <v>188</v>
      </c>
      <c r="C310" s="53" t="s">
        <v>703</v>
      </c>
      <c r="D310" s="53">
        <v>20001</v>
      </c>
      <c r="E310" s="53" t="s">
        <v>700</v>
      </c>
      <c r="F310" s="53" t="s">
        <v>355</v>
      </c>
      <c r="G310" s="53" t="s">
        <v>444</v>
      </c>
      <c r="H310" s="53" t="s">
        <v>704</v>
      </c>
      <c r="I310" s="53" t="s">
        <v>452</v>
      </c>
      <c r="J310" s="53" t="s">
        <v>453</v>
      </c>
      <c r="K310" s="53">
        <v>5</v>
      </c>
      <c r="L310" s="53" t="s">
        <v>540</v>
      </c>
      <c r="M310" s="55">
        <v>722500</v>
      </c>
      <c r="N310" s="55">
        <v>500000</v>
      </c>
      <c r="O310" s="55">
        <v>360000</v>
      </c>
      <c r="P310" s="55">
        <v>360000</v>
      </c>
      <c r="Q310" s="53" t="s">
        <v>448</v>
      </c>
      <c r="R310" s="55">
        <v>640000</v>
      </c>
      <c r="S310" s="55">
        <v>480000</v>
      </c>
      <c r="T310" s="55">
        <v>320000</v>
      </c>
      <c r="U310" s="55">
        <v>320000</v>
      </c>
      <c r="V310" s="53" t="s">
        <v>448</v>
      </c>
      <c r="W310" s="56">
        <v>0.121875</v>
      </c>
      <c r="X310" s="57">
        <v>0.68</v>
      </c>
      <c r="Y310" s="58" t="s">
        <v>449</v>
      </c>
      <c r="Z310" s="53">
        <v>6202</v>
      </c>
      <c r="AA310" s="53"/>
      <c r="AB310" s="53">
        <v>1</v>
      </c>
      <c r="AC310" s="53"/>
      <c r="AD310" s="53"/>
      <c r="AE310" s="53"/>
      <c r="AF310" s="53"/>
      <c r="AG310" s="53"/>
      <c r="AH310" s="53"/>
      <c r="AI310" s="53">
        <v>1</v>
      </c>
      <c r="AJ310" s="54"/>
      <c r="AK310" s="54"/>
      <c r="AL310" s="54"/>
      <c r="AM310" s="54"/>
      <c r="AN310" s="54"/>
      <c r="AO310" s="54"/>
      <c r="AP310" s="54"/>
      <c r="AQ310" s="54"/>
      <c r="AR310" s="54"/>
      <c r="AS310" s="54"/>
      <c r="AT310" s="54"/>
      <c r="AU310" s="54"/>
      <c r="AV310" s="54"/>
      <c r="AW310" s="54"/>
      <c r="AX310" s="54"/>
      <c r="AY310" s="54"/>
      <c r="AZ310" s="53">
        <v>2</v>
      </c>
      <c r="BA310" s="54"/>
      <c r="BB310" s="54"/>
      <c r="BC310" s="54"/>
      <c r="BD310" s="53"/>
      <c r="BE310" s="57">
        <v>0.68</v>
      </c>
      <c r="BF310" s="53">
        <v>2</v>
      </c>
      <c r="BG310" s="54"/>
      <c r="BH310" s="54"/>
      <c r="BI310" s="54"/>
      <c r="BJ310" s="57">
        <v>1.36</v>
      </c>
      <c r="BK310" s="54"/>
      <c r="BL310" s="54"/>
      <c r="BM310" s="54"/>
      <c r="BN310" s="57">
        <v>1.36</v>
      </c>
      <c r="BO310" s="54"/>
      <c r="BP310" s="54"/>
      <c r="BQ310" s="54"/>
      <c r="BR310" s="53" t="s">
        <v>455</v>
      </c>
      <c r="BS310" s="53"/>
      <c r="BT310" s="53"/>
      <c r="BU310" s="53"/>
      <c r="BV310" s="54"/>
      <c r="BW310" s="54"/>
      <c r="BX310" s="54"/>
      <c r="BY310" s="54"/>
      <c r="BZ310" s="54"/>
      <c r="CA310" s="54"/>
      <c r="CB310" s="54"/>
      <c r="CC310" s="54"/>
      <c r="CD310" s="54"/>
      <c r="CE310" s="53" t="s">
        <v>705</v>
      </c>
      <c r="CF310" s="53">
        <v>1</v>
      </c>
      <c r="CG310" s="58" t="s">
        <v>706</v>
      </c>
      <c r="CH310" s="53"/>
    </row>
    <row r="311" spans="1:86" ht="25.5" hidden="1" customHeight="1">
      <c r="A311" s="59" t="str">
        <f t="shared" si="4"/>
        <v>466PANNEAU FREIN ET SUSPENSION (FREIN D IMMOBILISATION)TEST FONCTIONNEL DU PANNEAU FREIN ET SUSPENSION (FREIN D IMMOBILISATION)</v>
      </c>
      <c r="B311" s="53" t="s">
        <v>188</v>
      </c>
      <c r="C311" s="53" t="s">
        <v>699</v>
      </c>
      <c r="D311" s="53">
        <v>466</v>
      </c>
      <c r="E311" s="53" t="s">
        <v>793</v>
      </c>
      <c r="F311" s="53" t="s">
        <v>355</v>
      </c>
      <c r="G311" s="53" t="s">
        <v>444</v>
      </c>
      <c r="H311" s="53" t="s">
        <v>794</v>
      </c>
      <c r="I311" s="53" t="s">
        <v>446</v>
      </c>
      <c r="J311" s="53" t="s">
        <v>453</v>
      </c>
      <c r="K311" s="53">
        <v>1</v>
      </c>
      <c r="L311" s="53" t="s">
        <v>702</v>
      </c>
      <c r="M311" s="55">
        <v>144500</v>
      </c>
      <c r="N311" s="55">
        <v>100000</v>
      </c>
      <c r="O311" s="55">
        <v>72000</v>
      </c>
      <c r="P311" s="55">
        <v>72000</v>
      </c>
      <c r="Q311" s="53" t="s">
        <v>448</v>
      </c>
      <c r="R311" s="60">
        <v>144500</v>
      </c>
      <c r="S311" s="61">
        <v>100000</v>
      </c>
      <c r="T311" s="61">
        <v>72000</v>
      </c>
      <c r="U311" s="61">
        <v>72000</v>
      </c>
      <c r="V311" s="53" t="s">
        <v>448</v>
      </c>
      <c r="W311" s="56">
        <v>0.53979238754325265</v>
      </c>
      <c r="X311" s="57">
        <v>0.56999999999999995</v>
      </c>
      <c r="Y311" s="58" t="s">
        <v>449</v>
      </c>
      <c r="Z311" s="53">
        <v>6202</v>
      </c>
      <c r="AA311" s="53"/>
      <c r="AB311" s="53"/>
      <c r="AC311" s="53">
        <v>2</v>
      </c>
      <c r="AD311" s="53">
        <v>2</v>
      </c>
      <c r="AE311" s="53"/>
      <c r="AF311" s="53">
        <v>2</v>
      </c>
      <c r="AG311" s="53">
        <v>2</v>
      </c>
      <c r="AH311" s="53">
        <v>2</v>
      </c>
      <c r="AI311" s="53"/>
      <c r="AJ311" s="54"/>
      <c r="AK311" s="54"/>
      <c r="AL311" s="54"/>
      <c r="AM311" s="54"/>
      <c r="AN311" s="54"/>
      <c r="AO311" s="54"/>
      <c r="AP311" s="54"/>
      <c r="AQ311" s="54"/>
      <c r="AR311" s="54"/>
      <c r="AS311" s="54"/>
      <c r="AT311" s="54"/>
      <c r="AU311" s="54"/>
      <c r="AV311" s="54"/>
      <c r="AW311" s="54"/>
      <c r="AX311" s="54"/>
      <c r="AY311" s="54"/>
      <c r="AZ311" s="53">
        <v>10</v>
      </c>
      <c r="BA311" s="54"/>
      <c r="BB311" s="54"/>
      <c r="BC311" s="54"/>
      <c r="BD311" s="53"/>
      <c r="BE311" s="57">
        <v>0.56999999999999995</v>
      </c>
      <c r="BF311" s="53">
        <v>10</v>
      </c>
      <c r="BG311" s="54"/>
      <c r="BH311" s="54"/>
      <c r="BI311" s="54"/>
      <c r="BJ311" s="57">
        <v>5.6999999999999993</v>
      </c>
      <c r="BK311" s="54"/>
      <c r="BL311" s="54"/>
      <c r="BM311" s="54"/>
      <c r="BN311" s="57">
        <v>5.6999999999999993</v>
      </c>
      <c r="BO311" s="54"/>
      <c r="BP311" s="54"/>
      <c r="BQ311" s="54"/>
      <c r="BR311" s="53" t="s">
        <v>450</v>
      </c>
      <c r="BS311" s="53"/>
      <c r="BT311" s="53"/>
      <c r="BU311" s="53"/>
      <c r="BV311" s="54"/>
      <c r="BW311" s="54"/>
      <c r="BX311" s="54"/>
      <c r="BY311" s="54"/>
      <c r="BZ311" s="54"/>
      <c r="CA311" s="54"/>
      <c r="CB311" s="54"/>
      <c r="CC311" s="54"/>
      <c r="CD311" s="54"/>
      <c r="CE311" s="53"/>
      <c r="CF311" s="53"/>
      <c r="CG311" s="53"/>
      <c r="CH311" s="53"/>
    </row>
    <row r="312" spans="1:86" ht="25.5" hidden="1" customHeight="1">
      <c r="A312" s="59" t="str">
        <f t="shared" si="4"/>
        <v>466PANNEAU FREIN ET SUSPENSION (FREIN D IMMOBILISATION)DEPOSE/POSE POUR REVISION DU PANNEAU FREIN ET SUSPENSION (FREIN D IMMOBILISATION)</v>
      </c>
      <c r="B312" s="53" t="s">
        <v>188</v>
      </c>
      <c r="C312" s="53" t="s">
        <v>703</v>
      </c>
      <c r="D312" s="53">
        <v>466</v>
      </c>
      <c r="E312" s="53" t="s">
        <v>793</v>
      </c>
      <c r="F312" s="53" t="s">
        <v>355</v>
      </c>
      <c r="G312" s="53" t="s">
        <v>444</v>
      </c>
      <c r="H312" s="53" t="s">
        <v>795</v>
      </c>
      <c r="I312" s="53" t="s">
        <v>452</v>
      </c>
      <c r="J312" s="53" t="s">
        <v>453</v>
      </c>
      <c r="K312" s="53">
        <v>5</v>
      </c>
      <c r="L312" s="53" t="s">
        <v>540</v>
      </c>
      <c r="M312" s="55">
        <v>722500</v>
      </c>
      <c r="N312" s="55">
        <v>500000</v>
      </c>
      <c r="O312" s="55">
        <v>360000</v>
      </c>
      <c r="P312" s="55">
        <v>360000</v>
      </c>
      <c r="Q312" s="53" t="s">
        <v>448</v>
      </c>
      <c r="R312" s="55">
        <v>640000</v>
      </c>
      <c r="S312" s="55">
        <v>480000</v>
      </c>
      <c r="T312" s="55">
        <v>320000</v>
      </c>
      <c r="U312" s="55">
        <v>320000</v>
      </c>
      <c r="V312" s="53" t="s">
        <v>448</v>
      </c>
      <c r="W312" s="56">
        <v>0.121875</v>
      </c>
      <c r="X312" s="57">
        <v>0.68</v>
      </c>
      <c r="Y312" s="58" t="s">
        <v>449</v>
      </c>
      <c r="Z312" s="53">
        <v>6202</v>
      </c>
      <c r="AA312" s="53"/>
      <c r="AB312" s="53"/>
      <c r="AC312" s="53">
        <v>2</v>
      </c>
      <c r="AD312" s="53">
        <v>2</v>
      </c>
      <c r="AE312" s="53"/>
      <c r="AF312" s="53">
        <v>2</v>
      </c>
      <c r="AG312" s="53">
        <v>2</v>
      </c>
      <c r="AH312" s="53">
        <v>2</v>
      </c>
      <c r="AI312" s="53"/>
      <c r="AJ312" s="54"/>
      <c r="AK312" s="54"/>
      <c r="AL312" s="54"/>
      <c r="AM312" s="54"/>
      <c r="AN312" s="54"/>
      <c r="AO312" s="54"/>
      <c r="AP312" s="54"/>
      <c r="AQ312" s="54"/>
      <c r="AR312" s="54"/>
      <c r="AS312" s="54"/>
      <c r="AT312" s="54"/>
      <c r="AU312" s="54"/>
      <c r="AV312" s="54"/>
      <c r="AW312" s="54"/>
      <c r="AX312" s="54"/>
      <c r="AY312" s="54"/>
      <c r="AZ312" s="53">
        <v>10</v>
      </c>
      <c r="BA312" s="54"/>
      <c r="BB312" s="54"/>
      <c r="BC312" s="54"/>
      <c r="BD312" s="53"/>
      <c r="BE312" s="57">
        <v>0.68</v>
      </c>
      <c r="BF312" s="53">
        <v>10</v>
      </c>
      <c r="BG312" s="54"/>
      <c r="BH312" s="54"/>
      <c r="BI312" s="54"/>
      <c r="BJ312" s="57">
        <v>6.8000000000000007</v>
      </c>
      <c r="BK312" s="54"/>
      <c r="BL312" s="54"/>
      <c r="BM312" s="54"/>
      <c r="BN312" s="57">
        <v>6.8000000000000007</v>
      </c>
      <c r="BO312" s="54"/>
      <c r="BP312" s="54"/>
      <c r="BQ312" s="54"/>
      <c r="BR312" s="53" t="s">
        <v>455</v>
      </c>
      <c r="BS312" s="53"/>
      <c r="BT312" s="53"/>
      <c r="BU312" s="53"/>
      <c r="BV312" s="54"/>
      <c r="BW312" s="54"/>
      <c r="BX312" s="54"/>
      <c r="BY312" s="54"/>
      <c r="BZ312" s="54"/>
      <c r="CA312" s="54"/>
      <c r="CB312" s="54"/>
      <c r="CC312" s="54"/>
      <c r="CD312" s="54"/>
      <c r="CE312" s="53" t="s">
        <v>796</v>
      </c>
      <c r="CF312" s="53">
        <v>1</v>
      </c>
      <c r="CG312" s="58" t="s">
        <v>706</v>
      </c>
      <c r="CH312" s="53"/>
    </row>
    <row r="313" spans="1:86" ht="51" hidden="1" customHeight="1">
      <c r="A313" s="59" t="str">
        <f t="shared" si="4"/>
        <v>471PANNEAU FREIN ET SUSPENSION (SANS OPTION)TEST FONCTIONNEL DU PANNEAU FREIN ET SUSPENSION (SANS OPTION)</v>
      </c>
      <c r="B313" s="53" t="s">
        <v>188</v>
      </c>
      <c r="C313" s="53" t="s">
        <v>699</v>
      </c>
      <c r="D313" s="53">
        <v>471</v>
      </c>
      <c r="E313" s="53" t="s">
        <v>810</v>
      </c>
      <c r="F313" s="53" t="s">
        <v>355</v>
      </c>
      <c r="G313" s="53" t="s">
        <v>444</v>
      </c>
      <c r="H313" s="53" t="s">
        <v>811</v>
      </c>
      <c r="I313" s="53" t="s">
        <v>446</v>
      </c>
      <c r="J313" s="53" t="s">
        <v>453</v>
      </c>
      <c r="K313" s="53">
        <v>1</v>
      </c>
      <c r="L313" s="53" t="s">
        <v>702</v>
      </c>
      <c r="M313" s="55">
        <v>144500</v>
      </c>
      <c r="N313" s="55">
        <v>100000</v>
      </c>
      <c r="O313" s="55">
        <v>72000</v>
      </c>
      <c r="P313" s="55">
        <v>72000</v>
      </c>
      <c r="Q313" s="53" t="s">
        <v>448</v>
      </c>
      <c r="R313" s="60">
        <v>144500</v>
      </c>
      <c r="S313" s="61">
        <v>100000</v>
      </c>
      <c r="T313" s="61">
        <v>72000</v>
      </c>
      <c r="U313" s="61">
        <v>72000</v>
      </c>
      <c r="V313" s="53" t="s">
        <v>448</v>
      </c>
      <c r="W313" s="56">
        <v>0.53979238754325265</v>
      </c>
      <c r="X313" s="57">
        <v>0.56999999999999995</v>
      </c>
      <c r="Y313" s="58" t="s">
        <v>449</v>
      </c>
      <c r="Z313" s="53">
        <v>6202</v>
      </c>
      <c r="AA313" s="53"/>
      <c r="AB313" s="53">
        <v>1</v>
      </c>
      <c r="AC313" s="53"/>
      <c r="AD313" s="53"/>
      <c r="AE313" s="53">
        <v>2</v>
      </c>
      <c r="AF313" s="53"/>
      <c r="AG313" s="53"/>
      <c r="AH313" s="53"/>
      <c r="AI313" s="53">
        <v>1</v>
      </c>
      <c r="AJ313" s="54"/>
      <c r="AK313" s="54"/>
      <c r="AL313" s="54"/>
      <c r="AM313" s="54"/>
      <c r="AN313" s="54"/>
      <c r="AO313" s="54"/>
      <c r="AP313" s="54"/>
      <c r="AQ313" s="54"/>
      <c r="AR313" s="54"/>
      <c r="AS313" s="54"/>
      <c r="AT313" s="54"/>
      <c r="AU313" s="54"/>
      <c r="AV313" s="54"/>
      <c r="AW313" s="54"/>
      <c r="AX313" s="54"/>
      <c r="AY313" s="54"/>
      <c r="AZ313" s="53">
        <v>4</v>
      </c>
      <c r="BA313" s="54"/>
      <c r="BB313" s="54"/>
      <c r="BC313" s="54"/>
      <c r="BD313" s="53"/>
      <c r="BE313" s="57">
        <v>0.56999999999999995</v>
      </c>
      <c r="BF313" s="53">
        <v>4</v>
      </c>
      <c r="BG313" s="54"/>
      <c r="BH313" s="54"/>
      <c r="BI313" s="54"/>
      <c r="BJ313" s="57">
        <v>2.2799999999999998</v>
      </c>
      <c r="BK313" s="54"/>
      <c r="BL313" s="54"/>
      <c r="BM313" s="54"/>
      <c r="BN313" s="57">
        <v>2.2799999999999998</v>
      </c>
      <c r="BO313" s="54"/>
      <c r="BP313" s="54"/>
      <c r="BQ313" s="54"/>
      <c r="BR313" s="53" t="s">
        <v>450</v>
      </c>
      <c r="BS313" s="53"/>
      <c r="BT313" s="53"/>
      <c r="BU313" s="53"/>
      <c r="BV313" s="54"/>
      <c r="BW313" s="54"/>
      <c r="BX313" s="54"/>
      <c r="BY313" s="54"/>
      <c r="BZ313" s="54"/>
      <c r="CA313" s="54"/>
      <c r="CB313" s="54"/>
      <c r="CC313" s="54"/>
      <c r="CD313" s="54"/>
      <c r="CE313" s="53"/>
      <c r="CF313" s="53"/>
      <c r="CG313" s="53"/>
      <c r="CH313" s="53"/>
    </row>
    <row r="314" spans="1:86" ht="25.5" hidden="1" customHeight="1">
      <c r="A314" s="59" t="str">
        <f t="shared" si="4"/>
        <v>471PANNEAU FREIN ET SUSPENSION (SANS OPTION)DEPOSE/POSE POUR REVISION DU PANNEAU FREIN ET SUSPENSION (SANS OPTION)</v>
      </c>
      <c r="B314" s="53" t="s">
        <v>188</v>
      </c>
      <c r="C314" s="53" t="s">
        <v>703</v>
      </c>
      <c r="D314" s="53">
        <v>471</v>
      </c>
      <c r="E314" s="53" t="s">
        <v>810</v>
      </c>
      <c r="F314" s="53" t="s">
        <v>355</v>
      </c>
      <c r="G314" s="53" t="s">
        <v>444</v>
      </c>
      <c r="H314" s="53" t="s">
        <v>812</v>
      </c>
      <c r="I314" s="53" t="s">
        <v>452</v>
      </c>
      <c r="J314" s="53" t="s">
        <v>453</v>
      </c>
      <c r="K314" s="53">
        <v>5</v>
      </c>
      <c r="L314" s="53" t="s">
        <v>540</v>
      </c>
      <c r="M314" s="55">
        <v>722500</v>
      </c>
      <c r="N314" s="55">
        <v>500000</v>
      </c>
      <c r="O314" s="55">
        <v>360000</v>
      </c>
      <c r="P314" s="55">
        <v>360000</v>
      </c>
      <c r="Q314" s="53" t="s">
        <v>448</v>
      </c>
      <c r="R314" s="55">
        <v>640000</v>
      </c>
      <c r="S314" s="55">
        <v>480000</v>
      </c>
      <c r="T314" s="55">
        <v>320000</v>
      </c>
      <c r="U314" s="55">
        <v>320000</v>
      </c>
      <c r="V314" s="53" t="s">
        <v>448</v>
      </c>
      <c r="W314" s="56">
        <v>0.121875</v>
      </c>
      <c r="X314" s="57">
        <v>0.68</v>
      </c>
      <c r="Y314" s="58" t="s">
        <v>449</v>
      </c>
      <c r="Z314" s="53">
        <v>6202</v>
      </c>
      <c r="AA314" s="53"/>
      <c r="AB314" s="53">
        <v>1</v>
      </c>
      <c r="AC314" s="53"/>
      <c r="AD314" s="53"/>
      <c r="AE314" s="53">
        <v>2</v>
      </c>
      <c r="AF314" s="53"/>
      <c r="AG314" s="53"/>
      <c r="AH314" s="53"/>
      <c r="AI314" s="53">
        <v>1</v>
      </c>
      <c r="AJ314" s="54"/>
      <c r="AK314" s="54"/>
      <c r="AL314" s="54"/>
      <c r="AM314" s="54"/>
      <c r="AN314" s="54"/>
      <c r="AO314" s="54"/>
      <c r="AP314" s="54"/>
      <c r="AQ314" s="54"/>
      <c r="AR314" s="54"/>
      <c r="AS314" s="54"/>
      <c r="AT314" s="54"/>
      <c r="AU314" s="54"/>
      <c r="AV314" s="54"/>
      <c r="AW314" s="54"/>
      <c r="AX314" s="54"/>
      <c r="AY314" s="54"/>
      <c r="AZ314" s="53">
        <v>4</v>
      </c>
      <c r="BA314" s="54"/>
      <c r="BB314" s="54"/>
      <c r="BC314" s="54"/>
      <c r="BD314" s="53"/>
      <c r="BE314" s="57">
        <v>0.68</v>
      </c>
      <c r="BF314" s="53">
        <v>4</v>
      </c>
      <c r="BG314" s="54"/>
      <c r="BH314" s="54"/>
      <c r="BI314" s="54"/>
      <c r="BJ314" s="57">
        <v>2.72</v>
      </c>
      <c r="BK314" s="54"/>
      <c r="BL314" s="54"/>
      <c r="BM314" s="54"/>
      <c r="BN314" s="57">
        <v>2.72</v>
      </c>
      <c r="BO314" s="54"/>
      <c r="BP314" s="54"/>
      <c r="BQ314" s="54"/>
      <c r="BR314" s="53" t="s">
        <v>455</v>
      </c>
      <c r="BS314" s="53"/>
      <c r="BT314" s="53"/>
      <c r="BU314" s="53"/>
      <c r="BV314" s="54"/>
      <c r="BW314" s="54"/>
      <c r="BX314" s="54"/>
      <c r="BY314" s="54"/>
      <c r="BZ314" s="54"/>
      <c r="CA314" s="54"/>
      <c r="CB314" s="54"/>
      <c r="CC314" s="54"/>
      <c r="CD314" s="54"/>
      <c r="CE314" s="53" t="s">
        <v>813</v>
      </c>
      <c r="CF314" s="53">
        <v>1</v>
      </c>
      <c r="CG314" s="58" t="s">
        <v>706</v>
      </c>
      <c r="CH314" s="53"/>
    </row>
    <row r="315" spans="1:86" ht="25.5" hidden="1" customHeight="1">
      <c r="A315" s="59" t="str">
        <f t="shared" si="4"/>
        <v>1142PATIN DE GUIDAGE EQUIPECHANGEMENT DU PATIN DE GUIDAGE</v>
      </c>
      <c r="B315" s="53" t="s">
        <v>1098</v>
      </c>
      <c r="C315" s="53" t="s">
        <v>1134</v>
      </c>
      <c r="D315" s="53">
        <v>1142</v>
      </c>
      <c r="E315" s="53" t="s">
        <v>1135</v>
      </c>
      <c r="F315" s="53" t="s">
        <v>355</v>
      </c>
      <c r="G315" s="53" t="s">
        <v>446</v>
      </c>
      <c r="H315" s="53" t="s">
        <v>1136</v>
      </c>
      <c r="I315" s="53" t="s">
        <v>470</v>
      </c>
      <c r="J315" s="53" t="s">
        <v>464</v>
      </c>
      <c r="K315" s="53">
        <v>3650</v>
      </c>
      <c r="L315" s="53" t="s">
        <v>1101</v>
      </c>
      <c r="M315" s="55">
        <v>1445000</v>
      </c>
      <c r="N315" s="55">
        <v>1000000</v>
      </c>
      <c r="O315" s="55">
        <v>720000</v>
      </c>
      <c r="P315" s="55">
        <v>720000</v>
      </c>
      <c r="Q315" s="53" t="s">
        <v>448</v>
      </c>
      <c r="R315" s="55">
        <v>1440000</v>
      </c>
      <c r="S315" s="55">
        <v>1000000</v>
      </c>
      <c r="T315" s="55">
        <v>720000</v>
      </c>
      <c r="U315" s="55">
        <v>720000</v>
      </c>
      <c r="V315" s="53" t="s">
        <v>448</v>
      </c>
      <c r="W315" s="56">
        <v>5.4166666666666669E-2</v>
      </c>
      <c r="X315" s="57">
        <v>8.7999999999999995E-2</v>
      </c>
      <c r="Y315" s="58" t="s">
        <v>449</v>
      </c>
      <c r="Z315" s="53">
        <v>6202</v>
      </c>
      <c r="AA315" s="53"/>
      <c r="AB315" s="53">
        <v>4</v>
      </c>
      <c r="AC315" s="53">
        <v>6.0000000000000009</v>
      </c>
      <c r="AD315" s="53">
        <v>6.0000000000000009</v>
      </c>
      <c r="AE315" s="53">
        <v>6.0000000000000009</v>
      </c>
      <c r="AF315" s="53">
        <v>6.0000000000000009</v>
      </c>
      <c r="AG315" s="53">
        <v>6.0000000000000009</v>
      </c>
      <c r="AH315" s="53">
        <v>6.0000000000000009</v>
      </c>
      <c r="AI315" s="53">
        <v>4</v>
      </c>
      <c r="AJ315" s="54"/>
      <c r="AK315" s="54"/>
      <c r="AL315" s="54"/>
      <c r="AM315" s="54"/>
      <c r="AN315" s="54"/>
      <c r="AO315" s="54"/>
      <c r="AP315" s="54"/>
      <c r="AQ315" s="54"/>
      <c r="AR315" s="54"/>
      <c r="AS315" s="54"/>
      <c r="AT315" s="54"/>
      <c r="AU315" s="54"/>
      <c r="AV315" s="54"/>
      <c r="AW315" s="54"/>
      <c r="AX315" s="54"/>
      <c r="AY315" s="54"/>
      <c r="AZ315" s="53">
        <v>44</v>
      </c>
      <c r="BA315" s="54"/>
      <c r="BB315" s="54"/>
      <c r="BC315" s="54"/>
      <c r="BD315" s="53" t="s">
        <v>1102</v>
      </c>
      <c r="BE315" s="57">
        <v>8.7999999999999995E-2</v>
      </c>
      <c r="BF315" s="53">
        <v>44</v>
      </c>
      <c r="BG315" s="54"/>
      <c r="BH315" s="54"/>
      <c r="BI315" s="54"/>
      <c r="BJ315" s="57">
        <v>3.8719999999999999</v>
      </c>
      <c r="BK315" s="54"/>
      <c r="BL315" s="54"/>
      <c r="BM315" s="54"/>
      <c r="BN315" s="57">
        <v>3.8719999999999999</v>
      </c>
      <c r="BO315" s="54"/>
      <c r="BP315" s="54"/>
      <c r="BQ315" s="54"/>
      <c r="BR315" s="53" t="s">
        <v>465</v>
      </c>
      <c r="BS315" s="53"/>
      <c r="BT315" s="53"/>
      <c r="BU315" s="53"/>
      <c r="BV315" s="54"/>
      <c r="BW315" s="54"/>
      <c r="BX315" s="54"/>
      <c r="BY315" s="54"/>
      <c r="BZ315" s="54"/>
      <c r="CA315" s="54"/>
      <c r="CB315" s="54"/>
      <c r="CC315" s="54"/>
      <c r="CD315" s="54"/>
      <c r="CE315" s="53" t="s">
        <v>1135</v>
      </c>
      <c r="CF315" s="53">
        <v>1</v>
      </c>
      <c r="CG315" s="53"/>
      <c r="CH315" s="53"/>
    </row>
    <row r="316" spans="1:86" ht="25.5" hidden="1" customHeight="1">
      <c r="A316" s="59" t="str">
        <f t="shared" si="4"/>
        <v>865PLAN DYNAMIQUE DE LIGNEDEPOSE/POSE PLAN DYNAMIQUE DE LIGNE</v>
      </c>
      <c r="B316" s="53" t="s">
        <v>218</v>
      </c>
      <c r="C316" s="53" t="s">
        <v>1419</v>
      </c>
      <c r="D316" s="53">
        <v>865</v>
      </c>
      <c r="E316" s="53" t="s">
        <v>245</v>
      </c>
      <c r="F316" s="53" t="s">
        <v>355</v>
      </c>
      <c r="G316" s="53" t="s">
        <v>444</v>
      </c>
      <c r="H316" s="53" t="s">
        <v>1420</v>
      </c>
      <c r="I316" s="53" t="s">
        <v>470</v>
      </c>
      <c r="J316" s="53" t="s">
        <v>453</v>
      </c>
      <c r="K316" s="53">
        <v>130000</v>
      </c>
      <c r="L316" s="53" t="s">
        <v>1088</v>
      </c>
      <c r="M316" s="55">
        <v>2890000</v>
      </c>
      <c r="N316" s="55">
        <v>2000000</v>
      </c>
      <c r="O316" s="55">
        <v>1440000</v>
      </c>
      <c r="P316" s="55">
        <v>1440000</v>
      </c>
      <c r="Q316" s="53" t="s">
        <v>448</v>
      </c>
      <c r="R316" s="55">
        <v>2880000</v>
      </c>
      <c r="S316" s="55">
        <v>1920000</v>
      </c>
      <c r="T316" s="55">
        <v>1440000</v>
      </c>
      <c r="U316" s="55">
        <v>1440000</v>
      </c>
      <c r="V316" s="53" t="s">
        <v>448</v>
      </c>
      <c r="W316" s="56">
        <v>2.7083333333333334E-2</v>
      </c>
      <c r="X316" s="57">
        <v>0.28399999999999997</v>
      </c>
      <c r="Y316" s="58" t="s">
        <v>449</v>
      </c>
      <c r="Z316" s="53">
        <v>6201</v>
      </c>
      <c r="AA316" s="53"/>
      <c r="AB316" s="53">
        <v>6</v>
      </c>
      <c r="AC316" s="53">
        <v>6</v>
      </c>
      <c r="AD316" s="53">
        <v>6</v>
      </c>
      <c r="AE316" s="53">
        <v>6</v>
      </c>
      <c r="AF316" s="53">
        <v>6</v>
      </c>
      <c r="AG316" s="53">
        <v>6</v>
      </c>
      <c r="AH316" s="53">
        <v>6</v>
      </c>
      <c r="AI316" s="53">
        <v>6</v>
      </c>
      <c r="AJ316" s="54"/>
      <c r="AK316" s="54"/>
      <c r="AL316" s="54"/>
      <c r="AM316" s="54"/>
      <c r="AN316" s="54"/>
      <c r="AO316" s="54"/>
      <c r="AP316" s="54"/>
      <c r="AQ316" s="54"/>
      <c r="AR316" s="54"/>
      <c r="AS316" s="54"/>
      <c r="AT316" s="54"/>
      <c r="AU316" s="54"/>
      <c r="AV316" s="54"/>
      <c r="AW316" s="54"/>
      <c r="AX316" s="54"/>
      <c r="AY316" s="54"/>
      <c r="AZ316" s="53">
        <v>48</v>
      </c>
      <c r="BA316" s="54"/>
      <c r="BB316" s="54"/>
      <c r="BC316" s="54"/>
      <c r="BD316" s="53" t="s">
        <v>1102</v>
      </c>
      <c r="BE316" s="57">
        <v>0.28399999999999997</v>
      </c>
      <c r="BF316" s="53">
        <v>48</v>
      </c>
      <c r="BG316" s="54"/>
      <c r="BH316" s="54"/>
      <c r="BI316" s="54"/>
      <c r="BJ316" s="57">
        <v>13.631999999999998</v>
      </c>
      <c r="BK316" s="54"/>
      <c r="BL316" s="54"/>
      <c r="BM316" s="54"/>
      <c r="BN316" s="57">
        <v>13.631999999999998</v>
      </c>
      <c r="BO316" s="54"/>
      <c r="BP316" s="54"/>
      <c r="BQ316" s="54"/>
      <c r="BR316" s="53" t="s">
        <v>450</v>
      </c>
      <c r="BS316" s="53"/>
      <c r="BT316" s="53"/>
      <c r="BU316" s="53"/>
      <c r="BV316" s="54"/>
      <c r="BW316" s="54"/>
      <c r="BX316" s="54"/>
      <c r="BY316" s="54"/>
      <c r="BZ316" s="54"/>
      <c r="CA316" s="54"/>
      <c r="CB316" s="54"/>
      <c r="CC316" s="54"/>
      <c r="CD316" s="54"/>
      <c r="CE316" s="53"/>
      <c r="CF316" s="53"/>
      <c r="CG316" s="53"/>
      <c r="CH316" s="53"/>
    </row>
    <row r="317" spans="1:86" ht="25.5" hidden="1" customHeight="1">
      <c r="A317" s="59" t="str">
        <f t="shared" si="4"/>
        <v>30002PLANCHERCONTRÔLE VISUEL DE L'ETAT DU PLANCHER (INTERVENTION UNIQUE APRES MISE EN SERVICE)</v>
      </c>
      <c r="B317" s="53" t="s">
        <v>850</v>
      </c>
      <c r="C317" s="53" t="s">
        <v>862</v>
      </c>
      <c r="D317" s="53">
        <v>30002</v>
      </c>
      <c r="E317" s="53" t="s">
        <v>863</v>
      </c>
      <c r="F317" s="53" t="s">
        <v>355</v>
      </c>
      <c r="G317" s="53" t="s">
        <v>446</v>
      </c>
      <c r="H317" s="53" t="s">
        <v>864</v>
      </c>
      <c r="I317" s="53" t="s">
        <v>446</v>
      </c>
      <c r="J317" s="53" t="s">
        <v>447</v>
      </c>
      <c r="K317" s="53">
        <v>3</v>
      </c>
      <c r="L317" s="53" t="s">
        <v>818</v>
      </c>
      <c r="M317" s="55">
        <v>36125</v>
      </c>
      <c r="N317" s="54"/>
      <c r="O317" s="54"/>
      <c r="P317" s="54"/>
      <c r="Q317" s="53" t="s">
        <v>448</v>
      </c>
      <c r="R317" s="55">
        <v>20000</v>
      </c>
      <c r="S317" s="54"/>
      <c r="T317" s="54"/>
      <c r="U317" s="54"/>
      <c r="V317" s="53" t="s">
        <v>448</v>
      </c>
      <c r="W317" s="56">
        <v>3.9</v>
      </c>
      <c r="X317" s="57">
        <v>0.05</v>
      </c>
      <c r="Y317" s="58" t="s">
        <v>449</v>
      </c>
      <c r="Z317" s="53">
        <v>6202</v>
      </c>
      <c r="AA317" s="53"/>
      <c r="AB317" s="53">
        <v>2</v>
      </c>
      <c r="AC317" s="53">
        <v>2</v>
      </c>
      <c r="AD317" s="53">
        <v>2</v>
      </c>
      <c r="AE317" s="53">
        <v>2</v>
      </c>
      <c r="AF317" s="53">
        <v>2</v>
      </c>
      <c r="AG317" s="53">
        <v>2</v>
      </c>
      <c r="AH317" s="53">
        <v>2</v>
      </c>
      <c r="AI317" s="53">
        <v>0</v>
      </c>
      <c r="AJ317" s="54"/>
      <c r="AK317" s="54"/>
      <c r="AL317" s="54"/>
      <c r="AM317" s="54"/>
      <c r="AN317" s="54"/>
      <c r="AO317" s="54"/>
      <c r="AP317" s="54"/>
      <c r="AQ317" s="54"/>
      <c r="AR317" s="54"/>
      <c r="AS317" s="54"/>
      <c r="AT317" s="54"/>
      <c r="AU317" s="54"/>
      <c r="AV317" s="54"/>
      <c r="AW317" s="54"/>
      <c r="AX317" s="54"/>
      <c r="AY317" s="54"/>
      <c r="AZ317" s="53">
        <v>14</v>
      </c>
      <c r="BA317" s="54"/>
      <c r="BB317" s="54"/>
      <c r="BC317" s="54"/>
      <c r="BD317" s="53" t="s">
        <v>850</v>
      </c>
      <c r="BE317" s="57">
        <v>0.05</v>
      </c>
      <c r="BF317" s="53">
        <v>14</v>
      </c>
      <c r="BG317" s="54"/>
      <c r="BH317" s="54"/>
      <c r="BI317" s="54"/>
      <c r="BJ317" s="57">
        <v>0.70000000000000007</v>
      </c>
      <c r="BK317" s="54"/>
      <c r="BL317" s="54"/>
      <c r="BM317" s="54"/>
      <c r="BN317" s="57">
        <v>0.70000000000000007</v>
      </c>
      <c r="BO317" s="54"/>
      <c r="BP317" s="54"/>
      <c r="BQ317" s="54"/>
      <c r="BR317" s="53" t="s">
        <v>450</v>
      </c>
      <c r="BS317" s="53"/>
      <c r="BT317" s="53"/>
      <c r="BU317" s="53"/>
      <c r="BV317" s="54"/>
      <c r="BW317" s="54"/>
      <c r="BX317" s="54"/>
      <c r="BY317" s="54"/>
      <c r="BZ317" s="54"/>
      <c r="CA317" s="54"/>
      <c r="CB317" s="54"/>
      <c r="CC317" s="54"/>
      <c r="CD317" s="54"/>
      <c r="CE317" s="53"/>
      <c r="CF317" s="53"/>
      <c r="CG317" s="53"/>
      <c r="CH317" s="53"/>
    </row>
    <row r="318" spans="1:86" ht="25.5" hidden="1" customHeight="1">
      <c r="A318" s="59" t="str">
        <f t="shared" si="4"/>
        <v>30002PLANCHERCONTRÔLE VISUEL DE L'ETAT DU PLANCHER</v>
      </c>
      <c r="B318" s="53" t="s">
        <v>850</v>
      </c>
      <c r="C318" s="53" t="s">
        <v>862</v>
      </c>
      <c r="D318" s="53">
        <v>30002</v>
      </c>
      <c r="E318" s="53" t="s">
        <v>863</v>
      </c>
      <c r="F318" s="53" t="s">
        <v>355</v>
      </c>
      <c r="G318" s="53" t="s">
        <v>444</v>
      </c>
      <c r="H318" s="53" t="s">
        <v>865</v>
      </c>
      <c r="I318" s="53" t="s">
        <v>446</v>
      </c>
      <c r="J318" s="53" t="s">
        <v>447</v>
      </c>
      <c r="K318" s="53">
        <v>6</v>
      </c>
      <c r="L318" s="53" t="s">
        <v>818</v>
      </c>
      <c r="M318" s="55">
        <v>72250</v>
      </c>
      <c r="N318" s="54"/>
      <c r="O318" s="54"/>
      <c r="P318" s="54"/>
      <c r="Q318" s="53" t="s">
        <v>448</v>
      </c>
      <c r="R318" s="55">
        <v>60000</v>
      </c>
      <c r="S318" s="54"/>
      <c r="T318" s="54"/>
      <c r="U318" s="54"/>
      <c r="V318" s="53" t="s">
        <v>448</v>
      </c>
      <c r="W318" s="56">
        <v>1.3</v>
      </c>
      <c r="X318" s="57">
        <v>0.05</v>
      </c>
      <c r="Y318" s="58" t="s">
        <v>449</v>
      </c>
      <c r="Z318" s="53">
        <v>6202</v>
      </c>
      <c r="AA318" s="53"/>
      <c r="AB318" s="53">
        <v>2</v>
      </c>
      <c r="AC318" s="53">
        <v>2</v>
      </c>
      <c r="AD318" s="53">
        <v>2</v>
      </c>
      <c r="AE318" s="53">
        <v>2</v>
      </c>
      <c r="AF318" s="53">
        <v>2</v>
      </c>
      <c r="AG318" s="53">
        <v>2</v>
      </c>
      <c r="AH318" s="53">
        <v>2</v>
      </c>
      <c r="AI318" s="53">
        <v>0</v>
      </c>
      <c r="AJ318" s="54"/>
      <c r="AK318" s="54"/>
      <c r="AL318" s="54"/>
      <c r="AM318" s="54"/>
      <c r="AN318" s="54"/>
      <c r="AO318" s="54"/>
      <c r="AP318" s="54"/>
      <c r="AQ318" s="54"/>
      <c r="AR318" s="54"/>
      <c r="AS318" s="54"/>
      <c r="AT318" s="54"/>
      <c r="AU318" s="54"/>
      <c r="AV318" s="54"/>
      <c r="AW318" s="54"/>
      <c r="AX318" s="54"/>
      <c r="AY318" s="54"/>
      <c r="AZ318" s="53">
        <v>14</v>
      </c>
      <c r="BA318" s="54"/>
      <c r="BB318" s="54"/>
      <c r="BC318" s="54"/>
      <c r="BD318" s="53" t="s">
        <v>850</v>
      </c>
      <c r="BE318" s="57">
        <v>0.05</v>
      </c>
      <c r="BF318" s="53">
        <v>14</v>
      </c>
      <c r="BG318" s="54"/>
      <c r="BH318" s="54"/>
      <c r="BI318" s="54"/>
      <c r="BJ318" s="57">
        <v>0.70000000000000007</v>
      </c>
      <c r="BK318" s="54"/>
      <c r="BL318" s="54"/>
      <c r="BM318" s="54"/>
      <c r="BN318" s="57">
        <v>0.70000000000000007</v>
      </c>
      <c r="BO318" s="54"/>
      <c r="BP318" s="54"/>
      <c r="BQ318" s="54"/>
      <c r="BR318" s="53" t="s">
        <v>450</v>
      </c>
      <c r="BS318" s="53"/>
      <c r="BT318" s="53"/>
      <c r="BU318" s="53"/>
      <c r="BV318" s="54"/>
      <c r="BW318" s="54"/>
      <c r="BX318" s="54"/>
      <c r="BY318" s="54"/>
      <c r="BZ318" s="54"/>
      <c r="CA318" s="54"/>
      <c r="CB318" s="54"/>
      <c r="CC318" s="54"/>
      <c r="CD318" s="54"/>
      <c r="CE318" s="53"/>
      <c r="CF318" s="53"/>
      <c r="CG318" s="53"/>
      <c r="CH318" s="53"/>
    </row>
    <row r="319" spans="1:86" ht="25.5" hidden="1" customHeight="1">
      <c r="A319" s="59" t="str">
        <f t="shared" si="4"/>
        <v>30002PLANCHERCONTRÔLE VISUEL DE LA FIXATION EXT PLANCHER</v>
      </c>
      <c r="B319" s="53" t="s">
        <v>850</v>
      </c>
      <c r="C319" s="53" t="s">
        <v>866</v>
      </c>
      <c r="D319" s="53">
        <v>30002</v>
      </c>
      <c r="E319" s="53" t="s">
        <v>863</v>
      </c>
      <c r="F319" s="53" t="s">
        <v>355</v>
      </c>
      <c r="G319" s="53" t="s">
        <v>444</v>
      </c>
      <c r="H319" s="53" t="s">
        <v>867</v>
      </c>
      <c r="I319" s="53" t="s">
        <v>446</v>
      </c>
      <c r="J319" s="53" t="s">
        <v>447</v>
      </c>
      <c r="K319" s="53">
        <v>6</v>
      </c>
      <c r="L319" s="53" t="s">
        <v>818</v>
      </c>
      <c r="M319" s="55">
        <v>72250</v>
      </c>
      <c r="N319" s="54"/>
      <c r="O319" s="54"/>
      <c r="P319" s="54"/>
      <c r="Q319" s="53" t="s">
        <v>448</v>
      </c>
      <c r="R319" s="55">
        <v>60000</v>
      </c>
      <c r="S319" s="54"/>
      <c r="T319" s="54"/>
      <c r="U319" s="54"/>
      <c r="V319" s="53" t="s">
        <v>448</v>
      </c>
      <c r="W319" s="56">
        <v>1.3</v>
      </c>
      <c r="X319" s="57">
        <v>0.05</v>
      </c>
      <c r="Y319" s="58" t="s">
        <v>449</v>
      </c>
      <c r="Z319" s="53">
        <v>6202</v>
      </c>
      <c r="AA319" s="53"/>
      <c r="AB319" s="53">
        <v>2</v>
      </c>
      <c r="AC319" s="53">
        <v>2</v>
      </c>
      <c r="AD319" s="53">
        <v>2</v>
      </c>
      <c r="AE319" s="53">
        <v>2</v>
      </c>
      <c r="AF319" s="53">
        <v>2</v>
      </c>
      <c r="AG319" s="53">
        <v>2</v>
      </c>
      <c r="AH319" s="53">
        <v>2</v>
      </c>
      <c r="AI319" s="53">
        <v>0</v>
      </c>
      <c r="AJ319" s="54"/>
      <c r="AK319" s="54"/>
      <c r="AL319" s="54"/>
      <c r="AM319" s="54"/>
      <c r="AN319" s="54"/>
      <c r="AO319" s="54"/>
      <c r="AP319" s="54"/>
      <c r="AQ319" s="54"/>
      <c r="AR319" s="54"/>
      <c r="AS319" s="54"/>
      <c r="AT319" s="54"/>
      <c r="AU319" s="54"/>
      <c r="AV319" s="54"/>
      <c r="AW319" s="54"/>
      <c r="AX319" s="54"/>
      <c r="AY319" s="54"/>
      <c r="AZ319" s="53">
        <v>14</v>
      </c>
      <c r="BA319" s="54"/>
      <c r="BB319" s="54"/>
      <c r="BC319" s="54"/>
      <c r="BD319" s="53" t="s">
        <v>850</v>
      </c>
      <c r="BE319" s="57">
        <v>0.05</v>
      </c>
      <c r="BF319" s="53">
        <v>14</v>
      </c>
      <c r="BG319" s="54"/>
      <c r="BH319" s="54"/>
      <c r="BI319" s="54"/>
      <c r="BJ319" s="57">
        <v>0.70000000000000007</v>
      </c>
      <c r="BK319" s="54"/>
      <c r="BL319" s="54"/>
      <c r="BM319" s="54"/>
      <c r="BN319" s="57">
        <v>0.70000000000000007</v>
      </c>
      <c r="BO319" s="54"/>
      <c r="BP319" s="54"/>
      <c r="BQ319" s="54"/>
      <c r="BR319" s="53" t="s">
        <v>450</v>
      </c>
      <c r="BS319" s="53"/>
      <c r="BT319" s="53"/>
      <c r="BU319" s="53"/>
      <c r="BV319" s="54"/>
      <c r="BW319" s="54"/>
      <c r="BX319" s="54"/>
      <c r="BY319" s="54"/>
      <c r="BZ319" s="54"/>
      <c r="CA319" s="54"/>
      <c r="CB319" s="54"/>
      <c r="CC319" s="54"/>
      <c r="CD319" s="54"/>
      <c r="CE319" s="53"/>
      <c r="CF319" s="53"/>
      <c r="CG319" s="53"/>
      <c r="CH319" s="53"/>
    </row>
    <row r="320" spans="1:86" ht="25.5" hidden="1" customHeight="1">
      <c r="A320" s="59" t="str">
        <f t="shared" si="4"/>
        <v>453PONT MOTEURVIDANGE DE RODAGE DE PONT MOTEUR.</v>
      </c>
      <c r="B320" s="53" t="s">
        <v>49</v>
      </c>
      <c r="C320" s="53"/>
      <c r="D320" s="53">
        <v>453</v>
      </c>
      <c r="E320" s="53" t="s">
        <v>95</v>
      </c>
      <c r="F320" s="53" t="s">
        <v>457</v>
      </c>
      <c r="G320" s="53" t="s">
        <v>444</v>
      </c>
      <c r="H320" s="53" t="s">
        <v>458</v>
      </c>
      <c r="I320" s="53" t="s">
        <v>459</v>
      </c>
      <c r="J320" s="53" t="s">
        <v>453</v>
      </c>
      <c r="K320" s="53">
        <v>10000</v>
      </c>
      <c r="L320" s="53" t="s">
        <v>448</v>
      </c>
      <c r="M320" s="55">
        <v>10000</v>
      </c>
      <c r="N320" s="55">
        <v>10000</v>
      </c>
      <c r="O320" s="55">
        <v>10000</v>
      </c>
      <c r="P320" s="55">
        <v>10000</v>
      </c>
      <c r="Q320" s="53" t="s">
        <v>448</v>
      </c>
      <c r="R320" s="60">
        <v>10000</v>
      </c>
      <c r="S320" s="61">
        <v>10000</v>
      </c>
      <c r="T320" s="61">
        <v>10000</v>
      </c>
      <c r="U320" s="61">
        <v>10000</v>
      </c>
      <c r="V320" s="53" t="s">
        <v>448</v>
      </c>
      <c r="W320" s="56">
        <v>7.8</v>
      </c>
      <c r="X320" s="57">
        <v>0.5</v>
      </c>
      <c r="Y320" s="58" t="s">
        <v>449</v>
      </c>
      <c r="Z320" s="53"/>
      <c r="AA320" s="53"/>
      <c r="AB320" s="53">
        <v>0</v>
      </c>
      <c r="AC320" s="53">
        <v>2</v>
      </c>
      <c r="AD320" s="53">
        <v>2</v>
      </c>
      <c r="AE320" s="53">
        <v>0</v>
      </c>
      <c r="AF320" s="53">
        <v>2</v>
      </c>
      <c r="AG320" s="53">
        <v>2</v>
      </c>
      <c r="AH320" s="53">
        <v>2</v>
      </c>
      <c r="AI320" s="53">
        <v>0</v>
      </c>
      <c r="AJ320" s="54"/>
      <c r="AK320" s="54"/>
      <c r="AL320" s="54"/>
      <c r="AM320" s="54"/>
      <c r="AN320" s="54"/>
      <c r="AO320" s="54"/>
      <c r="AP320" s="54"/>
      <c r="AQ320" s="54"/>
      <c r="AR320" s="54"/>
      <c r="AS320" s="54"/>
      <c r="AT320" s="54"/>
      <c r="AU320" s="54"/>
      <c r="AV320" s="54"/>
      <c r="AW320" s="54"/>
      <c r="AX320" s="54"/>
      <c r="AY320" s="54"/>
      <c r="AZ320" s="53">
        <v>10</v>
      </c>
      <c r="BA320" s="54"/>
      <c r="BB320" s="54"/>
      <c r="BC320" s="54"/>
      <c r="BD320" s="53" t="s">
        <v>129</v>
      </c>
      <c r="BE320" s="57">
        <v>0.5</v>
      </c>
      <c r="BF320" s="53">
        <v>10</v>
      </c>
      <c r="BG320" s="54"/>
      <c r="BH320" s="54"/>
      <c r="BI320" s="54"/>
      <c r="BJ320" s="57">
        <v>5</v>
      </c>
      <c r="BK320" s="54"/>
      <c r="BL320" s="54"/>
      <c r="BM320" s="54"/>
      <c r="BN320" s="57">
        <v>5</v>
      </c>
      <c r="BO320" s="54"/>
      <c r="BP320" s="54"/>
      <c r="BQ320" s="54"/>
      <c r="BR320" s="53" t="s">
        <v>450</v>
      </c>
      <c r="BS320" s="53"/>
      <c r="BT320" s="53"/>
      <c r="BU320" s="53"/>
      <c r="BV320" s="54"/>
      <c r="BW320" s="54"/>
      <c r="BX320" s="54"/>
      <c r="BY320" s="54"/>
      <c r="BZ320" s="54"/>
      <c r="CA320" s="54"/>
      <c r="CB320" s="54"/>
      <c r="CC320" s="54"/>
      <c r="CD320" s="54"/>
      <c r="CE320" s="53" t="s">
        <v>460</v>
      </c>
      <c r="CF320" s="53">
        <v>28</v>
      </c>
      <c r="CG320" s="53"/>
      <c r="CH320" s="53"/>
    </row>
    <row r="321" spans="1:86" ht="25.5" hidden="1" customHeight="1">
      <c r="A321" s="59" t="str">
        <f t="shared" si="4"/>
        <v>453PONT MOTEURNETTOYAGE DU RENIFLARD DU PONT, CONTRÔLE DU NIVEAU D'HUILE.</v>
      </c>
      <c r="B321" s="53" t="s">
        <v>49</v>
      </c>
      <c r="C321" s="53"/>
      <c r="D321" s="53">
        <v>453</v>
      </c>
      <c r="E321" s="53" t="s">
        <v>95</v>
      </c>
      <c r="F321" s="53" t="s">
        <v>457</v>
      </c>
      <c r="G321" s="53" t="s">
        <v>444</v>
      </c>
      <c r="H321" s="53" t="s">
        <v>461</v>
      </c>
      <c r="I321" s="53" t="s">
        <v>22</v>
      </c>
      <c r="J321" s="53" t="s">
        <v>447</v>
      </c>
      <c r="K321" s="53">
        <v>72000</v>
      </c>
      <c r="L321" s="53" t="s">
        <v>448</v>
      </c>
      <c r="M321" s="55">
        <v>72000</v>
      </c>
      <c r="N321" s="55">
        <v>72000</v>
      </c>
      <c r="O321" s="55">
        <v>72000</v>
      </c>
      <c r="P321" s="55">
        <v>72000</v>
      </c>
      <c r="Q321" s="53" t="s">
        <v>448</v>
      </c>
      <c r="R321" s="55">
        <v>60000</v>
      </c>
      <c r="S321" s="55">
        <v>60000</v>
      </c>
      <c r="T321" s="55">
        <v>60000</v>
      </c>
      <c r="U321" s="55">
        <v>60000</v>
      </c>
      <c r="V321" s="53" t="s">
        <v>448</v>
      </c>
      <c r="W321" s="56">
        <v>1.3</v>
      </c>
      <c r="X321" s="57">
        <v>0.25</v>
      </c>
      <c r="Y321" s="58" t="s">
        <v>449</v>
      </c>
      <c r="Z321" s="53"/>
      <c r="AA321" s="53"/>
      <c r="AB321" s="53">
        <v>0</v>
      </c>
      <c r="AC321" s="53">
        <v>2</v>
      </c>
      <c r="AD321" s="53">
        <v>2</v>
      </c>
      <c r="AE321" s="53">
        <v>0</v>
      </c>
      <c r="AF321" s="53">
        <v>2</v>
      </c>
      <c r="AG321" s="53">
        <v>2</v>
      </c>
      <c r="AH321" s="53">
        <v>2</v>
      </c>
      <c r="AI321" s="53">
        <v>0</v>
      </c>
      <c r="AJ321" s="54"/>
      <c r="AK321" s="54"/>
      <c r="AL321" s="54"/>
      <c r="AM321" s="54"/>
      <c r="AN321" s="54"/>
      <c r="AO321" s="54"/>
      <c r="AP321" s="54"/>
      <c r="AQ321" s="54"/>
      <c r="AR321" s="54"/>
      <c r="AS321" s="54"/>
      <c r="AT321" s="54"/>
      <c r="AU321" s="54"/>
      <c r="AV321" s="54"/>
      <c r="AW321" s="54"/>
      <c r="AX321" s="54"/>
      <c r="AY321" s="54"/>
      <c r="AZ321" s="53">
        <v>10</v>
      </c>
      <c r="BA321" s="54"/>
      <c r="BB321" s="54"/>
      <c r="BC321" s="54"/>
      <c r="BD321" s="53" t="s">
        <v>129</v>
      </c>
      <c r="BE321" s="57">
        <v>0.25</v>
      </c>
      <c r="BF321" s="53">
        <v>10</v>
      </c>
      <c r="BG321" s="54"/>
      <c r="BH321" s="54"/>
      <c r="BI321" s="54"/>
      <c r="BJ321" s="57">
        <v>2.5</v>
      </c>
      <c r="BK321" s="54"/>
      <c r="BL321" s="54"/>
      <c r="BM321" s="54"/>
      <c r="BN321" s="57">
        <v>2.5</v>
      </c>
      <c r="BO321" s="54"/>
      <c r="BP321" s="54"/>
      <c r="BQ321" s="54"/>
      <c r="BR321" s="53" t="s">
        <v>450</v>
      </c>
      <c r="BS321" s="53"/>
      <c r="BT321" s="53"/>
      <c r="BU321" s="53"/>
      <c r="BV321" s="54"/>
      <c r="BW321" s="54"/>
      <c r="BX321" s="54"/>
      <c r="BY321" s="54"/>
      <c r="BZ321" s="54"/>
      <c r="CA321" s="54"/>
      <c r="CB321" s="54"/>
      <c r="CC321" s="54"/>
      <c r="CD321" s="54"/>
      <c r="CE321" s="53"/>
      <c r="CF321" s="53"/>
      <c r="CG321" s="53"/>
      <c r="CH321" s="53"/>
    </row>
    <row r="322" spans="1:86" ht="25.5" hidden="1" customHeight="1">
      <c r="A322" s="59" t="str">
        <f t="shared" si="4"/>
        <v>453PONT MOTEURVIDANGE DU PONT MOTEUR ET OBSERVATION DU BOUCHON MAGNÉTIQUE.</v>
      </c>
      <c r="B322" s="53" t="s">
        <v>49</v>
      </c>
      <c r="C322" s="53"/>
      <c r="D322" s="53">
        <v>453</v>
      </c>
      <c r="E322" s="53" t="s">
        <v>95</v>
      </c>
      <c r="F322" s="53" t="s">
        <v>457</v>
      </c>
      <c r="G322" s="53" t="s">
        <v>444</v>
      </c>
      <c r="H322" s="53" t="s">
        <v>462</v>
      </c>
      <c r="I322" s="53" t="s">
        <v>459</v>
      </c>
      <c r="J322" s="53" t="s">
        <v>453</v>
      </c>
      <c r="K322" s="53">
        <v>250000</v>
      </c>
      <c r="L322" s="53" t="s">
        <v>448</v>
      </c>
      <c r="M322" s="55">
        <v>250000</v>
      </c>
      <c r="N322" s="55">
        <v>250000</v>
      </c>
      <c r="O322" s="55">
        <v>250000</v>
      </c>
      <c r="P322" s="55">
        <v>250000</v>
      </c>
      <c r="Q322" s="53" t="s">
        <v>448</v>
      </c>
      <c r="R322" s="55">
        <v>160000</v>
      </c>
      <c r="S322" s="55">
        <v>160000</v>
      </c>
      <c r="T322" s="55">
        <v>160000</v>
      </c>
      <c r="U322" s="55">
        <v>160000</v>
      </c>
      <c r="V322" s="53" t="s">
        <v>448</v>
      </c>
      <c r="W322" s="56">
        <v>0.48749999999999999</v>
      </c>
      <c r="X322" s="57">
        <v>0.5</v>
      </c>
      <c r="Y322" s="58" t="s">
        <v>449</v>
      </c>
      <c r="Z322" s="53"/>
      <c r="AA322" s="53"/>
      <c r="AB322" s="53">
        <v>0</v>
      </c>
      <c r="AC322" s="53">
        <v>2</v>
      </c>
      <c r="AD322" s="53">
        <v>2</v>
      </c>
      <c r="AE322" s="53">
        <v>0</v>
      </c>
      <c r="AF322" s="53">
        <v>2</v>
      </c>
      <c r="AG322" s="53">
        <v>2</v>
      </c>
      <c r="AH322" s="53">
        <v>2</v>
      </c>
      <c r="AI322" s="53">
        <v>0</v>
      </c>
      <c r="AJ322" s="54"/>
      <c r="AK322" s="54"/>
      <c r="AL322" s="54"/>
      <c r="AM322" s="54"/>
      <c r="AN322" s="54"/>
      <c r="AO322" s="54"/>
      <c r="AP322" s="54"/>
      <c r="AQ322" s="54"/>
      <c r="AR322" s="54"/>
      <c r="AS322" s="54"/>
      <c r="AT322" s="54"/>
      <c r="AU322" s="54"/>
      <c r="AV322" s="54"/>
      <c r="AW322" s="54"/>
      <c r="AX322" s="54"/>
      <c r="AY322" s="54"/>
      <c r="AZ322" s="53">
        <v>10</v>
      </c>
      <c r="BA322" s="54"/>
      <c r="BB322" s="54"/>
      <c r="BC322" s="54"/>
      <c r="BD322" s="53" t="s">
        <v>129</v>
      </c>
      <c r="BE322" s="57">
        <v>0.5</v>
      </c>
      <c r="BF322" s="53">
        <v>10</v>
      </c>
      <c r="BG322" s="54"/>
      <c r="BH322" s="54"/>
      <c r="BI322" s="54"/>
      <c r="BJ322" s="57">
        <v>5</v>
      </c>
      <c r="BK322" s="54"/>
      <c r="BL322" s="54"/>
      <c r="BM322" s="54"/>
      <c r="BN322" s="57">
        <v>5</v>
      </c>
      <c r="BO322" s="54"/>
      <c r="BP322" s="54"/>
      <c r="BQ322" s="54"/>
      <c r="BR322" s="53" t="s">
        <v>450</v>
      </c>
      <c r="BS322" s="53"/>
      <c r="BT322" s="53"/>
      <c r="BU322" s="53"/>
      <c r="BV322" s="54"/>
      <c r="BW322" s="54"/>
      <c r="BX322" s="54"/>
      <c r="BY322" s="54"/>
      <c r="BZ322" s="54"/>
      <c r="CA322" s="54"/>
      <c r="CB322" s="54"/>
      <c r="CC322" s="54"/>
      <c r="CD322" s="54"/>
      <c r="CE322" s="53" t="s">
        <v>460</v>
      </c>
      <c r="CF322" s="53">
        <v>28</v>
      </c>
      <c r="CG322" s="53"/>
      <c r="CH322" s="53"/>
    </row>
    <row r="323" spans="1:86" ht="25.5" hidden="1" customHeight="1">
      <c r="A323" s="59" t="str">
        <f t="shared" si="4"/>
        <v>453PONT MOTEURREVISION GENERALE DU PONT MOTEUR EN ATELIER</v>
      </c>
      <c r="B323" s="53" t="s">
        <v>49</v>
      </c>
      <c r="C323" s="53"/>
      <c r="D323" s="53">
        <v>453</v>
      </c>
      <c r="E323" s="53" t="s">
        <v>95</v>
      </c>
      <c r="F323" s="53" t="s">
        <v>457</v>
      </c>
      <c r="G323" s="53" t="s">
        <v>444</v>
      </c>
      <c r="H323" s="53" t="s">
        <v>463</v>
      </c>
      <c r="I323" s="53" t="s">
        <v>444</v>
      </c>
      <c r="J323" s="53" t="s">
        <v>464</v>
      </c>
      <c r="K323" s="53">
        <v>800000</v>
      </c>
      <c r="L323" s="53" t="s">
        <v>448</v>
      </c>
      <c r="M323" s="55">
        <v>800000</v>
      </c>
      <c r="N323" s="55">
        <v>800000</v>
      </c>
      <c r="O323" s="55">
        <v>800000</v>
      </c>
      <c r="P323" s="55">
        <v>800000</v>
      </c>
      <c r="Q323" s="53" t="s">
        <v>448</v>
      </c>
      <c r="R323" s="55">
        <v>800000</v>
      </c>
      <c r="S323" s="55">
        <v>800000</v>
      </c>
      <c r="T323" s="55">
        <v>800000</v>
      </c>
      <c r="U323" s="55">
        <v>800000</v>
      </c>
      <c r="V323" s="53" t="s">
        <v>448</v>
      </c>
      <c r="W323" s="56">
        <v>9.7500000000000003E-2</v>
      </c>
      <c r="X323" s="57">
        <v>0</v>
      </c>
      <c r="Y323" s="58" t="s">
        <v>449</v>
      </c>
      <c r="Z323" s="53"/>
      <c r="AA323" s="53"/>
      <c r="AB323" s="53">
        <v>0</v>
      </c>
      <c r="AC323" s="53">
        <v>2</v>
      </c>
      <c r="AD323" s="53">
        <v>2</v>
      </c>
      <c r="AE323" s="53">
        <v>0</v>
      </c>
      <c r="AF323" s="53">
        <v>2</v>
      </c>
      <c r="AG323" s="53">
        <v>2</v>
      </c>
      <c r="AH323" s="53">
        <v>2</v>
      </c>
      <c r="AI323" s="53">
        <v>0</v>
      </c>
      <c r="AJ323" s="54"/>
      <c r="AK323" s="54"/>
      <c r="AL323" s="54"/>
      <c r="AM323" s="54"/>
      <c r="AN323" s="54"/>
      <c r="AO323" s="54"/>
      <c r="AP323" s="54"/>
      <c r="AQ323" s="54"/>
      <c r="AR323" s="54"/>
      <c r="AS323" s="54"/>
      <c r="AT323" s="54"/>
      <c r="AU323" s="54"/>
      <c r="AV323" s="54"/>
      <c r="AW323" s="54"/>
      <c r="AX323" s="54"/>
      <c r="AY323" s="54"/>
      <c r="AZ323" s="53">
        <v>10</v>
      </c>
      <c r="BA323" s="54"/>
      <c r="BB323" s="54"/>
      <c r="BC323" s="54"/>
      <c r="BD323" s="53" t="s">
        <v>129</v>
      </c>
      <c r="BE323" s="57">
        <v>0</v>
      </c>
      <c r="BF323" s="53">
        <v>10</v>
      </c>
      <c r="BG323" s="54"/>
      <c r="BH323" s="54"/>
      <c r="BI323" s="54"/>
      <c r="BJ323" s="57">
        <v>0</v>
      </c>
      <c r="BK323" s="54"/>
      <c r="BL323" s="54"/>
      <c r="BM323" s="54"/>
      <c r="BN323" s="57">
        <v>0</v>
      </c>
      <c r="BO323" s="54"/>
      <c r="BP323" s="54"/>
      <c r="BQ323" s="54"/>
      <c r="BR323" s="53" t="s">
        <v>465</v>
      </c>
      <c r="BS323" s="53"/>
      <c r="BT323" s="53"/>
      <c r="BU323" s="53"/>
      <c r="BV323" s="54"/>
      <c r="BW323" s="54"/>
      <c r="BX323" s="54"/>
      <c r="BY323" s="54"/>
      <c r="BZ323" s="54"/>
      <c r="CA323" s="54"/>
      <c r="CB323" s="54"/>
      <c r="CC323" s="54"/>
      <c r="CD323" s="54"/>
      <c r="CE323" s="58" t="s">
        <v>466</v>
      </c>
      <c r="CF323" s="58" t="s">
        <v>467</v>
      </c>
      <c r="CG323" s="53"/>
      <c r="CH323" s="53"/>
    </row>
    <row r="324" spans="1:86" ht="63.75" hidden="1" customHeight="1">
      <c r="A324" s="59" t="str">
        <f t="shared" si="4"/>
        <v>453PONT MOTEURVIDANGE DE RODAGE DE PONT MOTEUR APRÈS 1ERE REVISION.</v>
      </c>
      <c r="B324" s="53" t="s">
        <v>49</v>
      </c>
      <c r="C324" s="53"/>
      <c r="D324" s="53">
        <v>453</v>
      </c>
      <c r="E324" s="53" t="s">
        <v>95</v>
      </c>
      <c r="F324" s="53" t="s">
        <v>457</v>
      </c>
      <c r="G324" s="53" t="s">
        <v>444</v>
      </c>
      <c r="H324" s="53" t="s">
        <v>468</v>
      </c>
      <c r="I324" s="53" t="s">
        <v>444</v>
      </c>
      <c r="J324" s="53" t="s">
        <v>453</v>
      </c>
      <c r="K324" s="53">
        <v>810000</v>
      </c>
      <c r="L324" s="53" t="s">
        <v>448</v>
      </c>
      <c r="M324" s="55">
        <v>810000</v>
      </c>
      <c r="N324" s="55">
        <v>810000</v>
      </c>
      <c r="O324" s="55">
        <v>810000</v>
      </c>
      <c r="P324" s="55">
        <v>810000</v>
      </c>
      <c r="Q324" s="53" t="s">
        <v>448</v>
      </c>
      <c r="R324" s="55">
        <v>800000</v>
      </c>
      <c r="S324" s="55">
        <v>800000</v>
      </c>
      <c r="T324" s="55">
        <v>800000</v>
      </c>
      <c r="U324" s="55">
        <v>800000</v>
      </c>
      <c r="V324" s="53" t="s">
        <v>448</v>
      </c>
      <c r="W324" s="56">
        <v>9.7500000000000003E-2</v>
      </c>
      <c r="X324" s="57">
        <v>0.5</v>
      </c>
      <c r="Y324" s="58" t="s">
        <v>449</v>
      </c>
      <c r="Z324" s="53"/>
      <c r="AA324" s="53"/>
      <c r="AB324" s="53">
        <v>0</v>
      </c>
      <c r="AC324" s="53">
        <v>2</v>
      </c>
      <c r="AD324" s="53">
        <v>2</v>
      </c>
      <c r="AE324" s="53">
        <v>0</v>
      </c>
      <c r="AF324" s="53">
        <v>2</v>
      </c>
      <c r="AG324" s="53">
        <v>2</v>
      </c>
      <c r="AH324" s="53">
        <v>2</v>
      </c>
      <c r="AI324" s="53">
        <v>0</v>
      </c>
      <c r="AJ324" s="54"/>
      <c r="AK324" s="54"/>
      <c r="AL324" s="54"/>
      <c r="AM324" s="54"/>
      <c r="AN324" s="54"/>
      <c r="AO324" s="54"/>
      <c r="AP324" s="54"/>
      <c r="AQ324" s="54"/>
      <c r="AR324" s="54"/>
      <c r="AS324" s="54"/>
      <c r="AT324" s="54"/>
      <c r="AU324" s="54"/>
      <c r="AV324" s="54"/>
      <c r="AW324" s="54"/>
      <c r="AX324" s="54"/>
      <c r="AY324" s="54"/>
      <c r="AZ324" s="53">
        <v>10</v>
      </c>
      <c r="BA324" s="54"/>
      <c r="BB324" s="54"/>
      <c r="BC324" s="54"/>
      <c r="BD324" s="53" t="s">
        <v>129</v>
      </c>
      <c r="BE324" s="57">
        <v>0.5</v>
      </c>
      <c r="BF324" s="53">
        <v>10</v>
      </c>
      <c r="BG324" s="54"/>
      <c r="BH324" s="54"/>
      <c r="BI324" s="54"/>
      <c r="BJ324" s="57">
        <v>5</v>
      </c>
      <c r="BK324" s="54"/>
      <c r="BL324" s="54"/>
      <c r="BM324" s="54"/>
      <c r="BN324" s="57">
        <v>5</v>
      </c>
      <c r="BO324" s="54"/>
      <c r="BP324" s="54"/>
      <c r="BQ324" s="54"/>
      <c r="BR324" s="53" t="s">
        <v>450</v>
      </c>
      <c r="BS324" s="53"/>
      <c r="BT324" s="53"/>
      <c r="BU324" s="53"/>
      <c r="BV324" s="54"/>
      <c r="BW324" s="54"/>
      <c r="BX324" s="54"/>
      <c r="BY324" s="54"/>
      <c r="BZ324" s="54"/>
      <c r="CA324" s="54"/>
      <c r="CB324" s="54"/>
      <c r="CC324" s="54"/>
      <c r="CD324" s="54"/>
      <c r="CE324" s="53" t="s">
        <v>460</v>
      </c>
      <c r="CF324" s="53">
        <v>28</v>
      </c>
      <c r="CG324" s="53"/>
      <c r="CH324" s="53"/>
    </row>
    <row r="325" spans="1:86" ht="25.5" hidden="1" customHeight="1">
      <c r="A325" s="59" t="str">
        <f t="shared" ref="A325:A388" si="5">CONCATENATE(D325,E325,H325)</f>
        <v xml:space="preserve">453PONT MOTEURDÉPOSE POSE CAPTEUR RPS </v>
      </c>
      <c r="B325" s="53" t="s">
        <v>49</v>
      </c>
      <c r="C325" s="53"/>
      <c r="D325" s="53">
        <v>453</v>
      </c>
      <c r="E325" s="53" t="s">
        <v>95</v>
      </c>
      <c r="F325" s="53" t="s">
        <v>457</v>
      </c>
      <c r="G325" s="53" t="s">
        <v>444</v>
      </c>
      <c r="H325" s="53" t="s">
        <v>469</v>
      </c>
      <c r="I325" s="53" t="s">
        <v>470</v>
      </c>
      <c r="J325" s="53" t="s">
        <v>464</v>
      </c>
      <c r="K325" s="53">
        <v>1000000</v>
      </c>
      <c r="L325" s="53" t="s">
        <v>448</v>
      </c>
      <c r="M325" s="55">
        <v>1000000</v>
      </c>
      <c r="N325" s="55">
        <v>1000000</v>
      </c>
      <c r="O325" s="55">
        <v>1000000</v>
      </c>
      <c r="P325" s="55">
        <v>1000000</v>
      </c>
      <c r="Q325" s="53" t="s">
        <v>448</v>
      </c>
      <c r="R325" s="55">
        <v>1000000</v>
      </c>
      <c r="S325" s="55">
        <v>1000000</v>
      </c>
      <c r="T325" s="55">
        <v>1000000</v>
      </c>
      <c r="U325" s="55">
        <v>1000000</v>
      </c>
      <c r="V325" s="53" t="s">
        <v>448</v>
      </c>
      <c r="W325" s="56">
        <v>7.8E-2</v>
      </c>
      <c r="X325" s="57">
        <v>0</v>
      </c>
      <c r="Y325" s="58" t="s">
        <v>449</v>
      </c>
      <c r="Z325" s="53"/>
      <c r="AA325" s="53"/>
      <c r="AB325" s="53">
        <v>0</v>
      </c>
      <c r="AC325" s="53">
        <v>2</v>
      </c>
      <c r="AD325" s="53">
        <v>2</v>
      </c>
      <c r="AE325" s="53">
        <v>0</v>
      </c>
      <c r="AF325" s="53">
        <v>2</v>
      </c>
      <c r="AG325" s="53">
        <v>2</v>
      </c>
      <c r="AH325" s="53">
        <v>2</v>
      </c>
      <c r="AI325" s="53">
        <v>0</v>
      </c>
      <c r="AJ325" s="54"/>
      <c r="AK325" s="54"/>
      <c r="AL325" s="54"/>
      <c r="AM325" s="54"/>
      <c r="AN325" s="54"/>
      <c r="AO325" s="54"/>
      <c r="AP325" s="54"/>
      <c r="AQ325" s="54"/>
      <c r="AR325" s="54"/>
      <c r="AS325" s="54"/>
      <c r="AT325" s="54"/>
      <c r="AU325" s="54"/>
      <c r="AV325" s="54"/>
      <c r="AW325" s="54"/>
      <c r="AX325" s="54"/>
      <c r="AY325" s="54"/>
      <c r="AZ325" s="53">
        <v>10</v>
      </c>
      <c r="BA325" s="54"/>
      <c r="BB325" s="54"/>
      <c r="BC325" s="54"/>
      <c r="BD325" s="53" t="s">
        <v>129</v>
      </c>
      <c r="BE325" s="57">
        <v>0</v>
      </c>
      <c r="BF325" s="53">
        <v>10</v>
      </c>
      <c r="BG325" s="54"/>
      <c r="BH325" s="54"/>
      <c r="BI325" s="54"/>
      <c r="BJ325" s="57">
        <v>0</v>
      </c>
      <c r="BK325" s="54"/>
      <c r="BL325" s="54"/>
      <c r="BM325" s="54"/>
      <c r="BN325" s="57">
        <v>0</v>
      </c>
      <c r="BO325" s="54"/>
      <c r="BP325" s="54"/>
      <c r="BQ325" s="54"/>
      <c r="BR325" s="53" t="s">
        <v>465</v>
      </c>
      <c r="BS325" s="53"/>
      <c r="BT325" s="53"/>
      <c r="BU325" s="53"/>
      <c r="BV325" s="54"/>
      <c r="BW325" s="54"/>
      <c r="BX325" s="54"/>
      <c r="BY325" s="54"/>
      <c r="BZ325" s="54"/>
      <c r="CA325" s="54"/>
      <c r="CB325" s="54"/>
      <c r="CC325" s="54"/>
      <c r="CD325" s="54"/>
      <c r="CE325" s="58" t="s">
        <v>471</v>
      </c>
      <c r="CF325" s="53">
        <v>0</v>
      </c>
      <c r="CG325" s="53"/>
      <c r="CH325" s="53"/>
    </row>
    <row r="326" spans="1:86" ht="25.5" hidden="1" customHeight="1">
      <c r="A326" s="59" t="str">
        <f t="shared" si="5"/>
        <v>1332PONT PORTEURDÉPOSE POSE PONT, POUR RÉVISION</v>
      </c>
      <c r="B326" s="53" t="s">
        <v>49</v>
      </c>
      <c r="C326" s="53"/>
      <c r="D326" s="53">
        <v>1332</v>
      </c>
      <c r="E326" s="53" t="s">
        <v>96</v>
      </c>
      <c r="F326" s="53" t="s">
        <v>355</v>
      </c>
      <c r="G326" s="53" t="s">
        <v>444</v>
      </c>
      <c r="H326" s="53" t="s">
        <v>628</v>
      </c>
      <c r="I326" s="53" t="s">
        <v>452</v>
      </c>
      <c r="J326" s="53" t="s">
        <v>464</v>
      </c>
      <c r="K326" s="53">
        <v>1000000</v>
      </c>
      <c r="L326" s="53" t="s">
        <v>448</v>
      </c>
      <c r="M326" s="55">
        <v>1000000</v>
      </c>
      <c r="N326" s="55">
        <v>1000000</v>
      </c>
      <c r="O326" s="55">
        <v>1000000</v>
      </c>
      <c r="P326" s="55">
        <v>1000000</v>
      </c>
      <c r="Q326" s="53" t="s">
        <v>448</v>
      </c>
      <c r="R326" s="55">
        <v>1000000</v>
      </c>
      <c r="S326" s="55">
        <v>1000000</v>
      </c>
      <c r="T326" s="55">
        <v>1000000</v>
      </c>
      <c r="U326" s="55">
        <v>1000000</v>
      </c>
      <c r="V326" s="53" t="s">
        <v>448</v>
      </c>
      <c r="W326" s="56">
        <v>7.8E-2</v>
      </c>
      <c r="X326" s="57">
        <v>2</v>
      </c>
      <c r="Y326" s="58" t="s">
        <v>449</v>
      </c>
      <c r="Z326" s="53"/>
      <c r="AA326" s="53"/>
      <c r="AB326" s="53">
        <v>0</v>
      </c>
      <c r="AC326" s="53">
        <v>0</v>
      </c>
      <c r="AD326" s="53">
        <v>0</v>
      </c>
      <c r="AE326" s="53">
        <v>2</v>
      </c>
      <c r="AF326" s="53">
        <v>0</v>
      </c>
      <c r="AG326" s="53">
        <v>0</v>
      </c>
      <c r="AH326" s="53">
        <v>0</v>
      </c>
      <c r="AI326" s="53">
        <v>0</v>
      </c>
      <c r="AJ326" s="54"/>
      <c r="AK326" s="54"/>
      <c r="AL326" s="54"/>
      <c r="AM326" s="54"/>
      <c r="AN326" s="54"/>
      <c r="AO326" s="54"/>
      <c r="AP326" s="54"/>
      <c r="AQ326" s="54"/>
      <c r="AR326" s="54"/>
      <c r="AS326" s="54"/>
      <c r="AT326" s="54"/>
      <c r="AU326" s="54"/>
      <c r="AV326" s="54"/>
      <c r="AW326" s="54"/>
      <c r="AX326" s="54"/>
      <c r="AY326" s="54"/>
      <c r="AZ326" s="53">
        <v>2</v>
      </c>
      <c r="BA326" s="54"/>
      <c r="BB326" s="54"/>
      <c r="BC326" s="54"/>
      <c r="BD326" s="53" t="s">
        <v>129</v>
      </c>
      <c r="BE326" s="57">
        <v>2</v>
      </c>
      <c r="BF326" s="53">
        <v>2</v>
      </c>
      <c r="BG326" s="54"/>
      <c r="BH326" s="54"/>
      <c r="BI326" s="54"/>
      <c r="BJ326" s="57">
        <v>4</v>
      </c>
      <c r="BK326" s="54"/>
      <c r="BL326" s="54"/>
      <c r="BM326" s="54"/>
      <c r="BN326" s="57">
        <v>4</v>
      </c>
      <c r="BO326" s="54"/>
      <c r="BP326" s="54"/>
      <c r="BQ326" s="54"/>
      <c r="BR326" s="53" t="s">
        <v>465</v>
      </c>
      <c r="BS326" s="53"/>
      <c r="BT326" s="53"/>
      <c r="BU326" s="53"/>
      <c r="BV326" s="54"/>
      <c r="BW326" s="54"/>
      <c r="BX326" s="54"/>
      <c r="BY326" s="54"/>
      <c r="BZ326" s="54"/>
      <c r="CA326" s="54"/>
      <c r="CB326" s="54"/>
      <c r="CC326" s="54"/>
      <c r="CD326" s="54"/>
      <c r="CE326" s="53"/>
      <c r="CF326" s="53"/>
      <c r="CG326" s="53"/>
      <c r="CH326" s="53"/>
    </row>
    <row r="327" spans="1:86" ht="25.5" hidden="1" customHeight="1">
      <c r="A327" s="59" t="str">
        <f t="shared" si="5"/>
        <v>1332PONT PORTEURREVISION GENERALE DU PONT PORTEUR EN ATELIER</v>
      </c>
      <c r="B327" s="53" t="s">
        <v>49</v>
      </c>
      <c r="C327" s="53"/>
      <c r="D327" s="53">
        <v>1332</v>
      </c>
      <c r="E327" s="53" t="s">
        <v>96</v>
      </c>
      <c r="F327" s="53" t="s">
        <v>355</v>
      </c>
      <c r="G327" s="53" t="s">
        <v>444</v>
      </c>
      <c r="H327" s="53" t="s">
        <v>629</v>
      </c>
      <c r="I327" s="53" t="s">
        <v>444</v>
      </c>
      <c r="J327" s="53" t="s">
        <v>464</v>
      </c>
      <c r="K327" s="53">
        <v>1000000</v>
      </c>
      <c r="L327" s="53" t="s">
        <v>448</v>
      </c>
      <c r="M327" s="55">
        <v>1000000</v>
      </c>
      <c r="N327" s="55">
        <v>1000000</v>
      </c>
      <c r="O327" s="55">
        <v>1000000</v>
      </c>
      <c r="P327" s="55">
        <v>1000000</v>
      </c>
      <c r="Q327" s="53" t="s">
        <v>448</v>
      </c>
      <c r="R327" s="55">
        <v>1000000</v>
      </c>
      <c r="S327" s="55">
        <v>1000000</v>
      </c>
      <c r="T327" s="55">
        <v>1000000</v>
      </c>
      <c r="U327" s="55">
        <v>1000000</v>
      </c>
      <c r="V327" s="53" t="s">
        <v>448</v>
      </c>
      <c r="W327" s="56">
        <v>7.8E-2</v>
      </c>
      <c r="X327" s="57">
        <v>0</v>
      </c>
      <c r="Y327" s="58" t="s">
        <v>449</v>
      </c>
      <c r="Z327" s="53"/>
      <c r="AA327" s="53"/>
      <c r="AB327" s="53">
        <v>0</v>
      </c>
      <c r="AC327" s="53">
        <v>0</v>
      </c>
      <c r="AD327" s="53">
        <v>0</v>
      </c>
      <c r="AE327" s="53">
        <v>2</v>
      </c>
      <c r="AF327" s="53">
        <v>0</v>
      </c>
      <c r="AG327" s="53">
        <v>0</v>
      </c>
      <c r="AH327" s="53">
        <v>0</v>
      </c>
      <c r="AI327" s="53">
        <v>0</v>
      </c>
      <c r="AJ327" s="54"/>
      <c r="AK327" s="54"/>
      <c r="AL327" s="54"/>
      <c r="AM327" s="54"/>
      <c r="AN327" s="54"/>
      <c r="AO327" s="54"/>
      <c r="AP327" s="54"/>
      <c r="AQ327" s="54"/>
      <c r="AR327" s="54"/>
      <c r="AS327" s="54"/>
      <c r="AT327" s="54"/>
      <c r="AU327" s="54"/>
      <c r="AV327" s="54"/>
      <c r="AW327" s="54"/>
      <c r="AX327" s="54"/>
      <c r="AY327" s="54"/>
      <c r="AZ327" s="53">
        <v>2</v>
      </c>
      <c r="BA327" s="54"/>
      <c r="BB327" s="54"/>
      <c r="BC327" s="54"/>
      <c r="BD327" s="53" t="s">
        <v>129</v>
      </c>
      <c r="BE327" s="57">
        <v>0</v>
      </c>
      <c r="BF327" s="53">
        <v>2</v>
      </c>
      <c r="BG327" s="54"/>
      <c r="BH327" s="54"/>
      <c r="BI327" s="54"/>
      <c r="BJ327" s="57">
        <v>0</v>
      </c>
      <c r="BK327" s="54"/>
      <c r="BL327" s="54"/>
      <c r="BM327" s="54"/>
      <c r="BN327" s="57">
        <v>0</v>
      </c>
      <c r="BO327" s="54"/>
      <c r="BP327" s="54"/>
      <c r="BQ327" s="54"/>
      <c r="BR327" s="53" t="s">
        <v>465</v>
      </c>
      <c r="BS327" s="53"/>
      <c r="BT327" s="53"/>
      <c r="BU327" s="53"/>
      <c r="BV327" s="54"/>
      <c r="BW327" s="54"/>
      <c r="BX327" s="54"/>
      <c r="BY327" s="54"/>
      <c r="BZ327" s="54"/>
      <c r="CA327" s="54"/>
      <c r="CB327" s="54"/>
      <c r="CC327" s="54"/>
      <c r="CD327" s="54"/>
      <c r="CE327" s="53" t="s">
        <v>630</v>
      </c>
      <c r="CF327" s="58" t="s">
        <v>467</v>
      </c>
      <c r="CG327" s="53"/>
      <c r="CH327" s="53"/>
    </row>
    <row r="328" spans="1:86" ht="25.5" hidden="1" customHeight="1">
      <c r="A328" s="59" t="str">
        <f t="shared" si="5"/>
        <v>54PRESSOSTAT HPTEST DE FONCTIONNEMENT PRESSOSTAT HP</v>
      </c>
      <c r="B328" s="53" t="s">
        <v>987</v>
      </c>
      <c r="C328" s="53" t="s">
        <v>994</v>
      </c>
      <c r="D328" s="53">
        <v>54</v>
      </c>
      <c r="E328" s="53" t="s">
        <v>1019</v>
      </c>
      <c r="F328" s="53" t="s">
        <v>355</v>
      </c>
      <c r="G328" s="53" t="s">
        <v>446</v>
      </c>
      <c r="H328" s="53" t="s">
        <v>1020</v>
      </c>
      <c r="I328" s="53" t="s">
        <v>446</v>
      </c>
      <c r="J328" s="53" t="s">
        <v>447</v>
      </c>
      <c r="K328" s="53">
        <v>12</v>
      </c>
      <c r="L328" s="53" t="s">
        <v>818</v>
      </c>
      <c r="M328" s="55">
        <v>144500</v>
      </c>
      <c r="N328" s="55">
        <v>100000</v>
      </c>
      <c r="O328" s="55">
        <v>72000</v>
      </c>
      <c r="P328" s="55">
        <v>72000</v>
      </c>
      <c r="Q328" s="53" t="s">
        <v>448</v>
      </c>
      <c r="R328" s="55">
        <v>140000</v>
      </c>
      <c r="S328" s="55">
        <v>100000</v>
      </c>
      <c r="T328" s="55">
        <v>60000</v>
      </c>
      <c r="U328" s="55">
        <v>60000</v>
      </c>
      <c r="V328" s="53" t="s">
        <v>448</v>
      </c>
      <c r="W328" s="56">
        <v>0.55714285714285716</v>
      </c>
      <c r="X328" s="57">
        <v>0.04</v>
      </c>
      <c r="Y328" s="58" t="s">
        <v>449</v>
      </c>
      <c r="Z328" s="53" t="s">
        <v>996</v>
      </c>
      <c r="AA328" s="53"/>
      <c r="AB328" s="53">
        <v>1</v>
      </c>
      <c r="AC328" s="53">
        <v>1</v>
      </c>
      <c r="AD328" s="53">
        <v>1</v>
      </c>
      <c r="AE328" s="53">
        <v>1</v>
      </c>
      <c r="AF328" s="53">
        <v>1</v>
      </c>
      <c r="AG328" s="53">
        <v>1</v>
      </c>
      <c r="AH328" s="53">
        <v>1</v>
      </c>
      <c r="AI328" s="53">
        <v>1</v>
      </c>
      <c r="AJ328" s="54"/>
      <c r="AK328" s="54"/>
      <c r="AL328" s="54"/>
      <c r="AM328" s="54"/>
      <c r="AN328" s="54"/>
      <c r="AO328" s="54"/>
      <c r="AP328" s="54"/>
      <c r="AQ328" s="54"/>
      <c r="AR328" s="54"/>
      <c r="AS328" s="54"/>
      <c r="AT328" s="54"/>
      <c r="AU328" s="54"/>
      <c r="AV328" s="54"/>
      <c r="AW328" s="54"/>
      <c r="AX328" s="54"/>
      <c r="AY328" s="54"/>
      <c r="AZ328" s="53">
        <v>8</v>
      </c>
      <c r="BA328" s="54"/>
      <c r="BB328" s="54"/>
      <c r="BC328" s="54"/>
      <c r="BD328" s="53" t="s">
        <v>122</v>
      </c>
      <c r="BE328" s="57">
        <v>0.04</v>
      </c>
      <c r="BF328" s="53">
        <v>8</v>
      </c>
      <c r="BG328" s="54"/>
      <c r="BH328" s="54"/>
      <c r="BI328" s="54"/>
      <c r="BJ328" s="57">
        <v>0.32</v>
      </c>
      <c r="BK328" s="54"/>
      <c r="BL328" s="54"/>
      <c r="BM328" s="54"/>
      <c r="BN328" s="57">
        <v>0.32</v>
      </c>
      <c r="BO328" s="54"/>
      <c r="BP328" s="54"/>
      <c r="BQ328" s="54"/>
      <c r="BR328" s="53" t="s">
        <v>450</v>
      </c>
      <c r="BS328" s="53"/>
      <c r="BT328" s="53"/>
      <c r="BU328" s="53"/>
      <c r="BV328" s="54"/>
      <c r="BW328" s="54"/>
      <c r="BX328" s="54"/>
      <c r="BY328" s="54"/>
      <c r="BZ328" s="54"/>
      <c r="CA328" s="54"/>
      <c r="CB328" s="54"/>
      <c r="CC328" s="54"/>
      <c r="CD328" s="54"/>
      <c r="CE328" s="53"/>
      <c r="CF328" s="53"/>
      <c r="CG328" s="53"/>
      <c r="CH328" s="53"/>
    </row>
    <row r="329" spans="1:86" ht="25.5" hidden="1" customHeight="1">
      <c r="A329" s="59" t="str">
        <f t="shared" si="5"/>
        <v>54PRESSOSTAT HPREMPLACEMENT PRESSOSTAT HP</v>
      </c>
      <c r="B329" s="53" t="s">
        <v>987</v>
      </c>
      <c r="C329" s="53" t="s">
        <v>1021</v>
      </c>
      <c r="D329" s="53">
        <v>54</v>
      </c>
      <c r="E329" s="53" t="s">
        <v>1019</v>
      </c>
      <c r="F329" s="53" t="s">
        <v>355</v>
      </c>
      <c r="G329" s="53" t="s">
        <v>444</v>
      </c>
      <c r="H329" s="53" t="s">
        <v>1022</v>
      </c>
      <c r="I329" s="53" t="s">
        <v>470</v>
      </c>
      <c r="J329" s="53" t="s">
        <v>464</v>
      </c>
      <c r="K329" s="53">
        <v>15</v>
      </c>
      <c r="L329" s="53" t="s">
        <v>540</v>
      </c>
      <c r="M329" s="55">
        <v>2167500</v>
      </c>
      <c r="N329" s="55">
        <v>1500000</v>
      </c>
      <c r="O329" s="55">
        <v>1080000</v>
      </c>
      <c r="P329" s="55">
        <v>1080000</v>
      </c>
      <c r="Q329" s="53" t="s">
        <v>448</v>
      </c>
      <c r="R329" s="55">
        <v>2160000</v>
      </c>
      <c r="S329" s="55">
        <v>1500000</v>
      </c>
      <c r="T329" s="55">
        <v>1080000</v>
      </c>
      <c r="U329" s="55">
        <v>1080000</v>
      </c>
      <c r="V329" s="53" t="s">
        <v>448</v>
      </c>
      <c r="W329" s="56">
        <v>3.6111111111111108E-2</v>
      </c>
      <c r="X329" s="57">
        <v>0.38</v>
      </c>
      <c r="Y329" s="58" t="s">
        <v>449</v>
      </c>
      <c r="Z329" s="53">
        <v>6202</v>
      </c>
      <c r="AA329" s="53"/>
      <c r="AB329" s="53">
        <v>1</v>
      </c>
      <c r="AC329" s="53">
        <v>1</v>
      </c>
      <c r="AD329" s="53">
        <v>1</v>
      </c>
      <c r="AE329" s="53">
        <v>1</v>
      </c>
      <c r="AF329" s="53">
        <v>1</v>
      </c>
      <c r="AG329" s="53">
        <v>1</v>
      </c>
      <c r="AH329" s="53">
        <v>1</v>
      </c>
      <c r="AI329" s="53">
        <v>1</v>
      </c>
      <c r="AJ329" s="54"/>
      <c r="AK329" s="54"/>
      <c r="AL329" s="54"/>
      <c r="AM329" s="54"/>
      <c r="AN329" s="54"/>
      <c r="AO329" s="54"/>
      <c r="AP329" s="54"/>
      <c r="AQ329" s="54"/>
      <c r="AR329" s="54"/>
      <c r="AS329" s="54"/>
      <c r="AT329" s="54"/>
      <c r="AU329" s="54"/>
      <c r="AV329" s="54"/>
      <c r="AW329" s="54"/>
      <c r="AX329" s="54"/>
      <c r="AY329" s="54"/>
      <c r="AZ329" s="53">
        <v>8</v>
      </c>
      <c r="BA329" s="54"/>
      <c r="BB329" s="54"/>
      <c r="BC329" s="54"/>
      <c r="BD329" s="53" t="s">
        <v>122</v>
      </c>
      <c r="BE329" s="57">
        <v>0.38</v>
      </c>
      <c r="BF329" s="53">
        <v>8</v>
      </c>
      <c r="BG329" s="54"/>
      <c r="BH329" s="54"/>
      <c r="BI329" s="54"/>
      <c r="BJ329" s="57">
        <v>3.04</v>
      </c>
      <c r="BK329" s="54"/>
      <c r="BL329" s="54"/>
      <c r="BM329" s="54"/>
      <c r="BN329" s="57">
        <v>3.04</v>
      </c>
      <c r="BO329" s="54"/>
      <c r="BP329" s="54"/>
      <c r="BQ329" s="54"/>
      <c r="BR329" s="53" t="s">
        <v>465</v>
      </c>
      <c r="BS329" s="53"/>
      <c r="BT329" s="53"/>
      <c r="BU329" s="53"/>
      <c r="BV329" s="54"/>
      <c r="BW329" s="54"/>
      <c r="BX329" s="54"/>
      <c r="BY329" s="54"/>
      <c r="BZ329" s="54"/>
      <c r="CA329" s="54"/>
      <c r="CB329" s="54"/>
      <c r="CC329" s="54"/>
      <c r="CD329" s="54"/>
      <c r="CE329" s="53" t="s">
        <v>1023</v>
      </c>
      <c r="CF329" s="53">
        <v>1</v>
      </c>
      <c r="CG329" s="53"/>
      <c r="CH329" s="53"/>
    </row>
    <row r="330" spans="1:86" ht="25.5" hidden="1" customHeight="1">
      <c r="A330" s="59" t="str">
        <f t="shared" si="5"/>
        <v>3007PRISE DE PRESSIONREMPLACEMENT</v>
      </c>
      <c r="B330" s="53" t="s">
        <v>888</v>
      </c>
      <c r="C330" s="53" t="s">
        <v>948</v>
      </c>
      <c r="D330" s="53">
        <v>3007</v>
      </c>
      <c r="E330" s="53" t="s">
        <v>949</v>
      </c>
      <c r="F330" s="53" t="s">
        <v>355</v>
      </c>
      <c r="G330" s="53" t="s">
        <v>446</v>
      </c>
      <c r="H330" s="53" t="s">
        <v>950</v>
      </c>
      <c r="I330" s="53" t="s">
        <v>470</v>
      </c>
      <c r="J330" s="53" t="s">
        <v>464</v>
      </c>
      <c r="K330" s="53">
        <v>192</v>
      </c>
      <c r="L330" s="53" t="s">
        <v>818</v>
      </c>
      <c r="M330" s="55">
        <v>2312000</v>
      </c>
      <c r="N330" s="55">
        <v>1600000</v>
      </c>
      <c r="O330" s="55">
        <v>1152000</v>
      </c>
      <c r="P330" s="55">
        <v>1152000</v>
      </c>
      <c r="Q330" s="53" t="s">
        <v>448</v>
      </c>
      <c r="R330" s="55">
        <v>2300000</v>
      </c>
      <c r="S330" s="55">
        <v>1600000</v>
      </c>
      <c r="T330" s="55">
        <v>1140000</v>
      </c>
      <c r="U330" s="55">
        <v>1140000</v>
      </c>
      <c r="V330" s="53" t="s">
        <v>448</v>
      </c>
      <c r="W330" s="56">
        <v>3.3913043478260872E-2</v>
      </c>
      <c r="X330" s="57">
        <v>8.4000000000000005E-2</v>
      </c>
      <c r="Y330" s="58" t="s">
        <v>449</v>
      </c>
      <c r="Z330" s="53">
        <v>6202</v>
      </c>
      <c r="AA330" s="53"/>
      <c r="AB330" s="53">
        <v>1</v>
      </c>
      <c r="AC330" s="53">
        <v>0</v>
      </c>
      <c r="AD330" s="53">
        <v>0</v>
      </c>
      <c r="AE330" s="53">
        <v>1</v>
      </c>
      <c r="AF330" s="53">
        <v>0</v>
      </c>
      <c r="AG330" s="53">
        <v>0</v>
      </c>
      <c r="AH330" s="53">
        <v>0</v>
      </c>
      <c r="AI330" s="53">
        <v>1</v>
      </c>
      <c r="AJ330" s="54"/>
      <c r="AK330" s="54"/>
      <c r="AL330" s="54"/>
      <c r="AM330" s="54"/>
      <c r="AN330" s="54"/>
      <c r="AO330" s="54"/>
      <c r="AP330" s="54"/>
      <c r="AQ330" s="54"/>
      <c r="AR330" s="54"/>
      <c r="AS330" s="54"/>
      <c r="AT330" s="54"/>
      <c r="AU330" s="54"/>
      <c r="AV330" s="54"/>
      <c r="AW330" s="54"/>
      <c r="AX330" s="54"/>
      <c r="AY330" s="54"/>
      <c r="AZ330" s="53">
        <v>3</v>
      </c>
      <c r="BA330" s="54"/>
      <c r="BB330" s="54"/>
      <c r="BC330" s="54"/>
      <c r="BD330" s="53" t="s">
        <v>129</v>
      </c>
      <c r="BE330" s="57">
        <v>8.4000000000000005E-2</v>
      </c>
      <c r="BF330" s="53">
        <v>3</v>
      </c>
      <c r="BG330" s="54"/>
      <c r="BH330" s="54"/>
      <c r="BI330" s="54"/>
      <c r="BJ330" s="57">
        <v>0.252</v>
      </c>
      <c r="BK330" s="54"/>
      <c r="BL330" s="54"/>
      <c r="BM330" s="54"/>
      <c r="BN330" s="57">
        <v>0.252</v>
      </c>
      <c r="BO330" s="54"/>
      <c r="BP330" s="54"/>
      <c r="BQ330" s="54"/>
      <c r="BR330" s="53" t="s">
        <v>465</v>
      </c>
      <c r="BS330" s="53"/>
      <c r="BT330" s="53"/>
      <c r="BU330" s="53"/>
      <c r="BV330" s="54"/>
      <c r="BW330" s="54"/>
      <c r="BX330" s="54"/>
      <c r="BY330" s="54"/>
      <c r="BZ330" s="54"/>
      <c r="CA330" s="54"/>
      <c r="CB330" s="54"/>
      <c r="CC330" s="54"/>
      <c r="CD330" s="54"/>
      <c r="CE330" s="53" t="s">
        <v>951</v>
      </c>
      <c r="CF330" s="53">
        <v>1</v>
      </c>
      <c r="CG330" s="53"/>
      <c r="CH330" s="53"/>
    </row>
    <row r="331" spans="1:86" ht="25.5" hidden="1" customHeight="1">
      <c r="A331" s="59" t="str">
        <f t="shared" si="5"/>
        <v>3007PRISE DE PRESSIONREMPLACEMENT DE LA PRISE DE PRESSION</v>
      </c>
      <c r="B331" s="53" t="s">
        <v>888</v>
      </c>
      <c r="C331" s="53" t="s">
        <v>711</v>
      </c>
      <c r="D331" s="53">
        <v>3007</v>
      </c>
      <c r="E331" s="53" t="s">
        <v>949</v>
      </c>
      <c r="F331" s="53" t="s">
        <v>355</v>
      </c>
      <c r="G331" s="53" t="s">
        <v>446</v>
      </c>
      <c r="H331" s="53" t="s">
        <v>977</v>
      </c>
      <c r="I331" s="53" t="s">
        <v>470</v>
      </c>
      <c r="J331" s="53" t="s">
        <v>464</v>
      </c>
      <c r="K331" s="53">
        <v>192</v>
      </c>
      <c r="L331" s="53" t="s">
        <v>818</v>
      </c>
      <c r="M331" s="55">
        <v>2312000</v>
      </c>
      <c r="N331" s="55">
        <v>1600000</v>
      </c>
      <c r="O331" s="55">
        <v>1152000</v>
      </c>
      <c r="P331" s="55">
        <v>1152000</v>
      </c>
      <c r="Q331" s="53" t="s">
        <v>448</v>
      </c>
      <c r="R331" s="55">
        <v>2300000</v>
      </c>
      <c r="S331" s="55">
        <v>1600000</v>
      </c>
      <c r="T331" s="55">
        <v>1140000</v>
      </c>
      <c r="U331" s="55">
        <v>1140000</v>
      </c>
      <c r="V331" s="53" t="s">
        <v>448</v>
      </c>
      <c r="W331" s="56">
        <v>3.3913043478260872E-2</v>
      </c>
      <c r="X331" s="57">
        <v>8.4000000000000005E-2</v>
      </c>
      <c r="Y331" s="58" t="s">
        <v>449</v>
      </c>
      <c r="Z331" s="53">
        <v>6202</v>
      </c>
      <c r="AA331" s="53"/>
      <c r="AB331" s="53">
        <v>1</v>
      </c>
      <c r="AC331" s="53">
        <v>1</v>
      </c>
      <c r="AD331" s="53">
        <v>1</v>
      </c>
      <c r="AE331" s="53">
        <v>1</v>
      </c>
      <c r="AF331" s="53">
        <v>1</v>
      </c>
      <c r="AG331" s="53">
        <v>1</v>
      </c>
      <c r="AH331" s="53">
        <v>1</v>
      </c>
      <c r="AI331" s="53">
        <v>1</v>
      </c>
      <c r="AJ331" s="54"/>
      <c r="AK331" s="54"/>
      <c r="AL331" s="54"/>
      <c r="AM331" s="54"/>
      <c r="AN331" s="54"/>
      <c r="AO331" s="54"/>
      <c r="AP331" s="54"/>
      <c r="AQ331" s="54"/>
      <c r="AR331" s="54"/>
      <c r="AS331" s="54"/>
      <c r="AT331" s="54"/>
      <c r="AU331" s="54"/>
      <c r="AV331" s="54"/>
      <c r="AW331" s="54"/>
      <c r="AX331" s="54"/>
      <c r="AY331" s="54"/>
      <c r="AZ331" s="53">
        <v>8</v>
      </c>
      <c r="BA331" s="54"/>
      <c r="BB331" s="54"/>
      <c r="BC331" s="54"/>
      <c r="BD331" s="53" t="s">
        <v>129</v>
      </c>
      <c r="BE331" s="57">
        <v>8.4000000000000005E-2</v>
      </c>
      <c r="BF331" s="53">
        <v>8</v>
      </c>
      <c r="BG331" s="54"/>
      <c r="BH331" s="54"/>
      <c r="BI331" s="54"/>
      <c r="BJ331" s="57">
        <v>0.67200000000000004</v>
      </c>
      <c r="BK331" s="54"/>
      <c r="BL331" s="54"/>
      <c r="BM331" s="54"/>
      <c r="BN331" s="57">
        <v>0.67200000000000004</v>
      </c>
      <c r="BO331" s="54"/>
      <c r="BP331" s="54"/>
      <c r="BQ331" s="54"/>
      <c r="BR331" s="53" t="s">
        <v>465</v>
      </c>
      <c r="BS331" s="53"/>
      <c r="BT331" s="53"/>
      <c r="BU331" s="53"/>
      <c r="BV331" s="54"/>
      <c r="BW331" s="54"/>
      <c r="BX331" s="54"/>
      <c r="BY331" s="54"/>
      <c r="BZ331" s="54"/>
      <c r="CA331" s="54"/>
      <c r="CB331" s="54"/>
      <c r="CC331" s="54"/>
      <c r="CD331" s="54"/>
      <c r="CE331" s="53" t="s">
        <v>951</v>
      </c>
      <c r="CF331" s="53">
        <v>1</v>
      </c>
      <c r="CG331" s="53"/>
      <c r="CH331" s="53"/>
    </row>
    <row r="332" spans="1:86" ht="25.5" hidden="1" customHeight="1">
      <c r="A332" s="59" t="str">
        <f t="shared" si="5"/>
        <v>756RACK VENTILATION AGATECONTRÔLE VISUEL DU FONCTIONNEMENT DU TIROIR DE VENTILATION ÉQUIPÉ</v>
      </c>
      <c r="B332" s="53" t="s">
        <v>1165</v>
      </c>
      <c r="C332" s="53" t="s">
        <v>1229</v>
      </c>
      <c r="D332" s="53">
        <v>756</v>
      </c>
      <c r="E332" s="53" t="s">
        <v>1230</v>
      </c>
      <c r="F332" s="53" t="s">
        <v>355</v>
      </c>
      <c r="G332" s="62" t="s">
        <v>446</v>
      </c>
      <c r="H332" s="70" t="s">
        <v>1231</v>
      </c>
      <c r="I332" s="53" t="s">
        <v>446</v>
      </c>
      <c r="J332" s="53" t="s">
        <v>447</v>
      </c>
      <c r="K332" s="53">
        <v>1</v>
      </c>
      <c r="L332" s="53" t="s">
        <v>702</v>
      </c>
      <c r="M332" s="55">
        <v>144500</v>
      </c>
      <c r="N332" s="55">
        <v>100000</v>
      </c>
      <c r="O332" s="55">
        <v>72000</v>
      </c>
      <c r="P332" s="55">
        <v>72000</v>
      </c>
      <c r="Q332" s="53" t="s">
        <v>448</v>
      </c>
      <c r="R332" s="55">
        <v>140000</v>
      </c>
      <c r="S332" s="55">
        <v>100000</v>
      </c>
      <c r="T332" s="55">
        <v>60000</v>
      </c>
      <c r="U332" s="55">
        <v>60000</v>
      </c>
      <c r="V332" s="53" t="s">
        <v>448</v>
      </c>
      <c r="W332" s="56">
        <v>0.55714285714285716</v>
      </c>
      <c r="X332" s="57">
        <v>1.6666666666666666E-2</v>
      </c>
      <c r="Y332" s="58" t="s">
        <v>449</v>
      </c>
      <c r="Z332" s="53">
        <v>6201</v>
      </c>
      <c r="AA332" s="53"/>
      <c r="AB332" s="53">
        <v>0</v>
      </c>
      <c r="AC332" s="53">
        <v>0.2</v>
      </c>
      <c r="AD332" s="53">
        <v>0.2</v>
      </c>
      <c r="AE332" s="53">
        <v>0</v>
      </c>
      <c r="AF332" s="53">
        <v>0.2</v>
      </c>
      <c r="AG332" s="53">
        <v>0.2</v>
      </c>
      <c r="AH332" s="53">
        <v>0.2</v>
      </c>
      <c r="AI332" s="53">
        <v>0</v>
      </c>
      <c r="AJ332" s="54"/>
      <c r="AK332" s="54"/>
      <c r="AL332" s="54"/>
      <c r="AM332" s="54"/>
      <c r="AN332" s="54"/>
      <c r="AO332" s="54"/>
      <c r="AP332" s="54"/>
      <c r="AQ332" s="54"/>
      <c r="AR332" s="54"/>
      <c r="AS332" s="54"/>
      <c r="AT332" s="54"/>
      <c r="AU332" s="54"/>
      <c r="AV332" s="54"/>
      <c r="AW332" s="54"/>
      <c r="AX332" s="54"/>
      <c r="AY332" s="54"/>
      <c r="AZ332" s="53">
        <v>1</v>
      </c>
      <c r="BA332" s="54"/>
      <c r="BB332" s="54"/>
      <c r="BC332" s="54"/>
      <c r="BD332" s="53"/>
      <c r="BE332" s="57">
        <v>1.6666666666666666E-2</v>
      </c>
      <c r="BF332" s="53">
        <v>1</v>
      </c>
      <c r="BG332" s="54"/>
      <c r="BH332" s="54"/>
      <c r="BI332" s="54"/>
      <c r="BJ332" s="57">
        <v>1.6666666666666666E-2</v>
      </c>
      <c r="BK332" s="54"/>
      <c r="BL332" s="54"/>
      <c r="BM332" s="54"/>
      <c r="BN332" s="57">
        <v>1.6666666666666666E-2</v>
      </c>
      <c r="BO332" s="54"/>
      <c r="BP332" s="54"/>
      <c r="BQ332" s="54"/>
      <c r="BR332" s="53" t="s">
        <v>450</v>
      </c>
      <c r="BS332" s="53"/>
      <c r="BT332" s="53"/>
      <c r="BU332" s="53"/>
      <c r="BV332" s="54"/>
      <c r="BW332" s="54"/>
      <c r="BX332" s="54"/>
      <c r="BY332" s="54"/>
      <c r="BZ332" s="54"/>
      <c r="CA332" s="54"/>
      <c r="CB332" s="54"/>
      <c r="CC332" s="54"/>
      <c r="CD332" s="54"/>
      <c r="CE332" s="53"/>
      <c r="CF332" s="53"/>
      <c r="CG332" s="53"/>
      <c r="CH332" s="53"/>
    </row>
    <row r="333" spans="1:86" ht="25.5" hidden="1" customHeight="1">
      <c r="A333" s="59" t="str">
        <f t="shared" si="5"/>
        <v>756RACK VENTILATION AGATE     SI UN DÉFAUT EST CONSTATÉ, REMPLACER LE TIROIR DE VENTILATION</v>
      </c>
      <c r="B333" s="53" t="s">
        <v>1165</v>
      </c>
      <c r="C333" s="53" t="s">
        <v>1232</v>
      </c>
      <c r="D333" s="53">
        <v>756</v>
      </c>
      <c r="E333" s="53" t="s">
        <v>1230</v>
      </c>
      <c r="F333" s="53" t="s">
        <v>355</v>
      </c>
      <c r="G333" s="62" t="s">
        <v>446</v>
      </c>
      <c r="H333" s="70" t="s">
        <v>1233</v>
      </c>
      <c r="I333" s="53" t="s">
        <v>470</v>
      </c>
      <c r="J333" s="53" t="s">
        <v>447</v>
      </c>
      <c r="K333" s="53">
        <v>1</v>
      </c>
      <c r="L333" s="53" t="s">
        <v>702</v>
      </c>
      <c r="M333" s="55">
        <v>144500</v>
      </c>
      <c r="N333" s="55">
        <v>100000</v>
      </c>
      <c r="O333" s="55">
        <v>72000</v>
      </c>
      <c r="P333" s="55">
        <v>72000</v>
      </c>
      <c r="Q333" s="53" t="s">
        <v>448</v>
      </c>
      <c r="R333" s="55">
        <v>140000</v>
      </c>
      <c r="S333" s="55">
        <v>100000</v>
      </c>
      <c r="T333" s="55">
        <v>60000</v>
      </c>
      <c r="U333" s="55">
        <v>60000</v>
      </c>
      <c r="V333" s="53" t="s">
        <v>448</v>
      </c>
      <c r="W333" s="56">
        <v>0.55714285714285716</v>
      </c>
      <c r="X333" s="57">
        <v>0.104</v>
      </c>
      <c r="Y333" s="58" t="s">
        <v>449</v>
      </c>
      <c r="Z333" s="53">
        <v>6201</v>
      </c>
      <c r="AA333" s="53"/>
      <c r="AB333" s="53">
        <v>0</v>
      </c>
      <c r="AC333" s="53">
        <v>0.2</v>
      </c>
      <c r="AD333" s="53">
        <v>0.2</v>
      </c>
      <c r="AE333" s="53">
        <v>0</v>
      </c>
      <c r="AF333" s="53">
        <v>0.2</v>
      </c>
      <c r="AG333" s="53">
        <v>0.2</v>
      </c>
      <c r="AH333" s="53">
        <v>0.2</v>
      </c>
      <c r="AI333" s="53">
        <v>0</v>
      </c>
      <c r="AJ333" s="54"/>
      <c r="AK333" s="54"/>
      <c r="AL333" s="54"/>
      <c r="AM333" s="54"/>
      <c r="AN333" s="54"/>
      <c r="AO333" s="54"/>
      <c r="AP333" s="54"/>
      <c r="AQ333" s="54"/>
      <c r="AR333" s="54"/>
      <c r="AS333" s="54"/>
      <c r="AT333" s="54"/>
      <c r="AU333" s="54"/>
      <c r="AV333" s="54"/>
      <c r="AW333" s="54"/>
      <c r="AX333" s="54"/>
      <c r="AY333" s="54"/>
      <c r="AZ333" s="53">
        <v>1</v>
      </c>
      <c r="BA333" s="54"/>
      <c r="BB333" s="54"/>
      <c r="BC333" s="54"/>
      <c r="BD333" s="53"/>
      <c r="BE333" s="57">
        <v>0.104</v>
      </c>
      <c r="BF333" s="53">
        <v>1</v>
      </c>
      <c r="BG333" s="54"/>
      <c r="BH333" s="54"/>
      <c r="BI333" s="54"/>
      <c r="BJ333" s="57">
        <v>0.104</v>
      </c>
      <c r="BK333" s="54"/>
      <c r="BL333" s="54"/>
      <c r="BM333" s="54"/>
      <c r="BN333" s="57">
        <v>0.104</v>
      </c>
      <c r="BO333" s="54"/>
      <c r="BP333" s="54"/>
      <c r="BQ333" s="54"/>
      <c r="BR333" s="53" t="s">
        <v>450</v>
      </c>
      <c r="BS333" s="53"/>
      <c r="BT333" s="53"/>
      <c r="BU333" s="53"/>
      <c r="BV333" s="54"/>
      <c r="BW333" s="54"/>
      <c r="BX333" s="54"/>
      <c r="BY333" s="54"/>
      <c r="BZ333" s="54"/>
      <c r="CA333" s="54"/>
      <c r="CB333" s="54"/>
      <c r="CC333" s="54"/>
      <c r="CD333" s="54"/>
      <c r="CE333" s="53" t="s">
        <v>1234</v>
      </c>
      <c r="CF333" s="53">
        <v>1</v>
      </c>
      <c r="CG333" s="53"/>
      <c r="CH333" s="53"/>
    </row>
    <row r="334" spans="1:86" ht="38.25" hidden="1" customHeight="1">
      <c r="A334" s="59" t="str">
        <f t="shared" si="5"/>
        <v>756RACK VENTILATION AGATEDÉPOSE/POSE DU TIROIR DE VENTILATION ÉQUIPÉ</v>
      </c>
      <c r="B334" s="53" t="s">
        <v>1165</v>
      </c>
      <c r="C334" s="53" t="s">
        <v>1232</v>
      </c>
      <c r="D334" s="53">
        <v>756</v>
      </c>
      <c r="E334" s="53" t="s">
        <v>1230</v>
      </c>
      <c r="F334" s="53" t="s">
        <v>355</v>
      </c>
      <c r="G334" s="62" t="s">
        <v>446</v>
      </c>
      <c r="H334" s="70" t="s">
        <v>1235</v>
      </c>
      <c r="I334" s="53" t="s">
        <v>470</v>
      </c>
      <c r="J334" s="53" t="s">
        <v>447</v>
      </c>
      <c r="K334" s="53">
        <v>10</v>
      </c>
      <c r="L334" s="53" t="s">
        <v>540</v>
      </c>
      <c r="M334" s="55">
        <v>1445000</v>
      </c>
      <c r="N334" s="55">
        <v>1000000</v>
      </c>
      <c r="O334" s="55">
        <v>720000</v>
      </c>
      <c r="P334" s="55">
        <v>720000</v>
      </c>
      <c r="Q334" s="53" t="s">
        <v>448</v>
      </c>
      <c r="R334" s="55">
        <v>1440000</v>
      </c>
      <c r="S334" s="55">
        <v>1000000</v>
      </c>
      <c r="T334" s="55">
        <v>720000</v>
      </c>
      <c r="U334" s="55">
        <v>720000</v>
      </c>
      <c r="V334" s="53" t="s">
        <v>448</v>
      </c>
      <c r="W334" s="56">
        <v>5.4166666666666669E-2</v>
      </c>
      <c r="X334" s="57">
        <v>0.104</v>
      </c>
      <c r="Y334" s="58" t="s">
        <v>449</v>
      </c>
      <c r="Z334" s="53">
        <v>6201</v>
      </c>
      <c r="AA334" s="53"/>
      <c r="AB334" s="53">
        <v>0</v>
      </c>
      <c r="AC334" s="53">
        <v>0.2</v>
      </c>
      <c r="AD334" s="53">
        <v>0.2</v>
      </c>
      <c r="AE334" s="53">
        <v>0</v>
      </c>
      <c r="AF334" s="53">
        <v>0.2</v>
      </c>
      <c r="AG334" s="53">
        <v>0.2</v>
      </c>
      <c r="AH334" s="53">
        <v>0.2</v>
      </c>
      <c r="AI334" s="53">
        <v>0</v>
      </c>
      <c r="AJ334" s="54"/>
      <c r="AK334" s="54"/>
      <c r="AL334" s="54"/>
      <c r="AM334" s="54"/>
      <c r="AN334" s="54"/>
      <c r="AO334" s="54"/>
      <c r="AP334" s="54"/>
      <c r="AQ334" s="54"/>
      <c r="AR334" s="54"/>
      <c r="AS334" s="54"/>
      <c r="AT334" s="54"/>
      <c r="AU334" s="54"/>
      <c r="AV334" s="54"/>
      <c r="AW334" s="54"/>
      <c r="AX334" s="54"/>
      <c r="AY334" s="54"/>
      <c r="AZ334" s="53">
        <v>1</v>
      </c>
      <c r="BA334" s="54"/>
      <c r="BB334" s="54"/>
      <c r="BC334" s="54"/>
      <c r="BD334" s="53"/>
      <c r="BE334" s="57">
        <v>0.104</v>
      </c>
      <c r="BF334" s="53">
        <v>1</v>
      </c>
      <c r="BG334" s="54"/>
      <c r="BH334" s="54"/>
      <c r="BI334" s="54"/>
      <c r="BJ334" s="57">
        <v>0.104</v>
      </c>
      <c r="BK334" s="54"/>
      <c r="BL334" s="54"/>
      <c r="BM334" s="54"/>
      <c r="BN334" s="57">
        <v>0.104</v>
      </c>
      <c r="BO334" s="54"/>
      <c r="BP334" s="54"/>
      <c r="BQ334" s="54"/>
      <c r="BR334" s="53" t="s">
        <v>450</v>
      </c>
      <c r="BS334" s="53"/>
      <c r="BT334" s="53"/>
      <c r="BU334" s="53"/>
      <c r="BV334" s="54"/>
      <c r="BW334" s="54"/>
      <c r="BX334" s="54"/>
      <c r="BY334" s="54"/>
      <c r="BZ334" s="54"/>
      <c r="CA334" s="54"/>
      <c r="CB334" s="54"/>
      <c r="CC334" s="54"/>
      <c r="CD334" s="54"/>
      <c r="CE334" s="53"/>
      <c r="CF334" s="53"/>
      <c r="CG334" s="53"/>
      <c r="CH334" s="53"/>
    </row>
    <row r="335" spans="1:86" ht="25.5" hidden="1" customHeight="1">
      <c r="A335" s="59" t="str">
        <f t="shared" si="5"/>
        <v>1514RADIATEUR MODULE 1INSPECTION ET NETTOYAGE DES AILETTES</v>
      </c>
      <c r="B335" s="53" t="s">
        <v>1258</v>
      </c>
      <c r="C335" s="53" t="s">
        <v>1294</v>
      </c>
      <c r="D335" s="53">
        <v>1514</v>
      </c>
      <c r="E335" s="53" t="s">
        <v>1295</v>
      </c>
      <c r="F335" s="53" t="s">
        <v>457</v>
      </c>
      <c r="G335" s="53" t="s">
        <v>446</v>
      </c>
      <c r="H335" s="53" t="s">
        <v>1296</v>
      </c>
      <c r="I335" s="53" t="s">
        <v>22</v>
      </c>
      <c r="J335" s="53" t="s">
        <v>453</v>
      </c>
      <c r="K335" s="53">
        <v>2</v>
      </c>
      <c r="L335" s="53" t="s">
        <v>540</v>
      </c>
      <c r="M335" s="55">
        <v>289000</v>
      </c>
      <c r="N335" s="55">
        <v>200000</v>
      </c>
      <c r="O335" s="55">
        <v>144000</v>
      </c>
      <c r="P335" s="55">
        <v>144000</v>
      </c>
      <c r="Q335" s="53" t="s">
        <v>448</v>
      </c>
      <c r="R335" s="55">
        <v>160000</v>
      </c>
      <c r="S335" s="55">
        <v>160000</v>
      </c>
      <c r="T335" s="61">
        <v>144000</v>
      </c>
      <c r="U335" s="61">
        <v>144000</v>
      </c>
      <c r="V335" s="53" t="s">
        <v>448</v>
      </c>
      <c r="W335" s="56">
        <v>0.48749999999999999</v>
      </c>
      <c r="X335" s="57">
        <v>0.27500000000000002</v>
      </c>
      <c r="Y335" s="58" t="s">
        <v>449</v>
      </c>
      <c r="Z335" s="53"/>
      <c r="AA335" s="53"/>
      <c r="AB335" s="53">
        <v>1</v>
      </c>
      <c r="AC335" s="53">
        <v>0</v>
      </c>
      <c r="AD335" s="53">
        <v>0</v>
      </c>
      <c r="AE335" s="53">
        <v>1</v>
      </c>
      <c r="AF335" s="53">
        <v>0</v>
      </c>
      <c r="AG335" s="53">
        <v>0</v>
      </c>
      <c r="AH335" s="53">
        <v>0</v>
      </c>
      <c r="AI335" s="53">
        <v>1</v>
      </c>
      <c r="AJ335" s="54"/>
      <c r="AK335" s="54"/>
      <c r="AL335" s="54"/>
      <c r="AM335" s="54"/>
      <c r="AN335" s="54"/>
      <c r="AO335" s="54"/>
      <c r="AP335" s="54"/>
      <c r="AQ335" s="54"/>
      <c r="AR335" s="54"/>
      <c r="AS335" s="54"/>
      <c r="AT335" s="54"/>
      <c r="AU335" s="54"/>
      <c r="AV335" s="54"/>
      <c r="AW335" s="54"/>
      <c r="AX335" s="54"/>
      <c r="AY335" s="54"/>
      <c r="AZ335" s="53">
        <v>3</v>
      </c>
      <c r="BA335" s="54"/>
      <c r="BB335" s="54"/>
      <c r="BC335" s="54"/>
      <c r="BD335" s="53"/>
      <c r="BE335" s="57">
        <v>0.27500000000000002</v>
      </c>
      <c r="BF335" s="53">
        <v>3</v>
      </c>
      <c r="BG335" s="54"/>
      <c r="BH335" s="54"/>
      <c r="BI335" s="54"/>
      <c r="BJ335" s="57">
        <v>0.82500000000000007</v>
      </c>
      <c r="BK335" s="54"/>
      <c r="BL335" s="54"/>
      <c r="BM335" s="54"/>
      <c r="BN335" s="57">
        <v>0.82500000000000007</v>
      </c>
      <c r="BO335" s="54"/>
      <c r="BP335" s="54"/>
      <c r="BQ335" s="54"/>
      <c r="BR335" s="53" t="s">
        <v>450</v>
      </c>
      <c r="BS335" s="53"/>
      <c r="BT335" s="53"/>
      <c r="BU335" s="53"/>
      <c r="BV335" s="54"/>
      <c r="BW335" s="54"/>
      <c r="BX335" s="54"/>
      <c r="BY335" s="54"/>
      <c r="BZ335" s="54"/>
      <c r="CA335" s="54"/>
      <c r="CB335" s="54"/>
      <c r="CC335" s="54"/>
      <c r="CD335" s="54"/>
      <c r="CE335" s="58" t="s">
        <v>1297</v>
      </c>
      <c r="CF335" s="58" t="s">
        <v>1276</v>
      </c>
      <c r="CG335" s="53"/>
      <c r="CH335" s="53"/>
    </row>
    <row r="336" spans="1:86" ht="25.5" hidden="1" customHeight="1">
      <c r="A336" s="59" t="str">
        <f t="shared" si="5"/>
        <v>1534RADIATEUR MODULE 2INSPECTION ET NETTOYAGE DES AILETTES</v>
      </c>
      <c r="B336" s="53" t="s">
        <v>1258</v>
      </c>
      <c r="C336" s="53" t="s">
        <v>1294</v>
      </c>
      <c r="D336" s="53">
        <v>1534</v>
      </c>
      <c r="E336" s="53" t="s">
        <v>1316</v>
      </c>
      <c r="F336" s="53" t="s">
        <v>457</v>
      </c>
      <c r="G336" s="53" t="s">
        <v>446</v>
      </c>
      <c r="H336" s="53" t="s">
        <v>1296</v>
      </c>
      <c r="I336" s="53" t="s">
        <v>22</v>
      </c>
      <c r="J336" s="53" t="s">
        <v>453</v>
      </c>
      <c r="K336" s="53">
        <v>2</v>
      </c>
      <c r="L336" s="53" t="s">
        <v>540</v>
      </c>
      <c r="M336" s="55">
        <v>289000</v>
      </c>
      <c r="N336" s="55">
        <v>200000</v>
      </c>
      <c r="O336" s="55">
        <v>144000</v>
      </c>
      <c r="P336" s="55">
        <v>144000</v>
      </c>
      <c r="Q336" s="53" t="s">
        <v>448</v>
      </c>
      <c r="R336" s="55">
        <v>160000</v>
      </c>
      <c r="S336" s="55">
        <v>160000</v>
      </c>
      <c r="T336" s="61">
        <v>144000</v>
      </c>
      <c r="U336" s="61">
        <v>144000</v>
      </c>
      <c r="V336" s="53" t="s">
        <v>448</v>
      </c>
      <c r="W336" s="56">
        <v>0.48749999999999999</v>
      </c>
      <c r="X336" s="57">
        <v>0.27500000000000002</v>
      </c>
      <c r="Y336" s="58" t="s">
        <v>449</v>
      </c>
      <c r="Z336" s="53"/>
      <c r="AA336" s="53"/>
      <c r="AB336" s="53">
        <v>1</v>
      </c>
      <c r="AC336" s="53">
        <v>0</v>
      </c>
      <c r="AD336" s="53">
        <v>0</v>
      </c>
      <c r="AE336" s="53">
        <v>1</v>
      </c>
      <c r="AF336" s="53">
        <v>0</v>
      </c>
      <c r="AG336" s="53">
        <v>0</v>
      </c>
      <c r="AH336" s="53">
        <v>0</v>
      </c>
      <c r="AI336" s="53">
        <v>1</v>
      </c>
      <c r="AJ336" s="54"/>
      <c r="AK336" s="54"/>
      <c r="AL336" s="54"/>
      <c r="AM336" s="54"/>
      <c r="AN336" s="54"/>
      <c r="AO336" s="54"/>
      <c r="AP336" s="54"/>
      <c r="AQ336" s="54"/>
      <c r="AR336" s="54"/>
      <c r="AS336" s="54"/>
      <c r="AT336" s="54"/>
      <c r="AU336" s="54"/>
      <c r="AV336" s="54"/>
      <c r="AW336" s="54"/>
      <c r="AX336" s="54"/>
      <c r="AY336" s="54"/>
      <c r="AZ336" s="53">
        <v>3</v>
      </c>
      <c r="BA336" s="54"/>
      <c r="BB336" s="54"/>
      <c r="BC336" s="54"/>
      <c r="BD336" s="53"/>
      <c r="BE336" s="57">
        <v>0.27500000000000002</v>
      </c>
      <c r="BF336" s="53">
        <v>3</v>
      </c>
      <c r="BG336" s="54"/>
      <c r="BH336" s="54"/>
      <c r="BI336" s="54"/>
      <c r="BJ336" s="57">
        <v>0.82500000000000007</v>
      </c>
      <c r="BK336" s="54"/>
      <c r="BL336" s="54"/>
      <c r="BM336" s="54"/>
      <c r="BN336" s="57">
        <v>0.82500000000000007</v>
      </c>
      <c r="BO336" s="54"/>
      <c r="BP336" s="54"/>
      <c r="BQ336" s="54"/>
      <c r="BR336" s="53" t="s">
        <v>450</v>
      </c>
      <c r="BS336" s="53"/>
      <c r="BT336" s="53"/>
      <c r="BU336" s="53"/>
      <c r="BV336" s="54"/>
      <c r="BW336" s="54"/>
      <c r="BX336" s="54"/>
      <c r="BY336" s="54"/>
      <c r="BZ336" s="54"/>
      <c r="CA336" s="54"/>
      <c r="CB336" s="54"/>
      <c r="CC336" s="54"/>
      <c r="CD336" s="54"/>
      <c r="CE336" s="58" t="s">
        <v>1297</v>
      </c>
      <c r="CF336" s="58" t="s">
        <v>1276</v>
      </c>
      <c r="CG336" s="53"/>
      <c r="CH336" s="53"/>
    </row>
    <row r="337" spans="1:86" ht="38.25" hidden="1" customHeight="1">
      <c r="A337" s="59" t="str">
        <f t="shared" si="5"/>
        <v>9448RELAIS H4RT (FAIBLE)REMPLACEMENT DES RELAIS H4RT (FAIBLE)</v>
      </c>
      <c r="B337" s="53" t="s">
        <v>1165</v>
      </c>
      <c r="C337" s="53" t="s">
        <v>1241</v>
      </c>
      <c r="D337" s="53">
        <v>9448</v>
      </c>
      <c r="E337" s="53" t="s">
        <v>1242</v>
      </c>
      <c r="F337" s="53" t="s">
        <v>355</v>
      </c>
      <c r="G337" s="62" t="s">
        <v>446</v>
      </c>
      <c r="H337" s="70" t="s">
        <v>1243</v>
      </c>
      <c r="I337" s="53" t="s">
        <v>470</v>
      </c>
      <c r="J337" s="53" t="s">
        <v>447</v>
      </c>
      <c r="K337" s="53">
        <v>15</v>
      </c>
      <c r="L337" s="53" t="s">
        <v>540</v>
      </c>
      <c r="M337" s="55">
        <v>2167500</v>
      </c>
      <c r="N337" s="55">
        <v>1500000</v>
      </c>
      <c r="O337" s="55">
        <v>1080000</v>
      </c>
      <c r="P337" s="55">
        <v>1080000</v>
      </c>
      <c r="Q337" s="53" t="s">
        <v>448</v>
      </c>
      <c r="R337" s="55">
        <v>2160000</v>
      </c>
      <c r="S337" s="55">
        <v>1500000</v>
      </c>
      <c r="T337" s="55">
        <v>1080000</v>
      </c>
      <c r="U337" s="55">
        <v>1080000</v>
      </c>
      <c r="V337" s="53" t="s">
        <v>448</v>
      </c>
      <c r="W337" s="56">
        <v>3.6111111111111108E-2</v>
      </c>
      <c r="X337" s="57">
        <v>0.114</v>
      </c>
      <c r="Y337" s="58" t="s">
        <v>449</v>
      </c>
      <c r="Z337" s="53">
        <v>6201</v>
      </c>
      <c r="AA337" s="53"/>
      <c r="AB337" s="53">
        <v>0</v>
      </c>
      <c r="AC337" s="53">
        <v>1</v>
      </c>
      <c r="AD337" s="53">
        <v>1</v>
      </c>
      <c r="AE337" s="53">
        <v>0</v>
      </c>
      <c r="AF337" s="53">
        <v>1</v>
      </c>
      <c r="AG337" s="53">
        <v>1</v>
      </c>
      <c r="AH337" s="53">
        <v>1</v>
      </c>
      <c r="AI337" s="53">
        <v>0</v>
      </c>
      <c r="AJ337" s="54"/>
      <c r="AK337" s="54"/>
      <c r="AL337" s="54"/>
      <c r="AM337" s="54"/>
      <c r="AN337" s="54"/>
      <c r="AO337" s="54"/>
      <c r="AP337" s="54"/>
      <c r="AQ337" s="54"/>
      <c r="AR337" s="54"/>
      <c r="AS337" s="54"/>
      <c r="AT337" s="54"/>
      <c r="AU337" s="54"/>
      <c r="AV337" s="54"/>
      <c r="AW337" s="54"/>
      <c r="AX337" s="54"/>
      <c r="AY337" s="54"/>
      <c r="AZ337" s="53">
        <v>5</v>
      </c>
      <c r="BA337" s="54"/>
      <c r="BB337" s="54"/>
      <c r="BC337" s="54"/>
      <c r="BD337" s="53"/>
      <c r="BE337" s="57">
        <v>0.114</v>
      </c>
      <c r="BF337" s="53">
        <v>5</v>
      </c>
      <c r="BG337" s="54"/>
      <c r="BH337" s="54"/>
      <c r="BI337" s="54"/>
      <c r="BJ337" s="57">
        <v>0.57000000000000006</v>
      </c>
      <c r="BK337" s="54"/>
      <c r="BL337" s="54"/>
      <c r="BM337" s="54"/>
      <c r="BN337" s="57">
        <v>0.57000000000000006</v>
      </c>
      <c r="BO337" s="54"/>
      <c r="BP337" s="54"/>
      <c r="BQ337" s="54"/>
      <c r="BR337" s="53" t="s">
        <v>450</v>
      </c>
      <c r="BS337" s="53"/>
      <c r="BT337" s="53"/>
      <c r="BU337" s="53"/>
      <c r="BV337" s="54"/>
      <c r="BW337" s="54"/>
      <c r="BX337" s="54"/>
      <c r="BY337" s="54"/>
      <c r="BZ337" s="54"/>
      <c r="CA337" s="54"/>
      <c r="CB337" s="54"/>
      <c r="CC337" s="54"/>
      <c r="CD337" s="54"/>
      <c r="CE337" s="53" t="s">
        <v>1242</v>
      </c>
      <c r="CF337" s="53">
        <v>3</v>
      </c>
      <c r="CG337" s="53"/>
      <c r="CH337" s="53"/>
    </row>
    <row r="338" spans="1:86" ht="25.5" hidden="1" customHeight="1">
      <c r="A338" s="59" t="str">
        <f t="shared" si="5"/>
        <v>9447RELAIS H4RT (FORT)REMPLACEMENT DES RELAIS H4RT (FORT)</v>
      </c>
      <c r="B338" s="53" t="s">
        <v>1165</v>
      </c>
      <c r="C338" s="53" t="s">
        <v>1238</v>
      </c>
      <c r="D338" s="53">
        <v>9447</v>
      </c>
      <c r="E338" s="53" t="s">
        <v>1239</v>
      </c>
      <c r="F338" s="53" t="s">
        <v>355</v>
      </c>
      <c r="G338" s="62" t="s">
        <v>446</v>
      </c>
      <c r="H338" s="70" t="s">
        <v>1240</v>
      </c>
      <c r="I338" s="53" t="s">
        <v>470</v>
      </c>
      <c r="J338" s="53" t="s">
        <v>447</v>
      </c>
      <c r="K338" s="53">
        <v>15</v>
      </c>
      <c r="L338" s="53" t="s">
        <v>540</v>
      </c>
      <c r="M338" s="55">
        <v>2167500</v>
      </c>
      <c r="N338" s="55">
        <v>1500000</v>
      </c>
      <c r="O338" s="55">
        <v>1080000</v>
      </c>
      <c r="P338" s="55">
        <v>1080000</v>
      </c>
      <c r="Q338" s="53" t="s">
        <v>448</v>
      </c>
      <c r="R338" s="55">
        <v>2160000</v>
      </c>
      <c r="S338" s="55">
        <v>1500000</v>
      </c>
      <c r="T338" s="55">
        <v>1080000</v>
      </c>
      <c r="U338" s="55">
        <v>1080000</v>
      </c>
      <c r="V338" s="53" t="s">
        <v>448</v>
      </c>
      <c r="W338" s="56">
        <v>3.6111111111111108E-2</v>
      </c>
      <c r="X338" s="57">
        <v>0.114</v>
      </c>
      <c r="Y338" s="58" t="s">
        <v>449</v>
      </c>
      <c r="Z338" s="53">
        <v>6201</v>
      </c>
      <c r="AA338" s="53"/>
      <c r="AB338" s="53">
        <v>0</v>
      </c>
      <c r="AC338" s="53">
        <v>0.60000000000000009</v>
      </c>
      <c r="AD338" s="53">
        <v>0.60000000000000009</v>
      </c>
      <c r="AE338" s="53">
        <v>0</v>
      </c>
      <c r="AF338" s="53">
        <v>0.60000000000000009</v>
      </c>
      <c r="AG338" s="53">
        <v>0.60000000000000009</v>
      </c>
      <c r="AH338" s="53">
        <v>0.60000000000000009</v>
      </c>
      <c r="AI338" s="53">
        <v>0</v>
      </c>
      <c r="AJ338" s="54"/>
      <c r="AK338" s="54"/>
      <c r="AL338" s="54"/>
      <c r="AM338" s="54"/>
      <c r="AN338" s="54"/>
      <c r="AO338" s="54"/>
      <c r="AP338" s="54"/>
      <c r="AQ338" s="54"/>
      <c r="AR338" s="54"/>
      <c r="AS338" s="54"/>
      <c r="AT338" s="54"/>
      <c r="AU338" s="54"/>
      <c r="AV338" s="54"/>
      <c r="AW338" s="54"/>
      <c r="AX338" s="54"/>
      <c r="AY338" s="54"/>
      <c r="AZ338" s="53">
        <v>3.0000000000000004</v>
      </c>
      <c r="BA338" s="54"/>
      <c r="BB338" s="54"/>
      <c r="BC338" s="54"/>
      <c r="BD338" s="53"/>
      <c r="BE338" s="57">
        <v>0.114</v>
      </c>
      <c r="BF338" s="53">
        <v>3.0000000000000004</v>
      </c>
      <c r="BG338" s="54"/>
      <c r="BH338" s="54"/>
      <c r="BI338" s="54"/>
      <c r="BJ338" s="57">
        <v>0.34200000000000008</v>
      </c>
      <c r="BK338" s="54"/>
      <c r="BL338" s="54"/>
      <c r="BM338" s="54"/>
      <c r="BN338" s="57">
        <v>0.34200000000000008</v>
      </c>
      <c r="BO338" s="54"/>
      <c r="BP338" s="54"/>
      <c r="BQ338" s="54"/>
      <c r="BR338" s="53" t="s">
        <v>450</v>
      </c>
      <c r="BS338" s="53"/>
      <c r="BT338" s="53"/>
      <c r="BU338" s="53"/>
      <c r="BV338" s="54"/>
      <c r="BW338" s="54"/>
      <c r="BX338" s="54"/>
      <c r="BY338" s="54"/>
      <c r="BZ338" s="54"/>
      <c r="CA338" s="54"/>
      <c r="CB338" s="54"/>
      <c r="CC338" s="54"/>
      <c r="CD338" s="54"/>
      <c r="CE338" s="53" t="s">
        <v>1239</v>
      </c>
      <c r="CF338" s="53">
        <v>3</v>
      </c>
      <c r="CG338" s="53"/>
      <c r="CH338" s="53"/>
    </row>
    <row r="339" spans="1:86" ht="63.75" hidden="1" customHeight="1">
      <c r="A339" s="59" t="str">
        <f t="shared" si="5"/>
        <v>383RELAIS P2K DN19DEPOSE/POSE RELAIS P2K DN19 POUR REVISION</v>
      </c>
      <c r="B339" s="53" t="s">
        <v>188</v>
      </c>
      <c r="C339" s="53" t="s">
        <v>743</v>
      </c>
      <c r="D339" s="53">
        <v>383</v>
      </c>
      <c r="E339" s="53" t="s">
        <v>197</v>
      </c>
      <c r="F339" s="53" t="s">
        <v>355</v>
      </c>
      <c r="G339" s="53" t="s">
        <v>444</v>
      </c>
      <c r="H339" s="53" t="s">
        <v>744</v>
      </c>
      <c r="I339" s="53" t="s">
        <v>452</v>
      </c>
      <c r="J339" s="53" t="s">
        <v>464</v>
      </c>
      <c r="K339" s="53">
        <v>5</v>
      </c>
      <c r="L339" s="53" t="s">
        <v>540</v>
      </c>
      <c r="M339" s="55">
        <v>722500</v>
      </c>
      <c r="N339" s="55">
        <v>500000</v>
      </c>
      <c r="O339" s="55">
        <v>360000</v>
      </c>
      <c r="P339" s="55">
        <v>360000</v>
      </c>
      <c r="Q339" s="53" t="s">
        <v>448</v>
      </c>
      <c r="R339" s="55">
        <v>720000</v>
      </c>
      <c r="S339" s="55">
        <v>500000</v>
      </c>
      <c r="T339" s="55">
        <v>360000</v>
      </c>
      <c r="U339" s="55">
        <v>360000</v>
      </c>
      <c r="V339" s="53" t="s">
        <v>448</v>
      </c>
      <c r="W339" s="56">
        <v>0.10833333333333334</v>
      </c>
      <c r="X339" s="57">
        <v>4.1000000000000002E-2</v>
      </c>
      <c r="Y339" s="58" t="s">
        <v>449</v>
      </c>
      <c r="Z339" s="53">
        <v>6202</v>
      </c>
      <c r="AA339" s="53"/>
      <c r="AB339" s="53">
        <v>1</v>
      </c>
      <c r="AC339" s="53">
        <v>0</v>
      </c>
      <c r="AD339" s="53">
        <v>0</v>
      </c>
      <c r="AE339" s="53">
        <v>0</v>
      </c>
      <c r="AF339" s="53">
        <v>0</v>
      </c>
      <c r="AG339" s="53">
        <v>0</v>
      </c>
      <c r="AH339" s="53">
        <v>0</v>
      </c>
      <c r="AI339" s="53">
        <v>1</v>
      </c>
      <c r="AJ339" s="54"/>
      <c r="AK339" s="54"/>
      <c r="AL339" s="54"/>
      <c r="AM339" s="54"/>
      <c r="AN339" s="54"/>
      <c r="AO339" s="54"/>
      <c r="AP339" s="54"/>
      <c r="AQ339" s="54"/>
      <c r="AR339" s="54"/>
      <c r="AS339" s="54"/>
      <c r="AT339" s="54"/>
      <c r="AU339" s="54"/>
      <c r="AV339" s="54"/>
      <c r="AW339" s="54"/>
      <c r="AX339" s="54"/>
      <c r="AY339" s="54"/>
      <c r="AZ339" s="53">
        <v>2</v>
      </c>
      <c r="BA339" s="54"/>
      <c r="BB339" s="54"/>
      <c r="BC339" s="54"/>
      <c r="BD339" s="53"/>
      <c r="BE339" s="57">
        <v>4.1000000000000002E-2</v>
      </c>
      <c r="BF339" s="53">
        <v>2</v>
      </c>
      <c r="BG339" s="54"/>
      <c r="BH339" s="54"/>
      <c r="BI339" s="54"/>
      <c r="BJ339" s="57">
        <v>8.2000000000000003E-2</v>
      </c>
      <c r="BK339" s="54"/>
      <c r="BL339" s="54"/>
      <c r="BM339" s="54"/>
      <c r="BN339" s="57">
        <v>8.2000000000000003E-2</v>
      </c>
      <c r="BO339" s="54"/>
      <c r="BP339" s="54"/>
      <c r="BQ339" s="54"/>
      <c r="BR339" s="53" t="s">
        <v>465</v>
      </c>
      <c r="BS339" s="53"/>
      <c r="BT339" s="53"/>
      <c r="BU339" s="53"/>
      <c r="BV339" s="54"/>
      <c r="BW339" s="54"/>
      <c r="BX339" s="54"/>
      <c r="BY339" s="54"/>
      <c r="BZ339" s="54"/>
      <c r="CA339" s="54"/>
      <c r="CB339" s="54"/>
      <c r="CC339" s="54"/>
      <c r="CD339" s="54"/>
      <c r="CE339" s="53" t="s">
        <v>745</v>
      </c>
      <c r="CF339" s="53">
        <v>1</v>
      </c>
      <c r="CG339" s="58" t="s">
        <v>706</v>
      </c>
      <c r="CH339" s="53"/>
    </row>
    <row r="340" spans="1:86" ht="63.75" hidden="1" customHeight="1">
      <c r="A340" s="59" t="str">
        <f t="shared" si="5"/>
        <v>383RELAIS P2K DN19REVISION RELAIS P2K DN19</v>
      </c>
      <c r="B340" s="53" t="s">
        <v>188</v>
      </c>
      <c r="C340" s="53" t="s">
        <v>711</v>
      </c>
      <c r="D340" s="53">
        <v>383</v>
      </c>
      <c r="E340" s="53" t="s">
        <v>197</v>
      </c>
      <c r="F340" s="53" t="s">
        <v>355</v>
      </c>
      <c r="G340" s="53" t="s">
        <v>444</v>
      </c>
      <c r="H340" s="53" t="s">
        <v>746</v>
      </c>
      <c r="I340" s="53" t="s">
        <v>444</v>
      </c>
      <c r="J340" s="53" t="s">
        <v>464</v>
      </c>
      <c r="K340" s="53">
        <v>5</v>
      </c>
      <c r="L340" s="53" t="s">
        <v>540</v>
      </c>
      <c r="M340" s="55">
        <v>722500</v>
      </c>
      <c r="N340" s="55">
        <v>500000</v>
      </c>
      <c r="O340" s="55">
        <v>360000</v>
      </c>
      <c r="P340" s="55">
        <v>360000</v>
      </c>
      <c r="Q340" s="53" t="s">
        <v>448</v>
      </c>
      <c r="R340" s="55">
        <v>720000</v>
      </c>
      <c r="S340" s="55">
        <v>500000</v>
      </c>
      <c r="T340" s="55">
        <v>360000</v>
      </c>
      <c r="U340" s="55">
        <v>360000</v>
      </c>
      <c r="V340" s="53" t="s">
        <v>448</v>
      </c>
      <c r="W340" s="56">
        <v>0.10833333333333334</v>
      </c>
      <c r="X340" s="57">
        <v>7.0000000000000007E-2</v>
      </c>
      <c r="Y340" s="58" t="s">
        <v>449</v>
      </c>
      <c r="Z340" s="53">
        <v>6202</v>
      </c>
      <c r="AA340" s="53"/>
      <c r="AB340" s="53">
        <v>1</v>
      </c>
      <c r="AC340" s="53">
        <v>0</v>
      </c>
      <c r="AD340" s="53">
        <v>0</v>
      </c>
      <c r="AE340" s="53">
        <v>0</v>
      </c>
      <c r="AF340" s="53">
        <v>0</v>
      </c>
      <c r="AG340" s="53">
        <v>0</v>
      </c>
      <c r="AH340" s="53">
        <v>0</v>
      </c>
      <c r="AI340" s="53">
        <v>1</v>
      </c>
      <c r="AJ340" s="54"/>
      <c r="AK340" s="54"/>
      <c r="AL340" s="54"/>
      <c r="AM340" s="54"/>
      <c r="AN340" s="54"/>
      <c r="AO340" s="54"/>
      <c r="AP340" s="54"/>
      <c r="AQ340" s="54"/>
      <c r="AR340" s="54"/>
      <c r="AS340" s="54"/>
      <c r="AT340" s="54"/>
      <c r="AU340" s="54"/>
      <c r="AV340" s="54"/>
      <c r="AW340" s="54"/>
      <c r="AX340" s="54"/>
      <c r="AY340" s="54"/>
      <c r="AZ340" s="53">
        <v>2</v>
      </c>
      <c r="BA340" s="54"/>
      <c r="BB340" s="54"/>
      <c r="BC340" s="54"/>
      <c r="BD340" s="53"/>
      <c r="BE340" s="57">
        <v>7.0000000000000007E-2</v>
      </c>
      <c r="BF340" s="53">
        <v>2</v>
      </c>
      <c r="BG340" s="54"/>
      <c r="BH340" s="54"/>
      <c r="BI340" s="54"/>
      <c r="BJ340" s="57">
        <v>0.14000000000000001</v>
      </c>
      <c r="BK340" s="54"/>
      <c r="BL340" s="54"/>
      <c r="BM340" s="54"/>
      <c r="BN340" s="57">
        <v>0.14000000000000001</v>
      </c>
      <c r="BO340" s="54"/>
      <c r="BP340" s="54"/>
      <c r="BQ340" s="54"/>
      <c r="BR340" s="53" t="s">
        <v>465</v>
      </c>
      <c r="BS340" s="53"/>
      <c r="BT340" s="53"/>
      <c r="BU340" s="53"/>
      <c r="BV340" s="54"/>
      <c r="BW340" s="54"/>
      <c r="BX340" s="54"/>
      <c r="BY340" s="54"/>
      <c r="BZ340" s="54"/>
      <c r="CA340" s="54"/>
      <c r="CB340" s="54"/>
      <c r="CC340" s="54"/>
      <c r="CD340" s="54"/>
      <c r="CE340" s="53" t="s">
        <v>747</v>
      </c>
      <c r="CF340" s="53">
        <v>1</v>
      </c>
      <c r="CG340" s="53"/>
      <c r="CH340" s="53"/>
    </row>
    <row r="341" spans="1:86" ht="25.5" hidden="1" customHeight="1">
      <c r="A341" s="59" t="str">
        <f t="shared" si="5"/>
        <v>1506RELAIS PRESENCE TENSIONREMPLACEMENT DU RELAIS PRESENCE TENSION</v>
      </c>
      <c r="B341" s="53" t="s">
        <v>1258</v>
      </c>
      <c r="C341" s="53" t="s">
        <v>1291</v>
      </c>
      <c r="D341" s="53">
        <v>1506</v>
      </c>
      <c r="E341" s="53" t="s">
        <v>1292</v>
      </c>
      <c r="F341" s="53" t="s">
        <v>355</v>
      </c>
      <c r="G341" s="53" t="s">
        <v>446</v>
      </c>
      <c r="H341" s="53" t="s">
        <v>1293</v>
      </c>
      <c r="I341" s="53" t="s">
        <v>470</v>
      </c>
      <c r="J341" s="53" t="s">
        <v>453</v>
      </c>
      <c r="K341" s="53">
        <v>15</v>
      </c>
      <c r="L341" s="53" t="s">
        <v>540</v>
      </c>
      <c r="M341" s="55">
        <v>2167500</v>
      </c>
      <c r="N341" s="55">
        <v>1500000</v>
      </c>
      <c r="O341" s="55">
        <v>1080000</v>
      </c>
      <c r="P341" s="55">
        <v>1080000</v>
      </c>
      <c r="Q341" s="53" t="s">
        <v>448</v>
      </c>
      <c r="R341" s="55">
        <v>2080000</v>
      </c>
      <c r="S341" s="55">
        <v>1440000</v>
      </c>
      <c r="T341" s="55">
        <v>960000</v>
      </c>
      <c r="U341" s="55">
        <v>960000</v>
      </c>
      <c r="V341" s="53" t="s">
        <v>448</v>
      </c>
      <c r="W341" s="56">
        <v>3.7499999999999999E-2</v>
      </c>
      <c r="X341" s="57">
        <v>0.2</v>
      </c>
      <c r="Y341" s="58" t="s">
        <v>449</v>
      </c>
      <c r="Z341" s="53"/>
      <c r="AA341" s="53"/>
      <c r="AB341" s="53">
        <v>1</v>
      </c>
      <c r="AC341" s="53">
        <v>0</v>
      </c>
      <c r="AD341" s="53">
        <v>0</v>
      </c>
      <c r="AE341" s="53">
        <v>1</v>
      </c>
      <c r="AF341" s="53">
        <v>0</v>
      </c>
      <c r="AG341" s="53">
        <v>0</v>
      </c>
      <c r="AH341" s="53">
        <v>0</v>
      </c>
      <c r="AI341" s="53">
        <v>1</v>
      </c>
      <c r="AJ341" s="54"/>
      <c r="AK341" s="54"/>
      <c r="AL341" s="54"/>
      <c r="AM341" s="54"/>
      <c r="AN341" s="54"/>
      <c r="AO341" s="54"/>
      <c r="AP341" s="54"/>
      <c r="AQ341" s="54"/>
      <c r="AR341" s="54"/>
      <c r="AS341" s="54"/>
      <c r="AT341" s="54"/>
      <c r="AU341" s="54"/>
      <c r="AV341" s="54"/>
      <c r="AW341" s="54"/>
      <c r="AX341" s="54"/>
      <c r="AY341" s="54"/>
      <c r="AZ341" s="53">
        <v>3</v>
      </c>
      <c r="BA341" s="54"/>
      <c r="BB341" s="54"/>
      <c r="BC341" s="54"/>
      <c r="BD341" s="53"/>
      <c r="BE341" s="57">
        <v>0.2</v>
      </c>
      <c r="BF341" s="53">
        <v>3</v>
      </c>
      <c r="BG341" s="54"/>
      <c r="BH341" s="54"/>
      <c r="BI341" s="54"/>
      <c r="BJ341" s="57">
        <v>0.60000000000000009</v>
      </c>
      <c r="BK341" s="54"/>
      <c r="BL341" s="54"/>
      <c r="BM341" s="54"/>
      <c r="BN341" s="57">
        <v>0.60000000000000009</v>
      </c>
      <c r="BO341" s="54"/>
      <c r="BP341" s="54"/>
      <c r="BQ341" s="54"/>
      <c r="BR341" s="53" t="s">
        <v>450</v>
      </c>
      <c r="BS341" s="53"/>
      <c r="BT341" s="53"/>
      <c r="BU341" s="53"/>
      <c r="BV341" s="54"/>
      <c r="BW341" s="54"/>
      <c r="BX341" s="54"/>
      <c r="BY341" s="54"/>
      <c r="BZ341" s="54"/>
      <c r="CA341" s="54"/>
      <c r="CB341" s="54"/>
      <c r="CC341" s="54"/>
      <c r="CD341" s="54"/>
      <c r="CE341" s="53" t="s">
        <v>1292</v>
      </c>
      <c r="CF341" s="53">
        <v>1</v>
      </c>
      <c r="CG341" s="53"/>
      <c r="CH341" s="53"/>
    </row>
    <row r="342" spans="1:86" ht="25.5" hidden="1" customHeight="1">
      <c r="A342" s="59" t="str">
        <f t="shared" si="5"/>
        <v>4001RÉSERVOIRREMPLACEMENT RESERVOIR</v>
      </c>
      <c r="B342" s="53" t="s">
        <v>987</v>
      </c>
      <c r="C342" s="53" t="s">
        <v>1015</v>
      </c>
      <c r="D342" s="53">
        <v>4001</v>
      </c>
      <c r="E342" s="53" t="s">
        <v>1016</v>
      </c>
      <c r="F342" s="53" t="s">
        <v>457</v>
      </c>
      <c r="G342" s="53" t="s">
        <v>446</v>
      </c>
      <c r="H342" s="53" t="s">
        <v>1017</v>
      </c>
      <c r="I342" s="53" t="s">
        <v>470</v>
      </c>
      <c r="J342" s="53" t="s">
        <v>464</v>
      </c>
      <c r="K342" s="53">
        <v>15</v>
      </c>
      <c r="L342" s="53" t="s">
        <v>540</v>
      </c>
      <c r="M342" s="55">
        <v>2167500</v>
      </c>
      <c r="N342" s="55">
        <v>1500000</v>
      </c>
      <c r="O342" s="55">
        <v>1080000</v>
      </c>
      <c r="P342" s="55">
        <v>1080000</v>
      </c>
      <c r="Q342" s="53" t="s">
        <v>448</v>
      </c>
      <c r="R342" s="55">
        <v>2160000</v>
      </c>
      <c r="S342" s="55">
        <v>1500000</v>
      </c>
      <c r="T342" s="55">
        <v>1080000</v>
      </c>
      <c r="U342" s="55">
        <v>1080000</v>
      </c>
      <c r="V342" s="53" t="s">
        <v>448</v>
      </c>
      <c r="W342" s="56">
        <v>3.6111111111111108E-2</v>
      </c>
      <c r="X342" s="57">
        <v>0.41</v>
      </c>
      <c r="Y342" s="58" t="s">
        <v>449</v>
      </c>
      <c r="Z342" s="53" t="s">
        <v>996</v>
      </c>
      <c r="AA342" s="53"/>
      <c r="AB342" s="53">
        <v>1</v>
      </c>
      <c r="AC342" s="53">
        <v>1</v>
      </c>
      <c r="AD342" s="53">
        <v>1</v>
      </c>
      <c r="AE342" s="53">
        <v>1</v>
      </c>
      <c r="AF342" s="53">
        <v>1</v>
      </c>
      <c r="AG342" s="53">
        <v>1</v>
      </c>
      <c r="AH342" s="53">
        <v>1</v>
      </c>
      <c r="AI342" s="53">
        <v>1</v>
      </c>
      <c r="AJ342" s="54"/>
      <c r="AK342" s="54"/>
      <c r="AL342" s="54"/>
      <c r="AM342" s="54"/>
      <c r="AN342" s="54"/>
      <c r="AO342" s="54"/>
      <c r="AP342" s="54"/>
      <c r="AQ342" s="54"/>
      <c r="AR342" s="54"/>
      <c r="AS342" s="54"/>
      <c r="AT342" s="54"/>
      <c r="AU342" s="54"/>
      <c r="AV342" s="54"/>
      <c r="AW342" s="54"/>
      <c r="AX342" s="54"/>
      <c r="AY342" s="54"/>
      <c r="AZ342" s="53">
        <v>8</v>
      </c>
      <c r="BA342" s="54"/>
      <c r="BB342" s="54"/>
      <c r="BC342" s="54"/>
      <c r="BD342" s="53" t="s">
        <v>122</v>
      </c>
      <c r="BE342" s="57">
        <v>0.41</v>
      </c>
      <c r="BF342" s="53">
        <v>8</v>
      </c>
      <c r="BG342" s="54"/>
      <c r="BH342" s="54"/>
      <c r="BI342" s="54"/>
      <c r="BJ342" s="57">
        <v>3.28</v>
      </c>
      <c r="BK342" s="54"/>
      <c r="BL342" s="54"/>
      <c r="BM342" s="54"/>
      <c r="BN342" s="57">
        <v>3.28</v>
      </c>
      <c r="BO342" s="54"/>
      <c r="BP342" s="54"/>
      <c r="BQ342" s="54"/>
      <c r="BR342" s="53" t="s">
        <v>465</v>
      </c>
      <c r="BS342" s="53"/>
      <c r="BT342" s="53"/>
      <c r="BU342" s="53"/>
      <c r="BV342" s="54"/>
      <c r="BW342" s="54"/>
      <c r="BX342" s="54"/>
      <c r="BY342" s="54"/>
      <c r="BZ342" s="54"/>
      <c r="CA342" s="54"/>
      <c r="CB342" s="54"/>
      <c r="CC342" s="54"/>
      <c r="CD342" s="54"/>
      <c r="CE342" s="53" t="s">
        <v>1018</v>
      </c>
      <c r="CF342" s="53">
        <v>1</v>
      </c>
      <c r="CG342" s="53"/>
      <c r="CH342" s="53"/>
    </row>
    <row r="343" spans="1:86" ht="25.5" hidden="1" customHeight="1">
      <c r="A343" s="59" t="str">
        <f t="shared" si="5"/>
        <v>372RESERVOIR EQUIPE 27LRÉVISION DU RESERVOIR AUXILIAIRE</v>
      </c>
      <c r="B343" s="53" t="s">
        <v>49</v>
      </c>
      <c r="C343" s="53"/>
      <c r="D343" s="53">
        <v>372</v>
      </c>
      <c r="E343" s="53" t="s">
        <v>98</v>
      </c>
      <c r="F343" s="53" t="s">
        <v>355</v>
      </c>
      <c r="G343" s="53" t="s">
        <v>446</v>
      </c>
      <c r="H343" s="53" t="s">
        <v>573</v>
      </c>
      <c r="I343" s="53" t="s">
        <v>444</v>
      </c>
      <c r="J343" s="53" t="s">
        <v>464</v>
      </c>
      <c r="K343" s="53">
        <v>1000000</v>
      </c>
      <c r="L343" s="53" t="s">
        <v>448</v>
      </c>
      <c r="M343" s="55">
        <v>1000000</v>
      </c>
      <c r="N343" s="55">
        <v>1000000</v>
      </c>
      <c r="O343" s="55">
        <v>1000000</v>
      </c>
      <c r="P343" s="55">
        <v>1000000</v>
      </c>
      <c r="Q343" s="53" t="s">
        <v>448</v>
      </c>
      <c r="R343" s="55">
        <v>1000000</v>
      </c>
      <c r="S343" s="55">
        <v>1000000</v>
      </c>
      <c r="T343" s="55">
        <v>1000000</v>
      </c>
      <c r="U343" s="55">
        <v>1000000</v>
      </c>
      <c r="V343" s="53" t="s">
        <v>448</v>
      </c>
      <c r="W343" s="56">
        <v>7.8E-2</v>
      </c>
      <c r="X343" s="57">
        <v>0</v>
      </c>
      <c r="Y343" s="58" t="s">
        <v>449</v>
      </c>
      <c r="Z343" s="53"/>
      <c r="AA343" s="53"/>
      <c r="AB343" s="53">
        <v>0</v>
      </c>
      <c r="AC343" s="53">
        <v>1</v>
      </c>
      <c r="AD343" s="53">
        <v>1</v>
      </c>
      <c r="AE343" s="53">
        <v>0</v>
      </c>
      <c r="AF343" s="53">
        <v>1</v>
      </c>
      <c r="AG343" s="53">
        <v>1</v>
      </c>
      <c r="AH343" s="53">
        <v>1</v>
      </c>
      <c r="AI343" s="53">
        <v>0</v>
      </c>
      <c r="AJ343" s="54"/>
      <c r="AK343" s="54"/>
      <c r="AL343" s="54"/>
      <c r="AM343" s="54"/>
      <c r="AN343" s="54"/>
      <c r="AO343" s="54"/>
      <c r="AP343" s="54"/>
      <c r="AQ343" s="54"/>
      <c r="AR343" s="54"/>
      <c r="AS343" s="54"/>
      <c r="AT343" s="54"/>
      <c r="AU343" s="54"/>
      <c r="AV343" s="54"/>
      <c r="AW343" s="54"/>
      <c r="AX343" s="54"/>
      <c r="AY343" s="54"/>
      <c r="AZ343" s="53">
        <v>5</v>
      </c>
      <c r="BA343" s="54"/>
      <c r="BB343" s="54"/>
      <c r="BC343" s="54"/>
      <c r="BD343" s="53" t="s">
        <v>129</v>
      </c>
      <c r="BE343" s="57">
        <v>0</v>
      </c>
      <c r="BF343" s="53">
        <v>5</v>
      </c>
      <c r="BG343" s="54"/>
      <c r="BH343" s="54"/>
      <c r="BI343" s="54"/>
      <c r="BJ343" s="57">
        <v>0</v>
      </c>
      <c r="BK343" s="54"/>
      <c r="BL343" s="54"/>
      <c r="BM343" s="54"/>
      <c r="BN343" s="57">
        <v>0</v>
      </c>
      <c r="BO343" s="54"/>
      <c r="BP343" s="54"/>
      <c r="BQ343" s="54"/>
      <c r="BR343" s="53" t="s">
        <v>465</v>
      </c>
      <c r="BS343" s="53"/>
      <c r="BT343" s="53"/>
      <c r="BU343" s="53"/>
      <c r="BV343" s="54"/>
      <c r="BW343" s="54"/>
      <c r="BX343" s="54"/>
      <c r="BY343" s="54"/>
      <c r="BZ343" s="54"/>
      <c r="CA343" s="54"/>
      <c r="CB343" s="54"/>
      <c r="CC343" s="54"/>
      <c r="CD343" s="54"/>
      <c r="CE343" s="58" t="s">
        <v>549</v>
      </c>
      <c r="CF343" s="53"/>
      <c r="CG343" s="53"/>
      <c r="CH343" s="53"/>
    </row>
    <row r="344" spans="1:86" ht="25.5" hidden="1" customHeight="1">
      <c r="A344" s="59" t="str">
        <f t="shared" si="5"/>
        <v>693RÉSISTANCE FILTRE HF CEMINSPECTION VISUELLE 
MESURE DE LA VALEUR DE LA RÉSISTANCE</v>
      </c>
      <c r="B344" s="53" t="s">
        <v>1165</v>
      </c>
      <c r="C344" s="53" t="s">
        <v>1168</v>
      </c>
      <c r="D344" s="53">
        <v>693</v>
      </c>
      <c r="E344" s="53" t="s">
        <v>1169</v>
      </c>
      <c r="F344" s="53" t="s">
        <v>355</v>
      </c>
      <c r="G344" s="62" t="s">
        <v>446</v>
      </c>
      <c r="H344" s="70" t="s">
        <v>1170</v>
      </c>
      <c r="I344" s="53" t="s">
        <v>446</v>
      </c>
      <c r="J344" s="53" t="s">
        <v>453</v>
      </c>
      <c r="K344" s="53">
        <v>15</v>
      </c>
      <c r="L344" s="53" t="s">
        <v>540</v>
      </c>
      <c r="M344" s="55">
        <v>2167500</v>
      </c>
      <c r="N344" s="55">
        <v>1500000</v>
      </c>
      <c r="O344" s="55">
        <v>1080000</v>
      </c>
      <c r="P344" s="55">
        <v>1080000</v>
      </c>
      <c r="Q344" s="53" t="s">
        <v>448</v>
      </c>
      <c r="R344" s="55">
        <v>2080000</v>
      </c>
      <c r="S344" s="55">
        <v>1440000</v>
      </c>
      <c r="T344" s="55">
        <v>960000</v>
      </c>
      <c r="U344" s="55">
        <v>960000</v>
      </c>
      <c r="V344" s="53" t="s">
        <v>448</v>
      </c>
      <c r="W344" s="56">
        <v>3.7499999999999999E-2</v>
      </c>
      <c r="X344" s="57">
        <v>0.56699999999999995</v>
      </c>
      <c r="Y344" s="58" t="s">
        <v>449</v>
      </c>
      <c r="Z344" s="53">
        <v>6201</v>
      </c>
      <c r="AA344" s="53"/>
      <c r="AB344" s="53">
        <v>0</v>
      </c>
      <c r="AC344" s="53">
        <v>0.2</v>
      </c>
      <c r="AD344" s="53">
        <v>0.2</v>
      </c>
      <c r="AE344" s="53">
        <v>0</v>
      </c>
      <c r="AF344" s="53">
        <v>0.2</v>
      </c>
      <c r="AG344" s="53">
        <v>0.2</v>
      </c>
      <c r="AH344" s="53">
        <v>0.2</v>
      </c>
      <c r="AI344" s="53">
        <v>0</v>
      </c>
      <c r="AJ344" s="54"/>
      <c r="AK344" s="54"/>
      <c r="AL344" s="54"/>
      <c r="AM344" s="54"/>
      <c r="AN344" s="54"/>
      <c r="AO344" s="54"/>
      <c r="AP344" s="54"/>
      <c r="AQ344" s="54"/>
      <c r="AR344" s="54"/>
      <c r="AS344" s="54"/>
      <c r="AT344" s="54"/>
      <c r="AU344" s="54"/>
      <c r="AV344" s="54"/>
      <c r="AW344" s="54"/>
      <c r="AX344" s="54"/>
      <c r="AY344" s="54"/>
      <c r="AZ344" s="53">
        <v>1</v>
      </c>
      <c r="BA344" s="54"/>
      <c r="BB344" s="54"/>
      <c r="BC344" s="54"/>
      <c r="BD344" s="53"/>
      <c r="BE344" s="57">
        <v>0.56699999999999995</v>
      </c>
      <c r="BF344" s="53">
        <v>1</v>
      </c>
      <c r="BG344" s="54"/>
      <c r="BH344" s="54"/>
      <c r="BI344" s="54"/>
      <c r="BJ344" s="57">
        <v>0.56699999999999995</v>
      </c>
      <c r="BK344" s="54"/>
      <c r="BL344" s="54"/>
      <c r="BM344" s="54"/>
      <c r="BN344" s="57">
        <v>0.56699999999999995</v>
      </c>
      <c r="BO344" s="54"/>
      <c r="BP344" s="54"/>
      <c r="BQ344" s="54"/>
      <c r="BR344" s="53" t="s">
        <v>450</v>
      </c>
      <c r="BS344" s="53"/>
      <c r="BT344" s="53"/>
      <c r="BU344" s="53"/>
      <c r="BV344" s="54"/>
      <c r="BW344" s="54"/>
      <c r="BX344" s="54"/>
      <c r="BY344" s="54"/>
      <c r="BZ344" s="54"/>
      <c r="CA344" s="54"/>
      <c r="CB344" s="54"/>
      <c r="CC344" s="54"/>
      <c r="CD344" s="54"/>
      <c r="CE344" s="53"/>
      <c r="CF344" s="53"/>
      <c r="CG344" s="53"/>
      <c r="CH344" s="53"/>
    </row>
    <row r="345" spans="1:86" ht="25.5" hidden="1" customHeight="1">
      <c r="A345" s="59" t="str">
        <f t="shared" si="5"/>
        <v>693RÉSISTANCE FILTRE HF CEM     SI LA MESURE DE LA RESISTANCE EST HORS TOLERANCE, REMPLACER LA RESISTANCE</v>
      </c>
      <c r="B345" s="53" t="s">
        <v>1165</v>
      </c>
      <c r="C345" s="53" t="s">
        <v>1171</v>
      </c>
      <c r="D345" s="53">
        <v>693</v>
      </c>
      <c r="E345" s="53" t="s">
        <v>1169</v>
      </c>
      <c r="F345" s="53" t="s">
        <v>355</v>
      </c>
      <c r="G345" s="62" t="s">
        <v>446</v>
      </c>
      <c r="H345" s="70" t="s">
        <v>1172</v>
      </c>
      <c r="I345" s="53" t="s">
        <v>470</v>
      </c>
      <c r="J345" s="53" t="s">
        <v>453</v>
      </c>
      <c r="K345" s="53">
        <v>15</v>
      </c>
      <c r="L345" s="53" t="s">
        <v>540</v>
      </c>
      <c r="M345" s="55">
        <v>2167500</v>
      </c>
      <c r="N345" s="55">
        <v>1500000</v>
      </c>
      <c r="O345" s="55">
        <v>1080000</v>
      </c>
      <c r="P345" s="55">
        <v>1080000</v>
      </c>
      <c r="Q345" s="53" t="s">
        <v>448</v>
      </c>
      <c r="R345" s="55">
        <v>2080000</v>
      </c>
      <c r="S345" s="55">
        <v>1440000</v>
      </c>
      <c r="T345" s="55">
        <v>960000</v>
      </c>
      <c r="U345" s="55">
        <v>960000</v>
      </c>
      <c r="V345" s="53" t="s">
        <v>448</v>
      </c>
      <c r="W345" s="56">
        <v>3.7499999999999999E-2</v>
      </c>
      <c r="X345" s="57">
        <v>0.54600000000000004</v>
      </c>
      <c r="Y345" s="58" t="s">
        <v>449</v>
      </c>
      <c r="Z345" s="53">
        <v>6201</v>
      </c>
      <c r="AA345" s="53"/>
      <c r="AB345" s="53">
        <v>0</v>
      </c>
      <c r="AC345" s="53">
        <v>0.2</v>
      </c>
      <c r="AD345" s="53">
        <v>0.2</v>
      </c>
      <c r="AE345" s="53">
        <v>0</v>
      </c>
      <c r="AF345" s="53">
        <v>0.2</v>
      </c>
      <c r="AG345" s="53">
        <v>0.2</v>
      </c>
      <c r="AH345" s="53">
        <v>0.2</v>
      </c>
      <c r="AI345" s="53">
        <v>0</v>
      </c>
      <c r="AJ345" s="54"/>
      <c r="AK345" s="54"/>
      <c r="AL345" s="54"/>
      <c r="AM345" s="54"/>
      <c r="AN345" s="54"/>
      <c r="AO345" s="54"/>
      <c r="AP345" s="54"/>
      <c r="AQ345" s="54"/>
      <c r="AR345" s="54"/>
      <c r="AS345" s="54"/>
      <c r="AT345" s="54"/>
      <c r="AU345" s="54"/>
      <c r="AV345" s="54"/>
      <c r="AW345" s="54"/>
      <c r="AX345" s="54"/>
      <c r="AY345" s="54"/>
      <c r="AZ345" s="53">
        <v>1</v>
      </c>
      <c r="BA345" s="54"/>
      <c r="BB345" s="54"/>
      <c r="BC345" s="54"/>
      <c r="BD345" s="53"/>
      <c r="BE345" s="57">
        <v>0.54600000000000004</v>
      </c>
      <c r="BF345" s="53">
        <v>1</v>
      </c>
      <c r="BG345" s="54"/>
      <c r="BH345" s="54"/>
      <c r="BI345" s="54"/>
      <c r="BJ345" s="57">
        <v>0.54600000000000004</v>
      </c>
      <c r="BK345" s="54"/>
      <c r="BL345" s="54"/>
      <c r="BM345" s="54"/>
      <c r="BN345" s="57">
        <v>0.54600000000000004</v>
      </c>
      <c r="BO345" s="54"/>
      <c r="BP345" s="54"/>
      <c r="BQ345" s="54"/>
      <c r="BR345" s="53" t="s">
        <v>450</v>
      </c>
      <c r="BS345" s="53"/>
      <c r="BT345" s="53"/>
      <c r="BU345" s="53"/>
      <c r="BV345" s="54"/>
      <c r="BW345" s="54"/>
      <c r="BX345" s="54"/>
      <c r="BY345" s="54"/>
      <c r="BZ345" s="54"/>
      <c r="CA345" s="54"/>
      <c r="CB345" s="54"/>
      <c r="CC345" s="54"/>
      <c r="CD345" s="54"/>
      <c r="CE345" s="53" t="s">
        <v>1169</v>
      </c>
      <c r="CF345" s="53">
        <v>1</v>
      </c>
      <c r="CG345" s="53"/>
      <c r="CH345" s="53"/>
    </row>
    <row r="346" spans="1:86" ht="25.5" hidden="1" customHeight="1">
      <c r="A346" s="59" t="str">
        <f t="shared" si="5"/>
        <v>1224RESSORT DE SUSPENSION SECONDAIRECONTRÔLE DIMENSIONNEL ET CND DU RESSORT DE SUSPENSION SECONDAIRE PAR ECHANTILLONAGE</v>
      </c>
      <c r="B346" s="53" t="s">
        <v>49</v>
      </c>
      <c r="C346" s="53"/>
      <c r="D346" s="53">
        <v>1224</v>
      </c>
      <c r="E346" s="53" t="s">
        <v>510</v>
      </c>
      <c r="F346" s="53" t="s">
        <v>457</v>
      </c>
      <c r="G346" s="53" t="s">
        <v>446</v>
      </c>
      <c r="H346" s="53" t="s">
        <v>511</v>
      </c>
      <c r="I346" s="53" t="s">
        <v>446</v>
      </c>
      <c r="J346" s="53" t="s">
        <v>464</v>
      </c>
      <c r="K346" s="53">
        <v>1000000</v>
      </c>
      <c r="L346" s="53" t="s">
        <v>448</v>
      </c>
      <c r="M346" s="55">
        <v>1000000</v>
      </c>
      <c r="N346" s="55">
        <v>1000000</v>
      </c>
      <c r="O346" s="55">
        <v>1000000</v>
      </c>
      <c r="P346" s="55">
        <v>1000000</v>
      </c>
      <c r="Q346" s="53" t="s">
        <v>448</v>
      </c>
      <c r="R346" s="55">
        <v>1000000</v>
      </c>
      <c r="S346" s="55">
        <v>1000000</v>
      </c>
      <c r="T346" s="55">
        <v>1000000</v>
      </c>
      <c r="U346" s="55">
        <v>1000000</v>
      </c>
      <c r="V346" s="53" t="s">
        <v>448</v>
      </c>
      <c r="W346" s="56">
        <v>7.8E-2</v>
      </c>
      <c r="X346" s="57">
        <v>0</v>
      </c>
      <c r="Y346" s="58" t="s">
        <v>449</v>
      </c>
      <c r="Z346" s="53"/>
      <c r="AA346" s="53"/>
      <c r="AB346" s="53">
        <v>0</v>
      </c>
      <c r="AC346" s="53">
        <v>2</v>
      </c>
      <c r="AD346" s="53">
        <v>2</v>
      </c>
      <c r="AE346" s="53">
        <v>0</v>
      </c>
      <c r="AF346" s="53">
        <v>2</v>
      </c>
      <c r="AG346" s="53">
        <v>2</v>
      </c>
      <c r="AH346" s="53">
        <v>2</v>
      </c>
      <c r="AI346" s="53">
        <v>0</v>
      </c>
      <c r="AJ346" s="54"/>
      <c r="AK346" s="54"/>
      <c r="AL346" s="54"/>
      <c r="AM346" s="54"/>
      <c r="AN346" s="54"/>
      <c r="AO346" s="54"/>
      <c r="AP346" s="54"/>
      <c r="AQ346" s="54"/>
      <c r="AR346" s="54"/>
      <c r="AS346" s="54"/>
      <c r="AT346" s="54"/>
      <c r="AU346" s="54"/>
      <c r="AV346" s="54"/>
      <c r="AW346" s="54"/>
      <c r="AX346" s="54"/>
      <c r="AY346" s="54"/>
      <c r="AZ346" s="53">
        <v>10</v>
      </c>
      <c r="BA346" s="54"/>
      <c r="BB346" s="54"/>
      <c r="BC346" s="54"/>
      <c r="BD346" s="53" t="s">
        <v>129</v>
      </c>
      <c r="BE346" s="57">
        <v>0</v>
      </c>
      <c r="BF346" s="53">
        <v>10</v>
      </c>
      <c r="BG346" s="54"/>
      <c r="BH346" s="54"/>
      <c r="BI346" s="54"/>
      <c r="BJ346" s="57">
        <v>0</v>
      </c>
      <c r="BK346" s="54"/>
      <c r="BL346" s="54"/>
      <c r="BM346" s="54"/>
      <c r="BN346" s="57">
        <v>0</v>
      </c>
      <c r="BO346" s="54"/>
      <c r="BP346" s="54"/>
      <c r="BQ346" s="54"/>
      <c r="BR346" s="53" t="s">
        <v>465</v>
      </c>
      <c r="BS346" s="53"/>
      <c r="BT346" s="53"/>
      <c r="BU346" s="53"/>
      <c r="BV346" s="54"/>
      <c r="BW346" s="54"/>
      <c r="BX346" s="54"/>
      <c r="BY346" s="54"/>
      <c r="BZ346" s="54"/>
      <c r="CA346" s="54"/>
      <c r="CB346" s="54"/>
      <c r="CC346" s="54"/>
      <c r="CD346" s="54"/>
      <c r="CE346" s="53" t="s">
        <v>509</v>
      </c>
      <c r="CF346" s="53"/>
      <c r="CG346" s="53"/>
      <c r="CH346" s="53"/>
    </row>
    <row r="347" spans="1:86" ht="25.5" hidden="1" customHeight="1">
      <c r="A347" s="59" t="str">
        <f t="shared" si="5"/>
        <v>1224RESSORT DE SUSPENSION SECONDAIREPEINTURE DU RESSORT</v>
      </c>
      <c r="B347" s="53" t="s">
        <v>49</v>
      </c>
      <c r="C347" s="53"/>
      <c r="D347" s="53">
        <v>1224</v>
      </c>
      <c r="E347" s="53" t="s">
        <v>510</v>
      </c>
      <c r="F347" s="53" t="s">
        <v>457</v>
      </c>
      <c r="G347" s="53" t="s">
        <v>444</v>
      </c>
      <c r="H347" s="53" t="s">
        <v>512</v>
      </c>
      <c r="I347" s="53" t="s">
        <v>444</v>
      </c>
      <c r="J347" s="53" t="s">
        <v>464</v>
      </c>
      <c r="K347" s="53">
        <v>1000000</v>
      </c>
      <c r="L347" s="53" t="s">
        <v>448</v>
      </c>
      <c r="M347" s="55">
        <v>1000000</v>
      </c>
      <c r="N347" s="55">
        <v>1000000</v>
      </c>
      <c r="O347" s="55">
        <v>1000000</v>
      </c>
      <c r="P347" s="55">
        <v>1000000</v>
      </c>
      <c r="Q347" s="53" t="s">
        <v>448</v>
      </c>
      <c r="R347" s="55">
        <v>1000000</v>
      </c>
      <c r="S347" s="55">
        <v>1000000</v>
      </c>
      <c r="T347" s="55">
        <v>1000000</v>
      </c>
      <c r="U347" s="55">
        <v>1000000</v>
      </c>
      <c r="V347" s="53" t="s">
        <v>448</v>
      </c>
      <c r="W347" s="56">
        <v>7.8E-2</v>
      </c>
      <c r="X347" s="57">
        <v>0</v>
      </c>
      <c r="Y347" s="58" t="s">
        <v>449</v>
      </c>
      <c r="Z347" s="53"/>
      <c r="AA347" s="53"/>
      <c r="AB347" s="53">
        <v>0</v>
      </c>
      <c r="AC347" s="53">
        <v>2</v>
      </c>
      <c r="AD347" s="53">
        <v>2</v>
      </c>
      <c r="AE347" s="53">
        <v>0</v>
      </c>
      <c r="AF347" s="53">
        <v>2</v>
      </c>
      <c r="AG347" s="53">
        <v>2</v>
      </c>
      <c r="AH347" s="53">
        <v>2</v>
      </c>
      <c r="AI347" s="53">
        <v>0</v>
      </c>
      <c r="AJ347" s="54"/>
      <c r="AK347" s="54"/>
      <c r="AL347" s="54"/>
      <c r="AM347" s="54"/>
      <c r="AN347" s="54"/>
      <c r="AO347" s="54"/>
      <c r="AP347" s="54"/>
      <c r="AQ347" s="54"/>
      <c r="AR347" s="54"/>
      <c r="AS347" s="54"/>
      <c r="AT347" s="54"/>
      <c r="AU347" s="54"/>
      <c r="AV347" s="54"/>
      <c r="AW347" s="54"/>
      <c r="AX347" s="54"/>
      <c r="AY347" s="54"/>
      <c r="AZ347" s="53">
        <v>10</v>
      </c>
      <c r="BA347" s="54"/>
      <c r="BB347" s="54"/>
      <c r="BC347" s="54"/>
      <c r="BD347" s="53" t="s">
        <v>129</v>
      </c>
      <c r="BE347" s="57">
        <v>0</v>
      </c>
      <c r="BF347" s="53">
        <v>10</v>
      </c>
      <c r="BG347" s="54"/>
      <c r="BH347" s="54"/>
      <c r="BI347" s="54"/>
      <c r="BJ347" s="57">
        <v>0</v>
      </c>
      <c r="BK347" s="54"/>
      <c r="BL347" s="54"/>
      <c r="BM347" s="54"/>
      <c r="BN347" s="57">
        <v>0</v>
      </c>
      <c r="BO347" s="54"/>
      <c r="BP347" s="54"/>
      <c r="BQ347" s="54"/>
      <c r="BR347" s="53" t="s">
        <v>465</v>
      </c>
      <c r="BS347" s="53"/>
      <c r="BT347" s="53"/>
      <c r="BU347" s="53"/>
      <c r="BV347" s="54"/>
      <c r="BW347" s="54"/>
      <c r="BX347" s="54"/>
      <c r="BY347" s="54"/>
      <c r="BZ347" s="54"/>
      <c r="CA347" s="54"/>
      <c r="CB347" s="54"/>
      <c r="CC347" s="54"/>
      <c r="CD347" s="54"/>
      <c r="CE347" s="53" t="s">
        <v>493</v>
      </c>
      <c r="CF347" s="53">
        <v>0</v>
      </c>
      <c r="CG347" s="53"/>
      <c r="CH347" s="53"/>
    </row>
    <row r="348" spans="1:86" ht="25.5" hidden="1" customHeight="1">
      <c r="A348" s="59" t="str">
        <f t="shared" si="5"/>
        <v>9450RHÉOSTAT DE FREINAGEINSPECTION DE LA RÉSISTANCE ET NETTOYAGE DES ISOLATEURS</v>
      </c>
      <c r="B348" s="53" t="s">
        <v>1165</v>
      </c>
      <c r="C348" s="53" t="s">
        <v>1244</v>
      </c>
      <c r="D348" s="53">
        <v>9450</v>
      </c>
      <c r="E348" s="53" t="s">
        <v>324</v>
      </c>
      <c r="F348" s="53" t="s">
        <v>355</v>
      </c>
      <c r="G348" s="62" t="s">
        <v>444</v>
      </c>
      <c r="H348" s="70" t="s">
        <v>1245</v>
      </c>
      <c r="I348" s="53" t="s">
        <v>22</v>
      </c>
      <c r="J348" s="53" t="s">
        <v>447</v>
      </c>
      <c r="K348" s="53">
        <v>1</v>
      </c>
      <c r="L348" s="53" t="s">
        <v>702</v>
      </c>
      <c r="M348" s="55">
        <v>144500</v>
      </c>
      <c r="N348" s="55">
        <v>100000</v>
      </c>
      <c r="O348" s="55">
        <v>72000</v>
      </c>
      <c r="P348" s="55">
        <v>72000</v>
      </c>
      <c r="Q348" s="53" t="s">
        <v>448</v>
      </c>
      <c r="R348" s="55">
        <v>140000</v>
      </c>
      <c r="S348" s="55">
        <v>100000</v>
      </c>
      <c r="T348" s="55">
        <v>60000</v>
      </c>
      <c r="U348" s="55">
        <v>60000</v>
      </c>
      <c r="V348" s="53" t="s">
        <v>448</v>
      </c>
      <c r="W348" s="56">
        <v>0.55714285714285716</v>
      </c>
      <c r="X348" s="57">
        <v>0.35</v>
      </c>
      <c r="Y348" s="58" t="s">
        <v>449</v>
      </c>
      <c r="Z348" s="53">
        <v>6201</v>
      </c>
      <c r="AA348" s="53"/>
      <c r="AB348" s="53">
        <v>0</v>
      </c>
      <c r="AC348" s="53">
        <v>0.2</v>
      </c>
      <c r="AD348" s="53">
        <v>0.2</v>
      </c>
      <c r="AE348" s="53">
        <v>0</v>
      </c>
      <c r="AF348" s="53">
        <v>0.2</v>
      </c>
      <c r="AG348" s="53">
        <v>0.2</v>
      </c>
      <c r="AH348" s="53">
        <v>0.2</v>
      </c>
      <c r="AI348" s="53">
        <v>0</v>
      </c>
      <c r="AJ348" s="54"/>
      <c r="AK348" s="54"/>
      <c r="AL348" s="54"/>
      <c r="AM348" s="54"/>
      <c r="AN348" s="54"/>
      <c r="AO348" s="54"/>
      <c r="AP348" s="54"/>
      <c r="AQ348" s="54"/>
      <c r="AR348" s="54"/>
      <c r="AS348" s="54"/>
      <c r="AT348" s="54"/>
      <c r="AU348" s="54"/>
      <c r="AV348" s="54"/>
      <c r="AW348" s="54"/>
      <c r="AX348" s="54"/>
      <c r="AY348" s="54"/>
      <c r="AZ348" s="53">
        <v>1</v>
      </c>
      <c r="BA348" s="54"/>
      <c r="BB348" s="54"/>
      <c r="BC348" s="54"/>
      <c r="BD348" s="53"/>
      <c r="BE348" s="57">
        <v>0.35</v>
      </c>
      <c r="BF348" s="53">
        <v>1</v>
      </c>
      <c r="BG348" s="54"/>
      <c r="BH348" s="54"/>
      <c r="BI348" s="54"/>
      <c r="BJ348" s="57">
        <v>0.35</v>
      </c>
      <c r="BK348" s="54"/>
      <c r="BL348" s="54"/>
      <c r="BM348" s="54"/>
      <c r="BN348" s="57">
        <v>0.35</v>
      </c>
      <c r="BO348" s="54"/>
      <c r="BP348" s="54"/>
      <c r="BQ348" s="54"/>
      <c r="BR348" s="53" t="s">
        <v>450</v>
      </c>
      <c r="BS348" s="53"/>
      <c r="BT348" s="53"/>
      <c r="BU348" s="53"/>
      <c r="BV348" s="54"/>
      <c r="BW348" s="54"/>
      <c r="BX348" s="54"/>
      <c r="BY348" s="54"/>
      <c r="BZ348" s="54"/>
      <c r="CA348" s="54"/>
      <c r="CB348" s="54"/>
      <c r="CC348" s="54"/>
      <c r="CD348" s="54"/>
      <c r="CE348" s="53"/>
      <c r="CF348" s="53"/>
      <c r="CG348" s="53"/>
      <c r="CH348" s="53"/>
    </row>
    <row r="349" spans="1:86" ht="25.5" hidden="1" customHeight="1">
      <c r="A349" s="59" t="str">
        <f t="shared" si="5"/>
        <v>9450RHÉOSTAT DE FREINAGE     SI LES MESURES SONT HORS TOLERANCE, DEPOSE DU RHÉOSTAT DE FREINAGE POUR REPARATION</v>
      </c>
      <c r="B349" s="53" t="s">
        <v>1165</v>
      </c>
      <c r="C349" s="53" t="s">
        <v>1246</v>
      </c>
      <c r="D349" s="53">
        <v>9450</v>
      </c>
      <c r="E349" s="53" t="s">
        <v>324</v>
      </c>
      <c r="F349" s="53" t="s">
        <v>355</v>
      </c>
      <c r="G349" s="62" t="s">
        <v>444</v>
      </c>
      <c r="H349" s="70" t="s">
        <v>1247</v>
      </c>
      <c r="I349" s="53" t="s">
        <v>470</v>
      </c>
      <c r="J349" s="53" t="s">
        <v>453</v>
      </c>
      <c r="K349" s="53">
        <v>1</v>
      </c>
      <c r="L349" s="53" t="s">
        <v>702</v>
      </c>
      <c r="M349" s="55">
        <v>144500</v>
      </c>
      <c r="N349" s="55">
        <v>100000</v>
      </c>
      <c r="O349" s="55">
        <v>72000</v>
      </c>
      <c r="P349" s="55">
        <v>72000</v>
      </c>
      <c r="Q349" s="53" t="s">
        <v>448</v>
      </c>
      <c r="R349" s="60">
        <v>144500</v>
      </c>
      <c r="S349" s="61">
        <v>100000</v>
      </c>
      <c r="T349" s="61">
        <v>72000</v>
      </c>
      <c r="U349" s="61">
        <v>72000</v>
      </c>
      <c r="V349" s="53" t="s">
        <v>448</v>
      </c>
      <c r="W349" s="56">
        <v>0.53979238754325265</v>
      </c>
      <c r="X349" s="57">
        <v>1.016</v>
      </c>
      <c r="Y349" s="58" t="s">
        <v>449</v>
      </c>
      <c r="Z349" s="53">
        <v>6201</v>
      </c>
      <c r="AA349" s="53"/>
      <c r="AB349" s="53">
        <v>0</v>
      </c>
      <c r="AC349" s="53">
        <v>0.2</v>
      </c>
      <c r="AD349" s="53">
        <v>0.2</v>
      </c>
      <c r="AE349" s="53">
        <v>0</v>
      </c>
      <c r="AF349" s="53">
        <v>0.2</v>
      </c>
      <c r="AG349" s="53">
        <v>0.2</v>
      </c>
      <c r="AH349" s="53">
        <v>0.2</v>
      </c>
      <c r="AI349" s="53">
        <v>0</v>
      </c>
      <c r="AJ349" s="54"/>
      <c r="AK349" s="54"/>
      <c r="AL349" s="54"/>
      <c r="AM349" s="54"/>
      <c r="AN349" s="54"/>
      <c r="AO349" s="54"/>
      <c r="AP349" s="54"/>
      <c r="AQ349" s="54"/>
      <c r="AR349" s="54"/>
      <c r="AS349" s="54"/>
      <c r="AT349" s="54"/>
      <c r="AU349" s="54"/>
      <c r="AV349" s="54"/>
      <c r="AW349" s="54"/>
      <c r="AX349" s="54"/>
      <c r="AY349" s="54"/>
      <c r="AZ349" s="53">
        <v>1</v>
      </c>
      <c r="BA349" s="54"/>
      <c r="BB349" s="54"/>
      <c r="BC349" s="54"/>
      <c r="BD349" s="53"/>
      <c r="BE349" s="57">
        <v>1.016</v>
      </c>
      <c r="BF349" s="53">
        <v>1</v>
      </c>
      <c r="BG349" s="54"/>
      <c r="BH349" s="54"/>
      <c r="BI349" s="54"/>
      <c r="BJ349" s="57">
        <v>1.016</v>
      </c>
      <c r="BK349" s="54"/>
      <c r="BL349" s="54"/>
      <c r="BM349" s="54"/>
      <c r="BN349" s="57">
        <v>1.016</v>
      </c>
      <c r="BO349" s="54"/>
      <c r="BP349" s="54"/>
      <c r="BQ349" s="54"/>
      <c r="BR349" s="53" t="s">
        <v>450</v>
      </c>
      <c r="BS349" s="53"/>
      <c r="BT349" s="53"/>
      <c r="BU349" s="53"/>
      <c r="BV349" s="54"/>
      <c r="BW349" s="54"/>
      <c r="BX349" s="54"/>
      <c r="BY349" s="54"/>
      <c r="BZ349" s="54"/>
      <c r="CA349" s="54"/>
      <c r="CB349" s="54"/>
      <c r="CC349" s="54"/>
      <c r="CD349" s="54"/>
      <c r="CE349" s="53"/>
      <c r="CF349" s="53"/>
      <c r="CG349" s="53"/>
      <c r="CH349" s="53"/>
    </row>
    <row r="350" spans="1:86" ht="25.5" hidden="1" customHeight="1">
      <c r="A350" s="59" t="str">
        <f t="shared" si="5"/>
        <v>9450RHÉOSTAT DE FREINAGE     SI LES MESURES SONT HORS TOLERANCE, REPARATION DU RHÉOSTAT DE FREINAGE</v>
      </c>
      <c r="B350" s="53" t="s">
        <v>1165</v>
      </c>
      <c r="C350" s="53" t="s">
        <v>1187</v>
      </c>
      <c r="D350" s="53">
        <v>9450</v>
      </c>
      <c r="E350" s="53" t="s">
        <v>324</v>
      </c>
      <c r="F350" s="53" t="s">
        <v>355</v>
      </c>
      <c r="G350" s="62" t="s">
        <v>444</v>
      </c>
      <c r="H350" s="70" t="s">
        <v>1248</v>
      </c>
      <c r="I350" s="53" t="s">
        <v>446</v>
      </c>
      <c r="J350" s="53" t="s">
        <v>464</v>
      </c>
      <c r="K350" s="53">
        <v>1</v>
      </c>
      <c r="L350" s="53" t="s">
        <v>702</v>
      </c>
      <c r="M350" s="55">
        <v>144500</v>
      </c>
      <c r="N350" s="55">
        <v>100000</v>
      </c>
      <c r="O350" s="55">
        <v>72000</v>
      </c>
      <c r="P350" s="55">
        <v>72000</v>
      </c>
      <c r="Q350" s="53" t="s">
        <v>448</v>
      </c>
      <c r="R350" s="55">
        <v>144500</v>
      </c>
      <c r="S350" s="55">
        <v>100000</v>
      </c>
      <c r="T350" s="55">
        <v>72000</v>
      </c>
      <c r="U350" s="55">
        <v>72000</v>
      </c>
      <c r="V350" s="53" t="s">
        <v>448</v>
      </c>
      <c r="W350" s="56">
        <v>0.53979238754325265</v>
      </c>
      <c r="X350" s="57">
        <v>0</v>
      </c>
      <c r="Y350" s="58" t="s">
        <v>543</v>
      </c>
      <c r="Z350" s="53">
        <v>6201</v>
      </c>
      <c r="AA350" s="53"/>
      <c r="AB350" s="53">
        <v>0</v>
      </c>
      <c r="AC350" s="53">
        <v>0.2</v>
      </c>
      <c r="AD350" s="53">
        <v>0.2</v>
      </c>
      <c r="AE350" s="53">
        <v>0</v>
      </c>
      <c r="AF350" s="53">
        <v>0.2</v>
      </c>
      <c r="AG350" s="53">
        <v>0.2</v>
      </c>
      <c r="AH350" s="53">
        <v>0.2</v>
      </c>
      <c r="AI350" s="53">
        <v>0</v>
      </c>
      <c r="AJ350" s="54"/>
      <c r="AK350" s="54"/>
      <c r="AL350" s="54"/>
      <c r="AM350" s="54"/>
      <c r="AN350" s="54"/>
      <c r="AO350" s="54"/>
      <c r="AP350" s="54"/>
      <c r="AQ350" s="54"/>
      <c r="AR350" s="54"/>
      <c r="AS350" s="54"/>
      <c r="AT350" s="54"/>
      <c r="AU350" s="54"/>
      <c r="AV350" s="54"/>
      <c r="AW350" s="54"/>
      <c r="AX350" s="54"/>
      <c r="AY350" s="54"/>
      <c r="AZ350" s="53">
        <v>1</v>
      </c>
      <c r="BA350" s="54"/>
      <c r="BB350" s="54"/>
      <c r="BC350" s="54"/>
      <c r="BD350" s="53"/>
      <c r="BE350" s="57">
        <v>0</v>
      </c>
      <c r="BF350" s="53">
        <v>1</v>
      </c>
      <c r="BG350" s="54"/>
      <c r="BH350" s="54"/>
      <c r="BI350" s="54"/>
      <c r="BJ350" s="57">
        <v>0</v>
      </c>
      <c r="BK350" s="54"/>
      <c r="BL350" s="54"/>
      <c r="BM350" s="54"/>
      <c r="BN350" s="57">
        <v>0</v>
      </c>
      <c r="BO350" s="54"/>
      <c r="BP350" s="54"/>
      <c r="BQ350" s="54"/>
      <c r="BR350" s="53" t="s">
        <v>465</v>
      </c>
      <c r="BS350" s="53"/>
      <c r="BT350" s="53"/>
      <c r="BU350" s="53"/>
      <c r="BV350" s="54"/>
      <c r="BW350" s="54"/>
      <c r="BX350" s="54"/>
      <c r="BY350" s="54"/>
      <c r="BZ350" s="54"/>
      <c r="CA350" s="54"/>
      <c r="CB350" s="54"/>
      <c r="CC350" s="54"/>
      <c r="CD350" s="54"/>
      <c r="CE350" s="53" t="s">
        <v>1249</v>
      </c>
      <c r="CF350" s="53">
        <v>1</v>
      </c>
      <c r="CG350" s="53"/>
      <c r="CH350" s="53"/>
    </row>
    <row r="351" spans="1:86" ht="25.5" hidden="1" customHeight="1">
      <c r="A351" s="59" t="str">
        <f t="shared" si="5"/>
        <v>9450RHÉOSTAT DE FREINAGEINSPECTION ET NETTOYAGE PRECIS, VERIFICATION DES CONNECTIONS MECANIQUE ET ELECTRIQUE, VERIFICATION VALEUR RESISTANCE</v>
      </c>
      <c r="B351" s="53" t="s">
        <v>1165</v>
      </c>
      <c r="C351" s="53" t="s">
        <v>1250</v>
      </c>
      <c r="D351" s="53">
        <v>9450</v>
      </c>
      <c r="E351" s="53" t="s">
        <v>324</v>
      </c>
      <c r="F351" s="53" t="s">
        <v>355</v>
      </c>
      <c r="G351" s="62" t="s">
        <v>444</v>
      </c>
      <c r="H351" s="70" t="s">
        <v>1251</v>
      </c>
      <c r="I351" s="53" t="s">
        <v>446</v>
      </c>
      <c r="J351" s="53" t="s">
        <v>453</v>
      </c>
      <c r="K351" s="53">
        <v>2</v>
      </c>
      <c r="L351" s="53" t="s">
        <v>540</v>
      </c>
      <c r="M351" s="55">
        <v>289000</v>
      </c>
      <c r="N351" s="55">
        <v>200000</v>
      </c>
      <c r="O351" s="55">
        <v>144000</v>
      </c>
      <c r="P351" s="55">
        <v>144000</v>
      </c>
      <c r="Q351" s="53" t="s">
        <v>448</v>
      </c>
      <c r="R351" s="55">
        <v>160000</v>
      </c>
      <c r="S351" s="55">
        <v>160000</v>
      </c>
      <c r="T351" s="61">
        <v>144000</v>
      </c>
      <c r="U351" s="61">
        <v>144000</v>
      </c>
      <c r="V351" s="53" t="s">
        <v>448</v>
      </c>
      <c r="W351" s="56">
        <v>0.48749999999999999</v>
      </c>
      <c r="X351" s="57">
        <v>0.45</v>
      </c>
      <c r="Y351" s="58" t="s">
        <v>449</v>
      </c>
      <c r="Z351" s="53">
        <v>6201</v>
      </c>
      <c r="AA351" s="53"/>
      <c r="AB351" s="53">
        <v>0</v>
      </c>
      <c r="AC351" s="53">
        <v>0.2</v>
      </c>
      <c r="AD351" s="53">
        <v>0.2</v>
      </c>
      <c r="AE351" s="53">
        <v>0</v>
      </c>
      <c r="AF351" s="53">
        <v>0.2</v>
      </c>
      <c r="AG351" s="53">
        <v>0.2</v>
      </c>
      <c r="AH351" s="53">
        <v>0.2</v>
      </c>
      <c r="AI351" s="53">
        <v>0</v>
      </c>
      <c r="AJ351" s="54"/>
      <c r="AK351" s="54"/>
      <c r="AL351" s="54"/>
      <c r="AM351" s="54"/>
      <c r="AN351" s="54"/>
      <c r="AO351" s="54"/>
      <c r="AP351" s="54"/>
      <c r="AQ351" s="54"/>
      <c r="AR351" s="54"/>
      <c r="AS351" s="54"/>
      <c r="AT351" s="54"/>
      <c r="AU351" s="54"/>
      <c r="AV351" s="54"/>
      <c r="AW351" s="54"/>
      <c r="AX351" s="54"/>
      <c r="AY351" s="54"/>
      <c r="AZ351" s="53">
        <v>1</v>
      </c>
      <c r="BA351" s="54"/>
      <c r="BB351" s="54"/>
      <c r="BC351" s="54"/>
      <c r="BD351" s="53"/>
      <c r="BE351" s="57">
        <v>0.45</v>
      </c>
      <c r="BF351" s="53">
        <v>1</v>
      </c>
      <c r="BG351" s="54"/>
      <c r="BH351" s="54"/>
      <c r="BI351" s="54"/>
      <c r="BJ351" s="57">
        <v>0.45</v>
      </c>
      <c r="BK351" s="54"/>
      <c r="BL351" s="54"/>
      <c r="BM351" s="54"/>
      <c r="BN351" s="57">
        <v>0.45</v>
      </c>
      <c r="BO351" s="54"/>
      <c r="BP351" s="54"/>
      <c r="BQ351" s="54"/>
      <c r="BR351" s="53" t="s">
        <v>450</v>
      </c>
      <c r="BS351" s="53"/>
      <c r="BT351" s="53"/>
      <c r="BU351" s="53"/>
      <c r="BV351" s="54"/>
      <c r="BW351" s="54"/>
      <c r="BX351" s="54"/>
      <c r="BY351" s="54"/>
      <c r="BZ351" s="54"/>
      <c r="CA351" s="54"/>
      <c r="CB351" s="54"/>
      <c r="CC351" s="54"/>
      <c r="CD351" s="54"/>
      <c r="CE351" s="53"/>
      <c r="CF351" s="53"/>
      <c r="CG351" s="53"/>
      <c r="CH351" s="53"/>
    </row>
    <row r="352" spans="1:86" ht="25.5" hidden="1" customHeight="1">
      <c r="A352" s="59" t="str">
        <f t="shared" si="5"/>
        <v>9450RHÉOSTAT DE FREINAGEDEPOSE DU RHEOSTAT DE FREINAGE POUR REVISION GENERALE</v>
      </c>
      <c r="B352" s="53" t="s">
        <v>1165</v>
      </c>
      <c r="C352" s="53" t="s">
        <v>1246</v>
      </c>
      <c r="D352" s="53">
        <v>9450</v>
      </c>
      <c r="E352" s="53" t="s">
        <v>324</v>
      </c>
      <c r="F352" s="53" t="s">
        <v>355</v>
      </c>
      <c r="G352" s="62" t="s">
        <v>444</v>
      </c>
      <c r="H352" s="70" t="s">
        <v>1252</v>
      </c>
      <c r="I352" s="53" t="s">
        <v>452</v>
      </c>
      <c r="J352" s="53" t="s">
        <v>453</v>
      </c>
      <c r="K352" s="53">
        <v>10</v>
      </c>
      <c r="L352" s="53" t="s">
        <v>540</v>
      </c>
      <c r="M352" s="55">
        <v>1445000</v>
      </c>
      <c r="N352" s="55">
        <v>1000000</v>
      </c>
      <c r="O352" s="55">
        <v>720000</v>
      </c>
      <c r="P352" s="55">
        <v>720000</v>
      </c>
      <c r="Q352" s="53" t="s">
        <v>448</v>
      </c>
      <c r="R352" s="55">
        <v>1440000</v>
      </c>
      <c r="S352" s="55">
        <v>960000</v>
      </c>
      <c r="T352" s="55">
        <v>640000</v>
      </c>
      <c r="U352" s="55">
        <v>640000</v>
      </c>
      <c r="V352" s="53" t="s">
        <v>448</v>
      </c>
      <c r="W352" s="56">
        <v>5.4166666666666669E-2</v>
      </c>
      <c r="X352" s="57">
        <v>1.016</v>
      </c>
      <c r="Y352" s="58" t="s">
        <v>449</v>
      </c>
      <c r="Z352" s="53">
        <v>6201</v>
      </c>
      <c r="AA352" s="53"/>
      <c r="AB352" s="53">
        <v>0</v>
      </c>
      <c r="AC352" s="53">
        <v>0.2</v>
      </c>
      <c r="AD352" s="53">
        <v>0.2</v>
      </c>
      <c r="AE352" s="53">
        <v>0</v>
      </c>
      <c r="AF352" s="53">
        <v>0.2</v>
      </c>
      <c r="AG352" s="53">
        <v>0.2</v>
      </c>
      <c r="AH352" s="53">
        <v>0.2</v>
      </c>
      <c r="AI352" s="53">
        <v>0</v>
      </c>
      <c r="AJ352" s="54"/>
      <c r="AK352" s="54"/>
      <c r="AL352" s="54"/>
      <c r="AM352" s="54"/>
      <c r="AN352" s="54"/>
      <c r="AO352" s="54"/>
      <c r="AP352" s="54"/>
      <c r="AQ352" s="54"/>
      <c r="AR352" s="54"/>
      <c r="AS352" s="54"/>
      <c r="AT352" s="54"/>
      <c r="AU352" s="54"/>
      <c r="AV352" s="54"/>
      <c r="AW352" s="54"/>
      <c r="AX352" s="54"/>
      <c r="AY352" s="54"/>
      <c r="AZ352" s="53">
        <v>1</v>
      </c>
      <c r="BA352" s="54"/>
      <c r="BB352" s="54"/>
      <c r="BC352" s="54"/>
      <c r="BD352" s="53"/>
      <c r="BE352" s="57">
        <v>1.016</v>
      </c>
      <c r="BF352" s="53">
        <v>1</v>
      </c>
      <c r="BG352" s="54"/>
      <c r="BH352" s="54"/>
      <c r="BI352" s="54"/>
      <c r="BJ352" s="57">
        <v>1.016</v>
      </c>
      <c r="BK352" s="54"/>
      <c r="BL352" s="54"/>
      <c r="BM352" s="54"/>
      <c r="BN352" s="57">
        <v>1.016</v>
      </c>
      <c r="BO352" s="54"/>
      <c r="BP352" s="54"/>
      <c r="BQ352" s="54"/>
      <c r="BR352" s="53" t="s">
        <v>455</v>
      </c>
      <c r="BS352" s="53"/>
      <c r="BT352" s="53"/>
      <c r="BU352" s="53"/>
      <c r="BV352" s="54"/>
      <c r="BW352" s="54"/>
      <c r="BX352" s="54"/>
      <c r="BY352" s="54"/>
      <c r="BZ352" s="54"/>
      <c r="CA352" s="54"/>
      <c r="CB352" s="54"/>
      <c r="CC352" s="54"/>
      <c r="CD352" s="54"/>
      <c r="CE352" s="53"/>
      <c r="CF352" s="53"/>
      <c r="CG352" s="53"/>
      <c r="CH352" s="53"/>
    </row>
    <row r="353" spans="1:86" ht="25.5" hidden="1" customHeight="1">
      <c r="A353" s="59" t="str">
        <f t="shared" si="5"/>
        <v>9450RHÉOSTAT DE FREINAGEREVISION GENERALE DU RHEOSTAT DE FREINAGE</v>
      </c>
      <c r="B353" s="53" t="s">
        <v>1165</v>
      </c>
      <c r="C353" s="53" t="s">
        <v>1187</v>
      </c>
      <c r="D353" s="53">
        <v>9450</v>
      </c>
      <c r="E353" s="53" t="s">
        <v>324</v>
      </c>
      <c r="F353" s="53" t="s">
        <v>355</v>
      </c>
      <c r="G353" s="62" t="s">
        <v>444</v>
      </c>
      <c r="H353" s="70" t="s">
        <v>1253</v>
      </c>
      <c r="I353" s="53" t="s">
        <v>444</v>
      </c>
      <c r="J353" s="53" t="s">
        <v>464</v>
      </c>
      <c r="K353" s="53">
        <v>10</v>
      </c>
      <c r="L353" s="53" t="s">
        <v>540</v>
      </c>
      <c r="M353" s="55">
        <v>1445000</v>
      </c>
      <c r="N353" s="55">
        <v>1000000</v>
      </c>
      <c r="O353" s="55">
        <v>720000</v>
      </c>
      <c r="P353" s="55">
        <v>720000</v>
      </c>
      <c r="Q353" s="53" t="s">
        <v>448</v>
      </c>
      <c r="R353" s="55">
        <v>1440000</v>
      </c>
      <c r="S353" s="55">
        <v>1000000</v>
      </c>
      <c r="T353" s="55">
        <v>720000</v>
      </c>
      <c r="U353" s="55">
        <v>720000</v>
      </c>
      <c r="V353" s="53" t="s">
        <v>448</v>
      </c>
      <c r="W353" s="56">
        <v>5.4166666666666669E-2</v>
      </c>
      <c r="X353" s="57">
        <v>0</v>
      </c>
      <c r="Y353" s="58" t="s">
        <v>543</v>
      </c>
      <c r="Z353" s="53">
        <v>6201</v>
      </c>
      <c r="AA353" s="53"/>
      <c r="AB353" s="53">
        <v>0</v>
      </c>
      <c r="AC353" s="53">
        <v>0.2</v>
      </c>
      <c r="AD353" s="53">
        <v>0.2</v>
      </c>
      <c r="AE353" s="53">
        <v>0</v>
      </c>
      <c r="AF353" s="53">
        <v>0.2</v>
      </c>
      <c r="AG353" s="53">
        <v>0.2</v>
      </c>
      <c r="AH353" s="53">
        <v>0.2</v>
      </c>
      <c r="AI353" s="53">
        <v>0</v>
      </c>
      <c r="AJ353" s="54"/>
      <c r="AK353" s="54"/>
      <c r="AL353" s="54"/>
      <c r="AM353" s="54"/>
      <c r="AN353" s="54"/>
      <c r="AO353" s="54"/>
      <c r="AP353" s="54"/>
      <c r="AQ353" s="54"/>
      <c r="AR353" s="54"/>
      <c r="AS353" s="54"/>
      <c r="AT353" s="54"/>
      <c r="AU353" s="54"/>
      <c r="AV353" s="54"/>
      <c r="AW353" s="54"/>
      <c r="AX353" s="54"/>
      <c r="AY353" s="54"/>
      <c r="AZ353" s="53">
        <v>1</v>
      </c>
      <c r="BA353" s="54"/>
      <c r="BB353" s="54"/>
      <c r="BC353" s="54"/>
      <c r="BD353" s="53"/>
      <c r="BE353" s="57">
        <v>0</v>
      </c>
      <c r="BF353" s="53">
        <v>1</v>
      </c>
      <c r="BG353" s="54"/>
      <c r="BH353" s="54"/>
      <c r="BI353" s="54"/>
      <c r="BJ353" s="57">
        <v>0</v>
      </c>
      <c r="BK353" s="54"/>
      <c r="BL353" s="54"/>
      <c r="BM353" s="54"/>
      <c r="BN353" s="57">
        <v>0</v>
      </c>
      <c r="BO353" s="54"/>
      <c r="BP353" s="54"/>
      <c r="BQ353" s="54"/>
      <c r="BR353" s="53" t="s">
        <v>465</v>
      </c>
      <c r="BS353" s="53"/>
      <c r="BT353" s="53"/>
      <c r="BU353" s="53"/>
      <c r="BV353" s="54"/>
      <c r="BW353" s="54"/>
      <c r="BX353" s="54"/>
      <c r="BY353" s="54"/>
      <c r="BZ353" s="54"/>
      <c r="CA353" s="54"/>
      <c r="CB353" s="54"/>
      <c r="CC353" s="54"/>
      <c r="CD353" s="54"/>
      <c r="CE353" s="53"/>
      <c r="CF353" s="53"/>
      <c r="CG353" s="53"/>
      <c r="CH353" s="53"/>
    </row>
    <row r="354" spans="1:86" ht="25.5" hidden="1" customHeight="1">
      <c r="A354" s="59" t="str">
        <f t="shared" si="5"/>
        <v>3015ROBINETDEPOSE POSE DU ROBINET POUR REVISION</v>
      </c>
      <c r="B354" s="53" t="s">
        <v>888</v>
      </c>
      <c r="C354" s="53" t="s">
        <v>711</v>
      </c>
      <c r="D354" s="53">
        <v>3015</v>
      </c>
      <c r="E354" s="53" t="s">
        <v>955</v>
      </c>
      <c r="F354" s="53" t="s">
        <v>355</v>
      </c>
      <c r="G354" s="53" t="s">
        <v>446</v>
      </c>
      <c r="H354" s="53" t="s">
        <v>956</v>
      </c>
      <c r="I354" s="53" t="s">
        <v>452</v>
      </c>
      <c r="J354" s="53" t="s">
        <v>464</v>
      </c>
      <c r="K354" s="53">
        <v>192</v>
      </c>
      <c r="L354" s="53" t="s">
        <v>818</v>
      </c>
      <c r="M354" s="55">
        <v>2312000</v>
      </c>
      <c r="N354" s="55">
        <v>1600000</v>
      </c>
      <c r="O354" s="55">
        <v>1152000</v>
      </c>
      <c r="P354" s="55">
        <v>1152000</v>
      </c>
      <c r="Q354" s="53" t="s">
        <v>448</v>
      </c>
      <c r="R354" s="55">
        <v>2300000</v>
      </c>
      <c r="S354" s="55">
        <v>1600000</v>
      </c>
      <c r="T354" s="55">
        <v>1140000</v>
      </c>
      <c r="U354" s="55">
        <v>1140000</v>
      </c>
      <c r="V354" s="53" t="s">
        <v>448</v>
      </c>
      <c r="W354" s="56">
        <v>3.3913043478260872E-2</v>
      </c>
      <c r="X354" s="57">
        <v>0.17</v>
      </c>
      <c r="Y354" s="58" t="s">
        <v>449</v>
      </c>
      <c r="Z354" s="53">
        <v>6202</v>
      </c>
      <c r="AA354" s="53"/>
      <c r="AB354" s="53">
        <v>1</v>
      </c>
      <c r="AC354" s="53">
        <v>0</v>
      </c>
      <c r="AD354" s="53">
        <v>0</v>
      </c>
      <c r="AE354" s="53">
        <v>1</v>
      </c>
      <c r="AF354" s="53">
        <v>0</v>
      </c>
      <c r="AG354" s="53">
        <v>0</v>
      </c>
      <c r="AH354" s="53">
        <v>0</v>
      </c>
      <c r="AI354" s="53">
        <v>1</v>
      </c>
      <c r="AJ354" s="54"/>
      <c r="AK354" s="54"/>
      <c r="AL354" s="54"/>
      <c r="AM354" s="54"/>
      <c r="AN354" s="54"/>
      <c r="AO354" s="54"/>
      <c r="AP354" s="54"/>
      <c r="AQ354" s="54"/>
      <c r="AR354" s="54"/>
      <c r="AS354" s="54"/>
      <c r="AT354" s="54"/>
      <c r="AU354" s="54"/>
      <c r="AV354" s="54"/>
      <c r="AW354" s="54"/>
      <c r="AX354" s="54"/>
      <c r="AY354" s="54"/>
      <c r="AZ354" s="53">
        <v>3</v>
      </c>
      <c r="BA354" s="54"/>
      <c r="BB354" s="54"/>
      <c r="BC354" s="54"/>
      <c r="BD354" s="53" t="s">
        <v>129</v>
      </c>
      <c r="BE354" s="57">
        <v>0.17</v>
      </c>
      <c r="BF354" s="53">
        <v>3</v>
      </c>
      <c r="BG354" s="54"/>
      <c r="BH354" s="54"/>
      <c r="BI354" s="54"/>
      <c r="BJ354" s="57">
        <v>0.51</v>
      </c>
      <c r="BK354" s="54"/>
      <c r="BL354" s="54"/>
      <c r="BM354" s="54"/>
      <c r="BN354" s="57">
        <v>0.51</v>
      </c>
      <c r="BO354" s="54"/>
      <c r="BP354" s="54"/>
      <c r="BQ354" s="54"/>
      <c r="BR354" s="53" t="s">
        <v>465</v>
      </c>
      <c r="BS354" s="53"/>
      <c r="BT354" s="53"/>
      <c r="BU354" s="53"/>
      <c r="BV354" s="54"/>
      <c r="BW354" s="54"/>
      <c r="BX354" s="54"/>
      <c r="BY354" s="54"/>
      <c r="BZ354" s="54"/>
      <c r="CA354" s="54"/>
      <c r="CB354" s="54"/>
      <c r="CC354" s="54"/>
      <c r="CD354" s="54"/>
      <c r="CE354" s="53" t="s">
        <v>957</v>
      </c>
      <c r="CF354" s="53">
        <v>1</v>
      </c>
      <c r="CG354" s="53"/>
      <c r="CH354" s="53"/>
    </row>
    <row r="355" spans="1:86" ht="25.5" hidden="1" customHeight="1">
      <c r="A355" s="59" t="str">
        <f t="shared" si="5"/>
        <v>3015ROBINETREVISION DU ROBINET</v>
      </c>
      <c r="B355" s="53" t="s">
        <v>888</v>
      </c>
      <c r="C355" s="53" t="s">
        <v>711</v>
      </c>
      <c r="D355" s="53">
        <v>3015</v>
      </c>
      <c r="E355" s="53" t="s">
        <v>955</v>
      </c>
      <c r="F355" s="53" t="s">
        <v>355</v>
      </c>
      <c r="G355" s="53" t="s">
        <v>444</v>
      </c>
      <c r="H355" s="53" t="s">
        <v>958</v>
      </c>
      <c r="I355" s="53" t="s">
        <v>444</v>
      </c>
      <c r="J355" s="53" t="s">
        <v>464</v>
      </c>
      <c r="K355" s="53">
        <v>192</v>
      </c>
      <c r="L355" s="53" t="s">
        <v>818</v>
      </c>
      <c r="M355" s="55">
        <v>2312000</v>
      </c>
      <c r="N355" s="55">
        <v>1600000</v>
      </c>
      <c r="O355" s="55">
        <v>1152000</v>
      </c>
      <c r="P355" s="55">
        <v>1152000</v>
      </c>
      <c r="Q355" s="53" t="s">
        <v>448</v>
      </c>
      <c r="R355" s="55">
        <v>2300000</v>
      </c>
      <c r="S355" s="55">
        <v>1600000</v>
      </c>
      <c r="T355" s="55">
        <v>1140000</v>
      </c>
      <c r="U355" s="55">
        <v>1140000</v>
      </c>
      <c r="V355" s="53" t="s">
        <v>448</v>
      </c>
      <c r="W355" s="56">
        <v>3.3913043478260872E-2</v>
      </c>
      <c r="X355" s="57">
        <v>0.91666666666666663</v>
      </c>
      <c r="Y355" s="58" t="s">
        <v>449</v>
      </c>
      <c r="Z355" s="53">
        <v>6202</v>
      </c>
      <c r="AA355" s="53"/>
      <c r="AB355" s="53">
        <v>1</v>
      </c>
      <c r="AC355" s="53">
        <v>0</v>
      </c>
      <c r="AD355" s="53">
        <v>0</v>
      </c>
      <c r="AE355" s="53">
        <v>1</v>
      </c>
      <c r="AF355" s="53">
        <v>0</v>
      </c>
      <c r="AG355" s="53">
        <v>0</v>
      </c>
      <c r="AH355" s="53">
        <v>0</v>
      </c>
      <c r="AI355" s="53">
        <v>1</v>
      </c>
      <c r="AJ355" s="54"/>
      <c r="AK355" s="54"/>
      <c r="AL355" s="54"/>
      <c r="AM355" s="54"/>
      <c r="AN355" s="54"/>
      <c r="AO355" s="54"/>
      <c r="AP355" s="54"/>
      <c r="AQ355" s="54"/>
      <c r="AR355" s="54"/>
      <c r="AS355" s="54"/>
      <c r="AT355" s="54"/>
      <c r="AU355" s="54"/>
      <c r="AV355" s="54"/>
      <c r="AW355" s="54"/>
      <c r="AX355" s="54"/>
      <c r="AY355" s="54"/>
      <c r="AZ355" s="53">
        <v>3</v>
      </c>
      <c r="BA355" s="54"/>
      <c r="BB355" s="54"/>
      <c r="BC355" s="54"/>
      <c r="BD355" s="53" t="s">
        <v>129</v>
      </c>
      <c r="BE355" s="57">
        <v>0.91666666666666663</v>
      </c>
      <c r="BF355" s="53">
        <v>3</v>
      </c>
      <c r="BG355" s="54"/>
      <c r="BH355" s="54"/>
      <c r="BI355" s="54"/>
      <c r="BJ355" s="57">
        <v>2.75</v>
      </c>
      <c r="BK355" s="54"/>
      <c r="BL355" s="54"/>
      <c r="BM355" s="54"/>
      <c r="BN355" s="57">
        <v>2.75</v>
      </c>
      <c r="BO355" s="54"/>
      <c r="BP355" s="54"/>
      <c r="BQ355" s="54"/>
      <c r="BR355" s="53" t="s">
        <v>465</v>
      </c>
      <c r="BS355" s="53"/>
      <c r="BT355" s="53"/>
      <c r="BU355" s="53"/>
      <c r="BV355" s="54"/>
      <c r="BW355" s="54"/>
      <c r="BX355" s="54"/>
      <c r="BY355" s="54"/>
      <c r="BZ355" s="54"/>
      <c r="CA355" s="54"/>
      <c r="CB355" s="54"/>
      <c r="CC355" s="54"/>
      <c r="CD355" s="54"/>
      <c r="CE355" s="53" t="s">
        <v>959</v>
      </c>
      <c r="CF355" s="53">
        <v>1</v>
      </c>
      <c r="CG355" s="53"/>
      <c r="CH355" s="53"/>
    </row>
    <row r="356" spans="1:86" ht="25.5" hidden="1" customHeight="1">
      <c r="A356" s="59" t="str">
        <f t="shared" si="5"/>
        <v>3015ROBINETTEST FONCTIONNEL DU ROBINET</v>
      </c>
      <c r="B356" s="53" t="s">
        <v>888</v>
      </c>
      <c r="C356" s="53" t="s">
        <v>960</v>
      </c>
      <c r="D356" s="53">
        <v>3015</v>
      </c>
      <c r="E356" s="53" t="s">
        <v>955</v>
      </c>
      <c r="F356" s="53" t="s">
        <v>355</v>
      </c>
      <c r="G356" s="53" t="s">
        <v>444</v>
      </c>
      <c r="H356" s="53" t="s">
        <v>961</v>
      </c>
      <c r="I356" s="53" t="s">
        <v>446</v>
      </c>
      <c r="J356" s="53" t="s">
        <v>447</v>
      </c>
      <c r="K356" s="53">
        <v>12</v>
      </c>
      <c r="L356" s="53" t="s">
        <v>818</v>
      </c>
      <c r="M356" s="55">
        <v>144500</v>
      </c>
      <c r="N356" s="55">
        <v>100000</v>
      </c>
      <c r="O356" s="55">
        <v>72000</v>
      </c>
      <c r="P356" s="55">
        <v>72000</v>
      </c>
      <c r="Q356" s="53" t="s">
        <v>448</v>
      </c>
      <c r="R356" s="55">
        <v>140000</v>
      </c>
      <c r="S356" s="55">
        <v>100000</v>
      </c>
      <c r="T356" s="55">
        <v>60000</v>
      </c>
      <c r="U356" s="55">
        <v>60000</v>
      </c>
      <c r="V356" s="53" t="s">
        <v>448</v>
      </c>
      <c r="W356" s="56">
        <v>0.55714285714285716</v>
      </c>
      <c r="X356" s="57">
        <v>5.2999999999999999E-2</v>
      </c>
      <c r="Y356" s="58" t="s">
        <v>449</v>
      </c>
      <c r="Z356" s="53">
        <v>6202</v>
      </c>
      <c r="AA356" s="53"/>
      <c r="AB356" s="53">
        <v>1</v>
      </c>
      <c r="AC356" s="53">
        <v>0</v>
      </c>
      <c r="AD356" s="53">
        <v>0</v>
      </c>
      <c r="AE356" s="53">
        <v>1</v>
      </c>
      <c r="AF356" s="53">
        <v>0</v>
      </c>
      <c r="AG356" s="53">
        <v>0</v>
      </c>
      <c r="AH356" s="53">
        <v>0</v>
      </c>
      <c r="AI356" s="53">
        <v>1</v>
      </c>
      <c r="AJ356" s="54"/>
      <c r="AK356" s="54"/>
      <c r="AL356" s="54"/>
      <c r="AM356" s="54"/>
      <c r="AN356" s="54"/>
      <c r="AO356" s="54"/>
      <c r="AP356" s="54"/>
      <c r="AQ356" s="54"/>
      <c r="AR356" s="54"/>
      <c r="AS356" s="54"/>
      <c r="AT356" s="54"/>
      <c r="AU356" s="54"/>
      <c r="AV356" s="54"/>
      <c r="AW356" s="54"/>
      <c r="AX356" s="54"/>
      <c r="AY356" s="54"/>
      <c r="AZ356" s="53">
        <v>3</v>
      </c>
      <c r="BA356" s="54"/>
      <c r="BB356" s="54"/>
      <c r="BC356" s="54"/>
      <c r="BD356" s="53" t="s">
        <v>129</v>
      </c>
      <c r="BE356" s="57">
        <v>5.2999999999999999E-2</v>
      </c>
      <c r="BF356" s="53">
        <v>3</v>
      </c>
      <c r="BG356" s="54"/>
      <c r="BH356" s="54"/>
      <c r="BI356" s="54"/>
      <c r="BJ356" s="57">
        <v>0.159</v>
      </c>
      <c r="BK356" s="54"/>
      <c r="BL356" s="54"/>
      <c r="BM356" s="54"/>
      <c r="BN356" s="57">
        <v>0.159</v>
      </c>
      <c r="BO356" s="54"/>
      <c r="BP356" s="54"/>
      <c r="BQ356" s="54"/>
      <c r="BR356" s="53" t="s">
        <v>450</v>
      </c>
      <c r="BS356" s="53"/>
      <c r="BT356" s="53"/>
      <c r="BU356" s="53"/>
      <c r="BV356" s="54"/>
      <c r="BW356" s="54"/>
      <c r="BX356" s="54"/>
      <c r="BY356" s="54"/>
      <c r="BZ356" s="54"/>
      <c r="CA356" s="54"/>
      <c r="CB356" s="54"/>
      <c r="CC356" s="54"/>
      <c r="CD356" s="54"/>
      <c r="CE356" s="53"/>
      <c r="CF356" s="53"/>
      <c r="CG356" s="53"/>
      <c r="CH356" s="53"/>
    </row>
    <row r="357" spans="1:86" ht="25.5" hidden="1" customHeight="1">
      <c r="A357" s="59" t="str">
        <f t="shared" si="5"/>
        <v>20005ROBINET D ISOLATION DN15DEPOSE/POSE ROBINET D ISOLATION  DN15 POUR REVISION</v>
      </c>
      <c r="B357" s="53" t="s">
        <v>188</v>
      </c>
      <c r="C357" s="53" t="s">
        <v>714</v>
      </c>
      <c r="D357" s="53">
        <v>20005</v>
      </c>
      <c r="E357" s="53" t="s">
        <v>715</v>
      </c>
      <c r="F357" s="53" t="s">
        <v>355</v>
      </c>
      <c r="G357" s="53" t="s">
        <v>444</v>
      </c>
      <c r="H357" s="53" t="s">
        <v>716</v>
      </c>
      <c r="I357" s="53" t="s">
        <v>452</v>
      </c>
      <c r="J357" s="53" t="s">
        <v>464</v>
      </c>
      <c r="K357" s="53">
        <v>10</v>
      </c>
      <c r="L357" s="53" t="s">
        <v>540</v>
      </c>
      <c r="M357" s="55">
        <v>1445000</v>
      </c>
      <c r="N357" s="55">
        <v>1000000</v>
      </c>
      <c r="O357" s="55">
        <v>720000</v>
      </c>
      <c r="P357" s="55">
        <v>720000</v>
      </c>
      <c r="Q357" s="53" t="s">
        <v>448</v>
      </c>
      <c r="R357" s="55">
        <v>1440000</v>
      </c>
      <c r="S357" s="55">
        <v>1000000</v>
      </c>
      <c r="T357" s="55">
        <v>720000</v>
      </c>
      <c r="U357" s="55">
        <v>720000</v>
      </c>
      <c r="V357" s="53" t="s">
        <v>448</v>
      </c>
      <c r="W357" s="56">
        <v>5.4166666666666669E-2</v>
      </c>
      <c r="X357" s="57">
        <v>7.2999999999999995E-2</v>
      </c>
      <c r="Y357" s="58" t="s">
        <v>449</v>
      </c>
      <c r="Z357" s="53">
        <v>6202</v>
      </c>
      <c r="AA357" s="53"/>
      <c r="AB357" s="53">
        <v>1</v>
      </c>
      <c r="AC357" s="53">
        <v>0</v>
      </c>
      <c r="AD357" s="53">
        <v>0</v>
      </c>
      <c r="AE357" s="53">
        <v>0</v>
      </c>
      <c r="AF357" s="53">
        <v>0</v>
      </c>
      <c r="AG357" s="53">
        <v>0</v>
      </c>
      <c r="AH357" s="53">
        <v>0</v>
      </c>
      <c r="AI357" s="53">
        <v>1</v>
      </c>
      <c r="AJ357" s="54"/>
      <c r="AK357" s="54"/>
      <c r="AL357" s="54"/>
      <c r="AM357" s="54"/>
      <c r="AN357" s="54"/>
      <c r="AO357" s="54"/>
      <c r="AP357" s="54"/>
      <c r="AQ357" s="54"/>
      <c r="AR357" s="54"/>
      <c r="AS357" s="54"/>
      <c r="AT357" s="54"/>
      <c r="AU357" s="54"/>
      <c r="AV357" s="54"/>
      <c r="AW357" s="54"/>
      <c r="AX357" s="54"/>
      <c r="AY357" s="54"/>
      <c r="AZ357" s="53">
        <v>2</v>
      </c>
      <c r="BA357" s="54"/>
      <c r="BB357" s="54"/>
      <c r="BC357" s="54"/>
      <c r="BD357" s="53"/>
      <c r="BE357" s="57">
        <v>7.2999999999999995E-2</v>
      </c>
      <c r="BF357" s="53">
        <v>2</v>
      </c>
      <c r="BG357" s="54"/>
      <c r="BH357" s="54"/>
      <c r="BI357" s="54"/>
      <c r="BJ357" s="57">
        <v>0.14599999999999999</v>
      </c>
      <c r="BK357" s="54"/>
      <c r="BL357" s="54"/>
      <c r="BM357" s="54"/>
      <c r="BN357" s="57">
        <v>0.14599999999999999</v>
      </c>
      <c r="BO357" s="54"/>
      <c r="BP357" s="54"/>
      <c r="BQ357" s="54"/>
      <c r="BR357" s="53" t="s">
        <v>465</v>
      </c>
      <c r="BS357" s="53"/>
      <c r="BT357" s="53"/>
      <c r="BU357" s="53"/>
      <c r="BV357" s="54"/>
      <c r="BW357" s="54"/>
      <c r="BX357" s="54"/>
      <c r="BY357" s="54"/>
      <c r="BZ357" s="54"/>
      <c r="CA357" s="54"/>
      <c r="CB357" s="54"/>
      <c r="CC357" s="54"/>
      <c r="CD357" s="54"/>
      <c r="CE357" s="53" t="s">
        <v>717</v>
      </c>
      <c r="CF357" s="53">
        <v>1</v>
      </c>
      <c r="CG357" s="58" t="s">
        <v>706</v>
      </c>
      <c r="CH357" s="53"/>
    </row>
    <row r="358" spans="1:86" ht="25.5" hidden="1" customHeight="1">
      <c r="A358" s="59" t="str">
        <f t="shared" si="5"/>
        <v>20005ROBINET D ISOLATION DN15REVISION ROBINET D ISOLATION DN15</v>
      </c>
      <c r="B358" s="53" t="s">
        <v>188</v>
      </c>
      <c r="C358" s="53" t="s">
        <v>711</v>
      </c>
      <c r="D358" s="53">
        <v>20005</v>
      </c>
      <c r="E358" s="53" t="s">
        <v>715</v>
      </c>
      <c r="F358" s="53" t="s">
        <v>355</v>
      </c>
      <c r="G358" s="53" t="s">
        <v>444</v>
      </c>
      <c r="H358" s="53" t="s">
        <v>718</v>
      </c>
      <c r="I358" s="53" t="s">
        <v>444</v>
      </c>
      <c r="J358" s="53" t="s">
        <v>464</v>
      </c>
      <c r="K358" s="53">
        <v>10</v>
      </c>
      <c r="L358" s="53" t="s">
        <v>540</v>
      </c>
      <c r="M358" s="55">
        <v>1445000</v>
      </c>
      <c r="N358" s="55">
        <v>1000000</v>
      </c>
      <c r="O358" s="55">
        <v>720000</v>
      </c>
      <c r="P358" s="55">
        <v>720000</v>
      </c>
      <c r="Q358" s="53" t="s">
        <v>448</v>
      </c>
      <c r="R358" s="55">
        <v>1440000</v>
      </c>
      <c r="S358" s="55">
        <v>1000000</v>
      </c>
      <c r="T358" s="55">
        <v>720000</v>
      </c>
      <c r="U358" s="55">
        <v>720000</v>
      </c>
      <c r="V358" s="53" t="s">
        <v>448</v>
      </c>
      <c r="W358" s="56">
        <v>5.4166666666666669E-2</v>
      </c>
      <c r="X358" s="57">
        <v>7.0000000000000007E-2</v>
      </c>
      <c r="Y358" s="58" t="s">
        <v>449</v>
      </c>
      <c r="Z358" s="53">
        <v>6202</v>
      </c>
      <c r="AA358" s="53"/>
      <c r="AB358" s="53">
        <v>1</v>
      </c>
      <c r="AC358" s="53">
        <v>0</v>
      </c>
      <c r="AD358" s="53">
        <v>0</v>
      </c>
      <c r="AE358" s="53">
        <v>0</v>
      </c>
      <c r="AF358" s="53">
        <v>0</v>
      </c>
      <c r="AG358" s="53">
        <v>0</v>
      </c>
      <c r="AH358" s="53">
        <v>0</v>
      </c>
      <c r="AI358" s="53">
        <v>1</v>
      </c>
      <c r="AJ358" s="54"/>
      <c r="AK358" s="54"/>
      <c r="AL358" s="54"/>
      <c r="AM358" s="54"/>
      <c r="AN358" s="54"/>
      <c r="AO358" s="54"/>
      <c r="AP358" s="54"/>
      <c r="AQ358" s="54"/>
      <c r="AR358" s="54"/>
      <c r="AS358" s="54"/>
      <c r="AT358" s="54"/>
      <c r="AU358" s="54"/>
      <c r="AV358" s="54"/>
      <c r="AW358" s="54"/>
      <c r="AX358" s="54"/>
      <c r="AY358" s="54"/>
      <c r="AZ358" s="53">
        <v>2</v>
      </c>
      <c r="BA358" s="54"/>
      <c r="BB358" s="54"/>
      <c r="BC358" s="54"/>
      <c r="BD358" s="53"/>
      <c r="BE358" s="57">
        <v>7.0000000000000007E-2</v>
      </c>
      <c r="BF358" s="53">
        <v>2</v>
      </c>
      <c r="BG358" s="54"/>
      <c r="BH358" s="54"/>
      <c r="BI358" s="54"/>
      <c r="BJ358" s="57">
        <v>0.14000000000000001</v>
      </c>
      <c r="BK358" s="54"/>
      <c r="BL358" s="54"/>
      <c r="BM358" s="54"/>
      <c r="BN358" s="57">
        <v>0.14000000000000001</v>
      </c>
      <c r="BO358" s="54"/>
      <c r="BP358" s="54"/>
      <c r="BQ358" s="54"/>
      <c r="BR358" s="53" t="s">
        <v>465</v>
      </c>
      <c r="BS358" s="53"/>
      <c r="BT358" s="53"/>
      <c r="BU358" s="53"/>
      <c r="BV358" s="54"/>
      <c r="BW358" s="54"/>
      <c r="BX358" s="54"/>
      <c r="BY358" s="54"/>
      <c r="BZ358" s="54"/>
      <c r="CA358" s="54"/>
      <c r="CB358" s="54"/>
      <c r="CC358" s="54"/>
      <c r="CD358" s="54"/>
      <c r="CE358" s="53" t="s">
        <v>719</v>
      </c>
      <c r="CF358" s="53">
        <v>1</v>
      </c>
      <c r="CG358" s="53"/>
      <c r="CH358" s="53"/>
    </row>
    <row r="359" spans="1:86" ht="25.5" hidden="1" customHeight="1">
      <c r="A359" s="59" t="str">
        <f t="shared" si="5"/>
        <v>20011ROBINET D ISOLATION DN15DEPOSE/POSE ROBINET D ISOLATION  DN15 POUR REVISION</v>
      </c>
      <c r="B359" s="53" t="s">
        <v>188</v>
      </c>
      <c r="C359" s="53" t="s">
        <v>714</v>
      </c>
      <c r="D359" s="53">
        <v>20011</v>
      </c>
      <c r="E359" s="53" t="s">
        <v>715</v>
      </c>
      <c r="F359" s="53" t="s">
        <v>355</v>
      </c>
      <c r="G359" s="53" t="s">
        <v>444</v>
      </c>
      <c r="H359" s="53" t="s">
        <v>716</v>
      </c>
      <c r="I359" s="53" t="s">
        <v>452</v>
      </c>
      <c r="J359" s="53" t="s">
        <v>464</v>
      </c>
      <c r="K359" s="53">
        <v>10</v>
      </c>
      <c r="L359" s="53" t="s">
        <v>540</v>
      </c>
      <c r="M359" s="55">
        <v>1445000</v>
      </c>
      <c r="N359" s="55">
        <v>1000000</v>
      </c>
      <c r="O359" s="55">
        <v>720000</v>
      </c>
      <c r="P359" s="55">
        <v>720000</v>
      </c>
      <c r="Q359" s="53" t="s">
        <v>448</v>
      </c>
      <c r="R359" s="55">
        <v>1440000</v>
      </c>
      <c r="S359" s="55">
        <v>1000000</v>
      </c>
      <c r="T359" s="55">
        <v>720000</v>
      </c>
      <c r="U359" s="55">
        <v>720000</v>
      </c>
      <c r="V359" s="53" t="s">
        <v>448</v>
      </c>
      <c r="W359" s="56">
        <v>5.4166666666666669E-2</v>
      </c>
      <c r="X359" s="57">
        <v>7.2999999999999995E-2</v>
      </c>
      <c r="Y359" s="58" t="s">
        <v>449</v>
      </c>
      <c r="Z359" s="53">
        <v>6202</v>
      </c>
      <c r="AA359" s="53"/>
      <c r="AB359" s="53">
        <v>1</v>
      </c>
      <c r="AC359" s="53">
        <v>0</v>
      </c>
      <c r="AD359" s="53">
        <v>0</v>
      </c>
      <c r="AE359" s="53">
        <v>0</v>
      </c>
      <c r="AF359" s="53">
        <v>0</v>
      </c>
      <c r="AG359" s="53">
        <v>0</v>
      </c>
      <c r="AH359" s="53">
        <v>0</v>
      </c>
      <c r="AI359" s="53">
        <v>1</v>
      </c>
      <c r="AJ359" s="54"/>
      <c r="AK359" s="54"/>
      <c r="AL359" s="54"/>
      <c r="AM359" s="54"/>
      <c r="AN359" s="54"/>
      <c r="AO359" s="54"/>
      <c r="AP359" s="54"/>
      <c r="AQ359" s="54"/>
      <c r="AR359" s="54"/>
      <c r="AS359" s="54"/>
      <c r="AT359" s="54"/>
      <c r="AU359" s="54"/>
      <c r="AV359" s="54"/>
      <c r="AW359" s="54"/>
      <c r="AX359" s="54"/>
      <c r="AY359" s="54"/>
      <c r="AZ359" s="53">
        <v>2</v>
      </c>
      <c r="BA359" s="54"/>
      <c r="BB359" s="54"/>
      <c r="BC359" s="54"/>
      <c r="BD359" s="53"/>
      <c r="BE359" s="57">
        <v>7.2999999999999995E-2</v>
      </c>
      <c r="BF359" s="53">
        <v>2</v>
      </c>
      <c r="BG359" s="54"/>
      <c r="BH359" s="54"/>
      <c r="BI359" s="54"/>
      <c r="BJ359" s="57">
        <v>0.14599999999999999</v>
      </c>
      <c r="BK359" s="54"/>
      <c r="BL359" s="54"/>
      <c r="BM359" s="54"/>
      <c r="BN359" s="57">
        <v>0.14599999999999999</v>
      </c>
      <c r="BO359" s="54"/>
      <c r="BP359" s="54"/>
      <c r="BQ359" s="54"/>
      <c r="BR359" s="53" t="s">
        <v>465</v>
      </c>
      <c r="BS359" s="53"/>
      <c r="BT359" s="53"/>
      <c r="BU359" s="53"/>
      <c r="BV359" s="54"/>
      <c r="BW359" s="54"/>
      <c r="BX359" s="54"/>
      <c r="BY359" s="54"/>
      <c r="BZ359" s="54"/>
      <c r="CA359" s="54"/>
      <c r="CB359" s="54"/>
      <c r="CC359" s="54"/>
      <c r="CD359" s="54"/>
      <c r="CE359" s="53" t="s">
        <v>717</v>
      </c>
      <c r="CF359" s="53">
        <v>1</v>
      </c>
      <c r="CG359" s="58" t="s">
        <v>706</v>
      </c>
      <c r="CH359" s="53"/>
    </row>
    <row r="360" spans="1:86" ht="25.5" hidden="1" customHeight="1">
      <c r="A360" s="59" t="str">
        <f t="shared" si="5"/>
        <v>20011ROBINET D ISOLATION DN15REVISION ROBINET D ISOLATION DN15</v>
      </c>
      <c r="B360" s="53" t="s">
        <v>188</v>
      </c>
      <c r="C360" s="53" t="s">
        <v>711</v>
      </c>
      <c r="D360" s="53">
        <v>20011</v>
      </c>
      <c r="E360" s="53" t="s">
        <v>715</v>
      </c>
      <c r="F360" s="53" t="s">
        <v>355</v>
      </c>
      <c r="G360" s="53" t="s">
        <v>444</v>
      </c>
      <c r="H360" s="53" t="s">
        <v>718</v>
      </c>
      <c r="I360" s="53" t="s">
        <v>444</v>
      </c>
      <c r="J360" s="53" t="s">
        <v>464</v>
      </c>
      <c r="K360" s="53">
        <v>10</v>
      </c>
      <c r="L360" s="53" t="s">
        <v>540</v>
      </c>
      <c r="M360" s="55">
        <v>1445000</v>
      </c>
      <c r="N360" s="55">
        <v>1000000</v>
      </c>
      <c r="O360" s="55">
        <v>720000</v>
      </c>
      <c r="P360" s="55">
        <v>720000</v>
      </c>
      <c r="Q360" s="53" t="s">
        <v>448</v>
      </c>
      <c r="R360" s="55">
        <v>1440000</v>
      </c>
      <c r="S360" s="55">
        <v>1000000</v>
      </c>
      <c r="T360" s="55">
        <v>720000</v>
      </c>
      <c r="U360" s="55">
        <v>720000</v>
      </c>
      <c r="V360" s="53" t="s">
        <v>448</v>
      </c>
      <c r="W360" s="56">
        <v>5.4166666666666669E-2</v>
      </c>
      <c r="X360" s="57">
        <v>7.0000000000000007E-2</v>
      </c>
      <c r="Y360" s="58" t="s">
        <v>449</v>
      </c>
      <c r="Z360" s="53">
        <v>6202</v>
      </c>
      <c r="AA360" s="53"/>
      <c r="AB360" s="53">
        <v>1</v>
      </c>
      <c r="AC360" s="53">
        <v>0</v>
      </c>
      <c r="AD360" s="53">
        <v>0</v>
      </c>
      <c r="AE360" s="53">
        <v>0</v>
      </c>
      <c r="AF360" s="53">
        <v>0</v>
      </c>
      <c r="AG360" s="53">
        <v>0</v>
      </c>
      <c r="AH360" s="53">
        <v>0</v>
      </c>
      <c r="AI360" s="53">
        <v>1</v>
      </c>
      <c r="AJ360" s="54"/>
      <c r="AK360" s="54"/>
      <c r="AL360" s="54"/>
      <c r="AM360" s="54"/>
      <c r="AN360" s="54"/>
      <c r="AO360" s="54"/>
      <c r="AP360" s="54"/>
      <c r="AQ360" s="54"/>
      <c r="AR360" s="54"/>
      <c r="AS360" s="54"/>
      <c r="AT360" s="54"/>
      <c r="AU360" s="54"/>
      <c r="AV360" s="54"/>
      <c r="AW360" s="54"/>
      <c r="AX360" s="54"/>
      <c r="AY360" s="54"/>
      <c r="AZ360" s="53">
        <v>2</v>
      </c>
      <c r="BA360" s="54"/>
      <c r="BB360" s="54"/>
      <c r="BC360" s="54"/>
      <c r="BD360" s="53"/>
      <c r="BE360" s="57">
        <v>7.0000000000000007E-2</v>
      </c>
      <c r="BF360" s="53">
        <v>2</v>
      </c>
      <c r="BG360" s="54"/>
      <c r="BH360" s="54"/>
      <c r="BI360" s="54"/>
      <c r="BJ360" s="57">
        <v>0.14000000000000001</v>
      </c>
      <c r="BK360" s="54"/>
      <c r="BL360" s="54"/>
      <c r="BM360" s="54"/>
      <c r="BN360" s="57">
        <v>0.14000000000000001</v>
      </c>
      <c r="BO360" s="54"/>
      <c r="BP360" s="54"/>
      <c r="BQ360" s="54"/>
      <c r="BR360" s="53" t="s">
        <v>465</v>
      </c>
      <c r="BS360" s="53"/>
      <c r="BT360" s="53"/>
      <c r="BU360" s="53"/>
      <c r="BV360" s="54"/>
      <c r="BW360" s="54"/>
      <c r="BX360" s="54"/>
      <c r="BY360" s="54"/>
      <c r="BZ360" s="54"/>
      <c r="CA360" s="54"/>
      <c r="CB360" s="54"/>
      <c r="CC360" s="54"/>
      <c r="CD360" s="54"/>
      <c r="CE360" s="53" t="s">
        <v>719</v>
      </c>
      <c r="CF360" s="53">
        <v>1</v>
      </c>
      <c r="CG360" s="53"/>
      <c r="CH360" s="53"/>
    </row>
    <row r="361" spans="1:86" ht="25.5" hidden="1" customHeight="1">
      <c r="A361" s="59" t="str">
        <f t="shared" si="5"/>
        <v>20014ROBINET D ISOLATION P10 - DN7REMPLACEMENT D ISOLATION P10 - DN7</v>
      </c>
      <c r="B361" s="53" t="s">
        <v>188</v>
      </c>
      <c r="C361" s="53" t="s">
        <v>768</v>
      </c>
      <c r="D361" s="53">
        <v>20014</v>
      </c>
      <c r="E361" s="53" t="s">
        <v>769</v>
      </c>
      <c r="F361" s="53" t="s">
        <v>355</v>
      </c>
      <c r="G361" s="53" t="s">
        <v>444</v>
      </c>
      <c r="H361" s="53" t="s">
        <v>770</v>
      </c>
      <c r="I361" s="53" t="s">
        <v>470</v>
      </c>
      <c r="J361" s="53" t="s">
        <v>464</v>
      </c>
      <c r="K361" s="53">
        <v>10</v>
      </c>
      <c r="L361" s="53" t="s">
        <v>540</v>
      </c>
      <c r="M361" s="55">
        <v>1445000</v>
      </c>
      <c r="N361" s="55">
        <v>1000000</v>
      </c>
      <c r="O361" s="55">
        <v>720000</v>
      </c>
      <c r="P361" s="55">
        <v>720000</v>
      </c>
      <c r="Q361" s="53" t="s">
        <v>448</v>
      </c>
      <c r="R361" s="55">
        <v>1440000</v>
      </c>
      <c r="S361" s="55">
        <v>1000000</v>
      </c>
      <c r="T361" s="55">
        <v>720000</v>
      </c>
      <c r="U361" s="55">
        <v>720000</v>
      </c>
      <c r="V361" s="53" t="s">
        <v>448</v>
      </c>
      <c r="W361" s="56">
        <v>5.4166666666666669E-2</v>
      </c>
      <c r="X361" s="57">
        <v>4.1000000000000002E-2</v>
      </c>
      <c r="Y361" s="58" t="s">
        <v>449</v>
      </c>
      <c r="Z361" s="53">
        <v>6202</v>
      </c>
      <c r="AA361" s="53"/>
      <c r="AB361" s="53">
        <v>1</v>
      </c>
      <c r="AC361" s="53">
        <v>0</v>
      </c>
      <c r="AD361" s="53">
        <v>0</v>
      </c>
      <c r="AE361" s="53">
        <v>0</v>
      </c>
      <c r="AF361" s="53">
        <v>0</v>
      </c>
      <c r="AG361" s="53">
        <v>0</v>
      </c>
      <c r="AH361" s="53">
        <v>0</v>
      </c>
      <c r="AI361" s="53">
        <v>1</v>
      </c>
      <c r="AJ361" s="54"/>
      <c r="AK361" s="54"/>
      <c r="AL361" s="54"/>
      <c r="AM361" s="54"/>
      <c r="AN361" s="54"/>
      <c r="AO361" s="54"/>
      <c r="AP361" s="54"/>
      <c r="AQ361" s="54"/>
      <c r="AR361" s="54"/>
      <c r="AS361" s="54"/>
      <c r="AT361" s="54"/>
      <c r="AU361" s="54"/>
      <c r="AV361" s="54"/>
      <c r="AW361" s="54"/>
      <c r="AX361" s="54"/>
      <c r="AY361" s="54"/>
      <c r="AZ361" s="53">
        <v>2</v>
      </c>
      <c r="BA361" s="54"/>
      <c r="BB361" s="54"/>
      <c r="BC361" s="54"/>
      <c r="BD361" s="53"/>
      <c r="BE361" s="57">
        <v>4.1000000000000002E-2</v>
      </c>
      <c r="BF361" s="53">
        <v>2</v>
      </c>
      <c r="BG361" s="54"/>
      <c r="BH361" s="54"/>
      <c r="BI361" s="54"/>
      <c r="BJ361" s="57">
        <v>8.2000000000000003E-2</v>
      </c>
      <c r="BK361" s="54"/>
      <c r="BL361" s="54"/>
      <c r="BM361" s="54"/>
      <c r="BN361" s="57">
        <v>8.2000000000000003E-2</v>
      </c>
      <c r="BO361" s="54"/>
      <c r="BP361" s="54"/>
      <c r="BQ361" s="54"/>
      <c r="BR361" s="53" t="s">
        <v>465</v>
      </c>
      <c r="BS361" s="53"/>
      <c r="BT361" s="53"/>
      <c r="BU361" s="53"/>
      <c r="BV361" s="54"/>
      <c r="BW361" s="54"/>
      <c r="BX361" s="54"/>
      <c r="BY361" s="54"/>
      <c r="BZ361" s="54"/>
      <c r="CA361" s="54"/>
      <c r="CB361" s="54"/>
      <c r="CC361" s="54"/>
      <c r="CD361" s="54"/>
      <c r="CE361" s="53" t="s">
        <v>769</v>
      </c>
      <c r="CF361" s="53">
        <v>1</v>
      </c>
      <c r="CG361" s="58" t="s">
        <v>706</v>
      </c>
      <c r="CH361" s="53"/>
    </row>
    <row r="362" spans="1:86" ht="25.5" hidden="1" customHeight="1">
      <c r="A362" s="59" t="str">
        <f t="shared" si="5"/>
        <v>2083RONDELLE D'ETANCHEITEREMPLACER LE JOINT D'ETANCHEITE DU RACCORD TUYAU D'AIR</v>
      </c>
      <c r="B362" s="53" t="s">
        <v>30</v>
      </c>
      <c r="C362" s="53" t="s">
        <v>838</v>
      </c>
      <c r="D362" s="53">
        <v>2083</v>
      </c>
      <c r="E362" s="53" t="s">
        <v>839</v>
      </c>
      <c r="F362" s="53" t="s">
        <v>355</v>
      </c>
      <c r="G362" s="53" t="s">
        <v>446</v>
      </c>
      <c r="H362" s="53" t="s">
        <v>840</v>
      </c>
      <c r="I362" s="53" t="s">
        <v>470</v>
      </c>
      <c r="J362" s="53" t="s">
        <v>447</v>
      </c>
      <c r="K362" s="53">
        <v>2</v>
      </c>
      <c r="L362" s="53" t="s">
        <v>540</v>
      </c>
      <c r="M362" s="55">
        <v>289000</v>
      </c>
      <c r="N362" s="55">
        <v>200000</v>
      </c>
      <c r="O362" s="55">
        <v>144000</v>
      </c>
      <c r="P362" s="55">
        <v>144000</v>
      </c>
      <c r="Q362" s="53" t="s">
        <v>448</v>
      </c>
      <c r="R362" s="55">
        <v>280000</v>
      </c>
      <c r="S362" s="55">
        <v>200000</v>
      </c>
      <c r="T362" s="55">
        <v>140000</v>
      </c>
      <c r="U362" s="55">
        <v>140000</v>
      </c>
      <c r="V362" s="53" t="s">
        <v>448</v>
      </c>
      <c r="W362" s="56">
        <v>0.27857142857142858</v>
      </c>
      <c r="X362" s="57">
        <v>0.04</v>
      </c>
      <c r="Y362" s="58" t="s">
        <v>449</v>
      </c>
      <c r="Z362" s="53">
        <v>6202</v>
      </c>
      <c r="AA362" s="53"/>
      <c r="AB362" s="53">
        <v>1</v>
      </c>
      <c r="AC362" s="53">
        <v>0</v>
      </c>
      <c r="AD362" s="53">
        <v>0</v>
      </c>
      <c r="AE362" s="53">
        <v>0</v>
      </c>
      <c r="AF362" s="53">
        <v>0</v>
      </c>
      <c r="AG362" s="53">
        <v>0</v>
      </c>
      <c r="AH362" s="53">
        <v>0</v>
      </c>
      <c r="AI362" s="53">
        <v>1</v>
      </c>
      <c r="AJ362" s="54"/>
      <c r="AK362" s="54"/>
      <c r="AL362" s="54"/>
      <c r="AM362" s="54"/>
      <c r="AN362" s="54"/>
      <c r="AO362" s="54"/>
      <c r="AP362" s="54"/>
      <c r="AQ362" s="54"/>
      <c r="AR362" s="54"/>
      <c r="AS362" s="54"/>
      <c r="AT362" s="54"/>
      <c r="AU362" s="54"/>
      <c r="AV362" s="54"/>
      <c r="AW362" s="54"/>
      <c r="AX362" s="54"/>
      <c r="AY362" s="54"/>
      <c r="AZ362" s="53">
        <v>2</v>
      </c>
      <c r="BA362" s="54"/>
      <c r="BB362" s="54"/>
      <c r="BC362" s="54"/>
      <c r="BD362" s="53" t="s">
        <v>32</v>
      </c>
      <c r="BE362" s="57">
        <v>0.04</v>
      </c>
      <c r="BF362" s="53">
        <v>2</v>
      </c>
      <c r="BG362" s="54"/>
      <c r="BH362" s="54"/>
      <c r="BI362" s="54"/>
      <c r="BJ362" s="57">
        <v>0.08</v>
      </c>
      <c r="BK362" s="54"/>
      <c r="BL362" s="54"/>
      <c r="BM362" s="54"/>
      <c r="BN362" s="57">
        <v>0.08</v>
      </c>
      <c r="BO362" s="54"/>
      <c r="BP362" s="54"/>
      <c r="BQ362" s="54"/>
      <c r="BR362" s="53" t="s">
        <v>450</v>
      </c>
      <c r="BS362" s="53"/>
      <c r="BT362" s="53"/>
      <c r="BU362" s="53"/>
      <c r="BV362" s="54"/>
      <c r="BW362" s="54"/>
      <c r="BX362" s="54"/>
      <c r="BY362" s="54"/>
      <c r="BZ362" s="54"/>
      <c r="CA362" s="54"/>
      <c r="CB362" s="54"/>
      <c r="CC362" s="54"/>
      <c r="CD362" s="54"/>
      <c r="CE362" s="53"/>
      <c r="CF362" s="53"/>
      <c r="CG362" s="53"/>
      <c r="CH362" s="53"/>
    </row>
    <row r="363" spans="1:86" ht="25.5" hidden="1" customHeight="1">
      <c r="A363" s="59" t="str">
        <f t="shared" si="5"/>
        <v>721ROUE À AUBESINSPECTION ET NETTOYAGE DE LA ROUE À AUBES
SELON LES PREMIÈRES INSPECTION, LA PÉRIODICITÉ POURRA ÊTRE AUGMENTÉE À 2 ANS</v>
      </c>
      <c r="B363" s="53" t="s">
        <v>1165</v>
      </c>
      <c r="C363" s="53" t="s">
        <v>1219</v>
      </c>
      <c r="D363" s="53">
        <v>721</v>
      </c>
      <c r="E363" s="53" t="s">
        <v>1220</v>
      </c>
      <c r="F363" s="53" t="s">
        <v>457</v>
      </c>
      <c r="G363" s="62" t="s">
        <v>446</v>
      </c>
      <c r="H363" s="70" t="s">
        <v>1221</v>
      </c>
      <c r="I363" s="53" t="s">
        <v>22</v>
      </c>
      <c r="J363" s="53" t="s">
        <v>447</v>
      </c>
      <c r="K363" s="53">
        <v>1</v>
      </c>
      <c r="L363" s="53" t="s">
        <v>702</v>
      </c>
      <c r="M363" s="55">
        <v>144500</v>
      </c>
      <c r="N363" s="55">
        <v>100000</v>
      </c>
      <c r="O363" s="55">
        <v>72000</v>
      </c>
      <c r="P363" s="55">
        <v>72000</v>
      </c>
      <c r="Q363" s="53" t="s">
        <v>448</v>
      </c>
      <c r="R363" s="55">
        <v>140000</v>
      </c>
      <c r="S363" s="55">
        <v>100000</v>
      </c>
      <c r="T363" s="55">
        <v>60000</v>
      </c>
      <c r="U363" s="55">
        <v>60000</v>
      </c>
      <c r="V363" s="53" t="s">
        <v>448</v>
      </c>
      <c r="W363" s="56">
        <v>0.55714285714285716</v>
      </c>
      <c r="X363" s="57">
        <v>0.11799999999999999</v>
      </c>
      <c r="Y363" s="58" t="s">
        <v>449</v>
      </c>
      <c r="Z363" s="53">
        <v>6202</v>
      </c>
      <c r="AA363" s="53"/>
      <c r="AB363" s="53">
        <v>0</v>
      </c>
      <c r="AC363" s="53">
        <v>0.2</v>
      </c>
      <c r="AD363" s="53">
        <v>0.2</v>
      </c>
      <c r="AE363" s="53">
        <v>0</v>
      </c>
      <c r="AF363" s="53">
        <v>0.2</v>
      </c>
      <c r="AG363" s="53">
        <v>0.2</v>
      </c>
      <c r="AH363" s="53">
        <v>0.2</v>
      </c>
      <c r="AI363" s="53">
        <v>0</v>
      </c>
      <c r="AJ363" s="54"/>
      <c r="AK363" s="54"/>
      <c r="AL363" s="54"/>
      <c r="AM363" s="54"/>
      <c r="AN363" s="54"/>
      <c r="AO363" s="54"/>
      <c r="AP363" s="54"/>
      <c r="AQ363" s="54"/>
      <c r="AR363" s="54"/>
      <c r="AS363" s="54"/>
      <c r="AT363" s="54"/>
      <c r="AU363" s="54"/>
      <c r="AV363" s="54"/>
      <c r="AW363" s="54"/>
      <c r="AX363" s="54"/>
      <c r="AY363" s="54"/>
      <c r="AZ363" s="53">
        <v>1</v>
      </c>
      <c r="BA363" s="54"/>
      <c r="BB363" s="54"/>
      <c r="BC363" s="54"/>
      <c r="BD363" s="53"/>
      <c r="BE363" s="57">
        <v>0.11799999999999999</v>
      </c>
      <c r="BF363" s="53">
        <v>1</v>
      </c>
      <c r="BG363" s="54"/>
      <c r="BH363" s="54"/>
      <c r="BI363" s="54"/>
      <c r="BJ363" s="57">
        <v>0.11799999999999999</v>
      </c>
      <c r="BK363" s="54"/>
      <c r="BL363" s="54"/>
      <c r="BM363" s="54"/>
      <c r="BN363" s="57">
        <v>0.11799999999999999</v>
      </c>
      <c r="BO363" s="54"/>
      <c r="BP363" s="54"/>
      <c r="BQ363" s="54"/>
      <c r="BR363" s="53" t="s">
        <v>450</v>
      </c>
      <c r="BS363" s="53"/>
      <c r="BT363" s="53"/>
      <c r="BU363" s="53"/>
      <c r="BV363" s="54"/>
      <c r="BW363" s="54"/>
      <c r="BX363" s="54"/>
      <c r="BY363" s="54"/>
      <c r="BZ363" s="54"/>
      <c r="CA363" s="54"/>
      <c r="CB363" s="54"/>
      <c r="CC363" s="54"/>
      <c r="CD363" s="54"/>
      <c r="CE363" s="53"/>
      <c r="CF363" s="53"/>
      <c r="CG363" s="53"/>
      <c r="CH363" s="53"/>
    </row>
    <row r="364" spans="1:86" ht="25.5" hidden="1" customHeight="1">
      <c r="A364" s="59" t="str">
        <f t="shared" si="5"/>
        <v>721ROUE À AUBES     SI LA ROUE À AUBES EST ENDOMMAGÉE, REMPLACER LA ROUE À AUBES</v>
      </c>
      <c r="B364" s="53" t="s">
        <v>1165</v>
      </c>
      <c r="C364" s="53" t="s">
        <v>1187</v>
      </c>
      <c r="D364" s="53">
        <v>721</v>
      </c>
      <c r="E364" s="53" t="s">
        <v>1220</v>
      </c>
      <c r="F364" s="53" t="s">
        <v>457</v>
      </c>
      <c r="G364" s="62" t="s">
        <v>446</v>
      </c>
      <c r="H364" s="70" t="s">
        <v>1222</v>
      </c>
      <c r="I364" s="53" t="s">
        <v>470</v>
      </c>
      <c r="J364" s="53" t="s">
        <v>464</v>
      </c>
      <c r="K364" s="53">
        <v>1</v>
      </c>
      <c r="L364" s="53" t="s">
        <v>702</v>
      </c>
      <c r="M364" s="55">
        <v>144500</v>
      </c>
      <c r="N364" s="55">
        <v>100000</v>
      </c>
      <c r="O364" s="55">
        <v>72000</v>
      </c>
      <c r="P364" s="55">
        <v>72000</v>
      </c>
      <c r="Q364" s="53" t="s">
        <v>448</v>
      </c>
      <c r="R364" s="55">
        <v>144500</v>
      </c>
      <c r="S364" s="55">
        <v>100000</v>
      </c>
      <c r="T364" s="55">
        <v>72000</v>
      </c>
      <c r="U364" s="55">
        <v>72000</v>
      </c>
      <c r="V364" s="53" t="s">
        <v>448</v>
      </c>
      <c r="W364" s="56">
        <v>0.53979238754325265</v>
      </c>
      <c r="X364" s="57">
        <v>2.13</v>
      </c>
      <c r="Y364" s="58" t="s">
        <v>543</v>
      </c>
      <c r="Z364" s="53">
        <v>6202</v>
      </c>
      <c r="AA364" s="53"/>
      <c r="AB364" s="53">
        <v>0</v>
      </c>
      <c r="AC364" s="53">
        <v>0.2</v>
      </c>
      <c r="AD364" s="53">
        <v>0.2</v>
      </c>
      <c r="AE364" s="53">
        <v>0</v>
      </c>
      <c r="AF364" s="53">
        <v>0.2</v>
      </c>
      <c r="AG364" s="53">
        <v>0.2</v>
      </c>
      <c r="AH364" s="53">
        <v>0.2</v>
      </c>
      <c r="AI364" s="53">
        <v>0</v>
      </c>
      <c r="AJ364" s="54"/>
      <c r="AK364" s="54"/>
      <c r="AL364" s="54"/>
      <c r="AM364" s="54"/>
      <c r="AN364" s="54"/>
      <c r="AO364" s="54"/>
      <c r="AP364" s="54"/>
      <c r="AQ364" s="54"/>
      <c r="AR364" s="54"/>
      <c r="AS364" s="54"/>
      <c r="AT364" s="54"/>
      <c r="AU364" s="54"/>
      <c r="AV364" s="54"/>
      <c r="AW364" s="54"/>
      <c r="AX364" s="54"/>
      <c r="AY364" s="54"/>
      <c r="AZ364" s="53">
        <v>1</v>
      </c>
      <c r="BA364" s="54"/>
      <c r="BB364" s="54"/>
      <c r="BC364" s="54"/>
      <c r="BD364" s="53"/>
      <c r="BE364" s="57">
        <v>0</v>
      </c>
      <c r="BF364" s="53">
        <v>1</v>
      </c>
      <c r="BG364" s="54"/>
      <c r="BH364" s="54"/>
      <c r="BI364" s="54"/>
      <c r="BJ364" s="57">
        <v>0</v>
      </c>
      <c r="BK364" s="54"/>
      <c r="BL364" s="54"/>
      <c r="BM364" s="54"/>
      <c r="BN364" s="57">
        <v>2.13</v>
      </c>
      <c r="BO364" s="54"/>
      <c r="BP364" s="54"/>
      <c r="BQ364" s="54"/>
      <c r="BR364" s="53" t="s">
        <v>465</v>
      </c>
      <c r="BS364" s="53"/>
      <c r="BT364" s="53"/>
      <c r="BU364" s="53"/>
      <c r="BV364" s="54"/>
      <c r="BW364" s="54"/>
      <c r="BX364" s="54"/>
      <c r="BY364" s="54"/>
      <c r="BZ364" s="54"/>
      <c r="CA364" s="54"/>
      <c r="CB364" s="54"/>
      <c r="CC364" s="54"/>
      <c r="CD364" s="54"/>
      <c r="CE364" s="53" t="s">
        <v>1220</v>
      </c>
      <c r="CF364" s="53">
        <v>1</v>
      </c>
      <c r="CG364" s="53"/>
      <c r="CH364" s="53"/>
    </row>
    <row r="365" spans="1:86" ht="25.5" hidden="1" customHeight="1">
      <c r="A365" s="59" t="str">
        <f t="shared" si="5"/>
        <v xml:space="preserve">448ROUE AUXILIAIREREMPLACEMENT DES ROUES AUXILIAIRES </v>
      </c>
      <c r="B365" s="53" t="s">
        <v>49</v>
      </c>
      <c r="C365" s="53"/>
      <c r="D365" s="53">
        <v>448</v>
      </c>
      <c r="E365" s="53" t="s">
        <v>100</v>
      </c>
      <c r="F365" s="53" t="s">
        <v>355</v>
      </c>
      <c r="G365" s="53" t="s">
        <v>444</v>
      </c>
      <c r="H365" s="53" t="s">
        <v>476</v>
      </c>
      <c r="I365" s="53" t="s">
        <v>470</v>
      </c>
      <c r="J365" s="53" t="s">
        <v>453</v>
      </c>
      <c r="K365" s="53">
        <v>600000</v>
      </c>
      <c r="L365" s="53" t="s">
        <v>448</v>
      </c>
      <c r="M365" s="55">
        <v>600000</v>
      </c>
      <c r="N365" s="55">
        <v>600000</v>
      </c>
      <c r="O365" s="55">
        <v>600000</v>
      </c>
      <c r="P365" s="55">
        <v>600000</v>
      </c>
      <c r="Q365" s="53" t="s">
        <v>448</v>
      </c>
      <c r="R365" s="55">
        <v>480000</v>
      </c>
      <c r="S365" s="55">
        <v>480000</v>
      </c>
      <c r="T365" s="55">
        <v>480000</v>
      </c>
      <c r="U365" s="55">
        <v>480000</v>
      </c>
      <c r="V365" s="53" t="s">
        <v>448</v>
      </c>
      <c r="W365" s="56">
        <v>0.16250000000000001</v>
      </c>
      <c r="X365" s="57">
        <v>0.5</v>
      </c>
      <c r="Y365" s="58" t="s">
        <v>449</v>
      </c>
      <c r="Z365" s="53"/>
      <c r="AA365" s="53"/>
      <c r="AB365" s="53">
        <v>0</v>
      </c>
      <c r="AC365" s="53">
        <v>4</v>
      </c>
      <c r="AD365" s="53">
        <v>4</v>
      </c>
      <c r="AE365" s="53">
        <v>0</v>
      </c>
      <c r="AF365" s="53">
        <v>4</v>
      </c>
      <c r="AG365" s="53">
        <v>4</v>
      </c>
      <c r="AH365" s="53">
        <v>4</v>
      </c>
      <c r="AI365" s="53">
        <v>0</v>
      </c>
      <c r="AJ365" s="54"/>
      <c r="AK365" s="54"/>
      <c r="AL365" s="54"/>
      <c r="AM365" s="54"/>
      <c r="AN365" s="54"/>
      <c r="AO365" s="54"/>
      <c r="AP365" s="54"/>
      <c r="AQ365" s="54"/>
      <c r="AR365" s="54"/>
      <c r="AS365" s="54"/>
      <c r="AT365" s="54"/>
      <c r="AU365" s="54"/>
      <c r="AV365" s="54"/>
      <c r="AW365" s="54"/>
      <c r="AX365" s="54"/>
      <c r="AY365" s="54"/>
      <c r="AZ365" s="53">
        <v>20</v>
      </c>
      <c r="BA365" s="54"/>
      <c r="BB365" s="54"/>
      <c r="BC365" s="54"/>
      <c r="BD365" s="53" t="s">
        <v>129</v>
      </c>
      <c r="BE365" s="57">
        <v>0.5</v>
      </c>
      <c r="BF365" s="53">
        <v>20</v>
      </c>
      <c r="BG365" s="54"/>
      <c r="BH365" s="54"/>
      <c r="BI365" s="54"/>
      <c r="BJ365" s="57">
        <v>10</v>
      </c>
      <c r="BK365" s="54"/>
      <c r="BL365" s="54"/>
      <c r="BM365" s="54"/>
      <c r="BN365" s="57">
        <v>10</v>
      </c>
      <c r="BO365" s="54"/>
      <c r="BP365" s="54"/>
      <c r="BQ365" s="54"/>
      <c r="BR365" s="53" t="s">
        <v>450</v>
      </c>
      <c r="BS365" s="53"/>
      <c r="BT365" s="53"/>
      <c r="BU365" s="53"/>
      <c r="BV365" s="54"/>
      <c r="BW365" s="54"/>
      <c r="BX365" s="54"/>
      <c r="BY365" s="54"/>
      <c r="BZ365" s="54"/>
      <c r="CA365" s="54"/>
      <c r="CB365" s="54"/>
      <c r="CC365" s="54"/>
      <c r="CD365" s="54"/>
      <c r="CE365" s="53" t="s">
        <v>100</v>
      </c>
      <c r="CF365" s="53">
        <v>1</v>
      </c>
      <c r="CG365" s="53"/>
      <c r="CH365" s="53"/>
    </row>
    <row r="366" spans="1:86" ht="25.5" hidden="1" customHeight="1">
      <c r="A366" s="59" t="str">
        <f t="shared" si="5"/>
        <v>450ROUE DE GUIDAGEDÉPOSE REPOSE DES ROUES DE GUIDAGE POUR REMPLACEMENT DES PNEUMATIQUES</v>
      </c>
      <c r="B366" s="53" t="s">
        <v>49</v>
      </c>
      <c r="C366" s="53"/>
      <c r="D366" s="53">
        <v>450</v>
      </c>
      <c r="E366" s="53" t="s">
        <v>101</v>
      </c>
      <c r="F366" s="53" t="s">
        <v>355</v>
      </c>
      <c r="G366" s="53" t="s">
        <v>444</v>
      </c>
      <c r="H366" s="53" t="s">
        <v>477</v>
      </c>
      <c r="I366" s="53" t="s">
        <v>470</v>
      </c>
      <c r="J366" s="53" t="s">
        <v>453</v>
      </c>
      <c r="K366" s="53">
        <v>500000</v>
      </c>
      <c r="L366" s="53" t="s">
        <v>448</v>
      </c>
      <c r="M366" s="55">
        <v>500000</v>
      </c>
      <c r="N366" s="55">
        <v>500000</v>
      </c>
      <c r="O366" s="55">
        <v>500000</v>
      </c>
      <c r="P366" s="55">
        <v>500000</v>
      </c>
      <c r="Q366" s="53" t="s">
        <v>448</v>
      </c>
      <c r="R366" s="55">
        <v>480000</v>
      </c>
      <c r="S366" s="55">
        <v>480000</v>
      </c>
      <c r="T366" s="55">
        <v>480000</v>
      </c>
      <c r="U366" s="55">
        <v>480000</v>
      </c>
      <c r="V366" s="53" t="s">
        <v>448</v>
      </c>
      <c r="W366" s="56">
        <v>0.16250000000000001</v>
      </c>
      <c r="X366" s="57">
        <v>0.33</v>
      </c>
      <c r="Y366" s="58" t="s">
        <v>449</v>
      </c>
      <c r="Z366" s="53"/>
      <c r="AA366" s="53"/>
      <c r="AB366" s="53">
        <v>0</v>
      </c>
      <c r="AC366" s="53">
        <v>4</v>
      </c>
      <c r="AD366" s="53">
        <v>4</v>
      </c>
      <c r="AE366" s="53">
        <v>0</v>
      </c>
      <c r="AF366" s="53">
        <v>4</v>
      </c>
      <c r="AG366" s="53">
        <v>4</v>
      </c>
      <c r="AH366" s="53">
        <v>4</v>
      </c>
      <c r="AI366" s="53">
        <v>0</v>
      </c>
      <c r="AJ366" s="54"/>
      <c r="AK366" s="54"/>
      <c r="AL366" s="54"/>
      <c r="AM366" s="54"/>
      <c r="AN366" s="54"/>
      <c r="AO366" s="54"/>
      <c r="AP366" s="54"/>
      <c r="AQ366" s="54"/>
      <c r="AR366" s="54"/>
      <c r="AS366" s="54"/>
      <c r="AT366" s="54"/>
      <c r="AU366" s="54"/>
      <c r="AV366" s="54"/>
      <c r="AW366" s="54"/>
      <c r="AX366" s="54"/>
      <c r="AY366" s="54"/>
      <c r="AZ366" s="53">
        <v>20</v>
      </c>
      <c r="BA366" s="54"/>
      <c r="BB366" s="54"/>
      <c r="BC366" s="54"/>
      <c r="BD366" s="53" t="s">
        <v>129</v>
      </c>
      <c r="BE366" s="57">
        <v>0.33</v>
      </c>
      <c r="BF366" s="53">
        <v>20</v>
      </c>
      <c r="BG366" s="54"/>
      <c r="BH366" s="54"/>
      <c r="BI366" s="54"/>
      <c r="BJ366" s="57">
        <v>6.6000000000000005</v>
      </c>
      <c r="BK366" s="54"/>
      <c r="BL366" s="54"/>
      <c r="BM366" s="54"/>
      <c r="BN366" s="57">
        <v>6.6000000000000005</v>
      </c>
      <c r="BO366" s="54"/>
      <c r="BP366" s="54"/>
      <c r="BQ366" s="54"/>
      <c r="BR366" s="53" t="s">
        <v>450</v>
      </c>
      <c r="BS366" s="53"/>
      <c r="BT366" s="53"/>
      <c r="BU366" s="53"/>
      <c r="BV366" s="54"/>
      <c r="BW366" s="54"/>
      <c r="BX366" s="54"/>
      <c r="BY366" s="54"/>
      <c r="BZ366" s="54"/>
      <c r="CA366" s="54"/>
      <c r="CB366" s="54"/>
      <c r="CC366" s="54"/>
      <c r="CD366" s="54"/>
      <c r="CE366" s="53"/>
      <c r="CF366" s="53"/>
      <c r="CG366" s="53"/>
      <c r="CH366" s="53"/>
    </row>
    <row r="367" spans="1:86" ht="25.5" hidden="1" customHeight="1">
      <c r="A367" s="59" t="str">
        <f t="shared" si="5"/>
        <v>450ROUE DE GUIDAGEREMPLACEMENT DES PNEUMATIQUES SUR LES ROUES DE GUIDAGE</v>
      </c>
      <c r="B367" s="53" t="s">
        <v>49</v>
      </c>
      <c r="C367" s="53"/>
      <c r="D367" s="53">
        <v>450</v>
      </c>
      <c r="E367" s="53" t="s">
        <v>101</v>
      </c>
      <c r="F367" s="53" t="s">
        <v>355</v>
      </c>
      <c r="G367" s="53" t="s">
        <v>444</v>
      </c>
      <c r="H367" s="53" t="s">
        <v>478</v>
      </c>
      <c r="I367" s="53" t="s">
        <v>470</v>
      </c>
      <c r="J367" s="53" t="s">
        <v>453</v>
      </c>
      <c r="K367" s="53">
        <v>500000</v>
      </c>
      <c r="L367" s="53" t="s">
        <v>448</v>
      </c>
      <c r="M367" s="55">
        <v>500000</v>
      </c>
      <c r="N367" s="55">
        <v>500000</v>
      </c>
      <c r="O367" s="55">
        <v>500000</v>
      </c>
      <c r="P367" s="55">
        <v>500000</v>
      </c>
      <c r="Q367" s="53" t="s">
        <v>448</v>
      </c>
      <c r="R367" s="55">
        <v>480000</v>
      </c>
      <c r="S367" s="55">
        <v>480000</v>
      </c>
      <c r="T367" s="55">
        <v>480000</v>
      </c>
      <c r="U367" s="55">
        <v>480000</v>
      </c>
      <c r="V367" s="53" t="s">
        <v>448</v>
      </c>
      <c r="W367" s="56">
        <v>0.16250000000000001</v>
      </c>
      <c r="X367" s="57">
        <v>0.4</v>
      </c>
      <c r="Y367" s="58" t="s">
        <v>449</v>
      </c>
      <c r="Z367" s="53"/>
      <c r="AA367" s="53"/>
      <c r="AB367" s="53">
        <v>0</v>
      </c>
      <c r="AC367" s="53">
        <v>4</v>
      </c>
      <c r="AD367" s="53">
        <v>4</v>
      </c>
      <c r="AE367" s="53">
        <v>0</v>
      </c>
      <c r="AF367" s="53">
        <v>4</v>
      </c>
      <c r="AG367" s="53">
        <v>4</v>
      </c>
      <c r="AH367" s="53">
        <v>4</v>
      </c>
      <c r="AI367" s="53">
        <v>0</v>
      </c>
      <c r="AJ367" s="54"/>
      <c r="AK367" s="54"/>
      <c r="AL367" s="54"/>
      <c r="AM367" s="54"/>
      <c r="AN367" s="54"/>
      <c r="AO367" s="54"/>
      <c r="AP367" s="54"/>
      <c r="AQ367" s="54"/>
      <c r="AR367" s="54"/>
      <c r="AS367" s="54"/>
      <c r="AT367" s="54"/>
      <c r="AU367" s="54"/>
      <c r="AV367" s="54"/>
      <c r="AW367" s="54"/>
      <c r="AX367" s="54"/>
      <c r="AY367" s="54"/>
      <c r="AZ367" s="53">
        <v>20</v>
      </c>
      <c r="BA367" s="54"/>
      <c r="BB367" s="54"/>
      <c r="BC367" s="54"/>
      <c r="BD367" s="53" t="s">
        <v>129</v>
      </c>
      <c r="BE367" s="57">
        <v>0.4</v>
      </c>
      <c r="BF367" s="53">
        <v>20</v>
      </c>
      <c r="BG367" s="54"/>
      <c r="BH367" s="54"/>
      <c r="BI367" s="54"/>
      <c r="BJ367" s="57">
        <v>8</v>
      </c>
      <c r="BK367" s="54"/>
      <c r="BL367" s="54"/>
      <c r="BM367" s="54"/>
      <c r="BN367" s="57">
        <v>8</v>
      </c>
      <c r="BO367" s="54"/>
      <c r="BP367" s="54"/>
      <c r="BQ367" s="54"/>
      <c r="BR367" s="53" t="s">
        <v>450</v>
      </c>
      <c r="BS367" s="53"/>
      <c r="BT367" s="53"/>
      <c r="BU367" s="53"/>
      <c r="BV367" s="54"/>
      <c r="BW367" s="54"/>
      <c r="BX367" s="54"/>
      <c r="BY367" s="54"/>
      <c r="BZ367" s="54"/>
      <c r="CA367" s="54"/>
      <c r="CB367" s="54"/>
      <c r="CC367" s="54"/>
      <c r="CD367" s="54"/>
      <c r="CE367" s="58" t="s">
        <v>479</v>
      </c>
      <c r="CF367" s="58" t="s">
        <v>475</v>
      </c>
      <c r="CG367" s="53"/>
      <c r="CH367" s="53"/>
    </row>
    <row r="368" spans="1:86" ht="25.5" hidden="1" customHeight="1">
      <c r="A368" s="59" t="str">
        <f t="shared" si="5"/>
        <v>4010ROULEMENTSREMPLACEMENT DES ROULEMENTS VENTILATEUR TRAITEMENT D'AIR</v>
      </c>
      <c r="B368" s="53" t="s">
        <v>987</v>
      </c>
      <c r="C368" s="53" t="s">
        <v>1072</v>
      </c>
      <c r="D368" s="53">
        <v>4010</v>
      </c>
      <c r="E368" s="53" t="s">
        <v>1073</v>
      </c>
      <c r="F368" s="53" t="s">
        <v>457</v>
      </c>
      <c r="G368" s="53" t="s">
        <v>446</v>
      </c>
      <c r="H368" s="53" t="s">
        <v>1074</v>
      </c>
      <c r="I368" s="53" t="s">
        <v>470</v>
      </c>
      <c r="J368" s="53" t="s">
        <v>464</v>
      </c>
      <c r="K368" s="53">
        <v>40000</v>
      </c>
      <c r="L368" s="53" t="s">
        <v>1068</v>
      </c>
      <c r="M368" s="55">
        <v>1319634.703196347</v>
      </c>
      <c r="N368" s="55">
        <v>913242.00913242006</v>
      </c>
      <c r="O368" s="55">
        <v>657534.24657534249</v>
      </c>
      <c r="P368" s="55">
        <v>657534.24657534249</v>
      </c>
      <c r="Q368" s="53" t="s">
        <v>448</v>
      </c>
      <c r="R368" s="55">
        <v>1300000</v>
      </c>
      <c r="S368" s="55">
        <v>900000</v>
      </c>
      <c r="T368" s="55">
        <v>640000</v>
      </c>
      <c r="U368" s="55">
        <v>640000</v>
      </c>
      <c r="V368" s="53" t="s">
        <v>448</v>
      </c>
      <c r="W368" s="56">
        <v>0.06</v>
      </c>
      <c r="X368" s="57">
        <v>1</v>
      </c>
      <c r="Y368" s="58" t="s">
        <v>449</v>
      </c>
      <c r="Z368" s="53">
        <v>6202</v>
      </c>
      <c r="AA368" s="53"/>
      <c r="AB368" s="53">
        <v>4</v>
      </c>
      <c r="AC368" s="53">
        <v>4</v>
      </c>
      <c r="AD368" s="53">
        <v>4</v>
      </c>
      <c r="AE368" s="53">
        <v>4</v>
      </c>
      <c r="AF368" s="53">
        <v>4</v>
      </c>
      <c r="AG368" s="53">
        <v>4</v>
      </c>
      <c r="AH368" s="53">
        <v>4</v>
      </c>
      <c r="AI368" s="53">
        <v>4</v>
      </c>
      <c r="AJ368" s="54"/>
      <c r="AK368" s="54"/>
      <c r="AL368" s="54"/>
      <c r="AM368" s="54"/>
      <c r="AN368" s="54"/>
      <c r="AO368" s="54"/>
      <c r="AP368" s="54"/>
      <c r="AQ368" s="54"/>
      <c r="AR368" s="54"/>
      <c r="AS368" s="54"/>
      <c r="AT368" s="54"/>
      <c r="AU368" s="54"/>
      <c r="AV368" s="54"/>
      <c r="AW368" s="54"/>
      <c r="AX368" s="54"/>
      <c r="AY368" s="54"/>
      <c r="AZ368" s="53">
        <v>32</v>
      </c>
      <c r="BA368" s="54"/>
      <c r="BB368" s="54"/>
      <c r="BC368" s="54"/>
      <c r="BD368" s="53" t="s">
        <v>122</v>
      </c>
      <c r="BE368" s="57">
        <v>1</v>
      </c>
      <c r="BF368" s="53">
        <v>32</v>
      </c>
      <c r="BG368" s="54"/>
      <c r="BH368" s="54"/>
      <c r="BI368" s="54"/>
      <c r="BJ368" s="57">
        <v>32</v>
      </c>
      <c r="BK368" s="54"/>
      <c r="BL368" s="54"/>
      <c r="BM368" s="54"/>
      <c r="BN368" s="57">
        <v>32</v>
      </c>
      <c r="BO368" s="54"/>
      <c r="BP368" s="54"/>
      <c r="BQ368" s="54"/>
      <c r="BR368" s="53" t="s">
        <v>465</v>
      </c>
      <c r="BS368" s="53"/>
      <c r="BT368" s="53"/>
      <c r="BU368" s="53"/>
      <c r="BV368" s="54"/>
      <c r="BW368" s="54"/>
      <c r="BX368" s="54"/>
      <c r="BY368" s="54"/>
      <c r="BZ368" s="54"/>
      <c r="CA368" s="54"/>
      <c r="CB368" s="54"/>
      <c r="CC368" s="54"/>
      <c r="CD368" s="54"/>
      <c r="CE368" s="53" t="s">
        <v>1075</v>
      </c>
      <c r="CF368" s="53">
        <v>1</v>
      </c>
      <c r="CG368" s="53"/>
      <c r="CH368" s="53"/>
    </row>
    <row r="369" spans="1:86" ht="25.5" hidden="1" customHeight="1">
      <c r="A369" s="59" t="str">
        <f t="shared" si="5"/>
        <v>4011ROULEMENTSREMPLACEMENT DES ROULEMENTS VENTILATEUR CONDENSEUR</v>
      </c>
      <c r="B369" s="53" t="s">
        <v>987</v>
      </c>
      <c r="C369" s="53" t="s">
        <v>1082</v>
      </c>
      <c r="D369" s="53">
        <v>4011</v>
      </c>
      <c r="E369" s="53" t="s">
        <v>1073</v>
      </c>
      <c r="F369" s="53" t="s">
        <v>457</v>
      </c>
      <c r="G369" s="53" t="s">
        <v>446</v>
      </c>
      <c r="H369" s="53" t="s">
        <v>1083</v>
      </c>
      <c r="I369" s="53" t="s">
        <v>470</v>
      </c>
      <c r="J369" s="53" t="s">
        <v>464</v>
      </c>
      <c r="K369" s="53">
        <v>40000</v>
      </c>
      <c r="L369" s="53" t="s">
        <v>1080</v>
      </c>
      <c r="M369" s="55">
        <v>2932521.5626585488</v>
      </c>
      <c r="N369" s="55">
        <v>2029426.6869609335</v>
      </c>
      <c r="O369" s="55">
        <v>1461187.2146118721</v>
      </c>
      <c r="P369" s="55">
        <v>1461187.2146118721</v>
      </c>
      <c r="Q369" s="53" t="s">
        <v>448</v>
      </c>
      <c r="R369" s="55">
        <v>2920000</v>
      </c>
      <c r="S369" s="55">
        <v>2020000</v>
      </c>
      <c r="T369" s="55">
        <v>1460000</v>
      </c>
      <c r="U369" s="55">
        <v>1460000</v>
      </c>
      <c r="V369" s="53" t="s">
        <v>448</v>
      </c>
      <c r="W369" s="56">
        <v>2.6712328767123289E-2</v>
      </c>
      <c r="X369" s="57">
        <v>1</v>
      </c>
      <c r="Y369" s="58" t="s">
        <v>449</v>
      </c>
      <c r="Z369" s="53">
        <v>6202</v>
      </c>
      <c r="AA369" s="53"/>
      <c r="AB369" s="53">
        <v>4</v>
      </c>
      <c r="AC369" s="53">
        <v>4</v>
      </c>
      <c r="AD369" s="53">
        <v>4</v>
      </c>
      <c r="AE369" s="53">
        <v>4</v>
      </c>
      <c r="AF369" s="53">
        <v>4</v>
      </c>
      <c r="AG369" s="53">
        <v>4</v>
      </c>
      <c r="AH369" s="53">
        <v>4</v>
      </c>
      <c r="AI369" s="53">
        <v>4</v>
      </c>
      <c r="AJ369" s="54"/>
      <c r="AK369" s="54"/>
      <c r="AL369" s="54"/>
      <c r="AM369" s="54"/>
      <c r="AN369" s="54"/>
      <c r="AO369" s="54"/>
      <c r="AP369" s="54"/>
      <c r="AQ369" s="54"/>
      <c r="AR369" s="54"/>
      <c r="AS369" s="54"/>
      <c r="AT369" s="54"/>
      <c r="AU369" s="54"/>
      <c r="AV369" s="54"/>
      <c r="AW369" s="54"/>
      <c r="AX369" s="54"/>
      <c r="AY369" s="54"/>
      <c r="AZ369" s="53">
        <v>32</v>
      </c>
      <c r="BA369" s="54"/>
      <c r="BB369" s="54"/>
      <c r="BC369" s="54"/>
      <c r="BD369" s="53" t="s">
        <v>122</v>
      </c>
      <c r="BE369" s="57">
        <v>1</v>
      </c>
      <c r="BF369" s="53">
        <v>32</v>
      </c>
      <c r="BG369" s="54"/>
      <c r="BH369" s="54"/>
      <c r="BI369" s="54"/>
      <c r="BJ369" s="57">
        <v>32</v>
      </c>
      <c r="BK369" s="54"/>
      <c r="BL369" s="54"/>
      <c r="BM369" s="54"/>
      <c r="BN369" s="57">
        <v>32</v>
      </c>
      <c r="BO369" s="54"/>
      <c r="BP369" s="54"/>
      <c r="BQ369" s="54"/>
      <c r="BR369" s="53" t="s">
        <v>465</v>
      </c>
      <c r="BS369" s="53"/>
      <c r="BT369" s="53"/>
      <c r="BU369" s="53"/>
      <c r="BV369" s="54"/>
      <c r="BW369" s="54"/>
      <c r="BX369" s="54"/>
      <c r="BY369" s="54"/>
      <c r="BZ369" s="54"/>
      <c r="CA369" s="54"/>
      <c r="CB369" s="54"/>
      <c r="CC369" s="54"/>
      <c r="CD369" s="54"/>
      <c r="CE369" s="53" t="s">
        <v>1084</v>
      </c>
      <c r="CF369" s="53">
        <v>1</v>
      </c>
      <c r="CG369" s="53"/>
      <c r="CH369" s="53"/>
    </row>
    <row r="370" spans="1:86" ht="25.5" hidden="1" customHeight="1">
      <c r="A370" s="59" t="str">
        <f t="shared" si="5"/>
        <v>9438ROULEMENTSREMPLACEMENT DES ROULEMENTS</v>
      </c>
      <c r="B370" s="53" t="s">
        <v>1165</v>
      </c>
      <c r="C370" s="53" t="s">
        <v>1187</v>
      </c>
      <c r="D370" s="53">
        <v>9438</v>
      </c>
      <c r="E370" s="53" t="s">
        <v>1073</v>
      </c>
      <c r="F370" s="53" t="s">
        <v>457</v>
      </c>
      <c r="G370" s="62" t="s">
        <v>446</v>
      </c>
      <c r="H370" s="70" t="s">
        <v>1223</v>
      </c>
      <c r="I370" s="53" t="s">
        <v>470</v>
      </c>
      <c r="J370" s="53" t="s">
        <v>464</v>
      </c>
      <c r="K370" s="53">
        <v>5</v>
      </c>
      <c r="L370" s="53" t="s">
        <v>540</v>
      </c>
      <c r="M370" s="55">
        <v>722500</v>
      </c>
      <c r="N370" s="55">
        <v>500000</v>
      </c>
      <c r="O370" s="55">
        <v>360000</v>
      </c>
      <c r="P370" s="55">
        <v>360000</v>
      </c>
      <c r="Q370" s="53" t="s">
        <v>448</v>
      </c>
      <c r="R370" s="55">
        <v>720000</v>
      </c>
      <c r="S370" s="55">
        <v>500000</v>
      </c>
      <c r="T370" s="55">
        <v>360000</v>
      </c>
      <c r="U370" s="55">
        <v>360000</v>
      </c>
      <c r="V370" s="53" t="s">
        <v>448</v>
      </c>
      <c r="W370" s="56">
        <v>0.10833333333333334</v>
      </c>
      <c r="X370" s="57">
        <v>1</v>
      </c>
      <c r="Y370" s="58" t="s">
        <v>543</v>
      </c>
      <c r="Z370" s="53">
        <v>6201</v>
      </c>
      <c r="AA370" s="53"/>
      <c r="AB370" s="53">
        <v>0</v>
      </c>
      <c r="AC370" s="53">
        <v>0.2</v>
      </c>
      <c r="AD370" s="53">
        <v>0.2</v>
      </c>
      <c r="AE370" s="53">
        <v>0</v>
      </c>
      <c r="AF370" s="53">
        <v>0.2</v>
      </c>
      <c r="AG370" s="53">
        <v>0.2</v>
      </c>
      <c r="AH370" s="53">
        <v>0.2</v>
      </c>
      <c r="AI370" s="53">
        <v>0</v>
      </c>
      <c r="AJ370" s="54"/>
      <c r="AK370" s="54"/>
      <c r="AL370" s="54"/>
      <c r="AM370" s="54"/>
      <c r="AN370" s="54"/>
      <c r="AO370" s="54"/>
      <c r="AP370" s="54"/>
      <c r="AQ370" s="54"/>
      <c r="AR370" s="54"/>
      <c r="AS370" s="54"/>
      <c r="AT370" s="54"/>
      <c r="AU370" s="54"/>
      <c r="AV370" s="54"/>
      <c r="AW370" s="54"/>
      <c r="AX370" s="54"/>
      <c r="AY370" s="54"/>
      <c r="AZ370" s="53">
        <v>1</v>
      </c>
      <c r="BA370" s="54"/>
      <c r="BB370" s="54"/>
      <c r="BC370" s="54"/>
      <c r="BD370" s="53"/>
      <c r="BE370" s="57">
        <v>0</v>
      </c>
      <c r="BF370" s="53">
        <v>1</v>
      </c>
      <c r="BG370" s="54"/>
      <c r="BH370" s="54"/>
      <c r="BI370" s="54"/>
      <c r="BJ370" s="57">
        <v>0</v>
      </c>
      <c r="BK370" s="54"/>
      <c r="BL370" s="54"/>
      <c r="BM370" s="54"/>
      <c r="BN370" s="57">
        <v>1</v>
      </c>
      <c r="BO370" s="54"/>
      <c r="BP370" s="54"/>
      <c r="BQ370" s="54"/>
      <c r="BR370" s="53" t="s">
        <v>465</v>
      </c>
      <c r="BS370" s="53"/>
      <c r="BT370" s="53"/>
      <c r="BU370" s="53"/>
      <c r="BV370" s="54"/>
      <c r="BW370" s="54"/>
      <c r="BX370" s="54"/>
      <c r="BY370" s="54"/>
      <c r="BZ370" s="54"/>
      <c r="CA370" s="54"/>
      <c r="CB370" s="54"/>
      <c r="CC370" s="54"/>
      <c r="CD370" s="54"/>
      <c r="CE370" s="53" t="s">
        <v>1224</v>
      </c>
      <c r="CF370" s="53">
        <v>1</v>
      </c>
      <c r="CG370" s="53"/>
      <c r="CH370" s="53"/>
    </row>
    <row r="371" spans="1:86" ht="25.5" hidden="1" customHeight="1">
      <c r="A371" s="59" t="str">
        <f t="shared" si="5"/>
        <v>3010SECHEURMESURE DU POINT DE ROSEE</v>
      </c>
      <c r="B371" s="53" t="s">
        <v>888</v>
      </c>
      <c r="C371" s="53" t="s">
        <v>918</v>
      </c>
      <c r="D371" s="53">
        <v>3010</v>
      </c>
      <c r="E371" s="53" t="s">
        <v>919</v>
      </c>
      <c r="F371" s="53" t="s">
        <v>355</v>
      </c>
      <c r="G371" s="53" t="s">
        <v>444</v>
      </c>
      <c r="H371" s="53" t="s">
        <v>920</v>
      </c>
      <c r="I371" s="53" t="s">
        <v>446</v>
      </c>
      <c r="J371" s="53" t="s">
        <v>453</v>
      </c>
      <c r="K371" s="53">
        <v>12</v>
      </c>
      <c r="L371" s="53" t="s">
        <v>818</v>
      </c>
      <c r="M371" s="55">
        <v>144500</v>
      </c>
      <c r="N371" s="55">
        <v>100000</v>
      </c>
      <c r="O371" s="55">
        <v>72000</v>
      </c>
      <c r="P371" s="55">
        <v>72000</v>
      </c>
      <c r="Q371" s="53" t="s">
        <v>448</v>
      </c>
      <c r="R371" s="60">
        <v>144500</v>
      </c>
      <c r="S371" s="61">
        <v>100000</v>
      </c>
      <c r="T371" s="61">
        <v>72000</v>
      </c>
      <c r="U371" s="61">
        <v>72000</v>
      </c>
      <c r="V371" s="53" t="s">
        <v>448</v>
      </c>
      <c r="W371" s="56">
        <v>0.53979238754325265</v>
      </c>
      <c r="X371" s="57">
        <v>0.5</v>
      </c>
      <c r="Y371" s="58" t="s">
        <v>449</v>
      </c>
      <c r="Z371" s="53">
        <v>6202</v>
      </c>
      <c r="AA371" s="53"/>
      <c r="AB371" s="53">
        <v>1</v>
      </c>
      <c r="AC371" s="53">
        <v>0</v>
      </c>
      <c r="AD371" s="53">
        <v>0</v>
      </c>
      <c r="AE371" s="53">
        <v>1</v>
      </c>
      <c r="AF371" s="53">
        <v>0</v>
      </c>
      <c r="AG371" s="53">
        <v>0</v>
      </c>
      <c r="AH371" s="53">
        <v>0</v>
      </c>
      <c r="AI371" s="53">
        <v>1</v>
      </c>
      <c r="AJ371" s="54"/>
      <c r="AK371" s="54"/>
      <c r="AL371" s="54"/>
      <c r="AM371" s="54"/>
      <c r="AN371" s="54"/>
      <c r="AO371" s="54"/>
      <c r="AP371" s="54"/>
      <c r="AQ371" s="54"/>
      <c r="AR371" s="54"/>
      <c r="AS371" s="54"/>
      <c r="AT371" s="54"/>
      <c r="AU371" s="54"/>
      <c r="AV371" s="54"/>
      <c r="AW371" s="54"/>
      <c r="AX371" s="54"/>
      <c r="AY371" s="54"/>
      <c r="AZ371" s="53">
        <v>3</v>
      </c>
      <c r="BA371" s="54"/>
      <c r="BB371" s="54"/>
      <c r="BC371" s="54"/>
      <c r="BD371" s="53" t="s">
        <v>129</v>
      </c>
      <c r="BE371" s="57">
        <v>0.5</v>
      </c>
      <c r="BF371" s="53">
        <v>3</v>
      </c>
      <c r="BG371" s="54"/>
      <c r="BH371" s="54"/>
      <c r="BI371" s="54"/>
      <c r="BJ371" s="57">
        <v>1.5</v>
      </c>
      <c r="BK371" s="54"/>
      <c r="BL371" s="54"/>
      <c r="BM371" s="54"/>
      <c r="BN371" s="57">
        <v>1.5</v>
      </c>
      <c r="BO371" s="54"/>
      <c r="BP371" s="54"/>
      <c r="BQ371" s="54"/>
      <c r="BR371" s="53" t="s">
        <v>450</v>
      </c>
      <c r="BS371" s="53"/>
      <c r="BT371" s="53"/>
      <c r="BU371" s="53"/>
      <c r="BV371" s="54"/>
      <c r="BW371" s="54"/>
      <c r="BX371" s="54"/>
      <c r="BY371" s="54"/>
      <c r="BZ371" s="54"/>
      <c r="CA371" s="54"/>
      <c r="CB371" s="54"/>
      <c r="CC371" s="54"/>
      <c r="CD371" s="54"/>
      <c r="CE371" s="53"/>
      <c r="CF371" s="53"/>
      <c r="CG371" s="53"/>
      <c r="CH371" s="53"/>
    </row>
    <row r="372" spans="1:86" ht="25.5" hidden="1" customHeight="1">
      <c r="A372" s="59" t="str">
        <f t="shared" si="5"/>
        <v>3010SECHEURDEPOSE POSE DU RESERVOIR APRES MESURE DU POINT DE ROSEE</v>
      </c>
      <c r="B372" s="53" t="s">
        <v>888</v>
      </c>
      <c r="C372" s="53" t="s">
        <v>921</v>
      </c>
      <c r="D372" s="53">
        <v>3010</v>
      </c>
      <c r="E372" s="53" t="s">
        <v>919</v>
      </c>
      <c r="F372" s="53" t="s">
        <v>355</v>
      </c>
      <c r="G372" s="53" t="s">
        <v>444</v>
      </c>
      <c r="H372" s="53" t="s">
        <v>922</v>
      </c>
      <c r="I372" s="53" t="s">
        <v>470</v>
      </c>
      <c r="J372" s="53" t="s">
        <v>447</v>
      </c>
      <c r="K372" s="53">
        <v>12</v>
      </c>
      <c r="L372" s="53" t="s">
        <v>818</v>
      </c>
      <c r="M372" s="55">
        <v>144500</v>
      </c>
      <c r="N372" s="55">
        <v>100000</v>
      </c>
      <c r="O372" s="55">
        <v>72000</v>
      </c>
      <c r="P372" s="55">
        <v>72000</v>
      </c>
      <c r="Q372" s="53" t="s">
        <v>448</v>
      </c>
      <c r="R372" s="55">
        <v>140000</v>
      </c>
      <c r="S372" s="55">
        <v>100000</v>
      </c>
      <c r="T372" s="55">
        <v>60000</v>
      </c>
      <c r="U372" s="55">
        <v>60000</v>
      </c>
      <c r="V372" s="53" t="s">
        <v>448</v>
      </c>
      <c r="W372" s="56">
        <v>0.55714285714285716</v>
      </c>
      <c r="X372" s="57">
        <v>0.151</v>
      </c>
      <c r="Y372" s="58" t="s">
        <v>449</v>
      </c>
      <c r="Z372" s="53">
        <v>6202</v>
      </c>
      <c r="AA372" s="53"/>
      <c r="AB372" s="53">
        <v>1</v>
      </c>
      <c r="AC372" s="53">
        <v>0</v>
      </c>
      <c r="AD372" s="53">
        <v>0</v>
      </c>
      <c r="AE372" s="53">
        <v>1</v>
      </c>
      <c r="AF372" s="53">
        <v>0</v>
      </c>
      <c r="AG372" s="53">
        <v>0</v>
      </c>
      <c r="AH372" s="53">
        <v>0</v>
      </c>
      <c r="AI372" s="53">
        <v>1</v>
      </c>
      <c r="AJ372" s="54"/>
      <c r="AK372" s="54"/>
      <c r="AL372" s="54"/>
      <c r="AM372" s="54"/>
      <c r="AN372" s="54"/>
      <c r="AO372" s="54"/>
      <c r="AP372" s="54"/>
      <c r="AQ372" s="54"/>
      <c r="AR372" s="54"/>
      <c r="AS372" s="54"/>
      <c r="AT372" s="54"/>
      <c r="AU372" s="54"/>
      <c r="AV372" s="54"/>
      <c r="AW372" s="54"/>
      <c r="AX372" s="54"/>
      <c r="AY372" s="54"/>
      <c r="AZ372" s="53">
        <v>3</v>
      </c>
      <c r="BA372" s="54"/>
      <c r="BB372" s="54"/>
      <c r="BC372" s="54"/>
      <c r="BD372" s="53" t="s">
        <v>129</v>
      </c>
      <c r="BE372" s="57">
        <v>0.151</v>
      </c>
      <c r="BF372" s="53">
        <v>3</v>
      </c>
      <c r="BG372" s="54"/>
      <c r="BH372" s="54"/>
      <c r="BI372" s="54"/>
      <c r="BJ372" s="57">
        <v>0.45299999999999996</v>
      </c>
      <c r="BK372" s="54"/>
      <c r="BL372" s="54"/>
      <c r="BM372" s="54"/>
      <c r="BN372" s="57">
        <v>0.45299999999999996</v>
      </c>
      <c r="BO372" s="54"/>
      <c r="BP372" s="54"/>
      <c r="BQ372" s="54"/>
      <c r="BR372" s="53" t="s">
        <v>450</v>
      </c>
      <c r="BS372" s="53"/>
      <c r="BT372" s="53"/>
      <c r="BU372" s="53"/>
      <c r="BV372" s="54"/>
      <c r="BW372" s="54"/>
      <c r="BX372" s="54"/>
      <c r="BY372" s="54"/>
      <c r="BZ372" s="54"/>
      <c r="CA372" s="54"/>
      <c r="CB372" s="54"/>
      <c r="CC372" s="54"/>
      <c r="CD372" s="54"/>
      <c r="CE372" s="53" t="s">
        <v>923</v>
      </c>
      <c r="CF372" s="53">
        <v>1</v>
      </c>
      <c r="CG372" s="53"/>
      <c r="CH372" s="53"/>
    </row>
    <row r="373" spans="1:86" ht="25.5" hidden="1" customHeight="1">
      <c r="A373" s="59" t="str">
        <f t="shared" si="5"/>
        <v>3010SECHEURREMPLACEMENT DU DESSICANT</v>
      </c>
      <c r="B373" s="53" t="s">
        <v>888</v>
      </c>
      <c r="C373" s="53" t="s">
        <v>711</v>
      </c>
      <c r="D373" s="53">
        <v>3010</v>
      </c>
      <c r="E373" s="53" t="s">
        <v>919</v>
      </c>
      <c r="F373" s="53" t="s">
        <v>355</v>
      </c>
      <c r="G373" s="53" t="s">
        <v>444</v>
      </c>
      <c r="H373" s="53" t="s">
        <v>924</v>
      </c>
      <c r="I373" s="53" t="s">
        <v>470</v>
      </c>
      <c r="J373" s="53" t="s">
        <v>464</v>
      </c>
      <c r="K373" s="53">
        <v>12</v>
      </c>
      <c r="L373" s="53" t="s">
        <v>818</v>
      </c>
      <c r="M373" s="55">
        <v>144500</v>
      </c>
      <c r="N373" s="55">
        <v>100000</v>
      </c>
      <c r="O373" s="55">
        <v>72000</v>
      </c>
      <c r="P373" s="55">
        <v>72000</v>
      </c>
      <c r="Q373" s="53" t="s">
        <v>448</v>
      </c>
      <c r="R373" s="55">
        <v>144500</v>
      </c>
      <c r="S373" s="55">
        <v>100000</v>
      </c>
      <c r="T373" s="55">
        <v>72000</v>
      </c>
      <c r="U373" s="55">
        <v>72000</v>
      </c>
      <c r="V373" s="53" t="s">
        <v>448</v>
      </c>
      <c r="W373" s="56">
        <v>0.53979238754325265</v>
      </c>
      <c r="X373" s="57">
        <v>1</v>
      </c>
      <c r="Y373" s="58" t="s">
        <v>449</v>
      </c>
      <c r="Z373" s="53">
        <v>6202</v>
      </c>
      <c r="AA373" s="53"/>
      <c r="AB373" s="53">
        <v>1</v>
      </c>
      <c r="AC373" s="53">
        <v>0</v>
      </c>
      <c r="AD373" s="53">
        <v>0</v>
      </c>
      <c r="AE373" s="53">
        <v>1</v>
      </c>
      <c r="AF373" s="53">
        <v>0</v>
      </c>
      <c r="AG373" s="53">
        <v>0</v>
      </c>
      <c r="AH373" s="53">
        <v>0</v>
      </c>
      <c r="AI373" s="53">
        <v>1</v>
      </c>
      <c r="AJ373" s="54"/>
      <c r="AK373" s="54"/>
      <c r="AL373" s="54"/>
      <c r="AM373" s="54"/>
      <c r="AN373" s="54"/>
      <c r="AO373" s="54"/>
      <c r="AP373" s="54"/>
      <c r="AQ373" s="54"/>
      <c r="AR373" s="54"/>
      <c r="AS373" s="54"/>
      <c r="AT373" s="54"/>
      <c r="AU373" s="54"/>
      <c r="AV373" s="54"/>
      <c r="AW373" s="54"/>
      <c r="AX373" s="54"/>
      <c r="AY373" s="54"/>
      <c r="AZ373" s="53">
        <v>3</v>
      </c>
      <c r="BA373" s="54"/>
      <c r="BB373" s="54"/>
      <c r="BC373" s="54"/>
      <c r="BD373" s="53" t="s">
        <v>129</v>
      </c>
      <c r="BE373" s="57">
        <v>1</v>
      </c>
      <c r="BF373" s="53">
        <v>3</v>
      </c>
      <c r="BG373" s="54"/>
      <c r="BH373" s="54"/>
      <c r="BI373" s="54"/>
      <c r="BJ373" s="57">
        <v>3</v>
      </c>
      <c r="BK373" s="54"/>
      <c r="BL373" s="54"/>
      <c r="BM373" s="54"/>
      <c r="BN373" s="57">
        <v>3</v>
      </c>
      <c r="BO373" s="54"/>
      <c r="BP373" s="54"/>
      <c r="BQ373" s="54"/>
      <c r="BR373" s="53" t="s">
        <v>465</v>
      </c>
      <c r="BS373" s="53"/>
      <c r="BT373" s="53"/>
      <c r="BU373" s="53"/>
      <c r="BV373" s="54"/>
      <c r="BW373" s="54"/>
      <c r="BX373" s="54"/>
      <c r="BY373" s="54"/>
      <c r="BZ373" s="54"/>
      <c r="CA373" s="54"/>
      <c r="CB373" s="54"/>
      <c r="CC373" s="54"/>
      <c r="CD373" s="54"/>
      <c r="CE373" s="53" t="s">
        <v>925</v>
      </c>
      <c r="CF373" s="53">
        <v>8.7200000000000006</v>
      </c>
      <c r="CG373" s="53"/>
      <c r="CH373" s="53"/>
    </row>
    <row r="374" spans="1:86" ht="25.5" hidden="1" customHeight="1">
      <c r="A374" s="59" t="str">
        <f t="shared" si="5"/>
        <v>3010SECHEURDEPOSE POSE DU SECHEUR POUR REVISION, DEPOSE DU MODULE</v>
      </c>
      <c r="B374" s="53" t="s">
        <v>888</v>
      </c>
      <c r="C374" s="53" t="s">
        <v>711</v>
      </c>
      <c r="D374" s="53">
        <v>3010</v>
      </c>
      <c r="E374" s="53" t="s">
        <v>919</v>
      </c>
      <c r="F374" s="53" t="s">
        <v>355</v>
      </c>
      <c r="G374" s="53" t="s">
        <v>444</v>
      </c>
      <c r="H374" s="53" t="s">
        <v>926</v>
      </c>
      <c r="I374" s="53" t="s">
        <v>452</v>
      </c>
      <c r="J374" s="53" t="s">
        <v>464</v>
      </c>
      <c r="K374" s="53">
        <v>96</v>
      </c>
      <c r="L374" s="53" t="s">
        <v>818</v>
      </c>
      <c r="M374" s="55">
        <v>1156000</v>
      </c>
      <c r="N374" s="55">
        <v>800000</v>
      </c>
      <c r="O374" s="55">
        <v>576000</v>
      </c>
      <c r="P374" s="55">
        <v>576000</v>
      </c>
      <c r="Q374" s="53" t="s">
        <v>448</v>
      </c>
      <c r="R374" s="55">
        <v>1140000</v>
      </c>
      <c r="S374" s="55">
        <v>800000</v>
      </c>
      <c r="T374" s="55">
        <v>560000</v>
      </c>
      <c r="U374" s="55">
        <v>560000</v>
      </c>
      <c r="V374" s="53" t="s">
        <v>448</v>
      </c>
      <c r="W374" s="56">
        <v>6.8421052631578952E-2</v>
      </c>
      <c r="X374" s="57">
        <v>0.5</v>
      </c>
      <c r="Y374" s="58" t="s">
        <v>449</v>
      </c>
      <c r="Z374" s="53">
        <v>6202</v>
      </c>
      <c r="AA374" s="53"/>
      <c r="AB374" s="53">
        <v>1</v>
      </c>
      <c r="AC374" s="53">
        <v>0</v>
      </c>
      <c r="AD374" s="53">
        <v>0</v>
      </c>
      <c r="AE374" s="53">
        <v>1</v>
      </c>
      <c r="AF374" s="53">
        <v>0</v>
      </c>
      <c r="AG374" s="53">
        <v>0</v>
      </c>
      <c r="AH374" s="53">
        <v>0</v>
      </c>
      <c r="AI374" s="53">
        <v>1</v>
      </c>
      <c r="AJ374" s="54"/>
      <c r="AK374" s="54"/>
      <c r="AL374" s="54"/>
      <c r="AM374" s="54"/>
      <c r="AN374" s="54"/>
      <c r="AO374" s="54"/>
      <c r="AP374" s="54"/>
      <c r="AQ374" s="54"/>
      <c r="AR374" s="54"/>
      <c r="AS374" s="54"/>
      <c r="AT374" s="54"/>
      <c r="AU374" s="54"/>
      <c r="AV374" s="54"/>
      <c r="AW374" s="54"/>
      <c r="AX374" s="54"/>
      <c r="AY374" s="54"/>
      <c r="AZ374" s="53">
        <v>3</v>
      </c>
      <c r="BA374" s="54"/>
      <c r="BB374" s="54"/>
      <c r="BC374" s="54"/>
      <c r="BD374" s="53" t="s">
        <v>129</v>
      </c>
      <c r="BE374" s="57">
        <v>0.5</v>
      </c>
      <c r="BF374" s="53">
        <v>3</v>
      </c>
      <c r="BG374" s="54"/>
      <c r="BH374" s="54"/>
      <c r="BI374" s="54"/>
      <c r="BJ374" s="57">
        <v>1.5</v>
      </c>
      <c r="BK374" s="54"/>
      <c r="BL374" s="54"/>
      <c r="BM374" s="54"/>
      <c r="BN374" s="57">
        <v>1.5</v>
      </c>
      <c r="BO374" s="54"/>
      <c r="BP374" s="54"/>
      <c r="BQ374" s="54"/>
      <c r="BR374" s="53" t="s">
        <v>465</v>
      </c>
      <c r="BS374" s="53"/>
      <c r="BT374" s="53"/>
      <c r="BU374" s="53"/>
      <c r="BV374" s="54"/>
      <c r="BW374" s="54"/>
      <c r="BX374" s="54"/>
      <c r="BY374" s="54"/>
      <c r="BZ374" s="54"/>
      <c r="CA374" s="54"/>
      <c r="CB374" s="54"/>
      <c r="CC374" s="54"/>
      <c r="CD374" s="54"/>
      <c r="CE374" s="53" t="s">
        <v>927</v>
      </c>
      <c r="CF374" s="53">
        <v>1</v>
      </c>
      <c r="CG374" s="53"/>
      <c r="CH374" s="53"/>
    </row>
    <row r="375" spans="1:86" ht="25.5" hidden="1" customHeight="1">
      <c r="A375" s="59" t="str">
        <f t="shared" si="5"/>
        <v>3010SECHEURREVISION</v>
      </c>
      <c r="B375" s="53" t="s">
        <v>888</v>
      </c>
      <c r="C375" s="53" t="s">
        <v>711</v>
      </c>
      <c r="D375" s="53">
        <v>3010</v>
      </c>
      <c r="E375" s="53" t="s">
        <v>919</v>
      </c>
      <c r="F375" s="53" t="s">
        <v>355</v>
      </c>
      <c r="G375" s="53" t="s">
        <v>444</v>
      </c>
      <c r="H375" s="53" t="s">
        <v>928</v>
      </c>
      <c r="I375" s="53" t="s">
        <v>444</v>
      </c>
      <c r="J375" s="53" t="s">
        <v>464</v>
      </c>
      <c r="K375" s="53">
        <v>96</v>
      </c>
      <c r="L375" s="53" t="s">
        <v>818</v>
      </c>
      <c r="M375" s="55">
        <v>1156000</v>
      </c>
      <c r="N375" s="55">
        <v>800000</v>
      </c>
      <c r="O375" s="55">
        <v>576000</v>
      </c>
      <c r="P375" s="55">
        <v>576000</v>
      </c>
      <c r="Q375" s="53" t="s">
        <v>448</v>
      </c>
      <c r="R375" s="55">
        <v>1140000</v>
      </c>
      <c r="S375" s="55">
        <v>800000</v>
      </c>
      <c r="T375" s="55">
        <v>560000</v>
      </c>
      <c r="U375" s="55">
        <v>560000</v>
      </c>
      <c r="V375" s="53" t="s">
        <v>448</v>
      </c>
      <c r="W375" s="56">
        <v>6.8421052631578952E-2</v>
      </c>
      <c r="X375" s="57">
        <v>6.67</v>
      </c>
      <c r="Y375" s="58" t="s">
        <v>449</v>
      </c>
      <c r="Z375" s="53">
        <v>6202</v>
      </c>
      <c r="AA375" s="53"/>
      <c r="AB375" s="53">
        <v>1</v>
      </c>
      <c r="AC375" s="53">
        <v>0</v>
      </c>
      <c r="AD375" s="53">
        <v>0</v>
      </c>
      <c r="AE375" s="53">
        <v>1</v>
      </c>
      <c r="AF375" s="53">
        <v>0</v>
      </c>
      <c r="AG375" s="53">
        <v>0</v>
      </c>
      <c r="AH375" s="53">
        <v>0</v>
      </c>
      <c r="AI375" s="53">
        <v>1</v>
      </c>
      <c r="AJ375" s="54"/>
      <c r="AK375" s="54"/>
      <c r="AL375" s="54"/>
      <c r="AM375" s="54"/>
      <c r="AN375" s="54"/>
      <c r="AO375" s="54"/>
      <c r="AP375" s="54"/>
      <c r="AQ375" s="54"/>
      <c r="AR375" s="54"/>
      <c r="AS375" s="54"/>
      <c r="AT375" s="54"/>
      <c r="AU375" s="54"/>
      <c r="AV375" s="54"/>
      <c r="AW375" s="54"/>
      <c r="AX375" s="54"/>
      <c r="AY375" s="54"/>
      <c r="AZ375" s="53">
        <v>3</v>
      </c>
      <c r="BA375" s="54"/>
      <c r="BB375" s="54"/>
      <c r="BC375" s="54"/>
      <c r="BD375" s="53" t="s">
        <v>129</v>
      </c>
      <c r="BE375" s="57">
        <v>6.67</v>
      </c>
      <c r="BF375" s="53">
        <v>3</v>
      </c>
      <c r="BG375" s="54"/>
      <c r="BH375" s="54"/>
      <c r="BI375" s="54"/>
      <c r="BJ375" s="57">
        <v>20.009999999999998</v>
      </c>
      <c r="BK375" s="54"/>
      <c r="BL375" s="54"/>
      <c r="BM375" s="54"/>
      <c r="BN375" s="57">
        <v>20.009999999999998</v>
      </c>
      <c r="BO375" s="54"/>
      <c r="BP375" s="54"/>
      <c r="BQ375" s="54"/>
      <c r="BR375" s="53" t="s">
        <v>465</v>
      </c>
      <c r="BS375" s="53"/>
      <c r="BT375" s="53"/>
      <c r="BU375" s="53"/>
      <c r="BV375" s="54"/>
      <c r="BW375" s="54"/>
      <c r="BX375" s="54"/>
      <c r="BY375" s="54"/>
      <c r="BZ375" s="54"/>
      <c r="CA375" s="54"/>
      <c r="CB375" s="54"/>
      <c r="CC375" s="54"/>
      <c r="CD375" s="54"/>
      <c r="CE375" s="53" t="s">
        <v>929</v>
      </c>
      <c r="CF375" s="53">
        <v>1</v>
      </c>
      <c r="CG375" s="53"/>
      <c r="CH375" s="53"/>
    </row>
    <row r="376" spans="1:86" ht="25.5" hidden="1" customHeight="1">
      <c r="A376" s="59" t="str">
        <f t="shared" si="5"/>
        <v>719SELF ENTRÉEINSPECTION ET NETTOYAGE LÉGER DE LA SELF</v>
      </c>
      <c r="B376" s="53" t="s">
        <v>1165</v>
      </c>
      <c r="C376" s="53" t="s">
        <v>1254</v>
      </c>
      <c r="D376" s="53">
        <v>719</v>
      </c>
      <c r="E376" s="53" t="s">
        <v>327</v>
      </c>
      <c r="F376" s="53" t="s">
        <v>355</v>
      </c>
      <c r="G376" s="62" t="s">
        <v>446</v>
      </c>
      <c r="H376" s="70" t="s">
        <v>1255</v>
      </c>
      <c r="I376" s="53" t="s">
        <v>22</v>
      </c>
      <c r="J376" s="53" t="s">
        <v>447</v>
      </c>
      <c r="K376" s="53">
        <v>1</v>
      </c>
      <c r="L376" s="53" t="s">
        <v>702</v>
      </c>
      <c r="M376" s="55">
        <v>144500</v>
      </c>
      <c r="N376" s="55">
        <v>100000</v>
      </c>
      <c r="O376" s="55">
        <v>72000</v>
      </c>
      <c r="P376" s="55">
        <v>72000</v>
      </c>
      <c r="Q376" s="53" t="s">
        <v>448</v>
      </c>
      <c r="R376" s="55">
        <v>140000</v>
      </c>
      <c r="S376" s="55">
        <v>100000</v>
      </c>
      <c r="T376" s="55">
        <v>60000</v>
      </c>
      <c r="U376" s="55">
        <v>60000</v>
      </c>
      <c r="V376" s="53" t="s">
        <v>448</v>
      </c>
      <c r="W376" s="56">
        <v>0.55714285714285716</v>
      </c>
      <c r="X376" s="57">
        <v>0.3</v>
      </c>
      <c r="Y376" s="58" t="s">
        <v>449</v>
      </c>
      <c r="Z376" s="53">
        <v>6201</v>
      </c>
      <c r="AA376" s="53"/>
      <c r="AB376" s="53">
        <v>0</v>
      </c>
      <c r="AC376" s="53">
        <v>0.2</v>
      </c>
      <c r="AD376" s="53">
        <v>0.2</v>
      </c>
      <c r="AE376" s="53">
        <v>0</v>
      </c>
      <c r="AF376" s="53">
        <v>0.2</v>
      </c>
      <c r="AG376" s="53">
        <v>0.2</v>
      </c>
      <c r="AH376" s="53">
        <v>0.2</v>
      </c>
      <c r="AI376" s="53">
        <v>0</v>
      </c>
      <c r="AJ376" s="54"/>
      <c r="AK376" s="54"/>
      <c r="AL376" s="54"/>
      <c r="AM376" s="54"/>
      <c r="AN376" s="54"/>
      <c r="AO376" s="54"/>
      <c r="AP376" s="54"/>
      <c r="AQ376" s="54"/>
      <c r="AR376" s="54"/>
      <c r="AS376" s="54"/>
      <c r="AT376" s="54"/>
      <c r="AU376" s="54"/>
      <c r="AV376" s="54"/>
      <c r="AW376" s="54"/>
      <c r="AX376" s="54"/>
      <c r="AY376" s="54"/>
      <c r="AZ376" s="53">
        <v>1</v>
      </c>
      <c r="BA376" s="54"/>
      <c r="BB376" s="54"/>
      <c r="BC376" s="54"/>
      <c r="BD376" s="53"/>
      <c r="BE376" s="57">
        <v>0.3</v>
      </c>
      <c r="BF376" s="53">
        <v>1</v>
      </c>
      <c r="BG376" s="54"/>
      <c r="BH376" s="54"/>
      <c r="BI376" s="54"/>
      <c r="BJ376" s="57">
        <v>0.3</v>
      </c>
      <c r="BK376" s="54"/>
      <c r="BL376" s="54"/>
      <c r="BM376" s="54"/>
      <c r="BN376" s="57">
        <v>0.3</v>
      </c>
      <c r="BO376" s="54"/>
      <c r="BP376" s="54"/>
      <c r="BQ376" s="54"/>
      <c r="BR376" s="53" t="s">
        <v>450</v>
      </c>
      <c r="BS376" s="53"/>
      <c r="BT376" s="53"/>
      <c r="BU376" s="53"/>
      <c r="BV376" s="54"/>
      <c r="BW376" s="54"/>
      <c r="BX376" s="54"/>
      <c r="BY376" s="54"/>
      <c r="BZ376" s="54"/>
      <c r="CA376" s="54"/>
      <c r="CB376" s="54"/>
      <c r="CC376" s="54"/>
      <c r="CD376" s="54"/>
      <c r="CE376" s="53"/>
      <c r="CF376" s="53"/>
      <c r="CG376" s="53"/>
      <c r="CH376" s="53"/>
    </row>
    <row r="377" spans="1:86" ht="25.5" hidden="1" customHeight="1">
      <c r="A377" s="59" t="str">
        <f t="shared" si="5"/>
        <v>719SELF ENTRÉE     SI LA SELF EST ENDOMMAGÉE, REMPLACER LA SELF</v>
      </c>
      <c r="B377" s="53" t="s">
        <v>1165</v>
      </c>
      <c r="C377" s="53" t="s">
        <v>1256</v>
      </c>
      <c r="D377" s="53">
        <v>719</v>
      </c>
      <c r="E377" s="53" t="s">
        <v>327</v>
      </c>
      <c r="F377" s="53" t="s">
        <v>355</v>
      </c>
      <c r="G377" s="62" t="s">
        <v>446</v>
      </c>
      <c r="H377" s="70" t="s">
        <v>1257</v>
      </c>
      <c r="I377" s="53" t="s">
        <v>470</v>
      </c>
      <c r="J377" s="53" t="s">
        <v>453</v>
      </c>
      <c r="K377" s="53">
        <v>1</v>
      </c>
      <c r="L377" s="53" t="s">
        <v>702</v>
      </c>
      <c r="M377" s="55">
        <v>144500</v>
      </c>
      <c r="N377" s="55">
        <v>100000</v>
      </c>
      <c r="O377" s="55">
        <v>72000</v>
      </c>
      <c r="P377" s="55">
        <v>72000</v>
      </c>
      <c r="Q377" s="53" t="s">
        <v>448</v>
      </c>
      <c r="R377" s="60">
        <v>144500</v>
      </c>
      <c r="S377" s="61">
        <v>100000</v>
      </c>
      <c r="T377" s="61">
        <v>72000</v>
      </c>
      <c r="U377" s="61">
        <v>72000</v>
      </c>
      <c r="V377" s="53" t="s">
        <v>448</v>
      </c>
      <c r="W377" s="56">
        <v>0.53979238754325265</v>
      </c>
      <c r="X377" s="57">
        <v>0.754</v>
      </c>
      <c r="Y377" s="58" t="s">
        <v>454</v>
      </c>
      <c r="Z377" s="53">
        <v>6202</v>
      </c>
      <c r="AA377" s="53"/>
      <c r="AB377" s="53">
        <v>0</v>
      </c>
      <c r="AC377" s="53">
        <v>0.2</v>
      </c>
      <c r="AD377" s="53">
        <v>0.2</v>
      </c>
      <c r="AE377" s="53">
        <v>0</v>
      </c>
      <c r="AF377" s="53">
        <v>0.2</v>
      </c>
      <c r="AG377" s="53">
        <v>0.2</v>
      </c>
      <c r="AH377" s="53">
        <v>0.2</v>
      </c>
      <c r="AI377" s="53">
        <v>0</v>
      </c>
      <c r="AJ377" s="54"/>
      <c r="AK377" s="54"/>
      <c r="AL377" s="54"/>
      <c r="AM377" s="54"/>
      <c r="AN377" s="54"/>
      <c r="AO377" s="54"/>
      <c r="AP377" s="54"/>
      <c r="AQ377" s="54"/>
      <c r="AR377" s="54"/>
      <c r="AS377" s="54"/>
      <c r="AT377" s="54"/>
      <c r="AU377" s="54"/>
      <c r="AV377" s="54"/>
      <c r="AW377" s="54"/>
      <c r="AX377" s="54"/>
      <c r="AY377" s="54"/>
      <c r="AZ377" s="53">
        <v>1</v>
      </c>
      <c r="BA377" s="54"/>
      <c r="BB377" s="54"/>
      <c r="BC377" s="54"/>
      <c r="BD377" s="53"/>
      <c r="BE377" s="57">
        <v>1.508</v>
      </c>
      <c r="BF377" s="53">
        <v>1</v>
      </c>
      <c r="BG377" s="54"/>
      <c r="BH377" s="54"/>
      <c r="BI377" s="54"/>
      <c r="BJ377" s="57">
        <v>1.508</v>
      </c>
      <c r="BK377" s="54"/>
      <c r="BL377" s="54"/>
      <c r="BM377" s="54"/>
      <c r="BN377" s="57">
        <v>0.754</v>
      </c>
      <c r="BO377" s="54"/>
      <c r="BP377" s="54"/>
      <c r="BQ377" s="54"/>
      <c r="BR377" s="53" t="s">
        <v>450</v>
      </c>
      <c r="BS377" s="53"/>
      <c r="BT377" s="53"/>
      <c r="BU377" s="53"/>
      <c r="BV377" s="54"/>
      <c r="BW377" s="54"/>
      <c r="BX377" s="54"/>
      <c r="BY377" s="54"/>
      <c r="BZ377" s="54"/>
      <c r="CA377" s="54"/>
      <c r="CB377" s="54"/>
      <c r="CC377" s="54"/>
      <c r="CD377" s="54"/>
      <c r="CE377" s="53" t="s">
        <v>327</v>
      </c>
      <c r="CF377" s="53">
        <v>1</v>
      </c>
      <c r="CG377" s="53"/>
      <c r="CH377" s="53"/>
    </row>
    <row r="378" spans="1:86" ht="25.5" hidden="1" customHeight="1">
      <c r="A378" s="59" t="str">
        <f t="shared" si="5"/>
        <v>366SEMELLE BLOC FREIN DE SERVICEREMPLACEMENT SEMELLE DE FREIN</v>
      </c>
      <c r="B378" s="53" t="s">
        <v>49</v>
      </c>
      <c r="C378" s="53"/>
      <c r="D378" s="53">
        <v>366</v>
      </c>
      <c r="E378" s="53" t="s">
        <v>544</v>
      </c>
      <c r="F378" s="53" t="s">
        <v>355</v>
      </c>
      <c r="G378" s="53" t="s">
        <v>446</v>
      </c>
      <c r="H378" s="53" t="s">
        <v>545</v>
      </c>
      <c r="I378" s="53" t="s">
        <v>470</v>
      </c>
      <c r="J378" s="53" t="s">
        <v>447</v>
      </c>
      <c r="K378" s="53">
        <v>200000</v>
      </c>
      <c r="L378" s="53" t="s">
        <v>448</v>
      </c>
      <c r="M378" s="55">
        <v>200000</v>
      </c>
      <c r="N378" s="55">
        <v>200000</v>
      </c>
      <c r="O378" s="55">
        <v>200000</v>
      </c>
      <c r="P378" s="55">
        <v>200000</v>
      </c>
      <c r="Q378" s="53" t="s">
        <v>448</v>
      </c>
      <c r="R378" s="55">
        <v>200000</v>
      </c>
      <c r="S378" s="55">
        <v>200000</v>
      </c>
      <c r="T378" s="55">
        <v>200000</v>
      </c>
      <c r="U378" s="55">
        <v>200000</v>
      </c>
      <c r="V378" s="53" t="s">
        <v>448</v>
      </c>
      <c r="W378" s="56">
        <v>0.39</v>
      </c>
      <c r="X378" s="57">
        <v>0.37</v>
      </c>
      <c r="Y378" s="58" t="s">
        <v>449</v>
      </c>
      <c r="Z378" s="53"/>
      <c r="AA378" s="53"/>
      <c r="AB378" s="53">
        <v>0</v>
      </c>
      <c r="AC378" s="53">
        <v>8</v>
      </c>
      <c r="AD378" s="53">
        <v>8</v>
      </c>
      <c r="AE378" s="53">
        <v>0</v>
      </c>
      <c r="AF378" s="53">
        <v>8</v>
      </c>
      <c r="AG378" s="53">
        <v>8</v>
      </c>
      <c r="AH378" s="53">
        <v>8</v>
      </c>
      <c r="AI378" s="53">
        <v>0</v>
      </c>
      <c r="AJ378" s="54"/>
      <c r="AK378" s="54"/>
      <c r="AL378" s="54"/>
      <c r="AM378" s="54"/>
      <c r="AN378" s="54"/>
      <c r="AO378" s="54"/>
      <c r="AP378" s="54"/>
      <c r="AQ378" s="54"/>
      <c r="AR378" s="54"/>
      <c r="AS378" s="54"/>
      <c r="AT378" s="54"/>
      <c r="AU378" s="54"/>
      <c r="AV378" s="54"/>
      <c r="AW378" s="54"/>
      <c r="AX378" s="54"/>
      <c r="AY378" s="54"/>
      <c r="AZ378" s="53">
        <v>40</v>
      </c>
      <c r="BA378" s="54"/>
      <c r="BB378" s="54"/>
      <c r="BC378" s="54"/>
      <c r="BD378" s="53" t="s">
        <v>129</v>
      </c>
      <c r="BE378" s="57">
        <v>0.37</v>
      </c>
      <c r="BF378" s="53">
        <v>40</v>
      </c>
      <c r="BG378" s="54"/>
      <c r="BH378" s="54"/>
      <c r="BI378" s="54"/>
      <c r="BJ378" s="57">
        <v>14.8</v>
      </c>
      <c r="BK378" s="54"/>
      <c r="BL378" s="54"/>
      <c r="BM378" s="54"/>
      <c r="BN378" s="57">
        <v>14.8</v>
      </c>
      <c r="BO378" s="54"/>
      <c r="BP378" s="54"/>
      <c r="BQ378" s="54"/>
      <c r="BR378" s="53" t="s">
        <v>450</v>
      </c>
      <c r="BS378" s="53"/>
      <c r="BT378" s="53"/>
      <c r="BU378" s="53"/>
      <c r="BV378" s="54"/>
      <c r="BW378" s="54"/>
      <c r="BX378" s="54"/>
      <c r="BY378" s="54"/>
      <c r="BZ378" s="54"/>
      <c r="CA378" s="54"/>
      <c r="CB378" s="54"/>
      <c r="CC378" s="54"/>
      <c r="CD378" s="54"/>
      <c r="CE378" s="53" t="s">
        <v>546</v>
      </c>
      <c r="CF378" s="53">
        <v>1</v>
      </c>
      <c r="CG378" s="53"/>
      <c r="CH378" s="53"/>
    </row>
    <row r="379" spans="1:86" ht="25.5" hidden="1" customHeight="1">
      <c r="A379" s="59" t="str">
        <f t="shared" si="5"/>
        <v>1762SERVEUR PAPISDEPOSE/POSE SERVEUR PAPIS</v>
      </c>
      <c r="B379" s="53" t="s">
        <v>218</v>
      </c>
      <c r="C379" s="53" t="s">
        <v>1410</v>
      </c>
      <c r="D379" s="53">
        <v>1762</v>
      </c>
      <c r="E379" s="53" t="s">
        <v>247</v>
      </c>
      <c r="F379" s="53" t="s">
        <v>355</v>
      </c>
      <c r="G379" s="53" t="s">
        <v>444</v>
      </c>
      <c r="H379" s="53" t="s">
        <v>1411</v>
      </c>
      <c r="I379" s="53" t="s">
        <v>470</v>
      </c>
      <c r="J379" s="53" t="s">
        <v>453</v>
      </c>
      <c r="K379" s="53">
        <v>130000</v>
      </c>
      <c r="L379" s="53" t="s">
        <v>1088</v>
      </c>
      <c r="M379" s="55">
        <v>2890000</v>
      </c>
      <c r="N379" s="55">
        <v>2000000</v>
      </c>
      <c r="O379" s="55">
        <v>1440000</v>
      </c>
      <c r="P379" s="55">
        <v>1440000</v>
      </c>
      <c r="Q379" s="53" t="s">
        <v>448</v>
      </c>
      <c r="R379" s="55">
        <v>2880000</v>
      </c>
      <c r="S379" s="55">
        <v>1920000</v>
      </c>
      <c r="T379" s="55">
        <v>1440000</v>
      </c>
      <c r="U379" s="55">
        <v>1440000</v>
      </c>
      <c r="V379" s="53" t="s">
        <v>448</v>
      </c>
      <c r="W379" s="56">
        <v>2.7083333333333334E-2</v>
      </c>
      <c r="X379" s="57">
        <v>0.17199999999999999</v>
      </c>
      <c r="Y379" s="58" t="s">
        <v>449</v>
      </c>
      <c r="Z379" s="53">
        <v>6201</v>
      </c>
      <c r="AA379" s="53"/>
      <c r="AB379" s="53">
        <v>1</v>
      </c>
      <c r="AC379" s="53">
        <v>0</v>
      </c>
      <c r="AD379" s="53">
        <v>0</v>
      </c>
      <c r="AE379" s="53">
        <v>0</v>
      </c>
      <c r="AF379" s="53">
        <v>0</v>
      </c>
      <c r="AG379" s="53">
        <v>0</v>
      </c>
      <c r="AH379" s="53">
        <v>0</v>
      </c>
      <c r="AI379" s="53">
        <v>1</v>
      </c>
      <c r="AJ379" s="54"/>
      <c r="AK379" s="54"/>
      <c r="AL379" s="54"/>
      <c r="AM379" s="54"/>
      <c r="AN379" s="54"/>
      <c r="AO379" s="54"/>
      <c r="AP379" s="54"/>
      <c r="AQ379" s="54"/>
      <c r="AR379" s="54"/>
      <c r="AS379" s="54"/>
      <c r="AT379" s="54"/>
      <c r="AU379" s="54"/>
      <c r="AV379" s="54"/>
      <c r="AW379" s="54"/>
      <c r="AX379" s="54"/>
      <c r="AY379" s="54"/>
      <c r="AZ379" s="53">
        <v>2</v>
      </c>
      <c r="BA379" s="54"/>
      <c r="BB379" s="54"/>
      <c r="BC379" s="54"/>
      <c r="BD379" s="53" t="s">
        <v>276</v>
      </c>
      <c r="BE379" s="57">
        <v>0.17199999999999999</v>
      </c>
      <c r="BF379" s="53">
        <v>2</v>
      </c>
      <c r="BG379" s="54"/>
      <c r="BH379" s="54"/>
      <c r="BI379" s="54"/>
      <c r="BJ379" s="57">
        <v>0.34399999999999997</v>
      </c>
      <c r="BK379" s="54"/>
      <c r="BL379" s="54"/>
      <c r="BM379" s="54"/>
      <c r="BN379" s="57">
        <v>0.34399999999999997</v>
      </c>
      <c r="BO379" s="54"/>
      <c r="BP379" s="54"/>
      <c r="BQ379" s="54"/>
      <c r="BR379" s="53" t="s">
        <v>450</v>
      </c>
      <c r="BS379" s="53"/>
      <c r="BT379" s="53"/>
      <c r="BU379" s="53"/>
      <c r="BV379" s="54"/>
      <c r="BW379" s="54"/>
      <c r="BX379" s="54"/>
      <c r="BY379" s="54"/>
      <c r="BZ379" s="54"/>
      <c r="CA379" s="54"/>
      <c r="CB379" s="54"/>
      <c r="CC379" s="54"/>
      <c r="CD379" s="54"/>
      <c r="CE379" s="53"/>
      <c r="CF379" s="53"/>
      <c r="CG379" s="53"/>
      <c r="CH379" s="53"/>
    </row>
    <row r="380" spans="1:86" ht="25.5" hidden="1" customHeight="1">
      <c r="A380" s="59" t="str">
        <f t="shared" si="5"/>
        <v>22SEUILVERIFICATION DE LA FIXATION DU SEUIL</v>
      </c>
      <c r="B380" s="53" t="s">
        <v>850</v>
      </c>
      <c r="C380" s="53" t="s">
        <v>878</v>
      </c>
      <c r="D380" s="53">
        <v>22</v>
      </c>
      <c r="E380" s="53" t="s">
        <v>879</v>
      </c>
      <c r="F380" s="53" t="s">
        <v>355</v>
      </c>
      <c r="G380" s="53" t="s">
        <v>446</v>
      </c>
      <c r="H380" s="53" t="s">
        <v>880</v>
      </c>
      <c r="I380" s="53" t="s">
        <v>446</v>
      </c>
      <c r="J380" s="53" t="s">
        <v>447</v>
      </c>
      <c r="K380" s="53">
        <v>6</v>
      </c>
      <c r="L380" s="53" t="s">
        <v>818</v>
      </c>
      <c r="M380" s="55">
        <v>72250</v>
      </c>
      <c r="N380" s="54"/>
      <c r="O380" s="54"/>
      <c r="P380" s="54"/>
      <c r="Q380" s="53" t="s">
        <v>448</v>
      </c>
      <c r="R380" s="55">
        <v>60000</v>
      </c>
      <c r="S380" s="54"/>
      <c r="T380" s="54"/>
      <c r="U380" s="54"/>
      <c r="V380" s="53" t="s">
        <v>448</v>
      </c>
      <c r="W380" s="56">
        <v>1.3</v>
      </c>
      <c r="X380" s="57">
        <v>0.02</v>
      </c>
      <c r="Y380" s="58" t="s">
        <v>449</v>
      </c>
      <c r="Z380" s="53">
        <v>6202</v>
      </c>
      <c r="AA380" s="53"/>
      <c r="AB380" s="53">
        <v>2</v>
      </c>
      <c r="AC380" s="53">
        <v>2</v>
      </c>
      <c r="AD380" s="53">
        <v>2</v>
      </c>
      <c r="AE380" s="53">
        <v>2</v>
      </c>
      <c r="AF380" s="53">
        <v>2</v>
      </c>
      <c r="AG380" s="53">
        <v>2</v>
      </c>
      <c r="AH380" s="53">
        <v>2</v>
      </c>
      <c r="AI380" s="53">
        <v>0</v>
      </c>
      <c r="AJ380" s="54"/>
      <c r="AK380" s="54"/>
      <c r="AL380" s="54"/>
      <c r="AM380" s="54"/>
      <c r="AN380" s="54"/>
      <c r="AO380" s="54"/>
      <c r="AP380" s="54"/>
      <c r="AQ380" s="54"/>
      <c r="AR380" s="54"/>
      <c r="AS380" s="54"/>
      <c r="AT380" s="54"/>
      <c r="AU380" s="54"/>
      <c r="AV380" s="54"/>
      <c r="AW380" s="54"/>
      <c r="AX380" s="54"/>
      <c r="AY380" s="54"/>
      <c r="AZ380" s="53">
        <v>14</v>
      </c>
      <c r="BA380" s="54"/>
      <c r="BB380" s="54"/>
      <c r="BC380" s="54"/>
      <c r="BD380" s="53" t="s">
        <v>850</v>
      </c>
      <c r="BE380" s="57">
        <v>0.02</v>
      </c>
      <c r="BF380" s="53">
        <v>14</v>
      </c>
      <c r="BG380" s="54"/>
      <c r="BH380" s="54"/>
      <c r="BI380" s="54"/>
      <c r="BJ380" s="57">
        <v>0.28000000000000003</v>
      </c>
      <c r="BK380" s="54"/>
      <c r="BL380" s="54"/>
      <c r="BM380" s="54"/>
      <c r="BN380" s="57">
        <v>0.28000000000000003</v>
      </c>
      <c r="BO380" s="54"/>
      <c r="BP380" s="54"/>
      <c r="BQ380" s="54"/>
      <c r="BR380" s="53" t="s">
        <v>450</v>
      </c>
      <c r="BS380" s="53"/>
      <c r="BT380" s="53"/>
      <c r="BU380" s="53"/>
      <c r="BV380" s="54"/>
      <c r="BW380" s="54"/>
      <c r="BX380" s="54"/>
      <c r="BY380" s="54"/>
      <c r="BZ380" s="54"/>
      <c r="CA380" s="54"/>
      <c r="CB380" s="54"/>
      <c r="CC380" s="54"/>
      <c r="CD380" s="54"/>
      <c r="CE380" s="53"/>
      <c r="CF380" s="53"/>
      <c r="CG380" s="53"/>
      <c r="CH380" s="53"/>
    </row>
    <row r="381" spans="1:86" ht="25.5" hidden="1" customHeight="1">
      <c r="A381" s="59" t="str">
        <f t="shared" si="5"/>
        <v>3013SILENCIEUXDEPOSE POSE DU SILENCIEUX POUR REVISION, DEPOSE DU MODULE</v>
      </c>
      <c r="B381" s="53" t="s">
        <v>888</v>
      </c>
      <c r="C381" s="53" t="s">
        <v>711</v>
      </c>
      <c r="D381" s="53">
        <v>3013</v>
      </c>
      <c r="E381" s="53" t="s">
        <v>930</v>
      </c>
      <c r="F381" s="53" t="s">
        <v>355</v>
      </c>
      <c r="G381" s="53" t="s">
        <v>444</v>
      </c>
      <c r="H381" s="53" t="s">
        <v>931</v>
      </c>
      <c r="I381" s="53" t="s">
        <v>452</v>
      </c>
      <c r="J381" s="53" t="s">
        <v>464</v>
      </c>
      <c r="K381" s="53">
        <v>96</v>
      </c>
      <c r="L381" s="53" t="s">
        <v>818</v>
      </c>
      <c r="M381" s="55">
        <v>1156000</v>
      </c>
      <c r="N381" s="55">
        <v>800000</v>
      </c>
      <c r="O381" s="55">
        <v>576000</v>
      </c>
      <c r="P381" s="55">
        <v>576000</v>
      </c>
      <c r="Q381" s="53" t="s">
        <v>448</v>
      </c>
      <c r="R381" s="55">
        <v>1140000</v>
      </c>
      <c r="S381" s="55">
        <v>800000</v>
      </c>
      <c r="T381" s="55">
        <v>560000</v>
      </c>
      <c r="U381" s="55">
        <v>560000</v>
      </c>
      <c r="V381" s="53" t="s">
        <v>448</v>
      </c>
      <c r="W381" s="56">
        <v>6.8421052631578952E-2</v>
      </c>
      <c r="X381" s="57">
        <v>0.5</v>
      </c>
      <c r="Y381" s="58" t="s">
        <v>449</v>
      </c>
      <c r="Z381" s="53">
        <v>6202</v>
      </c>
      <c r="AA381" s="53"/>
      <c r="AB381" s="53">
        <v>1</v>
      </c>
      <c r="AC381" s="53">
        <v>0</v>
      </c>
      <c r="AD381" s="53">
        <v>0</v>
      </c>
      <c r="AE381" s="53">
        <v>1</v>
      </c>
      <c r="AF381" s="53">
        <v>0</v>
      </c>
      <c r="AG381" s="53">
        <v>0</v>
      </c>
      <c r="AH381" s="53">
        <v>0</v>
      </c>
      <c r="AI381" s="53">
        <v>1</v>
      </c>
      <c r="AJ381" s="54"/>
      <c r="AK381" s="54"/>
      <c r="AL381" s="54"/>
      <c r="AM381" s="54"/>
      <c r="AN381" s="54"/>
      <c r="AO381" s="54"/>
      <c r="AP381" s="54"/>
      <c r="AQ381" s="54"/>
      <c r="AR381" s="54"/>
      <c r="AS381" s="54"/>
      <c r="AT381" s="54"/>
      <c r="AU381" s="54"/>
      <c r="AV381" s="54"/>
      <c r="AW381" s="54"/>
      <c r="AX381" s="54"/>
      <c r="AY381" s="54"/>
      <c r="AZ381" s="53">
        <v>3</v>
      </c>
      <c r="BA381" s="54"/>
      <c r="BB381" s="54"/>
      <c r="BC381" s="54"/>
      <c r="BD381" s="53" t="s">
        <v>129</v>
      </c>
      <c r="BE381" s="57">
        <v>0.5</v>
      </c>
      <c r="BF381" s="53">
        <v>3</v>
      </c>
      <c r="BG381" s="54"/>
      <c r="BH381" s="54"/>
      <c r="BI381" s="54"/>
      <c r="BJ381" s="57">
        <v>1.5</v>
      </c>
      <c r="BK381" s="54"/>
      <c r="BL381" s="54"/>
      <c r="BM381" s="54"/>
      <c r="BN381" s="57">
        <v>1.5</v>
      </c>
      <c r="BO381" s="54"/>
      <c r="BP381" s="54"/>
      <c r="BQ381" s="54"/>
      <c r="BR381" s="53" t="s">
        <v>465</v>
      </c>
      <c r="BS381" s="53"/>
      <c r="BT381" s="53"/>
      <c r="BU381" s="53"/>
      <c r="BV381" s="54"/>
      <c r="BW381" s="54"/>
      <c r="BX381" s="54"/>
      <c r="BY381" s="54"/>
      <c r="BZ381" s="54"/>
      <c r="CA381" s="54"/>
      <c r="CB381" s="54"/>
      <c r="CC381" s="54"/>
      <c r="CD381" s="54"/>
      <c r="CE381" s="53" t="s">
        <v>932</v>
      </c>
      <c r="CF381" s="53">
        <v>1</v>
      </c>
      <c r="CG381" s="53"/>
      <c r="CH381" s="53"/>
    </row>
    <row r="382" spans="1:86" ht="25.5" hidden="1" customHeight="1">
      <c r="A382" s="59" t="str">
        <f t="shared" si="5"/>
        <v>3013SILENCIEUXREVISION DU SILENCIEUX</v>
      </c>
      <c r="B382" s="53" t="s">
        <v>888</v>
      </c>
      <c r="C382" s="53" t="s">
        <v>711</v>
      </c>
      <c r="D382" s="53">
        <v>3013</v>
      </c>
      <c r="E382" s="53" t="s">
        <v>930</v>
      </c>
      <c r="F382" s="53" t="s">
        <v>355</v>
      </c>
      <c r="G382" s="53" t="s">
        <v>444</v>
      </c>
      <c r="H382" s="53" t="s">
        <v>933</v>
      </c>
      <c r="I382" s="53" t="s">
        <v>444</v>
      </c>
      <c r="J382" s="53" t="s">
        <v>464</v>
      </c>
      <c r="K382" s="53">
        <v>96</v>
      </c>
      <c r="L382" s="53" t="s">
        <v>818</v>
      </c>
      <c r="M382" s="55">
        <v>1156000</v>
      </c>
      <c r="N382" s="55">
        <v>800000</v>
      </c>
      <c r="O382" s="55">
        <v>576000</v>
      </c>
      <c r="P382" s="55">
        <v>576000</v>
      </c>
      <c r="Q382" s="53" t="s">
        <v>448</v>
      </c>
      <c r="R382" s="55">
        <v>1140000</v>
      </c>
      <c r="S382" s="55">
        <v>800000</v>
      </c>
      <c r="T382" s="55">
        <v>560000</v>
      </c>
      <c r="U382" s="55">
        <v>560000</v>
      </c>
      <c r="V382" s="53" t="s">
        <v>448</v>
      </c>
      <c r="W382" s="56">
        <v>6.8421052631578952E-2</v>
      </c>
      <c r="X382" s="57">
        <v>1</v>
      </c>
      <c r="Y382" s="58" t="s">
        <v>449</v>
      </c>
      <c r="Z382" s="53">
        <v>6202</v>
      </c>
      <c r="AA382" s="53"/>
      <c r="AB382" s="53">
        <v>1</v>
      </c>
      <c r="AC382" s="53">
        <v>0</v>
      </c>
      <c r="AD382" s="53">
        <v>0</v>
      </c>
      <c r="AE382" s="53">
        <v>1</v>
      </c>
      <c r="AF382" s="53">
        <v>0</v>
      </c>
      <c r="AG382" s="53">
        <v>0</v>
      </c>
      <c r="AH382" s="53">
        <v>0</v>
      </c>
      <c r="AI382" s="53">
        <v>1</v>
      </c>
      <c r="AJ382" s="54"/>
      <c r="AK382" s="54"/>
      <c r="AL382" s="54"/>
      <c r="AM382" s="54"/>
      <c r="AN382" s="54"/>
      <c r="AO382" s="54"/>
      <c r="AP382" s="54"/>
      <c r="AQ382" s="54"/>
      <c r="AR382" s="54"/>
      <c r="AS382" s="54"/>
      <c r="AT382" s="54"/>
      <c r="AU382" s="54"/>
      <c r="AV382" s="54"/>
      <c r="AW382" s="54"/>
      <c r="AX382" s="54"/>
      <c r="AY382" s="54"/>
      <c r="AZ382" s="53">
        <v>3</v>
      </c>
      <c r="BA382" s="54"/>
      <c r="BB382" s="54"/>
      <c r="BC382" s="54"/>
      <c r="BD382" s="53" t="s">
        <v>129</v>
      </c>
      <c r="BE382" s="57">
        <v>1</v>
      </c>
      <c r="BF382" s="53">
        <v>3</v>
      </c>
      <c r="BG382" s="54"/>
      <c r="BH382" s="54"/>
      <c r="BI382" s="54"/>
      <c r="BJ382" s="57">
        <v>3</v>
      </c>
      <c r="BK382" s="54"/>
      <c r="BL382" s="54"/>
      <c r="BM382" s="54"/>
      <c r="BN382" s="57">
        <v>3</v>
      </c>
      <c r="BO382" s="54"/>
      <c r="BP382" s="54"/>
      <c r="BQ382" s="54"/>
      <c r="BR382" s="53" t="s">
        <v>465</v>
      </c>
      <c r="BS382" s="53"/>
      <c r="BT382" s="53"/>
      <c r="BU382" s="53"/>
      <c r="BV382" s="54"/>
      <c r="BW382" s="54"/>
      <c r="BX382" s="54"/>
      <c r="BY382" s="54"/>
      <c r="BZ382" s="54"/>
      <c r="CA382" s="54"/>
      <c r="CB382" s="54"/>
      <c r="CC382" s="54"/>
      <c r="CD382" s="54"/>
      <c r="CE382" s="53" t="s">
        <v>934</v>
      </c>
      <c r="CF382" s="53">
        <v>1</v>
      </c>
      <c r="CG382" s="53"/>
      <c r="CH382" s="53"/>
    </row>
    <row r="383" spans="1:86" ht="25.5" hidden="1" customHeight="1">
      <c r="A383" s="59" t="str">
        <f t="shared" si="5"/>
        <v>30003SOUFFLETCONTRÔLE VISUEL DE L'ETAT DU SOUFFLET (INTERVENTION UNIQUE APRES MISE EN SERVICE)</v>
      </c>
      <c r="B383" s="53" t="s">
        <v>850</v>
      </c>
      <c r="C383" s="53" t="s">
        <v>868</v>
      </c>
      <c r="D383" s="53">
        <v>30003</v>
      </c>
      <c r="E383" s="53" t="s">
        <v>869</v>
      </c>
      <c r="F383" s="53" t="s">
        <v>457</v>
      </c>
      <c r="G383" s="53" t="s">
        <v>446</v>
      </c>
      <c r="H383" s="53" t="s">
        <v>870</v>
      </c>
      <c r="I383" s="53" t="s">
        <v>446</v>
      </c>
      <c r="J383" s="53" t="s">
        <v>447</v>
      </c>
      <c r="K383" s="53">
        <v>3</v>
      </c>
      <c r="L383" s="53" t="s">
        <v>818</v>
      </c>
      <c r="M383" s="55">
        <v>36125</v>
      </c>
      <c r="N383" s="54"/>
      <c r="O383" s="54"/>
      <c r="P383" s="54"/>
      <c r="Q383" s="53" t="s">
        <v>448</v>
      </c>
      <c r="R383" s="55">
        <v>20000</v>
      </c>
      <c r="S383" s="54"/>
      <c r="T383" s="54"/>
      <c r="U383" s="54"/>
      <c r="V383" s="53" t="s">
        <v>448</v>
      </c>
      <c r="W383" s="56">
        <v>3.9</v>
      </c>
      <c r="X383" s="57">
        <v>0.05</v>
      </c>
      <c r="Y383" s="58" t="s">
        <v>449</v>
      </c>
      <c r="Z383" s="53">
        <v>6202</v>
      </c>
      <c r="AA383" s="53"/>
      <c r="AB383" s="53">
        <v>2</v>
      </c>
      <c r="AC383" s="53">
        <v>2</v>
      </c>
      <c r="AD383" s="53">
        <v>2</v>
      </c>
      <c r="AE383" s="53">
        <v>2</v>
      </c>
      <c r="AF383" s="53">
        <v>2</v>
      </c>
      <c r="AG383" s="53">
        <v>2</v>
      </c>
      <c r="AH383" s="53">
        <v>2</v>
      </c>
      <c r="AI383" s="53">
        <v>0</v>
      </c>
      <c r="AJ383" s="54"/>
      <c r="AK383" s="54"/>
      <c r="AL383" s="54"/>
      <c r="AM383" s="54"/>
      <c r="AN383" s="54"/>
      <c r="AO383" s="54"/>
      <c r="AP383" s="54"/>
      <c r="AQ383" s="54"/>
      <c r="AR383" s="54"/>
      <c r="AS383" s="54"/>
      <c r="AT383" s="54"/>
      <c r="AU383" s="54"/>
      <c r="AV383" s="54"/>
      <c r="AW383" s="54"/>
      <c r="AX383" s="54"/>
      <c r="AY383" s="54"/>
      <c r="AZ383" s="53">
        <v>14</v>
      </c>
      <c r="BA383" s="54"/>
      <c r="BB383" s="54"/>
      <c r="BC383" s="54"/>
      <c r="BD383" s="53" t="s">
        <v>850</v>
      </c>
      <c r="BE383" s="57">
        <v>0.05</v>
      </c>
      <c r="BF383" s="53">
        <v>14</v>
      </c>
      <c r="BG383" s="54"/>
      <c r="BH383" s="54"/>
      <c r="BI383" s="54"/>
      <c r="BJ383" s="57">
        <v>0.70000000000000007</v>
      </c>
      <c r="BK383" s="54"/>
      <c r="BL383" s="54"/>
      <c r="BM383" s="54"/>
      <c r="BN383" s="57">
        <v>0.70000000000000007</v>
      </c>
      <c r="BO383" s="54"/>
      <c r="BP383" s="54"/>
      <c r="BQ383" s="54"/>
      <c r="BR383" s="53" t="s">
        <v>450</v>
      </c>
      <c r="BS383" s="53"/>
      <c r="BT383" s="53"/>
      <c r="BU383" s="53"/>
      <c r="BV383" s="54"/>
      <c r="BW383" s="54"/>
      <c r="BX383" s="54"/>
      <c r="BY383" s="54"/>
      <c r="BZ383" s="54"/>
      <c r="CA383" s="54"/>
      <c r="CB383" s="54"/>
      <c r="CC383" s="54"/>
      <c r="CD383" s="54"/>
      <c r="CE383" s="53"/>
      <c r="CF383" s="53"/>
      <c r="CG383" s="53"/>
      <c r="CH383" s="53"/>
    </row>
    <row r="384" spans="1:86" ht="25.5" hidden="1" customHeight="1">
      <c r="A384" s="59" t="str">
        <f t="shared" si="5"/>
        <v>30003SOUFFLETCONTRÔLE VISUEL DE L'ETAT DU SOUFFLET</v>
      </c>
      <c r="B384" s="53" t="s">
        <v>850</v>
      </c>
      <c r="C384" s="53" t="s">
        <v>868</v>
      </c>
      <c r="D384" s="53">
        <v>30003</v>
      </c>
      <c r="E384" s="53" t="s">
        <v>869</v>
      </c>
      <c r="F384" s="53" t="s">
        <v>457</v>
      </c>
      <c r="G384" s="53" t="s">
        <v>444</v>
      </c>
      <c r="H384" s="53" t="s">
        <v>871</v>
      </c>
      <c r="I384" s="53" t="s">
        <v>446</v>
      </c>
      <c r="J384" s="53" t="s">
        <v>447</v>
      </c>
      <c r="K384" s="53">
        <v>6</v>
      </c>
      <c r="L384" s="53" t="s">
        <v>818</v>
      </c>
      <c r="M384" s="55">
        <v>72250</v>
      </c>
      <c r="N384" s="54"/>
      <c r="O384" s="54"/>
      <c r="P384" s="54"/>
      <c r="Q384" s="53" t="s">
        <v>448</v>
      </c>
      <c r="R384" s="55">
        <v>60000</v>
      </c>
      <c r="S384" s="54"/>
      <c r="T384" s="54"/>
      <c r="U384" s="54"/>
      <c r="V384" s="53" t="s">
        <v>448</v>
      </c>
      <c r="W384" s="56">
        <v>1.3</v>
      </c>
      <c r="X384" s="57">
        <v>0.05</v>
      </c>
      <c r="Y384" s="58" t="s">
        <v>449</v>
      </c>
      <c r="Z384" s="53">
        <v>6202</v>
      </c>
      <c r="AA384" s="53"/>
      <c r="AB384" s="53">
        <v>2</v>
      </c>
      <c r="AC384" s="53">
        <v>2</v>
      </c>
      <c r="AD384" s="53">
        <v>2</v>
      </c>
      <c r="AE384" s="53">
        <v>2</v>
      </c>
      <c r="AF384" s="53">
        <v>2</v>
      </c>
      <c r="AG384" s="53">
        <v>2</v>
      </c>
      <c r="AH384" s="53">
        <v>2</v>
      </c>
      <c r="AI384" s="53">
        <v>0</v>
      </c>
      <c r="AJ384" s="54"/>
      <c r="AK384" s="54"/>
      <c r="AL384" s="54"/>
      <c r="AM384" s="54"/>
      <c r="AN384" s="54"/>
      <c r="AO384" s="54"/>
      <c r="AP384" s="54"/>
      <c r="AQ384" s="54"/>
      <c r="AR384" s="54"/>
      <c r="AS384" s="54"/>
      <c r="AT384" s="54"/>
      <c r="AU384" s="54"/>
      <c r="AV384" s="54"/>
      <c r="AW384" s="54"/>
      <c r="AX384" s="54"/>
      <c r="AY384" s="54"/>
      <c r="AZ384" s="53">
        <v>14</v>
      </c>
      <c r="BA384" s="54"/>
      <c r="BB384" s="54"/>
      <c r="BC384" s="54"/>
      <c r="BD384" s="53" t="s">
        <v>850</v>
      </c>
      <c r="BE384" s="57">
        <v>0.05</v>
      </c>
      <c r="BF384" s="53">
        <v>14</v>
      </c>
      <c r="BG384" s="54"/>
      <c r="BH384" s="54"/>
      <c r="BI384" s="54"/>
      <c r="BJ384" s="57">
        <v>0.70000000000000007</v>
      </c>
      <c r="BK384" s="54"/>
      <c r="BL384" s="54"/>
      <c r="BM384" s="54"/>
      <c r="BN384" s="57">
        <v>0.70000000000000007</v>
      </c>
      <c r="BO384" s="54"/>
      <c r="BP384" s="54"/>
      <c r="BQ384" s="54"/>
      <c r="BR384" s="53" t="s">
        <v>450</v>
      </c>
      <c r="BS384" s="53"/>
      <c r="BT384" s="53"/>
      <c r="BU384" s="53"/>
      <c r="BV384" s="54"/>
      <c r="BW384" s="54"/>
      <c r="BX384" s="54"/>
      <c r="BY384" s="54"/>
      <c r="BZ384" s="54"/>
      <c r="CA384" s="54"/>
      <c r="CB384" s="54"/>
      <c r="CC384" s="54"/>
      <c r="CD384" s="54"/>
      <c r="CE384" s="53"/>
      <c r="CF384" s="53"/>
      <c r="CG384" s="53"/>
      <c r="CH384" s="53"/>
    </row>
    <row r="385" spans="1:86" ht="25.5" hidden="1" customHeight="1">
      <c r="A385" s="59" t="str">
        <f t="shared" si="5"/>
        <v>30003SOUFFLETCONTRÔLE VISUEL DE LA FIXATION EXT SOUFFLET</v>
      </c>
      <c r="B385" s="53" t="s">
        <v>850</v>
      </c>
      <c r="C385" s="53" t="s">
        <v>866</v>
      </c>
      <c r="D385" s="53">
        <v>30003</v>
      </c>
      <c r="E385" s="53" t="s">
        <v>869</v>
      </c>
      <c r="F385" s="53" t="s">
        <v>457</v>
      </c>
      <c r="G385" s="53" t="s">
        <v>444</v>
      </c>
      <c r="H385" s="53" t="s">
        <v>872</v>
      </c>
      <c r="I385" s="53" t="s">
        <v>446</v>
      </c>
      <c r="J385" s="53" t="s">
        <v>447</v>
      </c>
      <c r="K385" s="53">
        <v>6</v>
      </c>
      <c r="L385" s="53" t="s">
        <v>818</v>
      </c>
      <c r="M385" s="55">
        <v>72250</v>
      </c>
      <c r="N385" s="54"/>
      <c r="O385" s="54"/>
      <c r="P385" s="54"/>
      <c r="Q385" s="53" t="s">
        <v>448</v>
      </c>
      <c r="R385" s="55">
        <v>60000</v>
      </c>
      <c r="S385" s="54"/>
      <c r="T385" s="54"/>
      <c r="U385" s="54"/>
      <c r="V385" s="53" t="s">
        <v>448</v>
      </c>
      <c r="W385" s="56">
        <v>1.3</v>
      </c>
      <c r="X385" s="57">
        <v>0.01</v>
      </c>
      <c r="Y385" s="58" t="s">
        <v>449</v>
      </c>
      <c r="Z385" s="53">
        <v>6202</v>
      </c>
      <c r="AA385" s="53"/>
      <c r="AB385" s="53">
        <v>2</v>
      </c>
      <c r="AC385" s="53">
        <v>2</v>
      </c>
      <c r="AD385" s="53">
        <v>2</v>
      </c>
      <c r="AE385" s="53">
        <v>2</v>
      </c>
      <c r="AF385" s="53">
        <v>2</v>
      </c>
      <c r="AG385" s="53">
        <v>2</v>
      </c>
      <c r="AH385" s="53">
        <v>2</v>
      </c>
      <c r="AI385" s="53">
        <v>0</v>
      </c>
      <c r="AJ385" s="54"/>
      <c r="AK385" s="54"/>
      <c r="AL385" s="54"/>
      <c r="AM385" s="54"/>
      <c r="AN385" s="54"/>
      <c r="AO385" s="54"/>
      <c r="AP385" s="54"/>
      <c r="AQ385" s="54"/>
      <c r="AR385" s="54"/>
      <c r="AS385" s="54"/>
      <c r="AT385" s="54"/>
      <c r="AU385" s="54"/>
      <c r="AV385" s="54"/>
      <c r="AW385" s="54"/>
      <c r="AX385" s="54"/>
      <c r="AY385" s="54"/>
      <c r="AZ385" s="53">
        <v>14</v>
      </c>
      <c r="BA385" s="54"/>
      <c r="BB385" s="54"/>
      <c r="BC385" s="54"/>
      <c r="BD385" s="53" t="s">
        <v>850</v>
      </c>
      <c r="BE385" s="57">
        <v>0.01</v>
      </c>
      <c r="BF385" s="53">
        <v>14</v>
      </c>
      <c r="BG385" s="54"/>
      <c r="BH385" s="54"/>
      <c r="BI385" s="54"/>
      <c r="BJ385" s="57">
        <v>0.14000000000000001</v>
      </c>
      <c r="BK385" s="54"/>
      <c r="BL385" s="54"/>
      <c r="BM385" s="54"/>
      <c r="BN385" s="57">
        <v>0.14000000000000001</v>
      </c>
      <c r="BO385" s="54"/>
      <c r="BP385" s="54"/>
      <c r="BQ385" s="54"/>
      <c r="BR385" s="53" t="s">
        <v>450</v>
      </c>
      <c r="BS385" s="53"/>
      <c r="BT385" s="53"/>
      <c r="BU385" s="53"/>
      <c r="BV385" s="54"/>
      <c r="BW385" s="54"/>
      <c r="BX385" s="54"/>
      <c r="BY385" s="54"/>
      <c r="BZ385" s="54"/>
      <c r="CA385" s="54"/>
      <c r="CB385" s="54"/>
      <c r="CC385" s="54"/>
      <c r="CD385" s="54"/>
      <c r="CE385" s="53"/>
      <c r="CF385" s="53"/>
      <c r="CG385" s="53"/>
      <c r="CH385" s="53"/>
    </row>
    <row r="386" spans="1:86" ht="25.5" hidden="1" customHeight="1">
      <c r="A386" s="59" t="str">
        <f t="shared" si="5"/>
        <v>3024SOUPAPE DE SECURITE 10BARSVENTILATION DE LA SOUPAPE DE SECURITE 10 BARS</v>
      </c>
      <c r="B386" s="53" t="s">
        <v>888</v>
      </c>
      <c r="C386" s="64" t="s">
        <v>935</v>
      </c>
      <c r="D386" s="64">
        <v>3024</v>
      </c>
      <c r="E386" s="64" t="s">
        <v>982</v>
      </c>
      <c r="F386" s="64" t="s">
        <v>355</v>
      </c>
      <c r="G386" s="64" t="s">
        <v>446</v>
      </c>
      <c r="H386" s="64" t="s">
        <v>983</v>
      </c>
      <c r="I386" s="64" t="s">
        <v>446</v>
      </c>
      <c r="J386" s="64" t="s">
        <v>447</v>
      </c>
      <c r="K386" s="64">
        <v>6</v>
      </c>
      <c r="L386" s="64" t="s">
        <v>818</v>
      </c>
      <c r="M386" s="66">
        <v>72250</v>
      </c>
      <c r="N386" s="66">
        <v>50000</v>
      </c>
      <c r="O386" s="66">
        <v>36000</v>
      </c>
      <c r="P386" s="66">
        <v>36000</v>
      </c>
      <c r="Q386" s="64" t="s">
        <v>448</v>
      </c>
      <c r="R386" s="66">
        <v>60000</v>
      </c>
      <c r="S386" s="66">
        <v>40000</v>
      </c>
      <c r="T386" s="66">
        <v>20000</v>
      </c>
      <c r="U386" s="66">
        <v>20000</v>
      </c>
      <c r="V386" s="64" t="s">
        <v>448</v>
      </c>
      <c r="W386" s="67">
        <v>1.3</v>
      </c>
      <c r="X386" s="68">
        <v>7.9000000000000001E-2</v>
      </c>
      <c r="Y386" s="69" t="s">
        <v>449</v>
      </c>
      <c r="Z386" s="64">
        <v>6202</v>
      </c>
      <c r="AA386" s="64"/>
      <c r="AB386" s="64">
        <v>1</v>
      </c>
      <c r="AC386" s="64">
        <v>1</v>
      </c>
      <c r="AD386" s="64">
        <v>1</v>
      </c>
      <c r="AE386" s="64">
        <v>1</v>
      </c>
      <c r="AF386" s="64">
        <v>1</v>
      </c>
      <c r="AG386" s="64">
        <v>1</v>
      </c>
      <c r="AH386" s="64">
        <v>1</v>
      </c>
      <c r="AI386" s="64">
        <v>1</v>
      </c>
      <c r="AJ386" s="65"/>
      <c r="AK386" s="65"/>
      <c r="AL386" s="65"/>
      <c r="AM386" s="65"/>
      <c r="AN386" s="65"/>
      <c r="AO386" s="65"/>
      <c r="AP386" s="65"/>
      <c r="AQ386" s="65"/>
      <c r="AR386" s="65"/>
      <c r="AS386" s="65"/>
      <c r="AT386" s="65"/>
      <c r="AU386" s="65"/>
      <c r="AV386" s="65"/>
      <c r="AW386" s="65"/>
      <c r="AX386" s="65"/>
      <c r="AY386" s="65"/>
      <c r="AZ386" s="64">
        <v>8</v>
      </c>
      <c r="BA386" s="65"/>
      <c r="BB386" s="65"/>
      <c r="BC386" s="65"/>
      <c r="BD386" s="64" t="s">
        <v>129</v>
      </c>
      <c r="BE386" s="68">
        <v>7.9000000000000001E-2</v>
      </c>
      <c r="BF386" s="64">
        <v>8</v>
      </c>
      <c r="BG386" s="65"/>
      <c r="BH386" s="65"/>
      <c r="BI386" s="65"/>
      <c r="BJ386" s="68">
        <v>0.63200000000000001</v>
      </c>
      <c r="BK386" s="65"/>
      <c r="BL386" s="65"/>
      <c r="BM386" s="65"/>
      <c r="BN386" s="68">
        <v>0.63200000000000001</v>
      </c>
      <c r="BO386" s="65"/>
      <c r="BP386" s="65"/>
      <c r="BQ386" s="65"/>
      <c r="BR386" s="64" t="s">
        <v>450</v>
      </c>
      <c r="BS386" s="64"/>
      <c r="BT386" s="64"/>
      <c r="BU386" s="64"/>
      <c r="BV386" s="65"/>
      <c r="BW386" s="65"/>
      <c r="BX386" s="65"/>
      <c r="BY386" s="65"/>
      <c r="BZ386" s="65"/>
      <c r="CA386" s="65"/>
      <c r="CB386" s="65"/>
      <c r="CC386" s="65"/>
      <c r="CD386" s="65"/>
      <c r="CE386" s="64"/>
      <c r="CF386" s="64"/>
      <c r="CG386" s="64"/>
      <c r="CH386" s="64"/>
    </row>
    <row r="387" spans="1:86" ht="25.5" hidden="1" customHeight="1">
      <c r="A387" s="59" t="str">
        <f t="shared" si="5"/>
        <v>3024SOUPAPE DE SECURITE 10BARSVENTILATION ET TEST FONCTIONNEL DE LA SOUPAPE 10 BARS</v>
      </c>
      <c r="B387" s="53" t="s">
        <v>888</v>
      </c>
      <c r="C387" s="64" t="s">
        <v>938</v>
      </c>
      <c r="D387" s="64">
        <v>3024</v>
      </c>
      <c r="E387" s="64" t="s">
        <v>982</v>
      </c>
      <c r="F387" s="64" t="s">
        <v>355</v>
      </c>
      <c r="G387" s="64" t="s">
        <v>444</v>
      </c>
      <c r="H387" s="64" t="s">
        <v>984</v>
      </c>
      <c r="I387" s="64" t="s">
        <v>446</v>
      </c>
      <c r="J387" s="64" t="s">
        <v>453</v>
      </c>
      <c r="K387" s="64">
        <v>24</v>
      </c>
      <c r="L387" s="64" t="s">
        <v>818</v>
      </c>
      <c r="M387" s="66">
        <v>289000</v>
      </c>
      <c r="N387" s="66">
        <v>200000</v>
      </c>
      <c r="O387" s="66">
        <v>144000</v>
      </c>
      <c r="P387" s="66">
        <v>144000</v>
      </c>
      <c r="Q387" s="64" t="s">
        <v>448</v>
      </c>
      <c r="R387" s="66">
        <v>160000</v>
      </c>
      <c r="S387" s="66">
        <v>160000</v>
      </c>
      <c r="T387" s="66">
        <v>144000</v>
      </c>
      <c r="U387" s="66">
        <v>144000</v>
      </c>
      <c r="V387" s="64" t="s">
        <v>448</v>
      </c>
      <c r="W387" s="67">
        <v>0.48749999999999999</v>
      </c>
      <c r="X387" s="68">
        <v>0.26</v>
      </c>
      <c r="Y387" s="69" t="s">
        <v>449</v>
      </c>
      <c r="Z387" s="64">
        <v>6202</v>
      </c>
      <c r="AA387" s="64"/>
      <c r="AB387" s="64">
        <v>1</v>
      </c>
      <c r="AC387" s="64">
        <v>1</v>
      </c>
      <c r="AD387" s="64">
        <v>1</v>
      </c>
      <c r="AE387" s="64">
        <v>1</v>
      </c>
      <c r="AF387" s="64">
        <v>1</v>
      </c>
      <c r="AG387" s="64">
        <v>1</v>
      </c>
      <c r="AH387" s="64">
        <v>1</v>
      </c>
      <c r="AI387" s="64">
        <v>1</v>
      </c>
      <c r="AJ387" s="65"/>
      <c r="AK387" s="65"/>
      <c r="AL387" s="65"/>
      <c r="AM387" s="65"/>
      <c r="AN387" s="65"/>
      <c r="AO387" s="65"/>
      <c r="AP387" s="65"/>
      <c r="AQ387" s="65"/>
      <c r="AR387" s="65"/>
      <c r="AS387" s="65"/>
      <c r="AT387" s="65"/>
      <c r="AU387" s="65"/>
      <c r="AV387" s="65"/>
      <c r="AW387" s="65"/>
      <c r="AX387" s="65"/>
      <c r="AY387" s="65"/>
      <c r="AZ387" s="64">
        <v>8</v>
      </c>
      <c r="BA387" s="65"/>
      <c r="BB387" s="65"/>
      <c r="BC387" s="65"/>
      <c r="BD387" s="64" t="s">
        <v>129</v>
      </c>
      <c r="BE387" s="68">
        <v>0.26</v>
      </c>
      <c r="BF387" s="64">
        <v>8</v>
      </c>
      <c r="BG387" s="65"/>
      <c r="BH387" s="65"/>
      <c r="BI387" s="65"/>
      <c r="BJ387" s="68">
        <v>2.08</v>
      </c>
      <c r="BK387" s="65"/>
      <c r="BL387" s="65"/>
      <c r="BM387" s="65"/>
      <c r="BN387" s="68">
        <v>2.08</v>
      </c>
      <c r="BO387" s="65"/>
      <c r="BP387" s="65"/>
      <c r="BQ387" s="65"/>
      <c r="BR387" s="64" t="s">
        <v>450</v>
      </c>
      <c r="BS387" s="64"/>
      <c r="BT387" s="64"/>
      <c r="BU387" s="64"/>
      <c r="BV387" s="65"/>
      <c r="BW387" s="65"/>
      <c r="BX387" s="65"/>
      <c r="BY387" s="65"/>
      <c r="BZ387" s="65"/>
      <c r="CA387" s="65"/>
      <c r="CB387" s="65"/>
      <c r="CC387" s="65"/>
      <c r="CD387" s="65"/>
      <c r="CE387" s="64"/>
      <c r="CF387" s="64"/>
      <c r="CG387" s="64"/>
      <c r="CH387" s="64"/>
    </row>
    <row r="388" spans="1:86" ht="25.5" hidden="1" customHeight="1">
      <c r="A388" s="59" t="str">
        <f t="shared" si="5"/>
        <v>3024SOUPAPE DE SECURITE 10BARSDEPOSE POSE DE LA SOUPAPE POUR TEST FONCTIONNEL DE REVISION</v>
      </c>
      <c r="B388" s="53" t="s">
        <v>888</v>
      </c>
      <c r="C388" s="53" t="s">
        <v>940</v>
      </c>
      <c r="D388" s="53">
        <v>3024</v>
      </c>
      <c r="E388" s="53" t="s">
        <v>982</v>
      </c>
      <c r="F388" s="53" t="s">
        <v>355</v>
      </c>
      <c r="G388" s="53" t="s">
        <v>444</v>
      </c>
      <c r="H388" s="53" t="s">
        <v>941</v>
      </c>
      <c r="I388" s="53" t="s">
        <v>452</v>
      </c>
      <c r="J388" s="53" t="s">
        <v>447</v>
      </c>
      <c r="K388" s="53">
        <v>96</v>
      </c>
      <c r="L388" s="53" t="s">
        <v>818</v>
      </c>
      <c r="M388" s="55">
        <v>1156000</v>
      </c>
      <c r="N388" s="55">
        <v>800000</v>
      </c>
      <c r="O388" s="55">
        <v>576000</v>
      </c>
      <c r="P388" s="55">
        <v>576000</v>
      </c>
      <c r="Q388" s="53" t="s">
        <v>448</v>
      </c>
      <c r="R388" s="55">
        <v>1140000</v>
      </c>
      <c r="S388" s="55">
        <v>800000</v>
      </c>
      <c r="T388" s="55">
        <v>560000</v>
      </c>
      <c r="U388" s="55">
        <v>560000</v>
      </c>
      <c r="V388" s="53" t="s">
        <v>448</v>
      </c>
      <c r="W388" s="56">
        <v>6.8421052631578952E-2</v>
      </c>
      <c r="X388" s="57">
        <v>0.155</v>
      </c>
      <c r="Y388" s="58" t="s">
        <v>449</v>
      </c>
      <c r="Z388" s="53">
        <v>6202</v>
      </c>
      <c r="AA388" s="53"/>
      <c r="AB388" s="53">
        <v>1</v>
      </c>
      <c r="AC388" s="53">
        <v>1</v>
      </c>
      <c r="AD388" s="53">
        <v>1</v>
      </c>
      <c r="AE388" s="53">
        <v>1</v>
      </c>
      <c r="AF388" s="53">
        <v>1</v>
      </c>
      <c r="AG388" s="53">
        <v>1</v>
      </c>
      <c r="AH388" s="53">
        <v>1</v>
      </c>
      <c r="AI388" s="53">
        <v>1</v>
      </c>
      <c r="AJ388" s="54"/>
      <c r="AK388" s="54"/>
      <c r="AL388" s="54"/>
      <c r="AM388" s="54"/>
      <c r="AN388" s="54"/>
      <c r="AO388" s="54"/>
      <c r="AP388" s="54"/>
      <c r="AQ388" s="54"/>
      <c r="AR388" s="54"/>
      <c r="AS388" s="54"/>
      <c r="AT388" s="54"/>
      <c r="AU388" s="54"/>
      <c r="AV388" s="54"/>
      <c r="AW388" s="54"/>
      <c r="AX388" s="54"/>
      <c r="AY388" s="54"/>
      <c r="AZ388" s="53">
        <v>8</v>
      </c>
      <c r="BA388" s="54"/>
      <c r="BB388" s="54"/>
      <c r="BC388" s="54"/>
      <c r="BD388" s="53" t="s">
        <v>129</v>
      </c>
      <c r="BE388" s="57">
        <v>0.155</v>
      </c>
      <c r="BF388" s="53">
        <v>8</v>
      </c>
      <c r="BG388" s="54"/>
      <c r="BH388" s="54"/>
      <c r="BI388" s="54"/>
      <c r="BJ388" s="57">
        <v>1.24</v>
      </c>
      <c r="BK388" s="54"/>
      <c r="BL388" s="54"/>
      <c r="BM388" s="54"/>
      <c r="BN388" s="57">
        <v>1.24</v>
      </c>
      <c r="BO388" s="54"/>
      <c r="BP388" s="54"/>
      <c r="BQ388" s="54"/>
      <c r="BR388" s="53" t="s">
        <v>455</v>
      </c>
      <c r="BS388" s="53"/>
      <c r="BT388" s="53"/>
      <c r="BU388" s="53"/>
      <c r="BV388" s="54"/>
      <c r="BW388" s="54"/>
      <c r="BX388" s="54"/>
      <c r="BY388" s="54"/>
      <c r="BZ388" s="54"/>
      <c r="CA388" s="54"/>
      <c r="CB388" s="54"/>
      <c r="CC388" s="54"/>
      <c r="CD388" s="54"/>
      <c r="CE388" s="53" t="s">
        <v>985</v>
      </c>
      <c r="CF388" s="53">
        <v>1</v>
      </c>
      <c r="CG388" s="58" t="s">
        <v>943</v>
      </c>
      <c r="CH388" s="53" t="s">
        <v>944</v>
      </c>
    </row>
    <row r="389" spans="1:86" ht="25.5" hidden="1" customHeight="1">
      <c r="A389" s="59" t="str">
        <f t="shared" ref="A389:A452" si="6">CONCATENATE(D389,E389,H389)</f>
        <v>3024SOUPAPE DE SECURITE 10BARSTEST FONCTIONNEL DE REVISION</v>
      </c>
      <c r="B389" s="53" t="s">
        <v>888</v>
      </c>
      <c r="C389" s="53" t="s">
        <v>711</v>
      </c>
      <c r="D389" s="53">
        <v>3024</v>
      </c>
      <c r="E389" s="53" t="s">
        <v>982</v>
      </c>
      <c r="F389" s="53" t="s">
        <v>355</v>
      </c>
      <c r="G389" s="53" t="s">
        <v>444</v>
      </c>
      <c r="H389" s="53" t="s">
        <v>945</v>
      </c>
      <c r="I389" s="53" t="s">
        <v>446</v>
      </c>
      <c r="J389" s="53" t="s">
        <v>464</v>
      </c>
      <c r="K389" s="53">
        <v>96</v>
      </c>
      <c r="L389" s="53" t="s">
        <v>818</v>
      </c>
      <c r="M389" s="55">
        <v>1156000</v>
      </c>
      <c r="N389" s="55">
        <v>800000</v>
      </c>
      <c r="O389" s="55">
        <v>576000</v>
      </c>
      <c r="P389" s="55">
        <v>576000</v>
      </c>
      <c r="Q389" s="53" t="s">
        <v>448</v>
      </c>
      <c r="R389" s="55">
        <v>1140000</v>
      </c>
      <c r="S389" s="55">
        <v>800000</v>
      </c>
      <c r="T389" s="55">
        <v>560000</v>
      </c>
      <c r="U389" s="55">
        <v>560000</v>
      </c>
      <c r="V389" s="53" t="s">
        <v>448</v>
      </c>
      <c r="W389" s="56">
        <v>6.8421052631578952E-2</v>
      </c>
      <c r="X389" s="57">
        <v>0.18333333333333332</v>
      </c>
      <c r="Y389" s="58" t="s">
        <v>449</v>
      </c>
      <c r="Z389" s="53">
        <v>6202</v>
      </c>
      <c r="AA389" s="53"/>
      <c r="AB389" s="53">
        <v>1</v>
      </c>
      <c r="AC389" s="53">
        <v>1</v>
      </c>
      <c r="AD389" s="53">
        <v>1</v>
      </c>
      <c r="AE389" s="53">
        <v>1</v>
      </c>
      <c r="AF389" s="53">
        <v>1</v>
      </c>
      <c r="AG389" s="53">
        <v>1</v>
      </c>
      <c r="AH389" s="53">
        <v>1</v>
      </c>
      <c r="AI389" s="53">
        <v>1</v>
      </c>
      <c r="AJ389" s="54"/>
      <c r="AK389" s="54"/>
      <c r="AL389" s="54"/>
      <c r="AM389" s="54"/>
      <c r="AN389" s="54"/>
      <c r="AO389" s="54"/>
      <c r="AP389" s="54"/>
      <c r="AQ389" s="54"/>
      <c r="AR389" s="54"/>
      <c r="AS389" s="54"/>
      <c r="AT389" s="54"/>
      <c r="AU389" s="54"/>
      <c r="AV389" s="54"/>
      <c r="AW389" s="54"/>
      <c r="AX389" s="54"/>
      <c r="AY389" s="54"/>
      <c r="AZ389" s="53">
        <v>8</v>
      </c>
      <c r="BA389" s="54"/>
      <c r="BB389" s="54"/>
      <c r="BC389" s="54"/>
      <c r="BD389" s="53" t="s">
        <v>129</v>
      </c>
      <c r="BE389" s="57">
        <v>0.18333333333333332</v>
      </c>
      <c r="BF389" s="53">
        <v>8</v>
      </c>
      <c r="BG389" s="54"/>
      <c r="BH389" s="54"/>
      <c r="BI389" s="54"/>
      <c r="BJ389" s="57">
        <v>1.4666666666666666</v>
      </c>
      <c r="BK389" s="54"/>
      <c r="BL389" s="54"/>
      <c r="BM389" s="54"/>
      <c r="BN389" s="57">
        <v>1.4666666666666666</v>
      </c>
      <c r="BO389" s="54"/>
      <c r="BP389" s="54"/>
      <c r="BQ389" s="54"/>
      <c r="BR389" s="53" t="s">
        <v>465</v>
      </c>
      <c r="BS389" s="53"/>
      <c r="BT389" s="53"/>
      <c r="BU389" s="53"/>
      <c r="BV389" s="54"/>
      <c r="BW389" s="54"/>
      <c r="BX389" s="54"/>
      <c r="BY389" s="54"/>
      <c r="BZ389" s="54"/>
      <c r="CA389" s="54"/>
      <c r="CB389" s="54"/>
      <c r="CC389" s="54"/>
      <c r="CD389" s="54"/>
      <c r="CE389" s="53"/>
      <c r="CF389" s="53"/>
      <c r="CG389" s="53"/>
      <c r="CH389" s="53"/>
    </row>
    <row r="390" spans="1:86" ht="25.5" hidden="1" customHeight="1">
      <c r="A390" s="59" t="str">
        <f t="shared" si="6"/>
        <v>3024SOUPAPE DE SECURITE 10BARSREVISION APRES TEST</v>
      </c>
      <c r="B390" s="53" t="s">
        <v>888</v>
      </c>
      <c r="C390" s="53" t="s">
        <v>711</v>
      </c>
      <c r="D390" s="53">
        <v>3024</v>
      </c>
      <c r="E390" s="53" t="s">
        <v>982</v>
      </c>
      <c r="F390" s="53" t="s">
        <v>355</v>
      </c>
      <c r="G390" s="53" t="s">
        <v>444</v>
      </c>
      <c r="H390" s="53" t="s">
        <v>946</v>
      </c>
      <c r="I390" s="53" t="s">
        <v>446</v>
      </c>
      <c r="J390" s="53" t="s">
        <v>464</v>
      </c>
      <c r="K390" s="53">
        <v>96</v>
      </c>
      <c r="L390" s="53" t="s">
        <v>818</v>
      </c>
      <c r="M390" s="55">
        <v>1156000</v>
      </c>
      <c r="N390" s="55">
        <v>800000</v>
      </c>
      <c r="O390" s="55">
        <v>576000</v>
      </c>
      <c r="P390" s="55">
        <v>576000</v>
      </c>
      <c r="Q390" s="53" t="s">
        <v>448</v>
      </c>
      <c r="R390" s="55">
        <v>1140000</v>
      </c>
      <c r="S390" s="55">
        <v>800000</v>
      </c>
      <c r="T390" s="55">
        <v>560000</v>
      </c>
      <c r="U390" s="55">
        <v>560000</v>
      </c>
      <c r="V390" s="53" t="s">
        <v>448</v>
      </c>
      <c r="W390" s="56">
        <v>6.8421052631578952E-2</v>
      </c>
      <c r="X390" s="57">
        <v>0</v>
      </c>
      <c r="Y390" s="58" t="s">
        <v>449</v>
      </c>
      <c r="Z390" s="53">
        <v>6202</v>
      </c>
      <c r="AA390" s="53"/>
      <c r="AB390" s="53">
        <v>1</v>
      </c>
      <c r="AC390" s="53">
        <v>1</v>
      </c>
      <c r="AD390" s="53">
        <v>1</v>
      </c>
      <c r="AE390" s="53">
        <v>1</v>
      </c>
      <c r="AF390" s="53">
        <v>1</v>
      </c>
      <c r="AG390" s="53">
        <v>1</v>
      </c>
      <c r="AH390" s="53">
        <v>1</v>
      </c>
      <c r="AI390" s="53">
        <v>1</v>
      </c>
      <c r="AJ390" s="54"/>
      <c r="AK390" s="54"/>
      <c r="AL390" s="54"/>
      <c r="AM390" s="54"/>
      <c r="AN390" s="54"/>
      <c r="AO390" s="54"/>
      <c r="AP390" s="54"/>
      <c r="AQ390" s="54"/>
      <c r="AR390" s="54"/>
      <c r="AS390" s="54"/>
      <c r="AT390" s="54"/>
      <c r="AU390" s="54"/>
      <c r="AV390" s="54"/>
      <c r="AW390" s="54"/>
      <c r="AX390" s="54"/>
      <c r="AY390" s="54"/>
      <c r="AZ390" s="53">
        <v>8</v>
      </c>
      <c r="BA390" s="54"/>
      <c r="BB390" s="54"/>
      <c r="BC390" s="54"/>
      <c r="BD390" s="53" t="s">
        <v>129</v>
      </c>
      <c r="BE390" s="57">
        <v>0</v>
      </c>
      <c r="BF390" s="53">
        <v>8</v>
      </c>
      <c r="BG390" s="54"/>
      <c r="BH390" s="54"/>
      <c r="BI390" s="54"/>
      <c r="BJ390" s="57">
        <v>0</v>
      </c>
      <c r="BK390" s="54"/>
      <c r="BL390" s="54"/>
      <c r="BM390" s="54"/>
      <c r="BN390" s="57">
        <v>0</v>
      </c>
      <c r="BO390" s="54"/>
      <c r="BP390" s="54"/>
      <c r="BQ390" s="54"/>
      <c r="BR390" s="53" t="s">
        <v>465</v>
      </c>
      <c r="BS390" s="53"/>
      <c r="BT390" s="53"/>
      <c r="BU390" s="53"/>
      <c r="BV390" s="54"/>
      <c r="BW390" s="54"/>
      <c r="BX390" s="54"/>
      <c r="BY390" s="54"/>
      <c r="BZ390" s="54"/>
      <c r="CA390" s="54"/>
      <c r="CB390" s="54"/>
      <c r="CC390" s="54"/>
      <c r="CD390" s="54"/>
      <c r="CE390" s="53" t="s">
        <v>986</v>
      </c>
      <c r="CF390" s="53">
        <v>1</v>
      </c>
      <c r="CG390" s="53"/>
      <c r="CH390" s="53"/>
    </row>
    <row r="391" spans="1:86" ht="25.5" hidden="1" customHeight="1">
      <c r="A391" s="59" t="str">
        <f t="shared" si="6"/>
        <v>3006SOUPAPE DE SECURITE 12 BARSVENTILATION</v>
      </c>
      <c r="B391" s="53" t="s">
        <v>888</v>
      </c>
      <c r="C391" s="53" t="s">
        <v>935</v>
      </c>
      <c r="D391" s="53">
        <v>3006</v>
      </c>
      <c r="E391" s="53" t="s">
        <v>936</v>
      </c>
      <c r="F391" s="53" t="s">
        <v>355</v>
      </c>
      <c r="G391" s="53" t="s">
        <v>446</v>
      </c>
      <c r="H391" s="53" t="s">
        <v>937</v>
      </c>
      <c r="I391" s="53" t="s">
        <v>446</v>
      </c>
      <c r="J391" s="53" t="s">
        <v>447</v>
      </c>
      <c r="K391" s="53">
        <v>6</v>
      </c>
      <c r="L391" s="53" t="s">
        <v>818</v>
      </c>
      <c r="M391" s="55">
        <v>72250</v>
      </c>
      <c r="N391" s="55">
        <v>50000</v>
      </c>
      <c r="O391" s="55">
        <v>36000</v>
      </c>
      <c r="P391" s="55">
        <v>36000</v>
      </c>
      <c r="Q391" s="53" t="s">
        <v>448</v>
      </c>
      <c r="R391" s="55">
        <v>60000</v>
      </c>
      <c r="S391" s="55">
        <v>40000</v>
      </c>
      <c r="T391" s="55">
        <v>20000</v>
      </c>
      <c r="U391" s="55">
        <v>20000</v>
      </c>
      <c r="V391" s="53" t="s">
        <v>448</v>
      </c>
      <c r="W391" s="56">
        <v>1.3</v>
      </c>
      <c r="X391" s="57">
        <v>7.9000000000000001E-2</v>
      </c>
      <c r="Y391" s="58" t="s">
        <v>449</v>
      </c>
      <c r="Z391" s="53">
        <v>6202</v>
      </c>
      <c r="AA391" s="53"/>
      <c r="AB391" s="53">
        <v>1</v>
      </c>
      <c r="AC391" s="53">
        <v>0</v>
      </c>
      <c r="AD391" s="53">
        <v>0</v>
      </c>
      <c r="AE391" s="53">
        <v>1</v>
      </c>
      <c r="AF391" s="53">
        <v>0</v>
      </c>
      <c r="AG391" s="53">
        <v>0</v>
      </c>
      <c r="AH391" s="53">
        <v>0</v>
      </c>
      <c r="AI391" s="53">
        <v>1</v>
      </c>
      <c r="AJ391" s="54"/>
      <c r="AK391" s="54"/>
      <c r="AL391" s="54"/>
      <c r="AM391" s="54"/>
      <c r="AN391" s="54"/>
      <c r="AO391" s="54"/>
      <c r="AP391" s="54"/>
      <c r="AQ391" s="54"/>
      <c r="AR391" s="54"/>
      <c r="AS391" s="54"/>
      <c r="AT391" s="54"/>
      <c r="AU391" s="54"/>
      <c r="AV391" s="54"/>
      <c r="AW391" s="54"/>
      <c r="AX391" s="54"/>
      <c r="AY391" s="54"/>
      <c r="AZ391" s="53">
        <v>3</v>
      </c>
      <c r="BA391" s="54"/>
      <c r="BB391" s="54"/>
      <c r="BC391" s="54"/>
      <c r="BD391" s="53" t="s">
        <v>129</v>
      </c>
      <c r="BE391" s="57">
        <v>7.9000000000000001E-2</v>
      </c>
      <c r="BF391" s="53">
        <v>3</v>
      </c>
      <c r="BG391" s="54"/>
      <c r="BH391" s="54"/>
      <c r="BI391" s="54"/>
      <c r="BJ391" s="57">
        <v>0.23699999999999999</v>
      </c>
      <c r="BK391" s="54"/>
      <c r="BL391" s="54"/>
      <c r="BM391" s="54"/>
      <c r="BN391" s="57">
        <v>0.23699999999999999</v>
      </c>
      <c r="BO391" s="54"/>
      <c r="BP391" s="54"/>
      <c r="BQ391" s="54"/>
      <c r="BR391" s="53" t="s">
        <v>450</v>
      </c>
      <c r="BS391" s="53"/>
      <c r="BT391" s="53"/>
      <c r="BU391" s="53"/>
      <c r="BV391" s="54"/>
      <c r="BW391" s="54"/>
      <c r="BX391" s="54"/>
      <c r="BY391" s="54"/>
      <c r="BZ391" s="54"/>
      <c r="CA391" s="54"/>
      <c r="CB391" s="54"/>
      <c r="CC391" s="54"/>
      <c r="CD391" s="54"/>
      <c r="CE391" s="53"/>
      <c r="CF391" s="53"/>
      <c r="CG391" s="53"/>
      <c r="CH391" s="53"/>
    </row>
    <row r="392" spans="1:86" ht="51" hidden="1" customHeight="1">
      <c r="A392" s="59" t="str">
        <f t="shared" si="6"/>
        <v>3006SOUPAPE DE SECURITE 12 BARSVENTILATION ET TEST FONCTIONNEL</v>
      </c>
      <c r="B392" s="53" t="s">
        <v>888</v>
      </c>
      <c r="C392" s="53" t="s">
        <v>938</v>
      </c>
      <c r="D392" s="53">
        <v>3006</v>
      </c>
      <c r="E392" s="53" t="s">
        <v>936</v>
      </c>
      <c r="F392" s="53" t="s">
        <v>355</v>
      </c>
      <c r="G392" s="53" t="s">
        <v>444</v>
      </c>
      <c r="H392" s="53" t="s">
        <v>939</v>
      </c>
      <c r="I392" s="53" t="s">
        <v>446</v>
      </c>
      <c r="J392" s="53" t="s">
        <v>453</v>
      </c>
      <c r="K392" s="53">
        <v>24</v>
      </c>
      <c r="L392" s="53" t="s">
        <v>818</v>
      </c>
      <c r="M392" s="55">
        <v>289000</v>
      </c>
      <c r="N392" s="55">
        <v>200000</v>
      </c>
      <c r="O392" s="55">
        <v>144000</v>
      </c>
      <c r="P392" s="55">
        <v>144000</v>
      </c>
      <c r="Q392" s="53" t="s">
        <v>448</v>
      </c>
      <c r="R392" s="55">
        <v>160000</v>
      </c>
      <c r="S392" s="55">
        <v>160000</v>
      </c>
      <c r="T392" s="61">
        <v>144000</v>
      </c>
      <c r="U392" s="61">
        <v>144000</v>
      </c>
      <c r="V392" s="53" t="s">
        <v>448</v>
      </c>
      <c r="W392" s="56">
        <v>0.48749999999999999</v>
      </c>
      <c r="X392" s="57">
        <v>0.26</v>
      </c>
      <c r="Y392" s="58" t="s">
        <v>449</v>
      </c>
      <c r="Z392" s="53">
        <v>6202</v>
      </c>
      <c r="AA392" s="53"/>
      <c r="AB392" s="53">
        <v>1</v>
      </c>
      <c r="AC392" s="53">
        <v>0</v>
      </c>
      <c r="AD392" s="53">
        <v>0</v>
      </c>
      <c r="AE392" s="53">
        <v>1</v>
      </c>
      <c r="AF392" s="53">
        <v>0</v>
      </c>
      <c r="AG392" s="53">
        <v>0</v>
      </c>
      <c r="AH392" s="53">
        <v>0</v>
      </c>
      <c r="AI392" s="53">
        <v>1</v>
      </c>
      <c r="AJ392" s="54"/>
      <c r="AK392" s="54"/>
      <c r="AL392" s="54"/>
      <c r="AM392" s="54"/>
      <c r="AN392" s="54"/>
      <c r="AO392" s="54"/>
      <c r="AP392" s="54"/>
      <c r="AQ392" s="54"/>
      <c r="AR392" s="54"/>
      <c r="AS392" s="54"/>
      <c r="AT392" s="54"/>
      <c r="AU392" s="54"/>
      <c r="AV392" s="54"/>
      <c r="AW392" s="54"/>
      <c r="AX392" s="54"/>
      <c r="AY392" s="54"/>
      <c r="AZ392" s="53">
        <v>3</v>
      </c>
      <c r="BA392" s="54"/>
      <c r="BB392" s="54"/>
      <c r="BC392" s="54"/>
      <c r="BD392" s="53" t="s">
        <v>129</v>
      </c>
      <c r="BE392" s="57">
        <v>0.26</v>
      </c>
      <c r="BF392" s="53">
        <v>3</v>
      </c>
      <c r="BG392" s="54"/>
      <c r="BH392" s="54"/>
      <c r="BI392" s="54"/>
      <c r="BJ392" s="57">
        <v>0.78</v>
      </c>
      <c r="BK392" s="54"/>
      <c r="BL392" s="54"/>
      <c r="BM392" s="54"/>
      <c r="BN392" s="57">
        <v>0.78</v>
      </c>
      <c r="BO392" s="54"/>
      <c r="BP392" s="54"/>
      <c r="BQ392" s="54"/>
      <c r="BR392" s="53" t="s">
        <v>450</v>
      </c>
      <c r="BS392" s="53"/>
      <c r="BT392" s="53"/>
      <c r="BU392" s="53"/>
      <c r="BV392" s="54"/>
      <c r="BW392" s="54"/>
      <c r="BX392" s="54"/>
      <c r="BY392" s="54"/>
      <c r="BZ392" s="54"/>
      <c r="CA392" s="54"/>
      <c r="CB392" s="54"/>
      <c r="CC392" s="54"/>
      <c r="CD392" s="54"/>
      <c r="CE392" s="53"/>
      <c r="CF392" s="53"/>
      <c r="CG392" s="53"/>
      <c r="CH392" s="53"/>
    </row>
    <row r="393" spans="1:86" ht="25.5" hidden="1" customHeight="1">
      <c r="A393" s="59" t="str">
        <f t="shared" si="6"/>
        <v>3006SOUPAPE DE SECURITE 12 BARSDEPOSE POSE DE LA SOUPAPE POUR TEST FONCTIONNEL DE REVISION</v>
      </c>
      <c r="B393" s="53" t="s">
        <v>888</v>
      </c>
      <c r="C393" s="53" t="s">
        <v>940</v>
      </c>
      <c r="D393" s="53">
        <v>3006</v>
      </c>
      <c r="E393" s="53" t="s">
        <v>936</v>
      </c>
      <c r="F393" s="53" t="s">
        <v>355</v>
      </c>
      <c r="G393" s="53" t="s">
        <v>444</v>
      </c>
      <c r="H393" s="53" t="s">
        <v>941</v>
      </c>
      <c r="I393" s="53" t="s">
        <v>452</v>
      </c>
      <c r="J393" s="53" t="s">
        <v>447</v>
      </c>
      <c r="K393" s="53">
        <v>96</v>
      </c>
      <c r="L393" s="53" t="s">
        <v>818</v>
      </c>
      <c r="M393" s="55">
        <v>1156000</v>
      </c>
      <c r="N393" s="55">
        <v>800000</v>
      </c>
      <c r="O393" s="55">
        <v>576000</v>
      </c>
      <c r="P393" s="55">
        <v>576000</v>
      </c>
      <c r="Q393" s="53" t="s">
        <v>448</v>
      </c>
      <c r="R393" s="55">
        <v>1140000</v>
      </c>
      <c r="S393" s="55">
        <v>800000</v>
      </c>
      <c r="T393" s="55">
        <v>560000</v>
      </c>
      <c r="U393" s="55">
        <v>560000</v>
      </c>
      <c r="V393" s="53" t="s">
        <v>448</v>
      </c>
      <c r="W393" s="56">
        <v>6.8421052631578952E-2</v>
      </c>
      <c r="X393" s="57">
        <v>0.155</v>
      </c>
      <c r="Y393" s="58" t="s">
        <v>449</v>
      </c>
      <c r="Z393" s="53">
        <v>6202</v>
      </c>
      <c r="AA393" s="53"/>
      <c r="AB393" s="53">
        <v>1</v>
      </c>
      <c r="AC393" s="53">
        <v>0</v>
      </c>
      <c r="AD393" s="53">
        <v>0</v>
      </c>
      <c r="AE393" s="53">
        <v>1</v>
      </c>
      <c r="AF393" s="53">
        <v>0</v>
      </c>
      <c r="AG393" s="53">
        <v>0</v>
      </c>
      <c r="AH393" s="53">
        <v>0</v>
      </c>
      <c r="AI393" s="53">
        <v>1</v>
      </c>
      <c r="AJ393" s="54"/>
      <c r="AK393" s="54"/>
      <c r="AL393" s="54"/>
      <c r="AM393" s="54"/>
      <c r="AN393" s="54"/>
      <c r="AO393" s="54"/>
      <c r="AP393" s="54"/>
      <c r="AQ393" s="54"/>
      <c r="AR393" s="54"/>
      <c r="AS393" s="54"/>
      <c r="AT393" s="54"/>
      <c r="AU393" s="54"/>
      <c r="AV393" s="54"/>
      <c r="AW393" s="54"/>
      <c r="AX393" s="54"/>
      <c r="AY393" s="54"/>
      <c r="AZ393" s="53">
        <v>3</v>
      </c>
      <c r="BA393" s="54"/>
      <c r="BB393" s="54"/>
      <c r="BC393" s="54"/>
      <c r="BD393" s="53" t="s">
        <v>129</v>
      </c>
      <c r="BE393" s="57">
        <v>0.155</v>
      </c>
      <c r="BF393" s="53">
        <v>3</v>
      </c>
      <c r="BG393" s="54"/>
      <c r="BH393" s="54"/>
      <c r="BI393" s="54"/>
      <c r="BJ393" s="57">
        <v>0.46499999999999997</v>
      </c>
      <c r="BK393" s="54"/>
      <c r="BL393" s="54"/>
      <c r="BM393" s="54"/>
      <c r="BN393" s="57">
        <v>0.46499999999999997</v>
      </c>
      <c r="BO393" s="54"/>
      <c r="BP393" s="54"/>
      <c r="BQ393" s="54"/>
      <c r="BR393" s="53" t="s">
        <v>455</v>
      </c>
      <c r="BS393" s="53"/>
      <c r="BT393" s="53"/>
      <c r="BU393" s="53"/>
      <c r="BV393" s="54"/>
      <c r="BW393" s="54"/>
      <c r="BX393" s="54"/>
      <c r="BY393" s="54"/>
      <c r="BZ393" s="54"/>
      <c r="CA393" s="54"/>
      <c r="CB393" s="54"/>
      <c r="CC393" s="54"/>
      <c r="CD393" s="54"/>
      <c r="CE393" s="53" t="s">
        <v>942</v>
      </c>
      <c r="CF393" s="53">
        <v>1</v>
      </c>
      <c r="CG393" s="58" t="s">
        <v>943</v>
      </c>
      <c r="CH393" s="53" t="s">
        <v>944</v>
      </c>
    </row>
    <row r="394" spans="1:86" ht="25.5" hidden="1" customHeight="1">
      <c r="A394" s="59" t="str">
        <f t="shared" si="6"/>
        <v>3006SOUPAPE DE SECURITE 12 BARSTEST FONCTIONNEL DE REVISION</v>
      </c>
      <c r="B394" s="53" t="s">
        <v>888</v>
      </c>
      <c r="C394" s="53" t="s">
        <v>711</v>
      </c>
      <c r="D394" s="53">
        <v>3006</v>
      </c>
      <c r="E394" s="53" t="s">
        <v>936</v>
      </c>
      <c r="F394" s="53" t="s">
        <v>355</v>
      </c>
      <c r="G394" s="53" t="s">
        <v>444</v>
      </c>
      <c r="H394" s="53" t="s">
        <v>945</v>
      </c>
      <c r="I394" s="53" t="s">
        <v>446</v>
      </c>
      <c r="J394" s="53" t="s">
        <v>464</v>
      </c>
      <c r="K394" s="53">
        <v>96</v>
      </c>
      <c r="L394" s="53" t="s">
        <v>818</v>
      </c>
      <c r="M394" s="55">
        <v>1156000</v>
      </c>
      <c r="N394" s="55">
        <v>800000</v>
      </c>
      <c r="O394" s="55">
        <v>576000</v>
      </c>
      <c r="P394" s="55">
        <v>576000</v>
      </c>
      <c r="Q394" s="53" t="s">
        <v>448</v>
      </c>
      <c r="R394" s="55">
        <v>1140000</v>
      </c>
      <c r="S394" s="55">
        <v>800000</v>
      </c>
      <c r="T394" s="55">
        <v>560000</v>
      </c>
      <c r="U394" s="55">
        <v>560000</v>
      </c>
      <c r="V394" s="53" t="s">
        <v>448</v>
      </c>
      <c r="W394" s="56">
        <v>6.8421052631578952E-2</v>
      </c>
      <c r="X394" s="57">
        <v>0.18333333333333332</v>
      </c>
      <c r="Y394" s="58" t="s">
        <v>449</v>
      </c>
      <c r="Z394" s="53">
        <v>6202</v>
      </c>
      <c r="AA394" s="53"/>
      <c r="AB394" s="53">
        <v>1</v>
      </c>
      <c r="AC394" s="53">
        <v>0</v>
      </c>
      <c r="AD394" s="53">
        <v>0</v>
      </c>
      <c r="AE394" s="53">
        <v>1</v>
      </c>
      <c r="AF394" s="53">
        <v>0</v>
      </c>
      <c r="AG394" s="53">
        <v>0</v>
      </c>
      <c r="AH394" s="53">
        <v>0</v>
      </c>
      <c r="AI394" s="53">
        <v>1</v>
      </c>
      <c r="AJ394" s="54"/>
      <c r="AK394" s="54"/>
      <c r="AL394" s="54"/>
      <c r="AM394" s="54"/>
      <c r="AN394" s="54"/>
      <c r="AO394" s="54"/>
      <c r="AP394" s="54"/>
      <c r="AQ394" s="54"/>
      <c r="AR394" s="54"/>
      <c r="AS394" s="54"/>
      <c r="AT394" s="54"/>
      <c r="AU394" s="54"/>
      <c r="AV394" s="54"/>
      <c r="AW394" s="54"/>
      <c r="AX394" s="54"/>
      <c r="AY394" s="54"/>
      <c r="AZ394" s="53">
        <v>3</v>
      </c>
      <c r="BA394" s="54"/>
      <c r="BB394" s="54"/>
      <c r="BC394" s="54"/>
      <c r="BD394" s="53" t="s">
        <v>129</v>
      </c>
      <c r="BE394" s="57">
        <v>0.18333333333333332</v>
      </c>
      <c r="BF394" s="53">
        <v>3</v>
      </c>
      <c r="BG394" s="54"/>
      <c r="BH394" s="54"/>
      <c r="BI394" s="54"/>
      <c r="BJ394" s="57">
        <v>0.54999999999999993</v>
      </c>
      <c r="BK394" s="54"/>
      <c r="BL394" s="54"/>
      <c r="BM394" s="54"/>
      <c r="BN394" s="57">
        <v>0.54999999999999993</v>
      </c>
      <c r="BO394" s="54"/>
      <c r="BP394" s="54"/>
      <c r="BQ394" s="54"/>
      <c r="BR394" s="53" t="s">
        <v>465</v>
      </c>
      <c r="BS394" s="53"/>
      <c r="BT394" s="53"/>
      <c r="BU394" s="53"/>
      <c r="BV394" s="54"/>
      <c r="BW394" s="54"/>
      <c r="BX394" s="54"/>
      <c r="BY394" s="54"/>
      <c r="BZ394" s="54"/>
      <c r="CA394" s="54"/>
      <c r="CB394" s="54"/>
      <c r="CC394" s="54"/>
      <c r="CD394" s="54"/>
      <c r="CE394" s="53"/>
      <c r="CF394" s="53"/>
      <c r="CG394" s="53"/>
      <c r="CH394" s="53"/>
    </row>
    <row r="395" spans="1:86" ht="25.5" hidden="1" customHeight="1">
      <c r="A395" s="59" t="str">
        <f t="shared" si="6"/>
        <v>3006SOUPAPE DE SECURITE 12 BARSREVISION APRES TEST</v>
      </c>
      <c r="B395" s="53" t="s">
        <v>888</v>
      </c>
      <c r="C395" s="53" t="s">
        <v>711</v>
      </c>
      <c r="D395" s="53">
        <v>3006</v>
      </c>
      <c r="E395" s="53" t="s">
        <v>936</v>
      </c>
      <c r="F395" s="53" t="s">
        <v>355</v>
      </c>
      <c r="G395" s="53" t="s">
        <v>444</v>
      </c>
      <c r="H395" s="53" t="s">
        <v>946</v>
      </c>
      <c r="I395" s="53" t="s">
        <v>446</v>
      </c>
      <c r="J395" s="53" t="s">
        <v>464</v>
      </c>
      <c r="K395" s="53">
        <v>96</v>
      </c>
      <c r="L395" s="53" t="s">
        <v>818</v>
      </c>
      <c r="M395" s="55">
        <v>1156000</v>
      </c>
      <c r="N395" s="55">
        <v>800000</v>
      </c>
      <c r="O395" s="55">
        <v>576000</v>
      </c>
      <c r="P395" s="55">
        <v>576000</v>
      </c>
      <c r="Q395" s="53" t="s">
        <v>448</v>
      </c>
      <c r="R395" s="55">
        <v>1140000</v>
      </c>
      <c r="S395" s="55">
        <v>800000</v>
      </c>
      <c r="T395" s="55">
        <v>560000</v>
      </c>
      <c r="U395" s="55">
        <v>560000</v>
      </c>
      <c r="V395" s="53" t="s">
        <v>448</v>
      </c>
      <c r="W395" s="56">
        <v>6.8421052631578952E-2</v>
      </c>
      <c r="X395" s="57">
        <v>0</v>
      </c>
      <c r="Y395" s="58" t="s">
        <v>449</v>
      </c>
      <c r="Z395" s="53">
        <v>6202</v>
      </c>
      <c r="AA395" s="53"/>
      <c r="AB395" s="53">
        <v>1</v>
      </c>
      <c r="AC395" s="53">
        <v>0</v>
      </c>
      <c r="AD395" s="53">
        <v>0</v>
      </c>
      <c r="AE395" s="53">
        <v>1</v>
      </c>
      <c r="AF395" s="53">
        <v>0</v>
      </c>
      <c r="AG395" s="53">
        <v>0</v>
      </c>
      <c r="AH395" s="53">
        <v>0</v>
      </c>
      <c r="AI395" s="53">
        <v>1</v>
      </c>
      <c r="AJ395" s="54"/>
      <c r="AK395" s="54"/>
      <c r="AL395" s="54"/>
      <c r="AM395" s="54"/>
      <c r="AN395" s="54"/>
      <c r="AO395" s="54"/>
      <c r="AP395" s="54"/>
      <c r="AQ395" s="54"/>
      <c r="AR395" s="54"/>
      <c r="AS395" s="54"/>
      <c r="AT395" s="54"/>
      <c r="AU395" s="54"/>
      <c r="AV395" s="54"/>
      <c r="AW395" s="54"/>
      <c r="AX395" s="54"/>
      <c r="AY395" s="54"/>
      <c r="AZ395" s="53">
        <v>3</v>
      </c>
      <c r="BA395" s="54"/>
      <c r="BB395" s="54"/>
      <c r="BC395" s="54"/>
      <c r="BD395" s="53" t="s">
        <v>129</v>
      </c>
      <c r="BE395" s="57">
        <v>0</v>
      </c>
      <c r="BF395" s="53">
        <v>3</v>
      </c>
      <c r="BG395" s="54"/>
      <c r="BH395" s="54"/>
      <c r="BI395" s="54"/>
      <c r="BJ395" s="57">
        <v>0</v>
      </c>
      <c r="BK395" s="54"/>
      <c r="BL395" s="54"/>
      <c r="BM395" s="54"/>
      <c r="BN395" s="57">
        <v>0</v>
      </c>
      <c r="BO395" s="54"/>
      <c r="BP395" s="54"/>
      <c r="BQ395" s="54"/>
      <c r="BR395" s="53" t="s">
        <v>465</v>
      </c>
      <c r="BS395" s="53"/>
      <c r="BT395" s="53"/>
      <c r="BU395" s="53"/>
      <c r="BV395" s="54"/>
      <c r="BW395" s="54"/>
      <c r="BX395" s="54"/>
      <c r="BY395" s="54"/>
      <c r="BZ395" s="54"/>
      <c r="CA395" s="54"/>
      <c r="CB395" s="54"/>
      <c r="CC395" s="54"/>
      <c r="CD395" s="54"/>
      <c r="CE395" s="53" t="s">
        <v>947</v>
      </c>
      <c r="CF395" s="53">
        <v>1</v>
      </c>
      <c r="CG395" s="53"/>
      <c r="CH395" s="53"/>
    </row>
    <row r="396" spans="1:86" ht="25.5" hidden="1" customHeight="1">
      <c r="A396" s="59" t="str">
        <f t="shared" si="6"/>
        <v>1300SUPPORT BUTEE TRANSVERSALEDÉPOSE POSE SUPPORT DE BUTÉE TRANSVERSALE POUR RÉVISION</v>
      </c>
      <c r="B396" s="53" t="s">
        <v>49</v>
      </c>
      <c r="C396" s="53"/>
      <c r="D396" s="53">
        <v>1300</v>
      </c>
      <c r="E396" s="53" t="s">
        <v>631</v>
      </c>
      <c r="F396" s="53" t="s">
        <v>457</v>
      </c>
      <c r="G396" s="53" t="s">
        <v>446</v>
      </c>
      <c r="H396" s="53" t="s">
        <v>632</v>
      </c>
      <c r="I396" s="53" t="s">
        <v>452</v>
      </c>
      <c r="J396" s="53" t="s">
        <v>464</v>
      </c>
      <c r="K396" s="53">
        <v>1000000</v>
      </c>
      <c r="L396" s="53" t="s">
        <v>448</v>
      </c>
      <c r="M396" s="55">
        <v>1000000</v>
      </c>
      <c r="N396" s="55">
        <v>1000000</v>
      </c>
      <c r="O396" s="55">
        <v>1000000</v>
      </c>
      <c r="P396" s="55">
        <v>1000000</v>
      </c>
      <c r="Q396" s="53" t="s">
        <v>448</v>
      </c>
      <c r="R396" s="55">
        <v>1000000</v>
      </c>
      <c r="S396" s="55">
        <v>1000000</v>
      </c>
      <c r="T396" s="55">
        <v>1000000</v>
      </c>
      <c r="U396" s="55">
        <v>1000000</v>
      </c>
      <c r="V396" s="53" t="s">
        <v>448</v>
      </c>
      <c r="W396" s="56">
        <v>7.8E-2</v>
      </c>
      <c r="X396" s="57">
        <v>0.5</v>
      </c>
      <c r="Y396" s="58" t="s">
        <v>449</v>
      </c>
      <c r="Z396" s="53"/>
      <c r="AA396" s="53"/>
      <c r="AB396" s="53">
        <v>0</v>
      </c>
      <c r="AC396" s="53">
        <v>0</v>
      </c>
      <c r="AD396" s="53">
        <v>0</v>
      </c>
      <c r="AE396" s="53">
        <v>1</v>
      </c>
      <c r="AF396" s="53">
        <v>0</v>
      </c>
      <c r="AG396" s="53">
        <v>0</v>
      </c>
      <c r="AH396" s="53">
        <v>0</v>
      </c>
      <c r="AI396" s="53">
        <v>0</v>
      </c>
      <c r="AJ396" s="54"/>
      <c r="AK396" s="54"/>
      <c r="AL396" s="54"/>
      <c r="AM396" s="54"/>
      <c r="AN396" s="54"/>
      <c r="AO396" s="54"/>
      <c r="AP396" s="54"/>
      <c r="AQ396" s="54"/>
      <c r="AR396" s="54"/>
      <c r="AS396" s="54"/>
      <c r="AT396" s="54"/>
      <c r="AU396" s="54"/>
      <c r="AV396" s="54"/>
      <c r="AW396" s="54"/>
      <c r="AX396" s="54"/>
      <c r="AY396" s="54"/>
      <c r="AZ396" s="53">
        <v>1</v>
      </c>
      <c r="BA396" s="54"/>
      <c r="BB396" s="54"/>
      <c r="BC396" s="54"/>
      <c r="BD396" s="53" t="s">
        <v>129</v>
      </c>
      <c r="BE396" s="57">
        <v>0.5</v>
      </c>
      <c r="BF396" s="53">
        <v>1</v>
      </c>
      <c r="BG396" s="54"/>
      <c r="BH396" s="54"/>
      <c r="BI396" s="54"/>
      <c r="BJ396" s="57">
        <v>0.5</v>
      </c>
      <c r="BK396" s="54"/>
      <c r="BL396" s="54"/>
      <c r="BM396" s="54"/>
      <c r="BN396" s="57">
        <v>0.5</v>
      </c>
      <c r="BO396" s="54"/>
      <c r="BP396" s="54"/>
      <c r="BQ396" s="54"/>
      <c r="BR396" s="53" t="s">
        <v>465</v>
      </c>
      <c r="BS396" s="53"/>
      <c r="BT396" s="53"/>
      <c r="BU396" s="53"/>
      <c r="BV396" s="54"/>
      <c r="BW396" s="54"/>
      <c r="BX396" s="54"/>
      <c r="BY396" s="54"/>
      <c r="BZ396" s="54"/>
      <c r="CA396" s="54"/>
      <c r="CB396" s="54"/>
      <c r="CC396" s="54"/>
      <c r="CD396" s="54"/>
      <c r="CE396" s="53" t="s">
        <v>509</v>
      </c>
      <c r="CF396" s="53"/>
      <c r="CG396" s="53"/>
      <c r="CH396" s="53"/>
    </row>
    <row r="397" spans="1:86" ht="25.5" hidden="1" customHeight="1">
      <c r="A397" s="59" t="str">
        <f t="shared" si="6"/>
        <v>1300SUPPORT BUTEE TRANSVERSALECONTRÔLE DIMENSIONNEL ET CND DU SUPPORT DE BUTÉE TRANSVERSALE PAR ECHANTILLONAGE</v>
      </c>
      <c r="B397" s="53" t="s">
        <v>49</v>
      </c>
      <c r="C397" s="53"/>
      <c r="D397" s="53">
        <v>1300</v>
      </c>
      <c r="E397" s="53" t="s">
        <v>631</v>
      </c>
      <c r="F397" s="53" t="s">
        <v>457</v>
      </c>
      <c r="G397" s="53" t="s">
        <v>444</v>
      </c>
      <c r="H397" s="53" t="s">
        <v>633</v>
      </c>
      <c r="I397" s="53" t="s">
        <v>446</v>
      </c>
      <c r="J397" s="53" t="s">
        <v>464</v>
      </c>
      <c r="K397" s="53">
        <v>1000000</v>
      </c>
      <c r="L397" s="53" t="s">
        <v>448</v>
      </c>
      <c r="M397" s="55">
        <v>1000000</v>
      </c>
      <c r="N397" s="55">
        <v>1000000</v>
      </c>
      <c r="O397" s="55">
        <v>1000000</v>
      </c>
      <c r="P397" s="55">
        <v>1000000</v>
      </c>
      <c r="Q397" s="53" t="s">
        <v>448</v>
      </c>
      <c r="R397" s="55">
        <v>1000000</v>
      </c>
      <c r="S397" s="55">
        <v>1000000</v>
      </c>
      <c r="T397" s="55">
        <v>1000000</v>
      </c>
      <c r="U397" s="55">
        <v>1000000</v>
      </c>
      <c r="V397" s="53" t="s">
        <v>448</v>
      </c>
      <c r="W397" s="56">
        <v>7.8E-2</v>
      </c>
      <c r="X397" s="57">
        <v>0</v>
      </c>
      <c r="Y397" s="58" t="s">
        <v>449</v>
      </c>
      <c r="Z397" s="53"/>
      <c r="AA397" s="53"/>
      <c r="AB397" s="53">
        <v>0</v>
      </c>
      <c r="AC397" s="53">
        <v>0</v>
      </c>
      <c r="AD397" s="53">
        <v>0</v>
      </c>
      <c r="AE397" s="53">
        <v>1</v>
      </c>
      <c r="AF397" s="53">
        <v>0</v>
      </c>
      <c r="AG397" s="53">
        <v>0</v>
      </c>
      <c r="AH397" s="53">
        <v>0</v>
      </c>
      <c r="AI397" s="53">
        <v>0</v>
      </c>
      <c r="AJ397" s="54"/>
      <c r="AK397" s="54"/>
      <c r="AL397" s="54"/>
      <c r="AM397" s="54"/>
      <c r="AN397" s="54"/>
      <c r="AO397" s="54"/>
      <c r="AP397" s="54"/>
      <c r="AQ397" s="54"/>
      <c r="AR397" s="54"/>
      <c r="AS397" s="54"/>
      <c r="AT397" s="54"/>
      <c r="AU397" s="54"/>
      <c r="AV397" s="54"/>
      <c r="AW397" s="54"/>
      <c r="AX397" s="54"/>
      <c r="AY397" s="54"/>
      <c r="AZ397" s="53">
        <v>1</v>
      </c>
      <c r="BA397" s="54"/>
      <c r="BB397" s="54"/>
      <c r="BC397" s="54"/>
      <c r="BD397" s="53" t="s">
        <v>129</v>
      </c>
      <c r="BE397" s="57">
        <v>0</v>
      </c>
      <c r="BF397" s="53">
        <v>1</v>
      </c>
      <c r="BG397" s="54"/>
      <c r="BH397" s="54"/>
      <c r="BI397" s="54"/>
      <c r="BJ397" s="57">
        <v>0</v>
      </c>
      <c r="BK397" s="54"/>
      <c r="BL397" s="54"/>
      <c r="BM397" s="54"/>
      <c r="BN397" s="57">
        <v>0</v>
      </c>
      <c r="BO397" s="54"/>
      <c r="BP397" s="54"/>
      <c r="BQ397" s="54"/>
      <c r="BR397" s="53" t="s">
        <v>465</v>
      </c>
      <c r="BS397" s="53"/>
      <c r="BT397" s="53"/>
      <c r="BU397" s="53"/>
      <c r="BV397" s="54"/>
      <c r="BW397" s="54"/>
      <c r="BX397" s="54"/>
      <c r="BY397" s="54"/>
      <c r="BZ397" s="54"/>
      <c r="CA397" s="54"/>
      <c r="CB397" s="54"/>
      <c r="CC397" s="54"/>
      <c r="CD397" s="54"/>
      <c r="CE397" s="53" t="s">
        <v>509</v>
      </c>
      <c r="CF397" s="53"/>
      <c r="CG397" s="53"/>
      <c r="CH397" s="53"/>
    </row>
    <row r="398" spans="1:86" ht="25.5" hidden="1" customHeight="1">
      <c r="A398" s="59" t="str">
        <f t="shared" si="6"/>
        <v xml:space="preserve">1300SUPPORT BUTEE TRANSVERSALEPEINTURE SUPPORT BUTÉE TRANSVERSALE </v>
      </c>
      <c r="B398" s="53" t="s">
        <v>49</v>
      </c>
      <c r="C398" s="53"/>
      <c r="D398" s="53">
        <v>1300</v>
      </c>
      <c r="E398" s="53" t="s">
        <v>631</v>
      </c>
      <c r="F398" s="53" t="s">
        <v>457</v>
      </c>
      <c r="G398" s="53" t="s">
        <v>444</v>
      </c>
      <c r="H398" s="53" t="s">
        <v>634</v>
      </c>
      <c r="I398" s="53" t="s">
        <v>444</v>
      </c>
      <c r="J398" s="53" t="s">
        <v>464</v>
      </c>
      <c r="K398" s="53">
        <v>1000000</v>
      </c>
      <c r="L398" s="53" t="s">
        <v>448</v>
      </c>
      <c r="M398" s="55">
        <v>1000000</v>
      </c>
      <c r="N398" s="55">
        <v>1000000</v>
      </c>
      <c r="O398" s="55">
        <v>1000000</v>
      </c>
      <c r="P398" s="55">
        <v>1000000</v>
      </c>
      <c r="Q398" s="53" t="s">
        <v>448</v>
      </c>
      <c r="R398" s="55">
        <v>1000000</v>
      </c>
      <c r="S398" s="55">
        <v>1000000</v>
      </c>
      <c r="T398" s="55">
        <v>1000000</v>
      </c>
      <c r="U398" s="55">
        <v>1000000</v>
      </c>
      <c r="V398" s="53" t="s">
        <v>448</v>
      </c>
      <c r="W398" s="56">
        <v>7.8E-2</v>
      </c>
      <c r="X398" s="57">
        <v>0</v>
      </c>
      <c r="Y398" s="58" t="s">
        <v>449</v>
      </c>
      <c r="Z398" s="53"/>
      <c r="AA398" s="53"/>
      <c r="AB398" s="53">
        <v>0</v>
      </c>
      <c r="AC398" s="53">
        <v>0</v>
      </c>
      <c r="AD398" s="53">
        <v>0</v>
      </c>
      <c r="AE398" s="53">
        <v>1</v>
      </c>
      <c r="AF398" s="53">
        <v>0</v>
      </c>
      <c r="AG398" s="53">
        <v>0</v>
      </c>
      <c r="AH398" s="53">
        <v>0</v>
      </c>
      <c r="AI398" s="53">
        <v>0</v>
      </c>
      <c r="AJ398" s="54"/>
      <c r="AK398" s="54"/>
      <c r="AL398" s="54"/>
      <c r="AM398" s="54"/>
      <c r="AN398" s="54"/>
      <c r="AO398" s="54"/>
      <c r="AP398" s="54"/>
      <c r="AQ398" s="54"/>
      <c r="AR398" s="54"/>
      <c r="AS398" s="54"/>
      <c r="AT398" s="54"/>
      <c r="AU398" s="54"/>
      <c r="AV398" s="54"/>
      <c r="AW398" s="54"/>
      <c r="AX398" s="54"/>
      <c r="AY398" s="54"/>
      <c r="AZ398" s="53">
        <v>1</v>
      </c>
      <c r="BA398" s="54"/>
      <c r="BB398" s="54"/>
      <c r="BC398" s="54"/>
      <c r="BD398" s="53" t="s">
        <v>129</v>
      </c>
      <c r="BE398" s="57">
        <v>0</v>
      </c>
      <c r="BF398" s="53">
        <v>1</v>
      </c>
      <c r="BG398" s="54"/>
      <c r="BH398" s="54"/>
      <c r="BI398" s="54"/>
      <c r="BJ398" s="57">
        <v>0</v>
      </c>
      <c r="BK398" s="54"/>
      <c r="BL398" s="54"/>
      <c r="BM398" s="54"/>
      <c r="BN398" s="57">
        <v>0</v>
      </c>
      <c r="BO398" s="54"/>
      <c r="BP398" s="54"/>
      <c r="BQ398" s="54"/>
      <c r="BR398" s="53" t="s">
        <v>465</v>
      </c>
      <c r="BS398" s="53"/>
      <c r="BT398" s="53"/>
      <c r="BU398" s="53"/>
      <c r="BV398" s="54"/>
      <c r="BW398" s="54"/>
      <c r="BX398" s="54"/>
      <c r="BY398" s="54"/>
      <c r="BZ398" s="54"/>
      <c r="CA398" s="54"/>
      <c r="CB398" s="54"/>
      <c r="CC398" s="54"/>
      <c r="CD398" s="54"/>
      <c r="CE398" s="53" t="s">
        <v>493</v>
      </c>
      <c r="CF398" s="53">
        <v>0</v>
      </c>
      <c r="CG398" s="53"/>
      <c r="CH398" s="53"/>
    </row>
    <row r="399" spans="1:86" ht="25.5" hidden="1" customHeight="1">
      <c r="A399" s="59" t="str">
        <f t="shared" si="6"/>
        <v>370SUPPORT DE BLOC FREINDÉPOSE POSE SUPPORT DE BLOC FREIN</v>
      </c>
      <c r="B399" s="53" t="s">
        <v>49</v>
      </c>
      <c r="C399" s="53"/>
      <c r="D399" s="53">
        <v>370</v>
      </c>
      <c r="E399" s="53" t="s">
        <v>547</v>
      </c>
      <c r="F399" s="53" t="s">
        <v>457</v>
      </c>
      <c r="G399" s="53" t="s">
        <v>446</v>
      </c>
      <c r="H399" s="53" t="s">
        <v>548</v>
      </c>
      <c r="I399" s="53" t="s">
        <v>470</v>
      </c>
      <c r="J399" s="53" t="s">
        <v>464</v>
      </c>
      <c r="K399" s="53">
        <v>1000000</v>
      </c>
      <c r="L399" s="53" t="s">
        <v>448</v>
      </c>
      <c r="M399" s="55">
        <v>1000000</v>
      </c>
      <c r="N399" s="55">
        <v>1000000</v>
      </c>
      <c r="O399" s="55">
        <v>1000000</v>
      </c>
      <c r="P399" s="55">
        <v>1000000</v>
      </c>
      <c r="Q399" s="53" t="s">
        <v>448</v>
      </c>
      <c r="R399" s="55">
        <v>1000000</v>
      </c>
      <c r="S399" s="55">
        <v>1000000</v>
      </c>
      <c r="T399" s="55">
        <v>1000000</v>
      </c>
      <c r="U399" s="55">
        <v>1000000</v>
      </c>
      <c r="V399" s="53" t="s">
        <v>448</v>
      </c>
      <c r="W399" s="56">
        <v>7.8E-2</v>
      </c>
      <c r="X399" s="57">
        <v>0</v>
      </c>
      <c r="Y399" s="58" t="s">
        <v>449</v>
      </c>
      <c r="Z399" s="53"/>
      <c r="AA399" s="53"/>
      <c r="AB399" s="53">
        <v>0</v>
      </c>
      <c r="AC399" s="53">
        <v>2</v>
      </c>
      <c r="AD399" s="53">
        <v>2</v>
      </c>
      <c r="AE399" s="53">
        <v>0</v>
      </c>
      <c r="AF399" s="53">
        <v>2</v>
      </c>
      <c r="AG399" s="53">
        <v>2</v>
      </c>
      <c r="AH399" s="53">
        <v>2</v>
      </c>
      <c r="AI399" s="53">
        <v>0</v>
      </c>
      <c r="AJ399" s="54"/>
      <c r="AK399" s="54"/>
      <c r="AL399" s="54"/>
      <c r="AM399" s="54"/>
      <c r="AN399" s="54"/>
      <c r="AO399" s="54"/>
      <c r="AP399" s="54"/>
      <c r="AQ399" s="54"/>
      <c r="AR399" s="54"/>
      <c r="AS399" s="54"/>
      <c r="AT399" s="54"/>
      <c r="AU399" s="54"/>
      <c r="AV399" s="54"/>
      <c r="AW399" s="54"/>
      <c r="AX399" s="54"/>
      <c r="AY399" s="54"/>
      <c r="AZ399" s="53">
        <v>10</v>
      </c>
      <c r="BA399" s="54"/>
      <c r="BB399" s="54"/>
      <c r="BC399" s="54"/>
      <c r="BD399" s="53" t="s">
        <v>129</v>
      </c>
      <c r="BE399" s="57">
        <v>0</v>
      </c>
      <c r="BF399" s="53">
        <v>10</v>
      </c>
      <c r="BG399" s="54"/>
      <c r="BH399" s="54"/>
      <c r="BI399" s="54"/>
      <c r="BJ399" s="57">
        <v>0</v>
      </c>
      <c r="BK399" s="54"/>
      <c r="BL399" s="54"/>
      <c r="BM399" s="54"/>
      <c r="BN399" s="57">
        <v>0</v>
      </c>
      <c r="BO399" s="54"/>
      <c r="BP399" s="54"/>
      <c r="BQ399" s="54"/>
      <c r="BR399" s="53" t="s">
        <v>465</v>
      </c>
      <c r="BS399" s="53"/>
      <c r="BT399" s="53"/>
      <c r="BU399" s="53"/>
      <c r="BV399" s="54"/>
      <c r="BW399" s="54"/>
      <c r="BX399" s="54"/>
      <c r="BY399" s="54"/>
      <c r="BZ399" s="54"/>
      <c r="CA399" s="54"/>
      <c r="CB399" s="54"/>
      <c r="CC399" s="54"/>
      <c r="CD399" s="54"/>
      <c r="CE399" s="58" t="s">
        <v>549</v>
      </c>
      <c r="CF399" s="53"/>
      <c r="CG399" s="53"/>
      <c r="CH399" s="53"/>
    </row>
    <row r="400" spans="1:86" ht="38.25" hidden="1" customHeight="1">
      <c r="A400" s="59" t="str">
        <f t="shared" si="6"/>
        <v>370SUPPORT DE BLOC FREINCONTRÔLE DIMENSIONNEL ET CND DU SUPPORT DE BLOC FREIN PAR ECHANTILLONAGE</v>
      </c>
      <c r="B400" s="53" t="s">
        <v>49</v>
      </c>
      <c r="C400" s="53"/>
      <c r="D400" s="53">
        <v>370</v>
      </c>
      <c r="E400" s="53" t="s">
        <v>547</v>
      </c>
      <c r="F400" s="53" t="s">
        <v>457</v>
      </c>
      <c r="G400" s="53" t="s">
        <v>444</v>
      </c>
      <c r="H400" s="53" t="s">
        <v>550</v>
      </c>
      <c r="I400" s="53" t="s">
        <v>446</v>
      </c>
      <c r="J400" s="53" t="s">
        <v>464</v>
      </c>
      <c r="K400" s="53">
        <v>1000000</v>
      </c>
      <c r="L400" s="53" t="s">
        <v>448</v>
      </c>
      <c r="M400" s="55">
        <v>1000000</v>
      </c>
      <c r="N400" s="55">
        <v>1000000</v>
      </c>
      <c r="O400" s="55">
        <v>1000000</v>
      </c>
      <c r="P400" s="55">
        <v>1000000</v>
      </c>
      <c r="Q400" s="53" t="s">
        <v>448</v>
      </c>
      <c r="R400" s="55">
        <v>1000000</v>
      </c>
      <c r="S400" s="55">
        <v>1000000</v>
      </c>
      <c r="T400" s="55">
        <v>1000000</v>
      </c>
      <c r="U400" s="55">
        <v>1000000</v>
      </c>
      <c r="V400" s="53" t="s">
        <v>448</v>
      </c>
      <c r="W400" s="56">
        <v>7.8E-2</v>
      </c>
      <c r="X400" s="57">
        <v>0</v>
      </c>
      <c r="Y400" s="58" t="s">
        <v>449</v>
      </c>
      <c r="Z400" s="53"/>
      <c r="AA400" s="53"/>
      <c r="AB400" s="53">
        <v>0</v>
      </c>
      <c r="AC400" s="53">
        <v>2</v>
      </c>
      <c r="AD400" s="53">
        <v>2</v>
      </c>
      <c r="AE400" s="53">
        <v>0</v>
      </c>
      <c r="AF400" s="53">
        <v>2</v>
      </c>
      <c r="AG400" s="53">
        <v>2</v>
      </c>
      <c r="AH400" s="53">
        <v>2</v>
      </c>
      <c r="AI400" s="53">
        <v>0</v>
      </c>
      <c r="AJ400" s="54"/>
      <c r="AK400" s="54"/>
      <c r="AL400" s="54"/>
      <c r="AM400" s="54"/>
      <c r="AN400" s="54"/>
      <c r="AO400" s="54"/>
      <c r="AP400" s="54"/>
      <c r="AQ400" s="54"/>
      <c r="AR400" s="54"/>
      <c r="AS400" s="54"/>
      <c r="AT400" s="54"/>
      <c r="AU400" s="54"/>
      <c r="AV400" s="54"/>
      <c r="AW400" s="54"/>
      <c r="AX400" s="54"/>
      <c r="AY400" s="54"/>
      <c r="AZ400" s="53">
        <v>10</v>
      </c>
      <c r="BA400" s="54"/>
      <c r="BB400" s="54"/>
      <c r="BC400" s="54"/>
      <c r="BD400" s="53" t="s">
        <v>129</v>
      </c>
      <c r="BE400" s="57">
        <v>0</v>
      </c>
      <c r="BF400" s="53">
        <v>10</v>
      </c>
      <c r="BG400" s="54"/>
      <c r="BH400" s="54"/>
      <c r="BI400" s="54"/>
      <c r="BJ400" s="57">
        <v>0</v>
      </c>
      <c r="BK400" s="54"/>
      <c r="BL400" s="54"/>
      <c r="BM400" s="54"/>
      <c r="BN400" s="57">
        <v>0</v>
      </c>
      <c r="BO400" s="54"/>
      <c r="BP400" s="54"/>
      <c r="BQ400" s="54"/>
      <c r="BR400" s="53" t="s">
        <v>465</v>
      </c>
      <c r="BS400" s="53"/>
      <c r="BT400" s="53"/>
      <c r="BU400" s="53"/>
      <c r="BV400" s="54"/>
      <c r="BW400" s="54"/>
      <c r="BX400" s="54"/>
      <c r="BY400" s="54"/>
      <c r="BZ400" s="54"/>
      <c r="CA400" s="54"/>
      <c r="CB400" s="54"/>
      <c r="CC400" s="54"/>
      <c r="CD400" s="54"/>
      <c r="CE400" s="58" t="s">
        <v>549</v>
      </c>
      <c r="CF400" s="53"/>
      <c r="CG400" s="53"/>
      <c r="CH400" s="53"/>
    </row>
    <row r="401" spans="1:86" ht="25.5" hidden="1" customHeight="1">
      <c r="A401" s="59" t="str">
        <f t="shared" si="6"/>
        <v>370SUPPORT DE BLOC FREINPEINTURE SUPPORT  DE BLOC FREIN</v>
      </c>
      <c r="B401" s="53" t="s">
        <v>49</v>
      </c>
      <c r="C401" s="53"/>
      <c r="D401" s="53">
        <v>370</v>
      </c>
      <c r="E401" s="53" t="s">
        <v>547</v>
      </c>
      <c r="F401" s="53" t="s">
        <v>457</v>
      </c>
      <c r="G401" s="53" t="s">
        <v>444</v>
      </c>
      <c r="H401" s="53" t="s">
        <v>551</v>
      </c>
      <c r="I401" s="53" t="s">
        <v>444</v>
      </c>
      <c r="J401" s="53" t="s">
        <v>464</v>
      </c>
      <c r="K401" s="53">
        <v>1000000</v>
      </c>
      <c r="L401" s="53" t="s">
        <v>448</v>
      </c>
      <c r="M401" s="55">
        <v>1000000</v>
      </c>
      <c r="N401" s="55">
        <v>1000000</v>
      </c>
      <c r="O401" s="55">
        <v>1000000</v>
      </c>
      <c r="P401" s="55">
        <v>1000000</v>
      </c>
      <c r="Q401" s="53" t="s">
        <v>448</v>
      </c>
      <c r="R401" s="55">
        <v>1000000</v>
      </c>
      <c r="S401" s="55">
        <v>1000000</v>
      </c>
      <c r="T401" s="55">
        <v>1000000</v>
      </c>
      <c r="U401" s="55">
        <v>1000000</v>
      </c>
      <c r="V401" s="53" t="s">
        <v>448</v>
      </c>
      <c r="W401" s="56">
        <v>7.8E-2</v>
      </c>
      <c r="X401" s="57">
        <v>0</v>
      </c>
      <c r="Y401" s="58" t="s">
        <v>449</v>
      </c>
      <c r="Z401" s="53"/>
      <c r="AA401" s="53"/>
      <c r="AB401" s="53">
        <v>0</v>
      </c>
      <c r="AC401" s="53">
        <v>2</v>
      </c>
      <c r="AD401" s="53">
        <v>2</v>
      </c>
      <c r="AE401" s="53">
        <v>0</v>
      </c>
      <c r="AF401" s="53">
        <v>2</v>
      </c>
      <c r="AG401" s="53">
        <v>2</v>
      </c>
      <c r="AH401" s="53">
        <v>2</v>
      </c>
      <c r="AI401" s="53">
        <v>0</v>
      </c>
      <c r="AJ401" s="54"/>
      <c r="AK401" s="54"/>
      <c r="AL401" s="54"/>
      <c r="AM401" s="54"/>
      <c r="AN401" s="54"/>
      <c r="AO401" s="54"/>
      <c r="AP401" s="54"/>
      <c r="AQ401" s="54"/>
      <c r="AR401" s="54"/>
      <c r="AS401" s="54"/>
      <c r="AT401" s="54"/>
      <c r="AU401" s="54"/>
      <c r="AV401" s="54"/>
      <c r="AW401" s="54"/>
      <c r="AX401" s="54"/>
      <c r="AY401" s="54"/>
      <c r="AZ401" s="53">
        <v>10</v>
      </c>
      <c r="BA401" s="54"/>
      <c r="BB401" s="54"/>
      <c r="BC401" s="54"/>
      <c r="BD401" s="53" t="s">
        <v>129</v>
      </c>
      <c r="BE401" s="57">
        <v>0</v>
      </c>
      <c r="BF401" s="53">
        <v>10</v>
      </c>
      <c r="BG401" s="54"/>
      <c r="BH401" s="54"/>
      <c r="BI401" s="54"/>
      <c r="BJ401" s="57">
        <v>0</v>
      </c>
      <c r="BK401" s="54"/>
      <c r="BL401" s="54"/>
      <c r="BM401" s="54"/>
      <c r="BN401" s="57">
        <v>0</v>
      </c>
      <c r="BO401" s="54"/>
      <c r="BP401" s="54"/>
      <c r="BQ401" s="54"/>
      <c r="BR401" s="53" t="s">
        <v>465</v>
      </c>
      <c r="BS401" s="53"/>
      <c r="BT401" s="53"/>
      <c r="BU401" s="53"/>
      <c r="BV401" s="54"/>
      <c r="BW401" s="54"/>
      <c r="BX401" s="54"/>
      <c r="BY401" s="54"/>
      <c r="BZ401" s="54"/>
      <c r="CA401" s="54"/>
      <c r="CB401" s="54"/>
      <c r="CC401" s="54"/>
      <c r="CD401" s="54"/>
      <c r="CE401" s="58" t="s">
        <v>552</v>
      </c>
      <c r="CF401" s="53">
        <v>0</v>
      </c>
      <c r="CG401" s="53"/>
      <c r="CH401" s="53"/>
    </row>
    <row r="402" spans="1:86" ht="25.5" hidden="1" customHeight="1">
      <c r="A402" s="59" t="str">
        <f t="shared" si="6"/>
        <v>1249SUPPORT PANNEAU DOUBLE FREIN ET SUSPENSIONRÉVISION SUPPORT DU PANNEAU DE FREIN CHANGEMENT ARTICULATIONS</v>
      </c>
      <c r="B402" s="53" t="s">
        <v>49</v>
      </c>
      <c r="C402" s="53"/>
      <c r="D402" s="53">
        <v>1249</v>
      </c>
      <c r="E402" s="53" t="s">
        <v>565</v>
      </c>
      <c r="F402" s="53" t="s">
        <v>355</v>
      </c>
      <c r="G402" s="53" t="s">
        <v>446</v>
      </c>
      <c r="H402" s="53" t="s">
        <v>566</v>
      </c>
      <c r="I402" s="53" t="s">
        <v>444</v>
      </c>
      <c r="J402" s="53" t="s">
        <v>464</v>
      </c>
      <c r="K402" s="53">
        <v>1000000</v>
      </c>
      <c r="L402" s="53" t="s">
        <v>448</v>
      </c>
      <c r="M402" s="55">
        <v>1000000</v>
      </c>
      <c r="N402" s="55">
        <v>1000000</v>
      </c>
      <c r="O402" s="55">
        <v>1000000</v>
      </c>
      <c r="P402" s="55">
        <v>1000000</v>
      </c>
      <c r="Q402" s="53" t="s">
        <v>448</v>
      </c>
      <c r="R402" s="55">
        <v>1000000</v>
      </c>
      <c r="S402" s="55">
        <v>1000000</v>
      </c>
      <c r="T402" s="55">
        <v>1000000</v>
      </c>
      <c r="U402" s="55">
        <v>1000000</v>
      </c>
      <c r="V402" s="53" t="s">
        <v>448</v>
      </c>
      <c r="W402" s="56">
        <v>7.8E-2</v>
      </c>
      <c r="X402" s="57">
        <v>1</v>
      </c>
      <c r="Y402" s="58" t="s">
        <v>449</v>
      </c>
      <c r="Z402" s="53"/>
      <c r="AA402" s="53"/>
      <c r="AB402" s="53">
        <v>0</v>
      </c>
      <c r="AC402" s="53">
        <v>1</v>
      </c>
      <c r="AD402" s="53">
        <v>1</v>
      </c>
      <c r="AE402" s="53">
        <v>0</v>
      </c>
      <c r="AF402" s="53">
        <v>1</v>
      </c>
      <c r="AG402" s="53">
        <v>1</v>
      </c>
      <c r="AH402" s="53">
        <v>1</v>
      </c>
      <c r="AI402" s="53">
        <v>0</v>
      </c>
      <c r="AJ402" s="54"/>
      <c r="AK402" s="54"/>
      <c r="AL402" s="54"/>
      <c r="AM402" s="54"/>
      <c r="AN402" s="54"/>
      <c r="AO402" s="54"/>
      <c r="AP402" s="54"/>
      <c r="AQ402" s="54"/>
      <c r="AR402" s="54"/>
      <c r="AS402" s="54"/>
      <c r="AT402" s="54"/>
      <c r="AU402" s="54"/>
      <c r="AV402" s="54"/>
      <c r="AW402" s="54"/>
      <c r="AX402" s="54"/>
      <c r="AY402" s="54"/>
      <c r="AZ402" s="53">
        <v>5</v>
      </c>
      <c r="BA402" s="54"/>
      <c r="BB402" s="54"/>
      <c r="BC402" s="54"/>
      <c r="BD402" s="53" t="s">
        <v>129</v>
      </c>
      <c r="BE402" s="57">
        <v>1</v>
      </c>
      <c r="BF402" s="53">
        <v>5</v>
      </c>
      <c r="BG402" s="54"/>
      <c r="BH402" s="54"/>
      <c r="BI402" s="54"/>
      <c r="BJ402" s="57">
        <v>5</v>
      </c>
      <c r="BK402" s="54"/>
      <c r="BL402" s="54"/>
      <c r="BM402" s="54"/>
      <c r="BN402" s="57">
        <v>5</v>
      </c>
      <c r="BO402" s="54"/>
      <c r="BP402" s="54"/>
      <c r="BQ402" s="54"/>
      <c r="BR402" s="53" t="s">
        <v>465</v>
      </c>
      <c r="BS402" s="53"/>
      <c r="BT402" s="53"/>
      <c r="BU402" s="53"/>
      <c r="BV402" s="54"/>
      <c r="BW402" s="54"/>
      <c r="BX402" s="54"/>
      <c r="BY402" s="54"/>
      <c r="BZ402" s="54"/>
      <c r="CA402" s="54"/>
      <c r="CB402" s="54"/>
      <c r="CC402" s="54"/>
      <c r="CD402" s="54"/>
      <c r="CE402" s="53" t="s">
        <v>567</v>
      </c>
      <c r="CF402" s="53">
        <v>0</v>
      </c>
      <c r="CG402" s="53"/>
      <c r="CH402" s="53"/>
    </row>
    <row r="403" spans="1:86" ht="38.25" hidden="1" customHeight="1">
      <c r="A403" s="59" t="str">
        <f t="shared" si="6"/>
        <v>11001TIROIR ENREGISTREUR VIDEO 5 MODULESDEPOSE/POSE TIROIR ENREGISTREUR VIDEO</v>
      </c>
      <c r="B403" s="53" t="s">
        <v>1431</v>
      </c>
      <c r="C403" s="53" t="s">
        <v>1432</v>
      </c>
      <c r="D403" s="53">
        <v>11001</v>
      </c>
      <c r="E403" s="53" t="s">
        <v>1433</v>
      </c>
      <c r="F403" s="53" t="s">
        <v>355</v>
      </c>
      <c r="G403" s="53" t="s">
        <v>444</v>
      </c>
      <c r="H403" s="53" t="s">
        <v>1434</v>
      </c>
      <c r="I403" s="53" t="s">
        <v>470</v>
      </c>
      <c r="J403" s="53" t="s">
        <v>447</v>
      </c>
      <c r="K403" s="53">
        <v>130000</v>
      </c>
      <c r="L403" s="53" t="s">
        <v>1088</v>
      </c>
      <c r="M403" s="55">
        <v>2890000</v>
      </c>
      <c r="N403" s="55">
        <v>2000000</v>
      </c>
      <c r="O403" s="55">
        <v>1440000</v>
      </c>
      <c r="P403" s="55">
        <v>1440000</v>
      </c>
      <c r="Q403" s="53" t="s">
        <v>448</v>
      </c>
      <c r="R403" s="55">
        <v>2880000</v>
      </c>
      <c r="S403" s="55">
        <v>2000000</v>
      </c>
      <c r="T403" s="55">
        <v>1440000</v>
      </c>
      <c r="U403" s="55">
        <v>1440000</v>
      </c>
      <c r="V403" s="53" t="s">
        <v>448</v>
      </c>
      <c r="W403" s="56">
        <v>2.7083333333333334E-2</v>
      </c>
      <c r="X403" s="57">
        <v>0.35</v>
      </c>
      <c r="Y403" s="58" t="s">
        <v>449</v>
      </c>
      <c r="Z403" s="53">
        <v>6201</v>
      </c>
      <c r="AA403" s="53"/>
      <c r="AB403" s="53">
        <v>1</v>
      </c>
      <c r="AC403" s="53"/>
      <c r="AD403" s="53"/>
      <c r="AE403" s="53"/>
      <c r="AF403" s="53"/>
      <c r="AG403" s="53"/>
      <c r="AH403" s="53"/>
      <c r="AI403" s="53">
        <v>1</v>
      </c>
      <c r="AJ403" s="54"/>
      <c r="AK403" s="54"/>
      <c r="AL403" s="54"/>
      <c r="AM403" s="54"/>
      <c r="AN403" s="54"/>
      <c r="AO403" s="54"/>
      <c r="AP403" s="54"/>
      <c r="AQ403" s="54"/>
      <c r="AR403" s="54"/>
      <c r="AS403" s="54"/>
      <c r="AT403" s="54"/>
      <c r="AU403" s="54"/>
      <c r="AV403" s="54"/>
      <c r="AW403" s="54"/>
      <c r="AX403" s="54"/>
      <c r="AY403" s="54"/>
      <c r="AZ403" s="53">
        <v>2</v>
      </c>
      <c r="BA403" s="54"/>
      <c r="BB403" s="54"/>
      <c r="BC403" s="54"/>
      <c r="BD403" s="53" t="s">
        <v>1102</v>
      </c>
      <c r="BE403" s="57">
        <v>0.35</v>
      </c>
      <c r="BF403" s="53">
        <v>2</v>
      </c>
      <c r="BG403" s="54"/>
      <c r="BH403" s="54"/>
      <c r="BI403" s="54"/>
      <c r="BJ403" s="57">
        <v>0.7</v>
      </c>
      <c r="BK403" s="54"/>
      <c r="BL403" s="54"/>
      <c r="BM403" s="54"/>
      <c r="BN403" s="57">
        <v>0.7</v>
      </c>
      <c r="BO403" s="54"/>
      <c r="BP403" s="54"/>
      <c r="BQ403" s="54"/>
      <c r="BR403" s="53" t="s">
        <v>450</v>
      </c>
      <c r="BS403" s="53"/>
      <c r="BT403" s="53"/>
      <c r="BU403" s="53"/>
      <c r="BV403" s="54"/>
      <c r="BW403" s="54"/>
      <c r="BX403" s="54"/>
      <c r="BY403" s="54"/>
      <c r="BZ403" s="54"/>
      <c r="CA403" s="54"/>
      <c r="CB403" s="54"/>
      <c r="CC403" s="54"/>
      <c r="CD403" s="54"/>
      <c r="CE403" s="53"/>
      <c r="CF403" s="53"/>
      <c r="CG403" s="53"/>
      <c r="CH403" s="53"/>
    </row>
    <row r="404" spans="1:86" ht="25.5" hidden="1" customHeight="1">
      <c r="A404" s="59" t="str">
        <f t="shared" si="6"/>
        <v>1001TIROIR EQUIPENETTOYAGE</v>
      </c>
      <c r="B404" s="53" t="s">
        <v>1334</v>
      </c>
      <c r="C404" s="53" t="s">
        <v>1338</v>
      </c>
      <c r="D404" s="53">
        <v>1001</v>
      </c>
      <c r="E404" s="53" t="s">
        <v>48</v>
      </c>
      <c r="F404" s="53" t="s">
        <v>355</v>
      </c>
      <c r="G404" s="53" t="s">
        <v>444</v>
      </c>
      <c r="H404" s="53" t="s">
        <v>672</v>
      </c>
      <c r="I404" s="53" t="s">
        <v>22</v>
      </c>
      <c r="J404" s="53" t="s">
        <v>447</v>
      </c>
      <c r="K404" s="53">
        <v>5</v>
      </c>
      <c r="L404" s="53" t="s">
        <v>540</v>
      </c>
      <c r="M404" s="55">
        <v>722500</v>
      </c>
      <c r="N404" s="55">
        <v>500000</v>
      </c>
      <c r="O404" s="55">
        <v>360000</v>
      </c>
      <c r="P404" s="55">
        <v>360000</v>
      </c>
      <c r="Q404" s="53" t="s">
        <v>448</v>
      </c>
      <c r="R404" s="55">
        <v>720000</v>
      </c>
      <c r="S404" s="55">
        <v>500000</v>
      </c>
      <c r="T404" s="55">
        <v>360000</v>
      </c>
      <c r="U404" s="55">
        <v>360000</v>
      </c>
      <c r="V404" s="53" t="s">
        <v>448</v>
      </c>
      <c r="W404" s="56">
        <v>0.10833333333333334</v>
      </c>
      <c r="X404" s="57">
        <v>0.13100000000000001</v>
      </c>
      <c r="Y404" s="58" t="s">
        <v>449</v>
      </c>
      <c r="Z404" s="53">
        <v>6201</v>
      </c>
      <c r="AA404" s="53"/>
      <c r="AB404" s="53">
        <v>1</v>
      </c>
      <c r="AC404" s="53">
        <v>0</v>
      </c>
      <c r="AD404" s="53">
        <v>0</v>
      </c>
      <c r="AE404" s="53">
        <v>1</v>
      </c>
      <c r="AF404" s="53">
        <v>0</v>
      </c>
      <c r="AG404" s="53">
        <v>0</v>
      </c>
      <c r="AH404" s="53">
        <v>0</v>
      </c>
      <c r="AI404" s="53">
        <v>1</v>
      </c>
      <c r="AJ404" s="54"/>
      <c r="AK404" s="54"/>
      <c r="AL404" s="54"/>
      <c r="AM404" s="54"/>
      <c r="AN404" s="54"/>
      <c r="AO404" s="54"/>
      <c r="AP404" s="54"/>
      <c r="AQ404" s="54"/>
      <c r="AR404" s="54"/>
      <c r="AS404" s="54"/>
      <c r="AT404" s="54"/>
      <c r="AU404" s="54"/>
      <c r="AV404" s="54"/>
      <c r="AW404" s="54"/>
      <c r="AX404" s="54"/>
      <c r="AY404" s="54"/>
      <c r="AZ404" s="53">
        <v>3</v>
      </c>
      <c r="BA404" s="54"/>
      <c r="BB404" s="54"/>
      <c r="BC404" s="54"/>
      <c r="BD404" s="53" t="s">
        <v>129</v>
      </c>
      <c r="BE404" s="57">
        <v>0.13100000000000001</v>
      </c>
      <c r="BF404" s="53">
        <v>3</v>
      </c>
      <c r="BG404" s="54"/>
      <c r="BH404" s="54"/>
      <c r="BI404" s="54"/>
      <c r="BJ404" s="57">
        <v>0.39300000000000002</v>
      </c>
      <c r="BK404" s="54"/>
      <c r="BL404" s="54"/>
      <c r="BM404" s="54"/>
      <c r="BN404" s="57">
        <v>0.39300000000000002</v>
      </c>
      <c r="BO404" s="54"/>
      <c r="BP404" s="54"/>
      <c r="BQ404" s="54"/>
      <c r="BR404" s="53" t="s">
        <v>450</v>
      </c>
      <c r="BS404" s="53"/>
      <c r="BT404" s="53"/>
      <c r="BU404" s="53"/>
      <c r="BV404" s="54"/>
      <c r="BW404" s="54"/>
      <c r="BX404" s="54"/>
      <c r="BY404" s="54"/>
      <c r="BZ404" s="54"/>
      <c r="CA404" s="54"/>
      <c r="CB404" s="54"/>
      <c r="CC404" s="54"/>
      <c r="CD404" s="54"/>
      <c r="CE404" s="53"/>
      <c r="CF404" s="53"/>
      <c r="CG404" s="53"/>
      <c r="CH404" s="53"/>
    </row>
    <row r="405" spans="1:86" ht="25.5" hidden="1" customHeight="1">
      <c r="A405" s="59" t="str">
        <f t="shared" si="6"/>
        <v>1001TIROIR EQUIPEVERIFICATION TENSION CHARGEUR (INTERVENTION UNIQUE APRES MISE EN SERVICE)</v>
      </c>
      <c r="B405" s="53" t="s">
        <v>1334</v>
      </c>
      <c r="C405" s="53" t="s">
        <v>1339</v>
      </c>
      <c r="D405" s="53">
        <v>1001</v>
      </c>
      <c r="E405" s="53" t="s">
        <v>48</v>
      </c>
      <c r="F405" s="53" t="s">
        <v>355</v>
      </c>
      <c r="G405" s="53" t="s">
        <v>444</v>
      </c>
      <c r="H405" s="53" t="s">
        <v>1340</v>
      </c>
      <c r="I405" s="53" t="s">
        <v>446</v>
      </c>
      <c r="J405" s="53" t="s">
        <v>447</v>
      </c>
      <c r="K405" s="53">
        <v>1</v>
      </c>
      <c r="L405" s="53" t="s">
        <v>702</v>
      </c>
      <c r="M405" s="55">
        <v>144500</v>
      </c>
      <c r="N405" s="55">
        <v>100000</v>
      </c>
      <c r="O405" s="55">
        <v>72000</v>
      </c>
      <c r="P405" s="55">
        <v>72000</v>
      </c>
      <c r="Q405" s="53" t="s">
        <v>448</v>
      </c>
      <c r="R405" s="55">
        <v>140000</v>
      </c>
      <c r="S405" s="55">
        <v>100000</v>
      </c>
      <c r="T405" s="55">
        <v>60000</v>
      </c>
      <c r="U405" s="55">
        <v>60000</v>
      </c>
      <c r="V405" s="53" t="s">
        <v>448</v>
      </c>
      <c r="W405" s="56">
        <v>0.55714285714285716</v>
      </c>
      <c r="X405" s="57">
        <v>8.1000000000000003E-2</v>
      </c>
      <c r="Y405" s="58" t="s">
        <v>449</v>
      </c>
      <c r="Z405" s="53">
        <v>6201</v>
      </c>
      <c r="AA405" s="53"/>
      <c r="AB405" s="53">
        <v>1</v>
      </c>
      <c r="AC405" s="53">
        <v>0</v>
      </c>
      <c r="AD405" s="53">
        <v>0</v>
      </c>
      <c r="AE405" s="53">
        <v>1</v>
      </c>
      <c r="AF405" s="53">
        <v>0</v>
      </c>
      <c r="AG405" s="53">
        <v>0</v>
      </c>
      <c r="AH405" s="53">
        <v>0</v>
      </c>
      <c r="AI405" s="53">
        <v>1</v>
      </c>
      <c r="AJ405" s="54"/>
      <c r="AK405" s="54"/>
      <c r="AL405" s="54"/>
      <c r="AM405" s="54"/>
      <c r="AN405" s="54"/>
      <c r="AO405" s="54"/>
      <c r="AP405" s="54"/>
      <c r="AQ405" s="54"/>
      <c r="AR405" s="54"/>
      <c r="AS405" s="54"/>
      <c r="AT405" s="54"/>
      <c r="AU405" s="54"/>
      <c r="AV405" s="54"/>
      <c r="AW405" s="54"/>
      <c r="AX405" s="54"/>
      <c r="AY405" s="54"/>
      <c r="AZ405" s="53">
        <v>3</v>
      </c>
      <c r="BA405" s="54"/>
      <c r="BB405" s="54"/>
      <c r="BC405" s="54"/>
      <c r="BD405" s="53" t="s">
        <v>129</v>
      </c>
      <c r="BE405" s="57">
        <v>8.1000000000000003E-2</v>
      </c>
      <c r="BF405" s="53">
        <v>3</v>
      </c>
      <c r="BG405" s="54"/>
      <c r="BH405" s="54"/>
      <c r="BI405" s="54"/>
      <c r="BJ405" s="57">
        <v>0.24299999999999999</v>
      </c>
      <c r="BK405" s="54"/>
      <c r="BL405" s="54"/>
      <c r="BM405" s="54"/>
      <c r="BN405" s="57">
        <v>0.24299999999999999</v>
      </c>
      <c r="BO405" s="54"/>
      <c r="BP405" s="54"/>
      <c r="BQ405" s="54"/>
      <c r="BR405" s="53" t="s">
        <v>450</v>
      </c>
      <c r="BS405" s="53"/>
      <c r="BT405" s="53"/>
      <c r="BU405" s="53"/>
      <c r="BV405" s="54"/>
      <c r="BW405" s="54"/>
      <c r="BX405" s="54"/>
      <c r="BY405" s="54"/>
      <c r="BZ405" s="54"/>
      <c r="CA405" s="54"/>
      <c r="CB405" s="54"/>
      <c r="CC405" s="54"/>
      <c r="CD405" s="54"/>
      <c r="CE405" s="53"/>
      <c r="CF405" s="53"/>
      <c r="CG405" s="53"/>
      <c r="CH405" s="53"/>
    </row>
    <row r="406" spans="1:86" ht="38.25" hidden="1" customHeight="1">
      <c r="A406" s="59" t="str">
        <f t="shared" si="6"/>
        <v>1001TIROIR EQUIPEVERIFICATION TENSION CHARGEUR</v>
      </c>
      <c r="B406" s="53" t="s">
        <v>1334</v>
      </c>
      <c r="C406" s="53" t="s">
        <v>1339</v>
      </c>
      <c r="D406" s="53">
        <v>1001</v>
      </c>
      <c r="E406" s="53" t="s">
        <v>48</v>
      </c>
      <c r="F406" s="53" t="s">
        <v>355</v>
      </c>
      <c r="G406" s="53" t="s">
        <v>444</v>
      </c>
      <c r="H406" s="53" t="s">
        <v>1341</v>
      </c>
      <c r="I406" s="53" t="s">
        <v>446</v>
      </c>
      <c r="J406" s="53" t="s">
        <v>447</v>
      </c>
      <c r="K406" s="53">
        <v>2</v>
      </c>
      <c r="L406" s="53" t="s">
        <v>540</v>
      </c>
      <c r="M406" s="55">
        <v>289000</v>
      </c>
      <c r="N406" s="55">
        <v>200000</v>
      </c>
      <c r="O406" s="55">
        <v>144000</v>
      </c>
      <c r="P406" s="55">
        <v>144000</v>
      </c>
      <c r="Q406" s="53" t="s">
        <v>448</v>
      </c>
      <c r="R406" s="55">
        <v>280000</v>
      </c>
      <c r="S406" s="55">
        <v>200000</v>
      </c>
      <c r="T406" s="55">
        <v>140000</v>
      </c>
      <c r="U406" s="55">
        <v>140000</v>
      </c>
      <c r="V406" s="53" t="s">
        <v>448</v>
      </c>
      <c r="W406" s="56">
        <v>0.27857142857142858</v>
      </c>
      <c r="X406" s="57">
        <v>8.1000000000000003E-2</v>
      </c>
      <c r="Y406" s="58" t="s">
        <v>449</v>
      </c>
      <c r="Z406" s="53">
        <v>6201</v>
      </c>
      <c r="AA406" s="53"/>
      <c r="AB406" s="53">
        <v>1</v>
      </c>
      <c r="AC406" s="53">
        <v>0</v>
      </c>
      <c r="AD406" s="53">
        <v>0</v>
      </c>
      <c r="AE406" s="53">
        <v>1</v>
      </c>
      <c r="AF406" s="53">
        <v>0</v>
      </c>
      <c r="AG406" s="53">
        <v>0</v>
      </c>
      <c r="AH406" s="53">
        <v>0</v>
      </c>
      <c r="AI406" s="53">
        <v>1</v>
      </c>
      <c r="AJ406" s="54"/>
      <c r="AK406" s="54"/>
      <c r="AL406" s="54"/>
      <c r="AM406" s="54"/>
      <c r="AN406" s="54"/>
      <c r="AO406" s="54"/>
      <c r="AP406" s="54"/>
      <c r="AQ406" s="54"/>
      <c r="AR406" s="54"/>
      <c r="AS406" s="54"/>
      <c r="AT406" s="54"/>
      <c r="AU406" s="54"/>
      <c r="AV406" s="54"/>
      <c r="AW406" s="54"/>
      <c r="AX406" s="54"/>
      <c r="AY406" s="54"/>
      <c r="AZ406" s="53">
        <v>3</v>
      </c>
      <c r="BA406" s="54"/>
      <c r="BB406" s="54"/>
      <c r="BC406" s="54"/>
      <c r="BD406" s="53" t="s">
        <v>129</v>
      </c>
      <c r="BE406" s="57">
        <v>8.1000000000000003E-2</v>
      </c>
      <c r="BF406" s="53">
        <v>3</v>
      </c>
      <c r="BG406" s="54"/>
      <c r="BH406" s="54"/>
      <c r="BI406" s="54"/>
      <c r="BJ406" s="57">
        <v>0.24299999999999999</v>
      </c>
      <c r="BK406" s="54"/>
      <c r="BL406" s="54"/>
      <c r="BM406" s="54"/>
      <c r="BN406" s="57">
        <v>0.24299999999999999</v>
      </c>
      <c r="BO406" s="54"/>
      <c r="BP406" s="54"/>
      <c r="BQ406" s="54"/>
      <c r="BR406" s="53" t="s">
        <v>450</v>
      </c>
      <c r="BS406" s="53"/>
      <c r="BT406" s="53"/>
      <c r="BU406" s="53"/>
      <c r="BV406" s="54"/>
      <c r="BW406" s="54"/>
      <c r="BX406" s="54"/>
      <c r="BY406" s="54"/>
      <c r="BZ406" s="54"/>
      <c r="CA406" s="54"/>
      <c r="CB406" s="54"/>
      <c r="CC406" s="54"/>
      <c r="CD406" s="54"/>
      <c r="CE406" s="53"/>
      <c r="CF406" s="53"/>
      <c r="CG406" s="53"/>
      <c r="CH406" s="53"/>
    </row>
    <row r="407" spans="1:86" ht="25.5" hidden="1" customHeight="1">
      <c r="A407" s="59" t="str">
        <f t="shared" si="6"/>
        <v>1001TIROIR EQUIPEVERIFICATION DE L'ISOLATION BATTERIE (INTERVENTION UNIQUE APRES MISE EN SERVICE)</v>
      </c>
      <c r="B407" s="53" t="s">
        <v>1334</v>
      </c>
      <c r="C407" s="53" t="s">
        <v>1342</v>
      </c>
      <c r="D407" s="53">
        <v>1001</v>
      </c>
      <c r="E407" s="53" t="s">
        <v>48</v>
      </c>
      <c r="F407" s="53" t="s">
        <v>355</v>
      </c>
      <c r="G407" s="53" t="s">
        <v>444</v>
      </c>
      <c r="H407" s="53" t="s">
        <v>1343</v>
      </c>
      <c r="I407" s="53" t="s">
        <v>446</v>
      </c>
      <c r="J407" s="53" t="s">
        <v>447</v>
      </c>
      <c r="K407" s="53">
        <v>1</v>
      </c>
      <c r="L407" s="53" t="s">
        <v>702</v>
      </c>
      <c r="M407" s="55">
        <v>144500</v>
      </c>
      <c r="N407" s="55">
        <v>100000</v>
      </c>
      <c r="O407" s="55">
        <v>72000</v>
      </c>
      <c r="P407" s="55">
        <v>72000</v>
      </c>
      <c r="Q407" s="53" t="s">
        <v>448</v>
      </c>
      <c r="R407" s="55">
        <v>140000</v>
      </c>
      <c r="S407" s="55">
        <v>100000</v>
      </c>
      <c r="T407" s="55">
        <v>60000</v>
      </c>
      <c r="U407" s="55">
        <v>60000</v>
      </c>
      <c r="V407" s="53" t="s">
        <v>448</v>
      </c>
      <c r="W407" s="56">
        <v>0.55714285714285716</v>
      </c>
      <c r="X407" s="57">
        <v>0.23799999999999999</v>
      </c>
      <c r="Y407" s="58" t="s">
        <v>449</v>
      </c>
      <c r="Z407" s="53">
        <v>6201</v>
      </c>
      <c r="AA407" s="53"/>
      <c r="AB407" s="53">
        <v>1</v>
      </c>
      <c r="AC407" s="53">
        <v>0</v>
      </c>
      <c r="AD407" s="53">
        <v>0</v>
      </c>
      <c r="AE407" s="53">
        <v>1</v>
      </c>
      <c r="AF407" s="53">
        <v>0</v>
      </c>
      <c r="AG407" s="53">
        <v>0</v>
      </c>
      <c r="AH407" s="53">
        <v>0</v>
      </c>
      <c r="AI407" s="53">
        <v>1</v>
      </c>
      <c r="AJ407" s="54"/>
      <c r="AK407" s="54"/>
      <c r="AL407" s="54"/>
      <c r="AM407" s="54"/>
      <c r="AN407" s="54"/>
      <c r="AO407" s="54"/>
      <c r="AP407" s="54"/>
      <c r="AQ407" s="54"/>
      <c r="AR407" s="54"/>
      <c r="AS407" s="54"/>
      <c r="AT407" s="54"/>
      <c r="AU407" s="54"/>
      <c r="AV407" s="54"/>
      <c r="AW407" s="54"/>
      <c r="AX407" s="54"/>
      <c r="AY407" s="54"/>
      <c r="AZ407" s="53">
        <v>3</v>
      </c>
      <c r="BA407" s="54"/>
      <c r="BB407" s="54"/>
      <c r="BC407" s="54"/>
      <c r="BD407" s="53" t="s">
        <v>129</v>
      </c>
      <c r="BE407" s="57">
        <v>0.23799999999999999</v>
      </c>
      <c r="BF407" s="53">
        <v>3</v>
      </c>
      <c r="BG407" s="54"/>
      <c r="BH407" s="54"/>
      <c r="BI407" s="54"/>
      <c r="BJ407" s="57">
        <v>0.71399999999999997</v>
      </c>
      <c r="BK407" s="54"/>
      <c r="BL407" s="54"/>
      <c r="BM407" s="54"/>
      <c r="BN407" s="57">
        <v>0.71399999999999997</v>
      </c>
      <c r="BO407" s="54"/>
      <c r="BP407" s="54"/>
      <c r="BQ407" s="54"/>
      <c r="BR407" s="53" t="s">
        <v>450</v>
      </c>
      <c r="BS407" s="53"/>
      <c r="BT407" s="53"/>
      <c r="BU407" s="53"/>
      <c r="BV407" s="54"/>
      <c r="BW407" s="54"/>
      <c r="BX407" s="54"/>
      <c r="BY407" s="54"/>
      <c r="BZ407" s="54"/>
      <c r="CA407" s="54"/>
      <c r="CB407" s="54"/>
      <c r="CC407" s="54"/>
      <c r="CD407" s="54"/>
      <c r="CE407" s="53"/>
      <c r="CF407" s="53"/>
      <c r="CG407" s="53"/>
      <c r="CH407" s="53"/>
    </row>
    <row r="408" spans="1:86" ht="63.75" hidden="1" customHeight="1">
      <c r="A408" s="59" t="str">
        <f t="shared" si="6"/>
        <v>1001TIROIR EQUIPEVERIFICATION DE L'ISOLATION BATTERIE</v>
      </c>
      <c r="B408" s="53" t="s">
        <v>1334</v>
      </c>
      <c r="C408" s="53" t="s">
        <v>1342</v>
      </c>
      <c r="D408" s="53">
        <v>1001</v>
      </c>
      <c r="E408" s="53" t="s">
        <v>48</v>
      </c>
      <c r="F408" s="53" t="s">
        <v>355</v>
      </c>
      <c r="G408" s="53" t="s">
        <v>444</v>
      </c>
      <c r="H408" s="53" t="s">
        <v>1344</v>
      </c>
      <c r="I408" s="53" t="s">
        <v>446</v>
      </c>
      <c r="J408" s="53" t="s">
        <v>447</v>
      </c>
      <c r="K408" s="53">
        <v>2</v>
      </c>
      <c r="L408" s="53" t="s">
        <v>540</v>
      </c>
      <c r="M408" s="55">
        <v>289000</v>
      </c>
      <c r="N408" s="55">
        <v>200000</v>
      </c>
      <c r="O408" s="55">
        <v>144000</v>
      </c>
      <c r="P408" s="55">
        <v>144000</v>
      </c>
      <c r="Q408" s="53" t="s">
        <v>448</v>
      </c>
      <c r="R408" s="55">
        <v>280000</v>
      </c>
      <c r="S408" s="55">
        <v>200000</v>
      </c>
      <c r="T408" s="55">
        <v>140000</v>
      </c>
      <c r="U408" s="55">
        <v>140000</v>
      </c>
      <c r="V408" s="53" t="s">
        <v>448</v>
      </c>
      <c r="W408" s="56">
        <v>0.27857142857142858</v>
      </c>
      <c r="X408" s="57">
        <v>0.23799999999999999</v>
      </c>
      <c r="Y408" s="58" t="s">
        <v>449</v>
      </c>
      <c r="Z408" s="53">
        <v>6201</v>
      </c>
      <c r="AA408" s="53"/>
      <c r="AB408" s="53">
        <v>1</v>
      </c>
      <c r="AC408" s="53">
        <v>0</v>
      </c>
      <c r="AD408" s="53">
        <v>0</v>
      </c>
      <c r="AE408" s="53">
        <v>1</v>
      </c>
      <c r="AF408" s="53">
        <v>0</v>
      </c>
      <c r="AG408" s="53">
        <v>0</v>
      </c>
      <c r="AH408" s="53">
        <v>0</v>
      </c>
      <c r="AI408" s="53">
        <v>1</v>
      </c>
      <c r="AJ408" s="54"/>
      <c r="AK408" s="54"/>
      <c r="AL408" s="54"/>
      <c r="AM408" s="54"/>
      <c r="AN408" s="54"/>
      <c r="AO408" s="54"/>
      <c r="AP408" s="54"/>
      <c r="AQ408" s="54"/>
      <c r="AR408" s="54"/>
      <c r="AS408" s="54"/>
      <c r="AT408" s="54"/>
      <c r="AU408" s="54"/>
      <c r="AV408" s="54"/>
      <c r="AW408" s="54"/>
      <c r="AX408" s="54"/>
      <c r="AY408" s="54"/>
      <c r="AZ408" s="53">
        <v>3</v>
      </c>
      <c r="BA408" s="54"/>
      <c r="BB408" s="54"/>
      <c r="BC408" s="54"/>
      <c r="BD408" s="53" t="s">
        <v>129</v>
      </c>
      <c r="BE408" s="57">
        <v>0.23799999999999999</v>
      </c>
      <c r="BF408" s="53">
        <v>3</v>
      </c>
      <c r="BG408" s="54"/>
      <c r="BH408" s="54"/>
      <c r="BI408" s="54"/>
      <c r="BJ408" s="57">
        <v>0.71399999999999997</v>
      </c>
      <c r="BK408" s="54"/>
      <c r="BL408" s="54"/>
      <c r="BM408" s="54"/>
      <c r="BN408" s="57">
        <v>0.71399999999999997</v>
      </c>
      <c r="BO408" s="54"/>
      <c r="BP408" s="54"/>
      <c r="BQ408" s="54"/>
      <c r="BR408" s="53" t="s">
        <v>450</v>
      </c>
      <c r="BS408" s="53"/>
      <c r="BT408" s="53"/>
      <c r="BU408" s="53"/>
      <c r="BV408" s="54"/>
      <c r="BW408" s="54"/>
      <c r="BX408" s="54"/>
      <c r="BY408" s="54"/>
      <c r="BZ408" s="54"/>
      <c r="CA408" s="54"/>
      <c r="CB408" s="54"/>
      <c r="CC408" s="54"/>
      <c r="CD408" s="54"/>
      <c r="CE408" s="53"/>
      <c r="CF408" s="53"/>
      <c r="CG408" s="53"/>
      <c r="CH408" s="53"/>
    </row>
    <row r="409" spans="1:86" ht="63.75" hidden="1" customHeight="1">
      <c r="A409" s="59" t="str">
        <f t="shared" si="6"/>
        <v>1001TIROIR EQUIPEVERIFICATION TENSION DE CHAQUE ELEMENT BATTERIE (INTERVENTION UNIQUE APRES MISE EN SERVICE)</v>
      </c>
      <c r="B409" s="53" t="s">
        <v>1334</v>
      </c>
      <c r="C409" s="53" t="s">
        <v>1345</v>
      </c>
      <c r="D409" s="53">
        <v>1001</v>
      </c>
      <c r="E409" s="53" t="s">
        <v>48</v>
      </c>
      <c r="F409" s="53" t="s">
        <v>355</v>
      </c>
      <c r="G409" s="53" t="s">
        <v>444</v>
      </c>
      <c r="H409" s="53" t="s">
        <v>1346</v>
      </c>
      <c r="I409" s="53" t="s">
        <v>446</v>
      </c>
      <c r="J409" s="53" t="s">
        <v>447</v>
      </c>
      <c r="K409" s="53">
        <v>1</v>
      </c>
      <c r="L409" s="53" t="s">
        <v>702</v>
      </c>
      <c r="M409" s="55">
        <v>144500</v>
      </c>
      <c r="N409" s="55">
        <v>100000</v>
      </c>
      <c r="O409" s="55">
        <v>72000</v>
      </c>
      <c r="P409" s="55">
        <v>72000</v>
      </c>
      <c r="Q409" s="53" t="s">
        <v>448</v>
      </c>
      <c r="R409" s="55">
        <v>140000</v>
      </c>
      <c r="S409" s="55">
        <v>100000</v>
      </c>
      <c r="T409" s="55">
        <v>60000</v>
      </c>
      <c r="U409" s="55">
        <v>60000</v>
      </c>
      <c r="V409" s="53" t="s">
        <v>448</v>
      </c>
      <c r="W409" s="56">
        <v>0.55714285714285716</v>
      </c>
      <c r="X409" s="57">
        <v>0.443</v>
      </c>
      <c r="Y409" s="58" t="s">
        <v>449</v>
      </c>
      <c r="Z409" s="53">
        <v>6201</v>
      </c>
      <c r="AA409" s="53"/>
      <c r="AB409" s="53">
        <v>1</v>
      </c>
      <c r="AC409" s="53">
        <v>0</v>
      </c>
      <c r="AD409" s="53">
        <v>0</v>
      </c>
      <c r="AE409" s="53">
        <v>1</v>
      </c>
      <c r="AF409" s="53">
        <v>0</v>
      </c>
      <c r="AG409" s="53">
        <v>0</v>
      </c>
      <c r="AH409" s="53">
        <v>0</v>
      </c>
      <c r="AI409" s="53">
        <v>1</v>
      </c>
      <c r="AJ409" s="54"/>
      <c r="AK409" s="54"/>
      <c r="AL409" s="54"/>
      <c r="AM409" s="54"/>
      <c r="AN409" s="54"/>
      <c r="AO409" s="54"/>
      <c r="AP409" s="54"/>
      <c r="AQ409" s="54"/>
      <c r="AR409" s="54"/>
      <c r="AS409" s="54"/>
      <c r="AT409" s="54"/>
      <c r="AU409" s="54"/>
      <c r="AV409" s="54"/>
      <c r="AW409" s="54"/>
      <c r="AX409" s="54"/>
      <c r="AY409" s="54"/>
      <c r="AZ409" s="53">
        <v>3</v>
      </c>
      <c r="BA409" s="54"/>
      <c r="BB409" s="54"/>
      <c r="BC409" s="54"/>
      <c r="BD409" s="53" t="s">
        <v>129</v>
      </c>
      <c r="BE409" s="57">
        <v>0.443</v>
      </c>
      <c r="BF409" s="53">
        <v>3</v>
      </c>
      <c r="BG409" s="54"/>
      <c r="BH409" s="54"/>
      <c r="BI409" s="54"/>
      <c r="BJ409" s="57">
        <v>1.329</v>
      </c>
      <c r="BK409" s="54"/>
      <c r="BL409" s="54"/>
      <c r="BM409" s="54"/>
      <c r="BN409" s="57">
        <v>1.329</v>
      </c>
      <c r="BO409" s="54"/>
      <c r="BP409" s="54"/>
      <c r="BQ409" s="54"/>
      <c r="BR409" s="53" t="s">
        <v>450</v>
      </c>
      <c r="BS409" s="53"/>
      <c r="BT409" s="53"/>
      <c r="BU409" s="53"/>
      <c r="BV409" s="54"/>
      <c r="BW409" s="54"/>
      <c r="BX409" s="54"/>
      <c r="BY409" s="54"/>
      <c r="BZ409" s="54"/>
      <c r="CA409" s="54"/>
      <c r="CB409" s="54"/>
      <c r="CC409" s="54"/>
      <c r="CD409" s="54"/>
      <c r="CE409" s="53"/>
      <c r="CF409" s="53"/>
      <c r="CG409" s="53"/>
      <c r="CH409" s="53"/>
    </row>
    <row r="410" spans="1:86" ht="25.5" hidden="1" customHeight="1">
      <c r="A410" s="59" t="str">
        <f t="shared" si="6"/>
        <v>1001TIROIR EQUIPEVERIFICATION TENSION DE CHAQUE ELEMENT BATTERIE</v>
      </c>
      <c r="B410" s="53" t="s">
        <v>1334</v>
      </c>
      <c r="C410" s="53" t="s">
        <v>1345</v>
      </c>
      <c r="D410" s="53">
        <v>1001</v>
      </c>
      <c r="E410" s="53" t="s">
        <v>48</v>
      </c>
      <c r="F410" s="53" t="s">
        <v>355</v>
      </c>
      <c r="G410" s="53" t="s">
        <v>444</v>
      </c>
      <c r="H410" s="53" t="s">
        <v>1347</v>
      </c>
      <c r="I410" s="53" t="s">
        <v>446</v>
      </c>
      <c r="J410" s="53" t="s">
        <v>447</v>
      </c>
      <c r="K410" s="53">
        <v>2</v>
      </c>
      <c r="L410" s="53" t="s">
        <v>540</v>
      </c>
      <c r="M410" s="55">
        <v>289000</v>
      </c>
      <c r="N410" s="55">
        <v>200000</v>
      </c>
      <c r="O410" s="55">
        <v>144000</v>
      </c>
      <c r="P410" s="55">
        <v>144000</v>
      </c>
      <c r="Q410" s="53" t="s">
        <v>448</v>
      </c>
      <c r="R410" s="55">
        <v>280000</v>
      </c>
      <c r="S410" s="55">
        <v>200000</v>
      </c>
      <c r="T410" s="55">
        <v>140000</v>
      </c>
      <c r="U410" s="55">
        <v>140000</v>
      </c>
      <c r="V410" s="53" t="s">
        <v>448</v>
      </c>
      <c r="W410" s="56">
        <v>0.27857142857142858</v>
      </c>
      <c r="X410" s="57">
        <v>0.443</v>
      </c>
      <c r="Y410" s="58" t="s">
        <v>449</v>
      </c>
      <c r="Z410" s="53">
        <v>6201</v>
      </c>
      <c r="AA410" s="53"/>
      <c r="AB410" s="53">
        <v>1</v>
      </c>
      <c r="AC410" s="53">
        <v>0</v>
      </c>
      <c r="AD410" s="53">
        <v>0</v>
      </c>
      <c r="AE410" s="53">
        <v>1</v>
      </c>
      <c r="AF410" s="53">
        <v>0</v>
      </c>
      <c r="AG410" s="53">
        <v>0</v>
      </c>
      <c r="AH410" s="53">
        <v>0</v>
      </c>
      <c r="AI410" s="53">
        <v>1</v>
      </c>
      <c r="AJ410" s="54"/>
      <c r="AK410" s="54"/>
      <c r="AL410" s="54"/>
      <c r="AM410" s="54"/>
      <c r="AN410" s="54"/>
      <c r="AO410" s="54"/>
      <c r="AP410" s="54"/>
      <c r="AQ410" s="54"/>
      <c r="AR410" s="54"/>
      <c r="AS410" s="54"/>
      <c r="AT410" s="54"/>
      <c r="AU410" s="54"/>
      <c r="AV410" s="54"/>
      <c r="AW410" s="54"/>
      <c r="AX410" s="54"/>
      <c r="AY410" s="54"/>
      <c r="AZ410" s="53">
        <v>3</v>
      </c>
      <c r="BA410" s="54"/>
      <c r="BB410" s="54"/>
      <c r="BC410" s="54"/>
      <c r="BD410" s="53" t="s">
        <v>129</v>
      </c>
      <c r="BE410" s="57">
        <v>0.443</v>
      </c>
      <c r="BF410" s="53">
        <v>3</v>
      </c>
      <c r="BG410" s="54"/>
      <c r="BH410" s="54"/>
      <c r="BI410" s="54"/>
      <c r="BJ410" s="57">
        <v>1.329</v>
      </c>
      <c r="BK410" s="54"/>
      <c r="BL410" s="54"/>
      <c r="BM410" s="54"/>
      <c r="BN410" s="57">
        <v>1.329</v>
      </c>
      <c r="BO410" s="54"/>
      <c r="BP410" s="54"/>
      <c r="BQ410" s="54"/>
      <c r="BR410" s="53" t="s">
        <v>450</v>
      </c>
      <c r="BS410" s="53"/>
      <c r="BT410" s="53"/>
      <c r="BU410" s="53"/>
      <c r="BV410" s="54"/>
      <c r="BW410" s="54"/>
      <c r="BX410" s="54"/>
      <c r="BY410" s="54"/>
      <c r="BZ410" s="54"/>
      <c r="CA410" s="54"/>
      <c r="CB410" s="54"/>
      <c r="CC410" s="54"/>
      <c r="CD410" s="54"/>
      <c r="CE410" s="53"/>
      <c r="CF410" s="53"/>
      <c r="CG410" s="53"/>
      <c r="CH410" s="53"/>
    </row>
    <row r="411" spans="1:86" ht="25.5" hidden="1" customHeight="1">
      <c r="A411" s="59" t="str">
        <f t="shared" si="6"/>
        <v>1001TIROIR EQUIPECONTRÔLE DU SERRAGE AU COUPLE DES CONNECTIONS ELECTRIQUES (INTERVENTION UNIQUE APRES MISE EN SERVICE)</v>
      </c>
      <c r="B411" s="53" t="s">
        <v>1334</v>
      </c>
      <c r="C411" s="53" t="s">
        <v>1348</v>
      </c>
      <c r="D411" s="53">
        <v>1001</v>
      </c>
      <c r="E411" s="53" t="s">
        <v>48</v>
      </c>
      <c r="F411" s="53" t="s">
        <v>355</v>
      </c>
      <c r="G411" s="53" t="s">
        <v>444</v>
      </c>
      <c r="H411" s="53" t="s">
        <v>1349</v>
      </c>
      <c r="I411" s="53" t="s">
        <v>446</v>
      </c>
      <c r="J411" s="53" t="s">
        <v>447</v>
      </c>
      <c r="K411" s="53">
        <v>1</v>
      </c>
      <c r="L411" s="53" t="s">
        <v>702</v>
      </c>
      <c r="M411" s="55">
        <v>144500</v>
      </c>
      <c r="N411" s="55">
        <v>100000</v>
      </c>
      <c r="O411" s="55">
        <v>72000</v>
      </c>
      <c r="P411" s="55">
        <v>72000</v>
      </c>
      <c r="Q411" s="53" t="s">
        <v>448</v>
      </c>
      <c r="R411" s="55">
        <v>140000</v>
      </c>
      <c r="S411" s="55">
        <v>100000</v>
      </c>
      <c r="T411" s="55">
        <v>60000</v>
      </c>
      <c r="U411" s="55">
        <v>60000</v>
      </c>
      <c r="V411" s="53" t="s">
        <v>448</v>
      </c>
      <c r="W411" s="56">
        <v>0.55714285714285716</v>
      </c>
      <c r="X411" s="57">
        <v>0.36299999999999999</v>
      </c>
      <c r="Y411" s="58" t="s">
        <v>449</v>
      </c>
      <c r="Z411" s="53">
        <v>6201</v>
      </c>
      <c r="AA411" s="53"/>
      <c r="AB411" s="53">
        <v>1</v>
      </c>
      <c r="AC411" s="53">
        <v>0</v>
      </c>
      <c r="AD411" s="53">
        <v>0</v>
      </c>
      <c r="AE411" s="53">
        <v>1</v>
      </c>
      <c r="AF411" s="53">
        <v>0</v>
      </c>
      <c r="AG411" s="53">
        <v>0</v>
      </c>
      <c r="AH411" s="53">
        <v>0</v>
      </c>
      <c r="AI411" s="53">
        <v>1</v>
      </c>
      <c r="AJ411" s="54"/>
      <c r="AK411" s="54"/>
      <c r="AL411" s="54"/>
      <c r="AM411" s="54"/>
      <c r="AN411" s="54"/>
      <c r="AO411" s="54"/>
      <c r="AP411" s="54"/>
      <c r="AQ411" s="54"/>
      <c r="AR411" s="54"/>
      <c r="AS411" s="54"/>
      <c r="AT411" s="54"/>
      <c r="AU411" s="54"/>
      <c r="AV411" s="54"/>
      <c r="AW411" s="54"/>
      <c r="AX411" s="54"/>
      <c r="AY411" s="54"/>
      <c r="AZ411" s="53">
        <v>3</v>
      </c>
      <c r="BA411" s="54"/>
      <c r="BB411" s="54"/>
      <c r="BC411" s="54"/>
      <c r="BD411" s="53" t="s">
        <v>129</v>
      </c>
      <c r="BE411" s="57">
        <v>0.36299999999999999</v>
      </c>
      <c r="BF411" s="53">
        <v>3</v>
      </c>
      <c r="BG411" s="54"/>
      <c r="BH411" s="54"/>
      <c r="BI411" s="54"/>
      <c r="BJ411" s="57">
        <v>1.089</v>
      </c>
      <c r="BK411" s="54"/>
      <c r="BL411" s="54"/>
      <c r="BM411" s="54"/>
      <c r="BN411" s="57">
        <v>1.089</v>
      </c>
      <c r="BO411" s="54"/>
      <c r="BP411" s="54"/>
      <c r="BQ411" s="54"/>
      <c r="BR411" s="53" t="s">
        <v>450</v>
      </c>
      <c r="BS411" s="53"/>
      <c r="BT411" s="53"/>
      <c r="BU411" s="53"/>
      <c r="BV411" s="54"/>
      <c r="BW411" s="54"/>
      <c r="BX411" s="54"/>
      <c r="BY411" s="54"/>
      <c r="BZ411" s="54"/>
      <c r="CA411" s="54"/>
      <c r="CB411" s="54"/>
      <c r="CC411" s="54"/>
      <c r="CD411" s="54"/>
      <c r="CE411" s="53"/>
      <c r="CF411" s="53"/>
      <c r="CG411" s="53"/>
      <c r="CH411" s="53"/>
    </row>
    <row r="412" spans="1:86" ht="25.5" hidden="1" customHeight="1">
      <c r="A412" s="59" t="str">
        <f t="shared" si="6"/>
        <v>1001TIROIR EQUIPECONTRÔLE DU SERRAGE AU COUPLE DES CONNECTIONS ELECTRIQUES</v>
      </c>
      <c r="B412" s="53" t="s">
        <v>1334</v>
      </c>
      <c r="C412" s="53" t="s">
        <v>1348</v>
      </c>
      <c r="D412" s="53">
        <v>1001</v>
      </c>
      <c r="E412" s="53" t="s">
        <v>48</v>
      </c>
      <c r="F412" s="53" t="s">
        <v>355</v>
      </c>
      <c r="G412" s="53" t="s">
        <v>444</v>
      </c>
      <c r="H412" s="53" t="s">
        <v>1350</v>
      </c>
      <c r="I412" s="53" t="s">
        <v>446</v>
      </c>
      <c r="J412" s="53" t="s">
        <v>447</v>
      </c>
      <c r="K412" s="53">
        <v>5</v>
      </c>
      <c r="L412" s="53" t="s">
        <v>540</v>
      </c>
      <c r="M412" s="55">
        <v>722500</v>
      </c>
      <c r="N412" s="55">
        <v>500000</v>
      </c>
      <c r="O412" s="55">
        <v>360000</v>
      </c>
      <c r="P412" s="55">
        <v>360000</v>
      </c>
      <c r="Q412" s="53" t="s">
        <v>448</v>
      </c>
      <c r="R412" s="55">
        <v>720000</v>
      </c>
      <c r="S412" s="55">
        <v>500000</v>
      </c>
      <c r="T412" s="55">
        <v>360000</v>
      </c>
      <c r="U412" s="55">
        <v>360000</v>
      </c>
      <c r="V412" s="53" t="s">
        <v>448</v>
      </c>
      <c r="W412" s="56">
        <v>0.10833333333333334</v>
      </c>
      <c r="X412" s="57">
        <v>0.36299999999999999</v>
      </c>
      <c r="Y412" s="58" t="s">
        <v>449</v>
      </c>
      <c r="Z412" s="53">
        <v>6201</v>
      </c>
      <c r="AA412" s="53"/>
      <c r="AB412" s="53">
        <v>1</v>
      </c>
      <c r="AC412" s="53">
        <v>0</v>
      </c>
      <c r="AD412" s="53">
        <v>0</v>
      </c>
      <c r="AE412" s="53">
        <v>1</v>
      </c>
      <c r="AF412" s="53">
        <v>0</v>
      </c>
      <c r="AG412" s="53">
        <v>0</v>
      </c>
      <c r="AH412" s="53">
        <v>0</v>
      </c>
      <c r="AI412" s="53">
        <v>1</v>
      </c>
      <c r="AJ412" s="54"/>
      <c r="AK412" s="54"/>
      <c r="AL412" s="54"/>
      <c r="AM412" s="54"/>
      <c r="AN412" s="54"/>
      <c r="AO412" s="54"/>
      <c r="AP412" s="54"/>
      <c r="AQ412" s="54"/>
      <c r="AR412" s="54"/>
      <c r="AS412" s="54"/>
      <c r="AT412" s="54"/>
      <c r="AU412" s="54"/>
      <c r="AV412" s="54"/>
      <c r="AW412" s="54"/>
      <c r="AX412" s="54"/>
      <c r="AY412" s="54"/>
      <c r="AZ412" s="53">
        <v>3</v>
      </c>
      <c r="BA412" s="54"/>
      <c r="BB412" s="54"/>
      <c r="BC412" s="54"/>
      <c r="BD412" s="53" t="s">
        <v>129</v>
      </c>
      <c r="BE412" s="57">
        <v>0.36299999999999999</v>
      </c>
      <c r="BF412" s="53">
        <v>3</v>
      </c>
      <c r="BG412" s="54"/>
      <c r="BH412" s="54"/>
      <c r="BI412" s="54"/>
      <c r="BJ412" s="57">
        <v>1.089</v>
      </c>
      <c r="BK412" s="54"/>
      <c r="BL412" s="54"/>
      <c r="BM412" s="54"/>
      <c r="BN412" s="57">
        <v>1.089</v>
      </c>
      <c r="BO412" s="54"/>
      <c r="BP412" s="54"/>
      <c r="BQ412" s="54"/>
      <c r="BR412" s="53" t="s">
        <v>450</v>
      </c>
      <c r="BS412" s="53"/>
      <c r="BT412" s="53"/>
      <c r="BU412" s="53"/>
      <c r="BV412" s="54"/>
      <c r="BW412" s="54"/>
      <c r="BX412" s="54"/>
      <c r="BY412" s="54"/>
      <c r="BZ412" s="54"/>
      <c r="CA412" s="54"/>
      <c r="CB412" s="54"/>
      <c r="CC412" s="54"/>
      <c r="CD412" s="54"/>
      <c r="CE412" s="53"/>
      <c r="CF412" s="53"/>
      <c r="CG412" s="53"/>
      <c r="CH412" s="53"/>
    </row>
    <row r="413" spans="1:86" ht="25.5" hidden="1" customHeight="1">
      <c r="A413" s="59" t="str">
        <f t="shared" si="6"/>
        <v>1001TIROIR EQUIPECONTRÔLE DE LA SONDE DE TEMPERATURE (INTERVENTION UNIQUE APRES MISE EN SERVICE)</v>
      </c>
      <c r="B413" s="53" t="s">
        <v>1334</v>
      </c>
      <c r="C413" s="53" t="s">
        <v>1351</v>
      </c>
      <c r="D413" s="53">
        <v>1001</v>
      </c>
      <c r="E413" s="53" t="s">
        <v>48</v>
      </c>
      <c r="F413" s="53" t="s">
        <v>355</v>
      </c>
      <c r="G413" s="53" t="s">
        <v>444</v>
      </c>
      <c r="H413" s="53" t="s">
        <v>1352</v>
      </c>
      <c r="I413" s="53" t="s">
        <v>446</v>
      </c>
      <c r="J413" s="53" t="s">
        <v>447</v>
      </c>
      <c r="K413" s="53">
        <v>1</v>
      </c>
      <c r="L413" s="53" t="s">
        <v>702</v>
      </c>
      <c r="M413" s="55">
        <v>144500</v>
      </c>
      <c r="N413" s="55">
        <v>100000</v>
      </c>
      <c r="O413" s="55">
        <v>72000</v>
      </c>
      <c r="P413" s="55">
        <v>72000</v>
      </c>
      <c r="Q413" s="53" t="s">
        <v>448</v>
      </c>
      <c r="R413" s="55">
        <v>140000</v>
      </c>
      <c r="S413" s="55">
        <v>100000</v>
      </c>
      <c r="T413" s="55">
        <v>60000</v>
      </c>
      <c r="U413" s="55">
        <v>60000</v>
      </c>
      <c r="V413" s="53" t="s">
        <v>448</v>
      </c>
      <c r="W413" s="56">
        <v>0.55714285714285716</v>
      </c>
      <c r="X413" s="57">
        <v>9.8000000000000004E-2</v>
      </c>
      <c r="Y413" s="58" t="s">
        <v>449</v>
      </c>
      <c r="Z413" s="53">
        <v>6201</v>
      </c>
      <c r="AA413" s="53"/>
      <c r="AB413" s="53">
        <v>1</v>
      </c>
      <c r="AC413" s="53">
        <v>0</v>
      </c>
      <c r="AD413" s="53">
        <v>0</v>
      </c>
      <c r="AE413" s="53">
        <v>1</v>
      </c>
      <c r="AF413" s="53">
        <v>0</v>
      </c>
      <c r="AG413" s="53">
        <v>0</v>
      </c>
      <c r="AH413" s="53">
        <v>0</v>
      </c>
      <c r="AI413" s="53">
        <v>1</v>
      </c>
      <c r="AJ413" s="54"/>
      <c r="AK413" s="54"/>
      <c r="AL413" s="54"/>
      <c r="AM413" s="54"/>
      <c r="AN413" s="54"/>
      <c r="AO413" s="54"/>
      <c r="AP413" s="54"/>
      <c r="AQ413" s="54"/>
      <c r="AR413" s="54"/>
      <c r="AS413" s="54"/>
      <c r="AT413" s="54"/>
      <c r="AU413" s="54"/>
      <c r="AV413" s="54"/>
      <c r="AW413" s="54"/>
      <c r="AX413" s="54"/>
      <c r="AY413" s="54"/>
      <c r="AZ413" s="53">
        <v>3</v>
      </c>
      <c r="BA413" s="54"/>
      <c r="BB413" s="54"/>
      <c r="BC413" s="54"/>
      <c r="BD413" s="53" t="s">
        <v>129</v>
      </c>
      <c r="BE413" s="57">
        <v>9.8000000000000004E-2</v>
      </c>
      <c r="BF413" s="53">
        <v>3</v>
      </c>
      <c r="BG413" s="54"/>
      <c r="BH413" s="54"/>
      <c r="BI413" s="54"/>
      <c r="BJ413" s="57">
        <v>0.29400000000000004</v>
      </c>
      <c r="BK413" s="54"/>
      <c r="BL413" s="54"/>
      <c r="BM413" s="54"/>
      <c r="BN413" s="57">
        <v>0.29400000000000004</v>
      </c>
      <c r="BO413" s="54"/>
      <c r="BP413" s="54"/>
      <c r="BQ413" s="54"/>
      <c r="BR413" s="53" t="s">
        <v>450</v>
      </c>
      <c r="BS413" s="53"/>
      <c r="BT413" s="53"/>
      <c r="BU413" s="53"/>
      <c r="BV413" s="54"/>
      <c r="BW413" s="54"/>
      <c r="BX413" s="54"/>
      <c r="BY413" s="54"/>
      <c r="BZ413" s="54"/>
      <c r="CA413" s="54"/>
      <c r="CB413" s="54"/>
      <c r="CC413" s="54"/>
      <c r="CD413" s="54"/>
      <c r="CE413" s="53"/>
      <c r="CF413" s="53"/>
      <c r="CG413" s="53"/>
      <c r="CH413" s="53"/>
    </row>
    <row r="414" spans="1:86" ht="25.5" hidden="1" customHeight="1">
      <c r="A414" s="59" t="str">
        <f t="shared" si="6"/>
        <v>1001TIROIR EQUIPECONTRÔLE DE LA SONDE DE TEMPERATURE</v>
      </c>
      <c r="B414" s="53" t="s">
        <v>1334</v>
      </c>
      <c r="C414" s="53" t="s">
        <v>1351</v>
      </c>
      <c r="D414" s="53">
        <v>1001</v>
      </c>
      <c r="E414" s="53" t="s">
        <v>48</v>
      </c>
      <c r="F414" s="53" t="s">
        <v>355</v>
      </c>
      <c r="G414" s="53" t="s">
        <v>444</v>
      </c>
      <c r="H414" s="53" t="s">
        <v>1353</v>
      </c>
      <c r="I414" s="53" t="s">
        <v>446</v>
      </c>
      <c r="J414" s="53" t="s">
        <v>447</v>
      </c>
      <c r="K414" s="53">
        <v>2</v>
      </c>
      <c r="L414" s="53" t="s">
        <v>540</v>
      </c>
      <c r="M414" s="55">
        <v>289000</v>
      </c>
      <c r="N414" s="55">
        <v>200000</v>
      </c>
      <c r="O414" s="55">
        <v>144000</v>
      </c>
      <c r="P414" s="55">
        <v>144000</v>
      </c>
      <c r="Q414" s="53" t="s">
        <v>448</v>
      </c>
      <c r="R414" s="55">
        <v>280000</v>
      </c>
      <c r="S414" s="55">
        <v>200000</v>
      </c>
      <c r="T414" s="55">
        <v>140000</v>
      </c>
      <c r="U414" s="55">
        <v>140000</v>
      </c>
      <c r="V414" s="53" t="s">
        <v>448</v>
      </c>
      <c r="W414" s="56">
        <v>0.27857142857142858</v>
      </c>
      <c r="X414" s="57">
        <v>9.8000000000000004E-2</v>
      </c>
      <c r="Y414" s="58" t="s">
        <v>449</v>
      </c>
      <c r="Z414" s="53">
        <v>6201</v>
      </c>
      <c r="AA414" s="53"/>
      <c r="AB414" s="53">
        <v>1</v>
      </c>
      <c r="AC414" s="53">
        <v>0</v>
      </c>
      <c r="AD414" s="53">
        <v>0</v>
      </c>
      <c r="AE414" s="53">
        <v>1</v>
      </c>
      <c r="AF414" s="53">
        <v>0</v>
      </c>
      <c r="AG414" s="53">
        <v>0</v>
      </c>
      <c r="AH414" s="53">
        <v>0</v>
      </c>
      <c r="AI414" s="53">
        <v>1</v>
      </c>
      <c r="AJ414" s="54"/>
      <c r="AK414" s="54"/>
      <c r="AL414" s="54"/>
      <c r="AM414" s="54"/>
      <c r="AN414" s="54"/>
      <c r="AO414" s="54"/>
      <c r="AP414" s="54"/>
      <c r="AQ414" s="54"/>
      <c r="AR414" s="54"/>
      <c r="AS414" s="54"/>
      <c r="AT414" s="54"/>
      <c r="AU414" s="54"/>
      <c r="AV414" s="54"/>
      <c r="AW414" s="54"/>
      <c r="AX414" s="54"/>
      <c r="AY414" s="54"/>
      <c r="AZ414" s="53">
        <v>3</v>
      </c>
      <c r="BA414" s="54"/>
      <c r="BB414" s="54"/>
      <c r="BC414" s="54"/>
      <c r="BD414" s="53" t="s">
        <v>129</v>
      </c>
      <c r="BE414" s="57">
        <v>9.8000000000000004E-2</v>
      </c>
      <c r="BF414" s="53">
        <v>3</v>
      </c>
      <c r="BG414" s="54"/>
      <c r="BH414" s="54"/>
      <c r="BI414" s="54"/>
      <c r="BJ414" s="57">
        <v>0.29400000000000004</v>
      </c>
      <c r="BK414" s="54"/>
      <c r="BL414" s="54"/>
      <c r="BM414" s="54"/>
      <c r="BN414" s="57">
        <v>0.29400000000000004</v>
      </c>
      <c r="BO414" s="54"/>
      <c r="BP414" s="54"/>
      <c r="BQ414" s="54"/>
      <c r="BR414" s="53" t="s">
        <v>450</v>
      </c>
      <c r="BS414" s="53"/>
      <c r="BT414" s="53"/>
      <c r="BU414" s="53"/>
      <c r="BV414" s="54"/>
      <c r="BW414" s="54"/>
      <c r="BX414" s="54"/>
      <c r="BY414" s="54"/>
      <c r="BZ414" s="54"/>
      <c r="CA414" s="54"/>
      <c r="CB414" s="54"/>
      <c r="CC414" s="54"/>
      <c r="CD414" s="54"/>
      <c r="CE414" s="53"/>
      <c r="CF414" s="53"/>
      <c r="CG414" s="53"/>
      <c r="CH414" s="53"/>
    </row>
    <row r="415" spans="1:86" ht="25.5" hidden="1" customHeight="1">
      <c r="A415" s="59" t="str">
        <f t="shared" si="6"/>
        <v>1001TIROIR EQUIPEREMISE A NIVEAU DE L'ELECTROLYTE (INTERVENTION UNIQUE APRES MISE EN SERVICE)</v>
      </c>
      <c r="B415" s="53" t="s">
        <v>1334</v>
      </c>
      <c r="C415" s="53" t="s">
        <v>1354</v>
      </c>
      <c r="D415" s="53">
        <v>1001</v>
      </c>
      <c r="E415" s="53" t="s">
        <v>48</v>
      </c>
      <c r="F415" s="53" t="s">
        <v>355</v>
      </c>
      <c r="G415" s="53" t="s">
        <v>444</v>
      </c>
      <c r="H415" s="53" t="s">
        <v>1355</v>
      </c>
      <c r="I415" s="53" t="s">
        <v>444</v>
      </c>
      <c r="J415" s="53" t="s">
        <v>453</v>
      </c>
      <c r="K415" s="53">
        <v>1</v>
      </c>
      <c r="L415" s="53" t="s">
        <v>702</v>
      </c>
      <c r="M415" s="55">
        <v>144500</v>
      </c>
      <c r="N415" s="55">
        <v>100000</v>
      </c>
      <c r="O415" s="55">
        <v>72000</v>
      </c>
      <c r="P415" s="55">
        <v>72000</v>
      </c>
      <c r="Q415" s="53" t="s">
        <v>448</v>
      </c>
      <c r="R415" s="71">
        <v>144500</v>
      </c>
      <c r="S415" s="71">
        <v>100000</v>
      </c>
      <c r="T415" s="71">
        <v>72000</v>
      </c>
      <c r="U415" s="71">
        <v>72000</v>
      </c>
      <c r="V415" s="53" t="s">
        <v>448</v>
      </c>
      <c r="W415" s="56">
        <v>0.53979238754325265</v>
      </c>
      <c r="X415" s="57">
        <v>0.5</v>
      </c>
      <c r="Y415" s="58" t="s">
        <v>449</v>
      </c>
      <c r="Z415" s="53">
        <v>6201</v>
      </c>
      <c r="AA415" s="53"/>
      <c r="AB415" s="53">
        <v>1</v>
      </c>
      <c r="AC415" s="53">
        <v>0</v>
      </c>
      <c r="AD415" s="53">
        <v>0</v>
      </c>
      <c r="AE415" s="53">
        <v>1</v>
      </c>
      <c r="AF415" s="53">
        <v>0</v>
      </c>
      <c r="AG415" s="53">
        <v>0</v>
      </c>
      <c r="AH415" s="53">
        <v>0</v>
      </c>
      <c r="AI415" s="53">
        <v>1</v>
      </c>
      <c r="AJ415" s="54"/>
      <c r="AK415" s="54"/>
      <c r="AL415" s="54"/>
      <c r="AM415" s="54"/>
      <c r="AN415" s="54"/>
      <c r="AO415" s="54"/>
      <c r="AP415" s="54"/>
      <c r="AQ415" s="54"/>
      <c r="AR415" s="54"/>
      <c r="AS415" s="54"/>
      <c r="AT415" s="54"/>
      <c r="AU415" s="54"/>
      <c r="AV415" s="54"/>
      <c r="AW415" s="54"/>
      <c r="AX415" s="54"/>
      <c r="AY415" s="54"/>
      <c r="AZ415" s="53">
        <v>3</v>
      </c>
      <c r="BA415" s="54"/>
      <c r="BB415" s="54"/>
      <c r="BC415" s="54"/>
      <c r="BD415" s="53" t="s">
        <v>129</v>
      </c>
      <c r="BE415" s="57">
        <v>0.5</v>
      </c>
      <c r="BF415" s="53">
        <v>3</v>
      </c>
      <c r="BG415" s="54"/>
      <c r="BH415" s="54"/>
      <c r="BI415" s="54"/>
      <c r="BJ415" s="57">
        <v>1.5</v>
      </c>
      <c r="BK415" s="54"/>
      <c r="BL415" s="54"/>
      <c r="BM415" s="54"/>
      <c r="BN415" s="57">
        <v>1.5</v>
      </c>
      <c r="BO415" s="54"/>
      <c r="BP415" s="54"/>
      <c r="BQ415" s="54"/>
      <c r="BR415" s="53" t="s">
        <v>450</v>
      </c>
      <c r="BS415" s="53"/>
      <c r="BT415" s="53"/>
      <c r="BU415" s="53"/>
      <c r="BV415" s="54"/>
      <c r="BW415" s="54"/>
      <c r="BX415" s="54"/>
      <c r="BY415" s="54"/>
      <c r="BZ415" s="54"/>
      <c r="CA415" s="54"/>
      <c r="CB415" s="54"/>
      <c r="CC415" s="54"/>
      <c r="CD415" s="54"/>
      <c r="CE415" s="58"/>
      <c r="CF415" s="58"/>
      <c r="CG415" s="53" t="s">
        <v>1356</v>
      </c>
      <c r="CH415" s="53"/>
    </row>
    <row r="416" spans="1:86" ht="25.5" hidden="1" customHeight="1">
      <c r="A416" s="59" t="str">
        <f t="shared" si="6"/>
        <v>1001TIROIR EQUIPEREMISE A NIVEAU DE L'ELECTROLYTE</v>
      </c>
      <c r="B416" s="53" t="s">
        <v>1334</v>
      </c>
      <c r="C416" s="53" t="s">
        <v>1354</v>
      </c>
      <c r="D416" s="53">
        <v>1001</v>
      </c>
      <c r="E416" s="53" t="s">
        <v>48</v>
      </c>
      <c r="F416" s="53" t="s">
        <v>355</v>
      </c>
      <c r="G416" s="53" t="s">
        <v>444</v>
      </c>
      <c r="H416" s="53" t="s">
        <v>1357</v>
      </c>
      <c r="I416" s="53" t="s">
        <v>444</v>
      </c>
      <c r="J416" s="53" t="s">
        <v>453</v>
      </c>
      <c r="K416" s="53">
        <v>2</v>
      </c>
      <c r="L416" s="53" t="s">
        <v>540</v>
      </c>
      <c r="M416" s="55">
        <v>289000</v>
      </c>
      <c r="N416" s="55">
        <v>200000</v>
      </c>
      <c r="O416" s="55">
        <v>144000</v>
      </c>
      <c r="P416" s="55">
        <v>144000</v>
      </c>
      <c r="Q416" s="53" t="s">
        <v>448</v>
      </c>
      <c r="R416" s="71">
        <v>160000</v>
      </c>
      <c r="S416" s="71">
        <v>160000</v>
      </c>
      <c r="T416" s="71">
        <v>144000</v>
      </c>
      <c r="U416" s="71">
        <v>144000</v>
      </c>
      <c r="V416" s="53" t="s">
        <v>448</v>
      </c>
      <c r="W416" s="56">
        <v>0.48749999999999999</v>
      </c>
      <c r="X416" s="57">
        <v>0.5</v>
      </c>
      <c r="Y416" s="58" t="s">
        <v>449</v>
      </c>
      <c r="Z416" s="53">
        <v>6201</v>
      </c>
      <c r="AA416" s="53"/>
      <c r="AB416" s="53">
        <v>1</v>
      </c>
      <c r="AC416" s="53">
        <v>0</v>
      </c>
      <c r="AD416" s="53">
        <v>0</v>
      </c>
      <c r="AE416" s="53">
        <v>1</v>
      </c>
      <c r="AF416" s="53">
        <v>0</v>
      </c>
      <c r="AG416" s="53">
        <v>0</v>
      </c>
      <c r="AH416" s="53">
        <v>0</v>
      </c>
      <c r="AI416" s="53">
        <v>1</v>
      </c>
      <c r="AJ416" s="54"/>
      <c r="AK416" s="54"/>
      <c r="AL416" s="54"/>
      <c r="AM416" s="54"/>
      <c r="AN416" s="54"/>
      <c r="AO416" s="54"/>
      <c r="AP416" s="54"/>
      <c r="AQ416" s="54"/>
      <c r="AR416" s="54"/>
      <c r="AS416" s="54"/>
      <c r="AT416" s="54"/>
      <c r="AU416" s="54"/>
      <c r="AV416" s="54"/>
      <c r="AW416" s="54"/>
      <c r="AX416" s="54"/>
      <c r="AY416" s="54"/>
      <c r="AZ416" s="53">
        <v>3</v>
      </c>
      <c r="BA416" s="54"/>
      <c r="BB416" s="54"/>
      <c r="BC416" s="54"/>
      <c r="BD416" s="53" t="s">
        <v>129</v>
      </c>
      <c r="BE416" s="57">
        <v>0.5</v>
      </c>
      <c r="BF416" s="53">
        <v>3</v>
      </c>
      <c r="BG416" s="54"/>
      <c r="BH416" s="54"/>
      <c r="BI416" s="54"/>
      <c r="BJ416" s="57">
        <v>1.5</v>
      </c>
      <c r="BK416" s="54"/>
      <c r="BL416" s="54"/>
      <c r="BM416" s="54"/>
      <c r="BN416" s="57">
        <v>1.5</v>
      </c>
      <c r="BO416" s="54"/>
      <c r="BP416" s="54"/>
      <c r="BQ416" s="54"/>
      <c r="BR416" s="53" t="s">
        <v>450</v>
      </c>
      <c r="BS416" s="53"/>
      <c r="BT416" s="53"/>
      <c r="BU416" s="53"/>
      <c r="BV416" s="54"/>
      <c r="BW416" s="54"/>
      <c r="BX416" s="54"/>
      <c r="BY416" s="54"/>
      <c r="BZ416" s="54"/>
      <c r="CA416" s="54"/>
      <c r="CB416" s="54"/>
      <c r="CC416" s="54"/>
      <c r="CD416" s="54"/>
      <c r="CE416" s="63"/>
      <c r="CF416" s="58"/>
      <c r="CG416" s="53" t="s">
        <v>1356</v>
      </c>
      <c r="CH416" s="53"/>
    </row>
    <row r="417" spans="1:86" ht="25.5" hidden="1" customHeight="1">
      <c r="A417" s="59" t="str">
        <f t="shared" si="6"/>
        <v>1001TIROIR EQUIPEGRAISSAGE CONNEXIONS</v>
      </c>
      <c r="B417" s="53" t="s">
        <v>1334</v>
      </c>
      <c r="C417" s="53" t="s">
        <v>1358</v>
      </c>
      <c r="D417" s="53">
        <v>1001</v>
      </c>
      <c r="E417" s="53" t="s">
        <v>48</v>
      </c>
      <c r="F417" s="53" t="s">
        <v>355</v>
      </c>
      <c r="G417" s="53" t="s">
        <v>444</v>
      </c>
      <c r="H417" s="53" t="s">
        <v>1359</v>
      </c>
      <c r="I417" s="53" t="s">
        <v>459</v>
      </c>
      <c r="J417" s="53" t="s">
        <v>447</v>
      </c>
      <c r="K417" s="53">
        <v>5</v>
      </c>
      <c r="L417" s="53" t="s">
        <v>540</v>
      </c>
      <c r="M417" s="55">
        <v>722500</v>
      </c>
      <c r="N417" s="55">
        <v>500000</v>
      </c>
      <c r="O417" s="55">
        <v>360000</v>
      </c>
      <c r="P417" s="55">
        <v>360000</v>
      </c>
      <c r="Q417" s="53" t="s">
        <v>448</v>
      </c>
      <c r="R417" s="55">
        <v>720000</v>
      </c>
      <c r="S417" s="55">
        <v>500000</v>
      </c>
      <c r="T417" s="55">
        <v>360000</v>
      </c>
      <c r="U417" s="55">
        <v>360000</v>
      </c>
      <c r="V417" s="53" t="s">
        <v>448</v>
      </c>
      <c r="W417" s="56">
        <v>0.10833333333333334</v>
      </c>
      <c r="X417" s="57">
        <v>0.27300000000000002</v>
      </c>
      <c r="Y417" s="58" t="s">
        <v>449</v>
      </c>
      <c r="Z417" s="53">
        <v>6201</v>
      </c>
      <c r="AA417" s="53"/>
      <c r="AB417" s="53">
        <v>1</v>
      </c>
      <c r="AC417" s="53">
        <v>0</v>
      </c>
      <c r="AD417" s="53">
        <v>0</v>
      </c>
      <c r="AE417" s="53">
        <v>1</v>
      </c>
      <c r="AF417" s="53">
        <v>0</v>
      </c>
      <c r="AG417" s="53">
        <v>0</v>
      </c>
      <c r="AH417" s="53">
        <v>0</v>
      </c>
      <c r="AI417" s="53">
        <v>1</v>
      </c>
      <c r="AJ417" s="54"/>
      <c r="AK417" s="54"/>
      <c r="AL417" s="54"/>
      <c r="AM417" s="54"/>
      <c r="AN417" s="54"/>
      <c r="AO417" s="54"/>
      <c r="AP417" s="54"/>
      <c r="AQ417" s="54"/>
      <c r="AR417" s="54"/>
      <c r="AS417" s="54"/>
      <c r="AT417" s="54"/>
      <c r="AU417" s="54"/>
      <c r="AV417" s="54"/>
      <c r="AW417" s="54"/>
      <c r="AX417" s="54"/>
      <c r="AY417" s="54"/>
      <c r="AZ417" s="53">
        <v>3</v>
      </c>
      <c r="BA417" s="54"/>
      <c r="BB417" s="54"/>
      <c r="BC417" s="54"/>
      <c r="BD417" s="53" t="s">
        <v>129</v>
      </c>
      <c r="BE417" s="57">
        <v>0.27300000000000002</v>
      </c>
      <c r="BF417" s="53">
        <v>3</v>
      </c>
      <c r="BG417" s="54"/>
      <c r="BH417" s="54"/>
      <c r="BI417" s="54"/>
      <c r="BJ417" s="57">
        <v>0.81900000000000006</v>
      </c>
      <c r="BK417" s="54"/>
      <c r="BL417" s="54"/>
      <c r="BM417" s="54"/>
      <c r="BN417" s="57">
        <v>0.81900000000000006</v>
      </c>
      <c r="BO417" s="54"/>
      <c r="BP417" s="54"/>
      <c r="BQ417" s="54"/>
      <c r="BR417" s="53" t="s">
        <v>450</v>
      </c>
      <c r="BS417" s="53"/>
      <c r="BT417" s="53"/>
      <c r="BU417" s="53"/>
      <c r="BV417" s="54"/>
      <c r="BW417" s="54"/>
      <c r="BX417" s="54"/>
      <c r="BY417" s="54"/>
      <c r="BZ417" s="54"/>
      <c r="CA417" s="54"/>
      <c r="CB417" s="54"/>
      <c r="CC417" s="54"/>
      <c r="CD417" s="54"/>
      <c r="CE417" s="53"/>
      <c r="CF417" s="53"/>
      <c r="CG417" s="53" t="s">
        <v>1360</v>
      </c>
      <c r="CH417" s="53"/>
    </row>
    <row r="418" spans="1:86" ht="25.5" hidden="1" customHeight="1">
      <c r="A418" s="59" t="str">
        <f t="shared" si="6"/>
        <v>1001TIROIR EQUIPEGRAISSAGE DU JOINT SILICONE DU COFFRE INTERIEUR</v>
      </c>
      <c r="B418" s="53" t="s">
        <v>1334</v>
      </c>
      <c r="C418" s="53" t="s">
        <v>1361</v>
      </c>
      <c r="D418" s="53">
        <v>1001</v>
      </c>
      <c r="E418" s="53" t="s">
        <v>48</v>
      </c>
      <c r="F418" s="53" t="s">
        <v>355</v>
      </c>
      <c r="G418" s="53" t="s">
        <v>444</v>
      </c>
      <c r="H418" s="53" t="s">
        <v>1362</v>
      </c>
      <c r="I418" s="53" t="s">
        <v>459</v>
      </c>
      <c r="J418" s="53" t="s">
        <v>447</v>
      </c>
      <c r="K418" s="53">
        <v>5</v>
      </c>
      <c r="L418" s="53" t="s">
        <v>540</v>
      </c>
      <c r="M418" s="55">
        <v>722500</v>
      </c>
      <c r="N418" s="55">
        <v>500000</v>
      </c>
      <c r="O418" s="55">
        <v>360000</v>
      </c>
      <c r="P418" s="55">
        <v>360000</v>
      </c>
      <c r="Q418" s="53" t="s">
        <v>448</v>
      </c>
      <c r="R418" s="55">
        <v>720000</v>
      </c>
      <c r="S418" s="55">
        <v>500000</v>
      </c>
      <c r="T418" s="55">
        <v>360000</v>
      </c>
      <c r="U418" s="55">
        <v>360000</v>
      </c>
      <c r="V418" s="53" t="s">
        <v>448</v>
      </c>
      <c r="W418" s="56">
        <v>0.10833333333333334</v>
      </c>
      <c r="X418" s="57">
        <v>4.2999999999999997E-2</v>
      </c>
      <c r="Y418" s="58" t="s">
        <v>449</v>
      </c>
      <c r="Z418" s="53">
        <v>6201</v>
      </c>
      <c r="AA418" s="53"/>
      <c r="AB418" s="53">
        <v>1</v>
      </c>
      <c r="AC418" s="53">
        <v>0</v>
      </c>
      <c r="AD418" s="53">
        <v>0</v>
      </c>
      <c r="AE418" s="53">
        <v>1</v>
      </c>
      <c r="AF418" s="53">
        <v>0</v>
      </c>
      <c r="AG418" s="53">
        <v>0</v>
      </c>
      <c r="AH418" s="53">
        <v>0</v>
      </c>
      <c r="AI418" s="53">
        <v>1</v>
      </c>
      <c r="AJ418" s="54"/>
      <c r="AK418" s="54"/>
      <c r="AL418" s="54"/>
      <c r="AM418" s="54"/>
      <c r="AN418" s="54"/>
      <c r="AO418" s="54"/>
      <c r="AP418" s="54"/>
      <c r="AQ418" s="54"/>
      <c r="AR418" s="54"/>
      <c r="AS418" s="54"/>
      <c r="AT418" s="54"/>
      <c r="AU418" s="54"/>
      <c r="AV418" s="54"/>
      <c r="AW418" s="54"/>
      <c r="AX418" s="54"/>
      <c r="AY418" s="54"/>
      <c r="AZ418" s="53">
        <v>3</v>
      </c>
      <c r="BA418" s="54"/>
      <c r="BB418" s="54"/>
      <c r="BC418" s="54"/>
      <c r="BD418" s="53" t="s">
        <v>129</v>
      </c>
      <c r="BE418" s="57">
        <v>4.2999999999999997E-2</v>
      </c>
      <c r="BF418" s="53">
        <v>3</v>
      </c>
      <c r="BG418" s="54"/>
      <c r="BH418" s="54"/>
      <c r="BI418" s="54"/>
      <c r="BJ418" s="57">
        <v>0.129</v>
      </c>
      <c r="BK418" s="54"/>
      <c r="BL418" s="54"/>
      <c r="BM418" s="54"/>
      <c r="BN418" s="57">
        <v>0.129</v>
      </c>
      <c r="BO418" s="54"/>
      <c r="BP418" s="54"/>
      <c r="BQ418" s="54"/>
      <c r="BR418" s="53" t="s">
        <v>450</v>
      </c>
      <c r="BS418" s="53"/>
      <c r="BT418" s="53"/>
      <c r="BU418" s="53"/>
      <c r="BV418" s="54"/>
      <c r="BW418" s="54"/>
      <c r="BX418" s="54"/>
      <c r="BY418" s="54"/>
      <c r="BZ418" s="54"/>
      <c r="CA418" s="54"/>
      <c r="CB418" s="54"/>
      <c r="CC418" s="54"/>
      <c r="CD418" s="54"/>
      <c r="CE418" s="53"/>
      <c r="CF418" s="53"/>
      <c r="CG418" s="53" t="s">
        <v>1363</v>
      </c>
      <c r="CH418" s="53"/>
    </row>
    <row r="419" spans="1:86" ht="25.5" hidden="1" customHeight="1">
      <c r="A419" s="59" t="str">
        <f t="shared" si="6"/>
        <v>1001TIROIR EQUIPEGRAISSAGE CROCHETS ET BUTEES DE VERROUILAGE</v>
      </c>
      <c r="B419" s="53" t="s">
        <v>1334</v>
      </c>
      <c r="C419" s="53" t="s">
        <v>1364</v>
      </c>
      <c r="D419" s="53">
        <v>1001</v>
      </c>
      <c r="E419" s="53" t="s">
        <v>48</v>
      </c>
      <c r="F419" s="53" t="s">
        <v>355</v>
      </c>
      <c r="G419" s="53" t="s">
        <v>444</v>
      </c>
      <c r="H419" s="53" t="s">
        <v>1365</v>
      </c>
      <c r="I419" s="53" t="s">
        <v>459</v>
      </c>
      <c r="J419" s="53" t="s">
        <v>447</v>
      </c>
      <c r="K419" s="53">
        <v>5</v>
      </c>
      <c r="L419" s="53" t="s">
        <v>540</v>
      </c>
      <c r="M419" s="55">
        <v>722500</v>
      </c>
      <c r="N419" s="55">
        <v>500000</v>
      </c>
      <c r="O419" s="55">
        <v>360000</v>
      </c>
      <c r="P419" s="55">
        <v>360000</v>
      </c>
      <c r="Q419" s="53" t="s">
        <v>448</v>
      </c>
      <c r="R419" s="55">
        <v>720000</v>
      </c>
      <c r="S419" s="55">
        <v>500000</v>
      </c>
      <c r="T419" s="55">
        <v>360000</v>
      </c>
      <c r="U419" s="55">
        <v>360000</v>
      </c>
      <c r="V419" s="53" t="s">
        <v>448</v>
      </c>
      <c r="W419" s="56">
        <v>0.10833333333333334</v>
      </c>
      <c r="X419" s="57">
        <v>5.2999999999999999E-2</v>
      </c>
      <c r="Y419" s="58" t="s">
        <v>449</v>
      </c>
      <c r="Z419" s="53">
        <v>6201</v>
      </c>
      <c r="AA419" s="53"/>
      <c r="AB419" s="53">
        <v>1</v>
      </c>
      <c r="AC419" s="53">
        <v>0</v>
      </c>
      <c r="AD419" s="53">
        <v>0</v>
      </c>
      <c r="AE419" s="53">
        <v>1</v>
      </c>
      <c r="AF419" s="53">
        <v>0</v>
      </c>
      <c r="AG419" s="53">
        <v>0</v>
      </c>
      <c r="AH419" s="53">
        <v>0</v>
      </c>
      <c r="AI419" s="53">
        <v>1</v>
      </c>
      <c r="AJ419" s="54"/>
      <c r="AK419" s="54"/>
      <c r="AL419" s="54"/>
      <c r="AM419" s="54"/>
      <c r="AN419" s="54"/>
      <c r="AO419" s="54"/>
      <c r="AP419" s="54"/>
      <c r="AQ419" s="54"/>
      <c r="AR419" s="54"/>
      <c r="AS419" s="54"/>
      <c r="AT419" s="54"/>
      <c r="AU419" s="54"/>
      <c r="AV419" s="54"/>
      <c r="AW419" s="54"/>
      <c r="AX419" s="54"/>
      <c r="AY419" s="54"/>
      <c r="AZ419" s="53">
        <v>3</v>
      </c>
      <c r="BA419" s="54"/>
      <c r="BB419" s="54"/>
      <c r="BC419" s="54"/>
      <c r="BD419" s="53" t="s">
        <v>129</v>
      </c>
      <c r="BE419" s="57">
        <v>5.2999999999999999E-2</v>
      </c>
      <c r="BF419" s="53">
        <v>3</v>
      </c>
      <c r="BG419" s="54"/>
      <c r="BH419" s="54"/>
      <c r="BI419" s="54"/>
      <c r="BJ419" s="57">
        <v>0.159</v>
      </c>
      <c r="BK419" s="54"/>
      <c r="BL419" s="54"/>
      <c r="BM419" s="54"/>
      <c r="BN419" s="57">
        <v>0.159</v>
      </c>
      <c r="BO419" s="54"/>
      <c r="BP419" s="54"/>
      <c r="BQ419" s="54"/>
      <c r="BR419" s="53" t="s">
        <v>450</v>
      </c>
      <c r="BS419" s="53"/>
      <c r="BT419" s="53"/>
      <c r="BU419" s="53"/>
      <c r="BV419" s="54"/>
      <c r="BW419" s="54"/>
      <c r="BX419" s="54"/>
      <c r="BY419" s="54"/>
      <c r="BZ419" s="54"/>
      <c r="CA419" s="54"/>
      <c r="CB419" s="54"/>
      <c r="CC419" s="54"/>
      <c r="CD419" s="54"/>
      <c r="CE419" s="53"/>
      <c r="CF419" s="53"/>
      <c r="CG419" s="53" t="s">
        <v>1366</v>
      </c>
      <c r="CH419" s="53"/>
    </row>
    <row r="420" spans="1:86" ht="25.5" hidden="1" customHeight="1">
      <c r="A420" s="59" t="str">
        <f t="shared" si="6"/>
        <v>1001TIROIR EQUIPEDEPOSE / POSE DU TIROIR EQUIPE</v>
      </c>
      <c r="B420" s="53" t="s">
        <v>1334</v>
      </c>
      <c r="C420" s="53" t="s">
        <v>1367</v>
      </c>
      <c r="D420" s="53">
        <v>1001</v>
      </c>
      <c r="E420" s="53" t="s">
        <v>48</v>
      </c>
      <c r="F420" s="53" t="s">
        <v>355</v>
      </c>
      <c r="G420" s="53" t="s">
        <v>444</v>
      </c>
      <c r="H420" s="53" t="s">
        <v>1368</v>
      </c>
      <c r="I420" s="53" t="s">
        <v>470</v>
      </c>
      <c r="J420" s="53" t="s">
        <v>453</v>
      </c>
      <c r="K420" s="53">
        <v>5</v>
      </c>
      <c r="L420" s="53" t="s">
        <v>540</v>
      </c>
      <c r="M420" s="55">
        <v>722500</v>
      </c>
      <c r="N420" s="55">
        <v>500000</v>
      </c>
      <c r="O420" s="55">
        <v>360000</v>
      </c>
      <c r="P420" s="55">
        <v>360000</v>
      </c>
      <c r="Q420" s="53" t="s">
        <v>448</v>
      </c>
      <c r="R420" s="55">
        <v>640000</v>
      </c>
      <c r="S420" s="55">
        <v>480000</v>
      </c>
      <c r="T420" s="55">
        <v>320000</v>
      </c>
      <c r="U420" s="55">
        <v>320000</v>
      </c>
      <c r="V420" s="53" t="s">
        <v>448</v>
      </c>
      <c r="W420" s="56">
        <v>0.121875</v>
      </c>
      <c r="X420" s="57">
        <v>0.313</v>
      </c>
      <c r="Y420" s="58" t="s">
        <v>449</v>
      </c>
      <c r="Z420" s="53">
        <v>6201</v>
      </c>
      <c r="AA420" s="53"/>
      <c r="AB420" s="53">
        <v>1</v>
      </c>
      <c r="AC420" s="53">
        <v>0</v>
      </c>
      <c r="AD420" s="53">
        <v>0</v>
      </c>
      <c r="AE420" s="53">
        <v>1</v>
      </c>
      <c r="AF420" s="53">
        <v>0</v>
      </c>
      <c r="AG420" s="53">
        <v>0</v>
      </c>
      <c r="AH420" s="53">
        <v>0</v>
      </c>
      <c r="AI420" s="53">
        <v>1</v>
      </c>
      <c r="AJ420" s="54"/>
      <c r="AK420" s="54"/>
      <c r="AL420" s="54"/>
      <c r="AM420" s="54"/>
      <c r="AN420" s="54"/>
      <c r="AO420" s="54"/>
      <c r="AP420" s="54"/>
      <c r="AQ420" s="54"/>
      <c r="AR420" s="54"/>
      <c r="AS420" s="54"/>
      <c r="AT420" s="54"/>
      <c r="AU420" s="54"/>
      <c r="AV420" s="54"/>
      <c r="AW420" s="54"/>
      <c r="AX420" s="54"/>
      <c r="AY420" s="54"/>
      <c r="AZ420" s="53">
        <v>3</v>
      </c>
      <c r="BA420" s="54"/>
      <c r="BB420" s="54"/>
      <c r="BC420" s="54"/>
      <c r="BD420" s="53" t="s">
        <v>129</v>
      </c>
      <c r="BE420" s="57">
        <v>0.313</v>
      </c>
      <c r="BF420" s="53">
        <v>3</v>
      </c>
      <c r="BG420" s="54"/>
      <c r="BH420" s="54"/>
      <c r="BI420" s="54"/>
      <c r="BJ420" s="57">
        <v>0.93900000000000006</v>
      </c>
      <c r="BK420" s="54"/>
      <c r="BL420" s="54"/>
      <c r="BM420" s="54"/>
      <c r="BN420" s="57">
        <v>0.93900000000000006</v>
      </c>
      <c r="BO420" s="54"/>
      <c r="BP420" s="54"/>
      <c r="BQ420" s="54"/>
      <c r="BR420" s="53" t="s">
        <v>450</v>
      </c>
      <c r="BS420" s="53"/>
      <c r="BT420" s="53"/>
      <c r="BU420" s="53"/>
      <c r="BV420" s="54"/>
      <c r="BW420" s="54"/>
      <c r="BX420" s="54"/>
      <c r="BY420" s="54"/>
      <c r="BZ420" s="54"/>
      <c r="CA420" s="54"/>
      <c r="CB420" s="54"/>
      <c r="CC420" s="54"/>
      <c r="CD420" s="54"/>
      <c r="CE420" s="63" t="s">
        <v>1369</v>
      </c>
      <c r="CF420" s="58">
        <v>1</v>
      </c>
      <c r="CG420" s="53"/>
      <c r="CH420" s="53"/>
    </row>
    <row r="421" spans="1:86" ht="25.5" hidden="1" customHeight="1">
      <c r="A421" s="59" t="str">
        <f t="shared" si="6"/>
        <v>1001TIROIR EQUIPERECONDITIONNEMENT ELECTRIQUE DE LA BATTERIE</v>
      </c>
      <c r="B421" s="53" t="s">
        <v>1334</v>
      </c>
      <c r="C421" s="53" t="s">
        <v>1370</v>
      </c>
      <c r="D421" s="53">
        <v>1001</v>
      </c>
      <c r="E421" s="53" t="s">
        <v>48</v>
      </c>
      <c r="F421" s="53" t="s">
        <v>355</v>
      </c>
      <c r="G421" s="53" t="s">
        <v>444</v>
      </c>
      <c r="H421" s="53" t="s">
        <v>1371</v>
      </c>
      <c r="I421" s="53" t="s">
        <v>444</v>
      </c>
      <c r="J421" s="53" t="s">
        <v>464</v>
      </c>
      <c r="K421" s="53">
        <v>5</v>
      </c>
      <c r="L421" s="53" t="s">
        <v>540</v>
      </c>
      <c r="M421" s="55">
        <v>722500</v>
      </c>
      <c r="N421" s="55">
        <v>500000</v>
      </c>
      <c r="O421" s="55">
        <v>360000</v>
      </c>
      <c r="P421" s="55">
        <v>360000</v>
      </c>
      <c r="Q421" s="53" t="s">
        <v>448</v>
      </c>
      <c r="R421" s="55">
        <v>720000</v>
      </c>
      <c r="S421" s="55">
        <v>500000</v>
      </c>
      <c r="T421" s="55">
        <v>360000</v>
      </c>
      <c r="U421" s="55">
        <v>360000</v>
      </c>
      <c r="V421" s="53" t="s">
        <v>448</v>
      </c>
      <c r="W421" s="56">
        <v>0.10833333333333334</v>
      </c>
      <c r="X421" s="57">
        <v>2</v>
      </c>
      <c r="Y421" s="58" t="s">
        <v>449</v>
      </c>
      <c r="Z421" s="53">
        <v>6201</v>
      </c>
      <c r="AA421" s="53"/>
      <c r="AB421" s="53">
        <v>1</v>
      </c>
      <c r="AC421" s="53">
        <v>0</v>
      </c>
      <c r="AD421" s="53">
        <v>0</v>
      </c>
      <c r="AE421" s="53">
        <v>1</v>
      </c>
      <c r="AF421" s="53">
        <v>0</v>
      </c>
      <c r="AG421" s="53">
        <v>0</v>
      </c>
      <c r="AH421" s="53">
        <v>0</v>
      </c>
      <c r="AI421" s="53">
        <v>1</v>
      </c>
      <c r="AJ421" s="54"/>
      <c r="AK421" s="54"/>
      <c r="AL421" s="54"/>
      <c r="AM421" s="54"/>
      <c r="AN421" s="54"/>
      <c r="AO421" s="54"/>
      <c r="AP421" s="54"/>
      <c r="AQ421" s="54"/>
      <c r="AR421" s="54"/>
      <c r="AS421" s="54"/>
      <c r="AT421" s="54"/>
      <c r="AU421" s="54"/>
      <c r="AV421" s="54"/>
      <c r="AW421" s="54"/>
      <c r="AX421" s="54"/>
      <c r="AY421" s="54"/>
      <c r="AZ421" s="53">
        <v>3</v>
      </c>
      <c r="BA421" s="54"/>
      <c r="BB421" s="54"/>
      <c r="BC421" s="54"/>
      <c r="BD421" s="53" t="s">
        <v>129</v>
      </c>
      <c r="BE421" s="57">
        <v>2</v>
      </c>
      <c r="BF421" s="53">
        <v>3</v>
      </c>
      <c r="BG421" s="54"/>
      <c r="BH421" s="54"/>
      <c r="BI421" s="54"/>
      <c r="BJ421" s="57">
        <v>6</v>
      </c>
      <c r="BK421" s="54"/>
      <c r="BL421" s="54"/>
      <c r="BM421" s="54"/>
      <c r="BN421" s="57">
        <v>6</v>
      </c>
      <c r="BO421" s="54"/>
      <c r="BP421" s="54"/>
      <c r="BQ421" s="54"/>
      <c r="BR421" s="53" t="s">
        <v>465</v>
      </c>
      <c r="BS421" s="53"/>
      <c r="BT421" s="53"/>
      <c r="BU421" s="53"/>
      <c r="BV421" s="54"/>
      <c r="BW421" s="54"/>
      <c r="BX421" s="54"/>
      <c r="BY421" s="54"/>
      <c r="BZ421" s="54"/>
      <c r="CA421" s="54"/>
      <c r="CB421" s="54"/>
      <c r="CC421" s="54"/>
      <c r="CD421" s="54"/>
      <c r="CE421" s="63"/>
      <c r="CF421" s="58"/>
      <c r="CG421" s="62" t="s">
        <v>1356</v>
      </c>
      <c r="CH421" s="53"/>
    </row>
    <row r="422" spans="1:86" ht="25.5" hidden="1" customHeight="1">
      <c r="A422" s="59" t="str">
        <f t="shared" si="6"/>
        <v>1609TIROIRS CPNETTOYAGE TECHNIQUE</v>
      </c>
      <c r="B422" s="53" t="s">
        <v>1444</v>
      </c>
      <c r="C422" s="53"/>
      <c r="D422" s="53">
        <v>1609</v>
      </c>
      <c r="E422" s="53" t="s">
        <v>184</v>
      </c>
      <c r="F422" s="53" t="s">
        <v>355</v>
      </c>
      <c r="G422" s="53" t="s">
        <v>444</v>
      </c>
      <c r="H422" s="53" t="s">
        <v>1445</v>
      </c>
      <c r="I422" s="53" t="s">
        <v>22</v>
      </c>
      <c r="J422" s="53" t="s">
        <v>447</v>
      </c>
      <c r="K422" s="53">
        <v>8</v>
      </c>
      <c r="L422" s="53" t="s">
        <v>540</v>
      </c>
      <c r="M422" s="55">
        <v>1156000</v>
      </c>
      <c r="N422" s="55">
        <v>800000</v>
      </c>
      <c r="O422" s="55">
        <v>576000</v>
      </c>
      <c r="P422" s="55">
        <v>576000</v>
      </c>
      <c r="Q422" s="53" t="s">
        <v>448</v>
      </c>
      <c r="R422" s="55">
        <v>1140000</v>
      </c>
      <c r="S422" s="55">
        <v>800000</v>
      </c>
      <c r="T422" s="55">
        <v>560000</v>
      </c>
      <c r="U422" s="55">
        <v>560000</v>
      </c>
      <c r="V422" s="53" t="s">
        <v>448</v>
      </c>
      <c r="W422" s="56">
        <v>6.8421052631578952E-2</v>
      </c>
      <c r="X422" s="57">
        <v>0.5</v>
      </c>
      <c r="Y422" s="58" t="s">
        <v>449</v>
      </c>
      <c r="Z422" s="53">
        <v>6201</v>
      </c>
      <c r="AA422" s="53"/>
      <c r="AB422" s="53">
        <v>1</v>
      </c>
      <c r="AC422" s="53"/>
      <c r="AD422" s="53"/>
      <c r="AE422" s="53"/>
      <c r="AF422" s="53"/>
      <c r="AG422" s="53"/>
      <c r="AH422" s="53"/>
      <c r="AI422" s="53">
        <v>1</v>
      </c>
      <c r="AJ422" s="54"/>
      <c r="AK422" s="54"/>
      <c r="AL422" s="54"/>
      <c r="AM422" s="54"/>
      <c r="AN422" s="54"/>
      <c r="AO422" s="54"/>
      <c r="AP422" s="54"/>
      <c r="AQ422" s="54"/>
      <c r="AR422" s="54"/>
      <c r="AS422" s="54"/>
      <c r="AT422" s="54"/>
      <c r="AU422" s="54"/>
      <c r="AV422" s="54"/>
      <c r="AW422" s="54"/>
      <c r="AX422" s="54"/>
      <c r="AY422" s="54"/>
      <c r="AZ422" s="53">
        <v>2</v>
      </c>
      <c r="BA422" s="54"/>
      <c r="BB422" s="54"/>
      <c r="BC422" s="54"/>
      <c r="BD422" s="53" t="s">
        <v>1446</v>
      </c>
      <c r="BE422" s="57">
        <v>0.5</v>
      </c>
      <c r="BF422" s="53">
        <v>2</v>
      </c>
      <c r="BG422" s="54"/>
      <c r="BH422" s="54"/>
      <c r="BI422" s="54"/>
      <c r="BJ422" s="57">
        <v>1</v>
      </c>
      <c r="BK422" s="54"/>
      <c r="BL422" s="54"/>
      <c r="BM422" s="54"/>
      <c r="BN422" s="57">
        <v>1</v>
      </c>
      <c r="BO422" s="54"/>
      <c r="BP422" s="54"/>
      <c r="BQ422" s="54"/>
      <c r="BR422" s="53" t="s">
        <v>450</v>
      </c>
      <c r="BS422" s="53"/>
      <c r="BT422" s="53"/>
      <c r="BU422" s="53"/>
      <c r="BV422" s="54"/>
      <c r="BW422" s="54"/>
      <c r="BX422" s="54"/>
      <c r="BY422" s="54"/>
      <c r="BZ422" s="54"/>
      <c r="CA422" s="54"/>
      <c r="CB422" s="54"/>
      <c r="CC422" s="54"/>
      <c r="CD422" s="54"/>
      <c r="CE422" s="53"/>
      <c r="CF422" s="53"/>
      <c r="CG422" s="53"/>
      <c r="CH422" s="53"/>
    </row>
    <row r="423" spans="1:86" ht="25.5" hidden="1" customHeight="1">
      <c r="A423" s="59" t="str">
        <f t="shared" si="6"/>
        <v>1609TIROIRS CPDEPOSE/POSE POUR REMPLACEMENT DES RELAIS DE SECURITE</v>
      </c>
      <c r="B423" s="53" t="s">
        <v>1444</v>
      </c>
      <c r="C423" s="53" t="s">
        <v>1447</v>
      </c>
      <c r="D423" s="53">
        <v>1609</v>
      </c>
      <c r="E423" s="53" t="s">
        <v>184</v>
      </c>
      <c r="F423" s="53" t="s">
        <v>355</v>
      </c>
      <c r="G423" s="53" t="s">
        <v>444</v>
      </c>
      <c r="H423" s="53" t="s">
        <v>1448</v>
      </c>
      <c r="I423" s="53" t="s">
        <v>470</v>
      </c>
      <c r="J423" s="53" t="s">
        <v>447</v>
      </c>
      <c r="K423" s="53">
        <v>8</v>
      </c>
      <c r="L423" s="53" t="s">
        <v>540</v>
      </c>
      <c r="M423" s="55">
        <v>1156000</v>
      </c>
      <c r="N423" s="55">
        <v>800000</v>
      </c>
      <c r="O423" s="55">
        <v>576000</v>
      </c>
      <c r="P423" s="55">
        <v>576000</v>
      </c>
      <c r="Q423" s="53" t="s">
        <v>448</v>
      </c>
      <c r="R423" s="55">
        <v>1140000</v>
      </c>
      <c r="S423" s="55">
        <v>800000</v>
      </c>
      <c r="T423" s="55">
        <v>560000</v>
      </c>
      <c r="U423" s="55">
        <v>560000</v>
      </c>
      <c r="V423" s="53" t="s">
        <v>448</v>
      </c>
      <c r="W423" s="56">
        <v>6.8421052631578952E-2</v>
      </c>
      <c r="X423" s="57">
        <v>0.104</v>
      </c>
      <c r="Y423" s="58" t="s">
        <v>449</v>
      </c>
      <c r="Z423" s="53">
        <v>6201</v>
      </c>
      <c r="AA423" s="53"/>
      <c r="AB423" s="53">
        <v>1</v>
      </c>
      <c r="AC423" s="53"/>
      <c r="AD423" s="53"/>
      <c r="AE423" s="53"/>
      <c r="AF423" s="53"/>
      <c r="AG423" s="53"/>
      <c r="AH423" s="53"/>
      <c r="AI423" s="53">
        <v>1</v>
      </c>
      <c r="AJ423" s="54"/>
      <c r="AK423" s="54"/>
      <c r="AL423" s="54"/>
      <c r="AM423" s="54"/>
      <c r="AN423" s="54"/>
      <c r="AO423" s="54"/>
      <c r="AP423" s="54"/>
      <c r="AQ423" s="54"/>
      <c r="AR423" s="54"/>
      <c r="AS423" s="54"/>
      <c r="AT423" s="54"/>
      <c r="AU423" s="54"/>
      <c r="AV423" s="54"/>
      <c r="AW423" s="54"/>
      <c r="AX423" s="54"/>
      <c r="AY423" s="54"/>
      <c r="AZ423" s="53">
        <v>2</v>
      </c>
      <c r="BA423" s="54"/>
      <c r="BB423" s="54"/>
      <c r="BC423" s="54"/>
      <c r="BD423" s="53" t="s">
        <v>1446</v>
      </c>
      <c r="BE423" s="57">
        <v>0.104</v>
      </c>
      <c r="BF423" s="53">
        <v>2</v>
      </c>
      <c r="BG423" s="54"/>
      <c r="BH423" s="54"/>
      <c r="BI423" s="54"/>
      <c r="BJ423" s="57">
        <v>0.20799999999999999</v>
      </c>
      <c r="BK423" s="54"/>
      <c r="BL423" s="54"/>
      <c r="BM423" s="54"/>
      <c r="BN423" s="57">
        <v>0.20799999999999999</v>
      </c>
      <c r="BO423" s="54"/>
      <c r="BP423" s="54"/>
      <c r="BQ423" s="54"/>
      <c r="BR423" s="53" t="s">
        <v>450</v>
      </c>
      <c r="BS423" s="53"/>
      <c r="BT423" s="53"/>
      <c r="BU423" s="53"/>
      <c r="BV423" s="54"/>
      <c r="BW423" s="54"/>
      <c r="BX423" s="54"/>
      <c r="BY423" s="54"/>
      <c r="BZ423" s="54"/>
      <c r="CA423" s="54"/>
      <c r="CB423" s="54"/>
      <c r="CC423" s="54"/>
      <c r="CD423" s="54"/>
      <c r="CE423" s="53"/>
      <c r="CF423" s="53"/>
      <c r="CG423" s="53"/>
      <c r="CH423" s="53"/>
    </row>
    <row r="424" spans="1:86" ht="25.5" hidden="1" customHeight="1">
      <c r="A424" s="59" t="str">
        <f t="shared" si="6"/>
        <v>1618TIROIRS MISNETTOYAGE TECHNIQUE</v>
      </c>
      <c r="B424" s="53" t="s">
        <v>1444</v>
      </c>
      <c r="C424" s="53"/>
      <c r="D424" s="53">
        <v>1618</v>
      </c>
      <c r="E424" s="53" t="s">
        <v>185</v>
      </c>
      <c r="F424" s="53" t="s">
        <v>355</v>
      </c>
      <c r="G424" s="53" t="s">
        <v>444</v>
      </c>
      <c r="H424" s="53" t="s">
        <v>1445</v>
      </c>
      <c r="I424" s="53" t="s">
        <v>22</v>
      </c>
      <c r="J424" s="53" t="s">
        <v>447</v>
      </c>
      <c r="K424" s="53">
        <v>8</v>
      </c>
      <c r="L424" s="53" t="s">
        <v>540</v>
      </c>
      <c r="M424" s="55">
        <v>1156000</v>
      </c>
      <c r="N424" s="55">
        <v>800000</v>
      </c>
      <c r="O424" s="55">
        <v>576000</v>
      </c>
      <c r="P424" s="55">
        <v>576000</v>
      </c>
      <c r="Q424" s="53" t="s">
        <v>448</v>
      </c>
      <c r="R424" s="55">
        <v>1140000</v>
      </c>
      <c r="S424" s="55">
        <v>800000</v>
      </c>
      <c r="T424" s="55">
        <v>560000</v>
      </c>
      <c r="U424" s="55">
        <v>560000</v>
      </c>
      <c r="V424" s="53" t="s">
        <v>448</v>
      </c>
      <c r="W424" s="56">
        <v>6.8421052631578952E-2</v>
      </c>
      <c r="X424" s="57">
        <v>0.5</v>
      </c>
      <c r="Y424" s="58" t="s">
        <v>449</v>
      </c>
      <c r="Z424" s="53">
        <v>6201</v>
      </c>
      <c r="AA424" s="53"/>
      <c r="AB424" s="53">
        <v>1</v>
      </c>
      <c r="AC424" s="53">
        <v>1</v>
      </c>
      <c r="AD424" s="53">
        <v>1</v>
      </c>
      <c r="AE424" s="53">
        <v>1</v>
      </c>
      <c r="AF424" s="53">
        <v>1</v>
      </c>
      <c r="AG424" s="53">
        <v>1</v>
      </c>
      <c r="AH424" s="53">
        <v>1</v>
      </c>
      <c r="AI424" s="53">
        <v>1</v>
      </c>
      <c r="AJ424" s="54"/>
      <c r="AK424" s="54"/>
      <c r="AL424" s="54"/>
      <c r="AM424" s="54"/>
      <c r="AN424" s="54"/>
      <c r="AO424" s="54"/>
      <c r="AP424" s="54"/>
      <c r="AQ424" s="54"/>
      <c r="AR424" s="54"/>
      <c r="AS424" s="54"/>
      <c r="AT424" s="54"/>
      <c r="AU424" s="54"/>
      <c r="AV424" s="54"/>
      <c r="AW424" s="54"/>
      <c r="AX424" s="54"/>
      <c r="AY424" s="54"/>
      <c r="AZ424" s="53">
        <v>8</v>
      </c>
      <c r="BA424" s="54"/>
      <c r="BB424" s="54"/>
      <c r="BC424" s="54"/>
      <c r="BD424" s="53" t="s">
        <v>276</v>
      </c>
      <c r="BE424" s="57">
        <v>0.5</v>
      </c>
      <c r="BF424" s="53">
        <v>8</v>
      </c>
      <c r="BG424" s="54"/>
      <c r="BH424" s="54"/>
      <c r="BI424" s="54"/>
      <c r="BJ424" s="57">
        <v>4</v>
      </c>
      <c r="BK424" s="54"/>
      <c r="BL424" s="54"/>
      <c r="BM424" s="54"/>
      <c r="BN424" s="57">
        <v>4</v>
      </c>
      <c r="BO424" s="54"/>
      <c r="BP424" s="54"/>
      <c r="BQ424" s="54"/>
      <c r="BR424" s="53" t="s">
        <v>450</v>
      </c>
      <c r="BS424" s="53"/>
      <c r="BT424" s="53"/>
      <c r="BU424" s="53"/>
      <c r="BV424" s="54"/>
      <c r="BW424" s="54"/>
      <c r="BX424" s="54"/>
      <c r="BY424" s="54"/>
      <c r="BZ424" s="54"/>
      <c r="CA424" s="54"/>
      <c r="CB424" s="54"/>
      <c r="CC424" s="54"/>
      <c r="CD424" s="54"/>
      <c r="CE424" s="53"/>
      <c r="CF424" s="53"/>
      <c r="CG424" s="53"/>
      <c r="CH424" s="53"/>
    </row>
    <row r="425" spans="1:86" ht="25.5" hidden="1" customHeight="1">
      <c r="A425" s="59" t="str">
        <f t="shared" si="6"/>
        <v>1528TRANSFORMATEUR MOYENNE FREQUENCE MONOPHASE 2,4KHZINSPECTION VISUELLE ET NETTOYAGE DU TRANSFORMATEUR
MESURE DE LA RESISTANCE D ISOLEMENT</v>
      </c>
      <c r="B425" s="53" t="s">
        <v>1258</v>
      </c>
      <c r="C425" s="53" t="s">
        <v>1298</v>
      </c>
      <c r="D425" s="53">
        <v>1528</v>
      </c>
      <c r="E425" s="53" t="s">
        <v>1299</v>
      </c>
      <c r="F425" s="53" t="s">
        <v>355</v>
      </c>
      <c r="G425" s="53" t="s">
        <v>446</v>
      </c>
      <c r="H425" s="58" t="s">
        <v>1300</v>
      </c>
      <c r="I425" s="53" t="s">
        <v>22</v>
      </c>
      <c r="J425" s="53" t="s">
        <v>447</v>
      </c>
      <c r="K425" s="53">
        <v>1</v>
      </c>
      <c r="L425" s="53" t="s">
        <v>702</v>
      </c>
      <c r="M425" s="55">
        <v>144500</v>
      </c>
      <c r="N425" s="55">
        <v>100000</v>
      </c>
      <c r="O425" s="55">
        <v>72000</v>
      </c>
      <c r="P425" s="55">
        <v>72000</v>
      </c>
      <c r="Q425" s="53" t="s">
        <v>448</v>
      </c>
      <c r="R425" s="55">
        <v>140000</v>
      </c>
      <c r="S425" s="55">
        <v>100000</v>
      </c>
      <c r="T425" s="55">
        <v>60000</v>
      </c>
      <c r="U425" s="55">
        <v>60000</v>
      </c>
      <c r="V425" s="53" t="s">
        <v>448</v>
      </c>
      <c r="W425" s="56">
        <v>0.55714285714285716</v>
      </c>
      <c r="X425" s="57">
        <v>0.122</v>
      </c>
      <c r="Y425" s="58" t="s">
        <v>449</v>
      </c>
      <c r="Z425" s="53"/>
      <c r="AA425" s="53"/>
      <c r="AB425" s="53">
        <v>1</v>
      </c>
      <c r="AC425" s="53">
        <v>0</v>
      </c>
      <c r="AD425" s="53">
        <v>0</v>
      </c>
      <c r="AE425" s="53">
        <v>1</v>
      </c>
      <c r="AF425" s="53">
        <v>0</v>
      </c>
      <c r="AG425" s="53">
        <v>0</v>
      </c>
      <c r="AH425" s="53">
        <v>0</v>
      </c>
      <c r="AI425" s="53">
        <v>1</v>
      </c>
      <c r="AJ425" s="54"/>
      <c r="AK425" s="54"/>
      <c r="AL425" s="54"/>
      <c r="AM425" s="54"/>
      <c r="AN425" s="54"/>
      <c r="AO425" s="54"/>
      <c r="AP425" s="54"/>
      <c r="AQ425" s="54"/>
      <c r="AR425" s="54"/>
      <c r="AS425" s="54"/>
      <c r="AT425" s="54"/>
      <c r="AU425" s="54"/>
      <c r="AV425" s="54"/>
      <c r="AW425" s="54"/>
      <c r="AX425" s="54"/>
      <c r="AY425" s="54"/>
      <c r="AZ425" s="53">
        <v>3</v>
      </c>
      <c r="BA425" s="54"/>
      <c r="BB425" s="54"/>
      <c r="BC425" s="54"/>
      <c r="BD425" s="53"/>
      <c r="BE425" s="57">
        <v>0.122</v>
      </c>
      <c r="BF425" s="53">
        <v>3</v>
      </c>
      <c r="BG425" s="54"/>
      <c r="BH425" s="54"/>
      <c r="BI425" s="54"/>
      <c r="BJ425" s="57">
        <v>0.36599999999999999</v>
      </c>
      <c r="BK425" s="54"/>
      <c r="BL425" s="54"/>
      <c r="BM425" s="54"/>
      <c r="BN425" s="57">
        <v>0.36599999999999999</v>
      </c>
      <c r="BO425" s="54"/>
      <c r="BP425" s="54"/>
      <c r="BQ425" s="54"/>
      <c r="BR425" s="53" t="s">
        <v>450</v>
      </c>
      <c r="BS425" s="53"/>
      <c r="BT425" s="53"/>
      <c r="BU425" s="53"/>
      <c r="BV425" s="54"/>
      <c r="BW425" s="54"/>
      <c r="BX425" s="54"/>
      <c r="BY425" s="54"/>
      <c r="BZ425" s="54"/>
      <c r="CA425" s="54"/>
      <c r="CB425" s="54"/>
      <c r="CC425" s="54"/>
      <c r="CD425" s="54"/>
      <c r="CE425" s="53"/>
      <c r="CF425" s="53"/>
      <c r="CG425" s="53"/>
      <c r="CH425" s="53"/>
    </row>
    <row r="426" spans="1:86" ht="25.5" hidden="1" customHeight="1">
      <c r="A426" s="59" t="str">
        <f t="shared" si="6"/>
        <v>1528TRANSFORMATEUR MOYENNE FREQUENCE MONOPHASE 2,4KHZSI ANOMALIE CONSTATEE
REMPLACEMENT DU TRANSFORMATEUR</v>
      </c>
      <c r="B426" s="53" t="s">
        <v>1258</v>
      </c>
      <c r="C426" s="53" t="s">
        <v>1301</v>
      </c>
      <c r="D426" s="53">
        <v>1528</v>
      </c>
      <c r="E426" s="53" t="s">
        <v>1299</v>
      </c>
      <c r="F426" s="53" t="s">
        <v>355</v>
      </c>
      <c r="G426" s="53" t="s">
        <v>444</v>
      </c>
      <c r="H426" s="58" t="s">
        <v>1302</v>
      </c>
      <c r="I426" s="53" t="s">
        <v>470</v>
      </c>
      <c r="J426" s="53" t="s">
        <v>453</v>
      </c>
      <c r="K426" s="53">
        <v>1</v>
      </c>
      <c r="L426" s="53" t="s">
        <v>702</v>
      </c>
      <c r="M426" s="55">
        <v>144500</v>
      </c>
      <c r="N426" s="55">
        <v>100000</v>
      </c>
      <c r="O426" s="55">
        <v>72000</v>
      </c>
      <c r="P426" s="55">
        <v>72000</v>
      </c>
      <c r="Q426" s="53" t="s">
        <v>448</v>
      </c>
      <c r="R426" s="60">
        <v>144500</v>
      </c>
      <c r="S426" s="61">
        <v>100000</v>
      </c>
      <c r="T426" s="61">
        <v>72000</v>
      </c>
      <c r="U426" s="61">
        <v>72000</v>
      </c>
      <c r="V426" s="53" t="s">
        <v>448</v>
      </c>
      <c r="W426" s="56">
        <v>0.53979238754325265</v>
      </c>
      <c r="X426" s="57">
        <v>0.65800000000000003</v>
      </c>
      <c r="Y426" s="58" t="s">
        <v>449</v>
      </c>
      <c r="Z426" s="53"/>
      <c r="AA426" s="53"/>
      <c r="AB426" s="53">
        <v>1</v>
      </c>
      <c r="AC426" s="53">
        <v>0</v>
      </c>
      <c r="AD426" s="53">
        <v>0</v>
      </c>
      <c r="AE426" s="53">
        <v>1</v>
      </c>
      <c r="AF426" s="53">
        <v>0</v>
      </c>
      <c r="AG426" s="53">
        <v>0</v>
      </c>
      <c r="AH426" s="53">
        <v>0</v>
      </c>
      <c r="AI426" s="53">
        <v>1</v>
      </c>
      <c r="AJ426" s="54"/>
      <c r="AK426" s="54"/>
      <c r="AL426" s="54"/>
      <c r="AM426" s="54"/>
      <c r="AN426" s="54"/>
      <c r="AO426" s="54"/>
      <c r="AP426" s="54"/>
      <c r="AQ426" s="54"/>
      <c r="AR426" s="54"/>
      <c r="AS426" s="54"/>
      <c r="AT426" s="54"/>
      <c r="AU426" s="54"/>
      <c r="AV426" s="54"/>
      <c r="AW426" s="54"/>
      <c r="AX426" s="54"/>
      <c r="AY426" s="54"/>
      <c r="AZ426" s="53">
        <v>3</v>
      </c>
      <c r="BA426" s="54"/>
      <c r="BB426" s="54"/>
      <c r="BC426" s="54"/>
      <c r="BD426" s="53"/>
      <c r="BE426" s="57">
        <v>0.65800000000000003</v>
      </c>
      <c r="BF426" s="53">
        <v>3</v>
      </c>
      <c r="BG426" s="54"/>
      <c r="BH426" s="54"/>
      <c r="BI426" s="54"/>
      <c r="BJ426" s="57">
        <v>1.9740000000000002</v>
      </c>
      <c r="BK426" s="54"/>
      <c r="BL426" s="54"/>
      <c r="BM426" s="54"/>
      <c r="BN426" s="57">
        <v>1.9740000000000002</v>
      </c>
      <c r="BO426" s="54"/>
      <c r="BP426" s="54"/>
      <c r="BQ426" s="54"/>
      <c r="BR426" s="53" t="s">
        <v>450</v>
      </c>
      <c r="BS426" s="53"/>
      <c r="BT426" s="53"/>
      <c r="BU426" s="53"/>
      <c r="BV426" s="54"/>
      <c r="BW426" s="54"/>
      <c r="BX426" s="54"/>
      <c r="BY426" s="54"/>
      <c r="BZ426" s="54"/>
      <c r="CA426" s="54"/>
      <c r="CB426" s="54"/>
      <c r="CC426" s="54"/>
      <c r="CD426" s="54"/>
      <c r="CE426" s="58" t="s">
        <v>1303</v>
      </c>
      <c r="CF426" s="58" t="s">
        <v>1290</v>
      </c>
      <c r="CG426" s="53"/>
      <c r="CH426" s="53"/>
    </row>
    <row r="427" spans="1:86" ht="25.5" hidden="1" customHeight="1">
      <c r="A427" s="59" t="str">
        <f t="shared" si="6"/>
        <v>1529TRANSFORMATEUR MOYENNE FREQUENCE MONOPHASE POUR CHARGEUR DE BATTERIEINSPECTION VISUELLE ET NETTOYAGE DU TRANSFORMATEUR
MESURE DE LA RESISTANCE D ISOLEMENT</v>
      </c>
      <c r="B427" s="53" t="s">
        <v>1258</v>
      </c>
      <c r="C427" s="53" t="s">
        <v>1298</v>
      </c>
      <c r="D427" s="53">
        <v>1529</v>
      </c>
      <c r="E427" s="53" t="s">
        <v>323</v>
      </c>
      <c r="F427" s="53" t="s">
        <v>355</v>
      </c>
      <c r="G427" s="53" t="s">
        <v>446</v>
      </c>
      <c r="H427" s="58" t="s">
        <v>1300</v>
      </c>
      <c r="I427" s="53" t="s">
        <v>22</v>
      </c>
      <c r="J427" s="53" t="s">
        <v>447</v>
      </c>
      <c r="K427" s="53">
        <v>1</v>
      </c>
      <c r="L427" s="53" t="s">
        <v>702</v>
      </c>
      <c r="M427" s="55">
        <v>144500</v>
      </c>
      <c r="N427" s="55">
        <v>100000</v>
      </c>
      <c r="O427" s="55">
        <v>72000</v>
      </c>
      <c r="P427" s="55">
        <v>72000</v>
      </c>
      <c r="Q427" s="53" t="s">
        <v>448</v>
      </c>
      <c r="R427" s="55">
        <v>140000</v>
      </c>
      <c r="S427" s="55">
        <v>100000</v>
      </c>
      <c r="T427" s="55">
        <v>60000</v>
      </c>
      <c r="U427" s="55">
        <v>60000</v>
      </c>
      <c r="V427" s="53" t="s">
        <v>448</v>
      </c>
      <c r="W427" s="56">
        <v>0.55714285714285716</v>
      </c>
      <c r="X427" s="57">
        <v>0.122</v>
      </c>
      <c r="Y427" s="58" t="s">
        <v>449</v>
      </c>
      <c r="Z427" s="53"/>
      <c r="AA427" s="53"/>
      <c r="AB427" s="53">
        <v>1</v>
      </c>
      <c r="AC427" s="53">
        <v>0</v>
      </c>
      <c r="AD427" s="53">
        <v>0</v>
      </c>
      <c r="AE427" s="53">
        <v>1</v>
      </c>
      <c r="AF427" s="53">
        <v>0</v>
      </c>
      <c r="AG427" s="53">
        <v>0</v>
      </c>
      <c r="AH427" s="53">
        <v>0</v>
      </c>
      <c r="AI427" s="53">
        <v>1</v>
      </c>
      <c r="AJ427" s="54"/>
      <c r="AK427" s="54"/>
      <c r="AL427" s="54"/>
      <c r="AM427" s="54"/>
      <c r="AN427" s="54"/>
      <c r="AO427" s="54"/>
      <c r="AP427" s="54"/>
      <c r="AQ427" s="54"/>
      <c r="AR427" s="54"/>
      <c r="AS427" s="54"/>
      <c r="AT427" s="54"/>
      <c r="AU427" s="54"/>
      <c r="AV427" s="54"/>
      <c r="AW427" s="54"/>
      <c r="AX427" s="54"/>
      <c r="AY427" s="54"/>
      <c r="AZ427" s="53">
        <v>3</v>
      </c>
      <c r="BA427" s="54"/>
      <c r="BB427" s="54"/>
      <c r="BC427" s="54"/>
      <c r="BD427" s="53"/>
      <c r="BE427" s="57">
        <v>0.122</v>
      </c>
      <c r="BF427" s="53">
        <v>3</v>
      </c>
      <c r="BG427" s="54"/>
      <c r="BH427" s="54"/>
      <c r="BI427" s="54"/>
      <c r="BJ427" s="57">
        <v>0.36599999999999999</v>
      </c>
      <c r="BK427" s="54"/>
      <c r="BL427" s="54"/>
      <c r="BM427" s="54"/>
      <c r="BN427" s="57">
        <v>0.36599999999999999</v>
      </c>
      <c r="BO427" s="54"/>
      <c r="BP427" s="54"/>
      <c r="BQ427" s="54"/>
      <c r="BR427" s="53" t="s">
        <v>450</v>
      </c>
      <c r="BS427" s="53"/>
      <c r="BT427" s="53"/>
      <c r="BU427" s="53"/>
      <c r="BV427" s="54"/>
      <c r="BW427" s="54"/>
      <c r="BX427" s="54"/>
      <c r="BY427" s="54"/>
      <c r="BZ427" s="54"/>
      <c r="CA427" s="54"/>
      <c r="CB427" s="54"/>
      <c r="CC427" s="54"/>
      <c r="CD427" s="54"/>
      <c r="CE427" s="53"/>
      <c r="CF427" s="53"/>
      <c r="CG427" s="53"/>
      <c r="CH427" s="53"/>
    </row>
    <row r="428" spans="1:86" ht="25.5" hidden="1" customHeight="1">
      <c r="A428" s="59" t="str">
        <f t="shared" si="6"/>
        <v>1529TRANSFORMATEUR MOYENNE FREQUENCE MONOPHASE POUR CHARGEUR DE BATTERIESI ANOMALIE CONSTATEE
REMPLACEMENT DU TRANSFORMATEUR</v>
      </c>
      <c r="B428" s="53" t="s">
        <v>1258</v>
      </c>
      <c r="C428" s="53" t="s">
        <v>1301</v>
      </c>
      <c r="D428" s="53">
        <v>1529</v>
      </c>
      <c r="E428" s="53" t="s">
        <v>323</v>
      </c>
      <c r="F428" s="53" t="s">
        <v>355</v>
      </c>
      <c r="G428" s="53" t="s">
        <v>444</v>
      </c>
      <c r="H428" s="58" t="s">
        <v>1302</v>
      </c>
      <c r="I428" s="53" t="s">
        <v>470</v>
      </c>
      <c r="J428" s="53" t="s">
        <v>453</v>
      </c>
      <c r="K428" s="53">
        <v>1</v>
      </c>
      <c r="L428" s="53" t="s">
        <v>702</v>
      </c>
      <c r="M428" s="55">
        <v>144500</v>
      </c>
      <c r="N428" s="55">
        <v>100000</v>
      </c>
      <c r="O428" s="55">
        <v>72000</v>
      </c>
      <c r="P428" s="55">
        <v>72000</v>
      </c>
      <c r="Q428" s="53" t="s">
        <v>448</v>
      </c>
      <c r="R428" s="60">
        <v>144500</v>
      </c>
      <c r="S428" s="61">
        <v>100000</v>
      </c>
      <c r="T428" s="61">
        <v>72000</v>
      </c>
      <c r="U428" s="61">
        <v>72000</v>
      </c>
      <c r="V428" s="53" t="s">
        <v>448</v>
      </c>
      <c r="W428" s="56">
        <v>0.53979238754325265</v>
      </c>
      <c r="X428" s="57">
        <v>0.65800000000000003</v>
      </c>
      <c r="Y428" s="58" t="s">
        <v>449</v>
      </c>
      <c r="Z428" s="53"/>
      <c r="AA428" s="53"/>
      <c r="AB428" s="53">
        <v>1</v>
      </c>
      <c r="AC428" s="53">
        <v>0</v>
      </c>
      <c r="AD428" s="53">
        <v>0</v>
      </c>
      <c r="AE428" s="53">
        <v>1</v>
      </c>
      <c r="AF428" s="53">
        <v>0</v>
      </c>
      <c r="AG428" s="53">
        <v>0</v>
      </c>
      <c r="AH428" s="53">
        <v>0</v>
      </c>
      <c r="AI428" s="53">
        <v>1</v>
      </c>
      <c r="AJ428" s="54"/>
      <c r="AK428" s="54"/>
      <c r="AL428" s="54"/>
      <c r="AM428" s="54"/>
      <c r="AN428" s="54"/>
      <c r="AO428" s="54"/>
      <c r="AP428" s="54"/>
      <c r="AQ428" s="54"/>
      <c r="AR428" s="54"/>
      <c r="AS428" s="54"/>
      <c r="AT428" s="54"/>
      <c r="AU428" s="54"/>
      <c r="AV428" s="54"/>
      <c r="AW428" s="54"/>
      <c r="AX428" s="54"/>
      <c r="AY428" s="54"/>
      <c r="AZ428" s="53">
        <v>3</v>
      </c>
      <c r="BA428" s="54"/>
      <c r="BB428" s="54"/>
      <c r="BC428" s="54"/>
      <c r="BD428" s="53"/>
      <c r="BE428" s="57">
        <v>0.65800000000000003</v>
      </c>
      <c r="BF428" s="53">
        <v>3</v>
      </c>
      <c r="BG428" s="54"/>
      <c r="BH428" s="54"/>
      <c r="BI428" s="54"/>
      <c r="BJ428" s="57">
        <v>1.9740000000000002</v>
      </c>
      <c r="BK428" s="54"/>
      <c r="BL428" s="54"/>
      <c r="BM428" s="54"/>
      <c r="BN428" s="57">
        <v>1.9740000000000002</v>
      </c>
      <c r="BO428" s="54"/>
      <c r="BP428" s="54"/>
      <c r="BQ428" s="54"/>
      <c r="BR428" s="53" t="s">
        <v>450</v>
      </c>
      <c r="BS428" s="53"/>
      <c r="BT428" s="53"/>
      <c r="BU428" s="53"/>
      <c r="BV428" s="54"/>
      <c r="BW428" s="54"/>
      <c r="BX428" s="54"/>
      <c r="BY428" s="54"/>
      <c r="BZ428" s="54"/>
      <c r="CA428" s="54"/>
      <c r="CB428" s="54"/>
      <c r="CC428" s="54"/>
      <c r="CD428" s="54"/>
      <c r="CE428" s="58" t="s">
        <v>1304</v>
      </c>
      <c r="CF428" s="58" t="s">
        <v>1290</v>
      </c>
      <c r="CG428" s="53"/>
      <c r="CH428" s="53"/>
    </row>
    <row r="429" spans="1:86" ht="25.5" hidden="1" customHeight="1">
      <c r="A429" s="59" t="str">
        <f t="shared" si="6"/>
        <v>1232TRAVERSE DE CHARGE MOULEEDÉPOSE POSE TRAVERSE DE CHARGE POUR REVISION</v>
      </c>
      <c r="B429" s="53" t="s">
        <v>49</v>
      </c>
      <c r="C429" s="53"/>
      <c r="D429" s="53">
        <v>1232</v>
      </c>
      <c r="E429" s="53" t="s">
        <v>102</v>
      </c>
      <c r="F429" s="53" t="s">
        <v>457</v>
      </c>
      <c r="G429" s="53" t="s">
        <v>446</v>
      </c>
      <c r="H429" s="53" t="s">
        <v>529</v>
      </c>
      <c r="I429" s="53" t="s">
        <v>452</v>
      </c>
      <c r="J429" s="53" t="s">
        <v>464</v>
      </c>
      <c r="K429" s="53">
        <v>1000000</v>
      </c>
      <c r="L429" s="53" t="s">
        <v>448</v>
      </c>
      <c r="M429" s="55">
        <v>1000000</v>
      </c>
      <c r="N429" s="55">
        <v>1000000</v>
      </c>
      <c r="O429" s="55">
        <v>1000000</v>
      </c>
      <c r="P429" s="55">
        <v>1000000</v>
      </c>
      <c r="Q429" s="53" t="s">
        <v>448</v>
      </c>
      <c r="R429" s="55">
        <v>1000000</v>
      </c>
      <c r="S429" s="55">
        <v>1000000</v>
      </c>
      <c r="T429" s="55">
        <v>1000000</v>
      </c>
      <c r="U429" s="55">
        <v>1000000</v>
      </c>
      <c r="V429" s="53" t="s">
        <v>448</v>
      </c>
      <c r="W429" s="56">
        <v>7.8E-2</v>
      </c>
      <c r="X429" s="57">
        <v>1.5</v>
      </c>
      <c r="Y429" s="58" t="s">
        <v>449</v>
      </c>
      <c r="Z429" s="53"/>
      <c r="AA429" s="53"/>
      <c r="AB429" s="53">
        <v>0</v>
      </c>
      <c r="AC429" s="53">
        <v>1</v>
      </c>
      <c r="AD429" s="53">
        <v>1</v>
      </c>
      <c r="AE429" s="53">
        <v>0</v>
      </c>
      <c r="AF429" s="53">
        <v>1</v>
      </c>
      <c r="AG429" s="53">
        <v>1</v>
      </c>
      <c r="AH429" s="53">
        <v>1</v>
      </c>
      <c r="AI429" s="53">
        <v>0</v>
      </c>
      <c r="AJ429" s="54"/>
      <c r="AK429" s="54"/>
      <c r="AL429" s="54"/>
      <c r="AM429" s="54"/>
      <c r="AN429" s="54"/>
      <c r="AO429" s="54"/>
      <c r="AP429" s="54"/>
      <c r="AQ429" s="54"/>
      <c r="AR429" s="54"/>
      <c r="AS429" s="54"/>
      <c r="AT429" s="54"/>
      <c r="AU429" s="54"/>
      <c r="AV429" s="54"/>
      <c r="AW429" s="54"/>
      <c r="AX429" s="54"/>
      <c r="AY429" s="54"/>
      <c r="AZ429" s="53">
        <v>5</v>
      </c>
      <c r="BA429" s="54"/>
      <c r="BB429" s="54"/>
      <c r="BC429" s="54"/>
      <c r="BD429" s="53" t="s">
        <v>129</v>
      </c>
      <c r="BE429" s="57">
        <v>1.5</v>
      </c>
      <c r="BF429" s="53">
        <v>5</v>
      </c>
      <c r="BG429" s="54"/>
      <c r="BH429" s="54"/>
      <c r="BI429" s="54"/>
      <c r="BJ429" s="57">
        <v>7.5</v>
      </c>
      <c r="BK429" s="54"/>
      <c r="BL429" s="54"/>
      <c r="BM429" s="54"/>
      <c r="BN429" s="57">
        <v>7.5</v>
      </c>
      <c r="BO429" s="54"/>
      <c r="BP429" s="54"/>
      <c r="BQ429" s="54"/>
      <c r="BR429" s="53" t="s">
        <v>465</v>
      </c>
      <c r="BS429" s="53"/>
      <c r="BT429" s="53"/>
      <c r="BU429" s="53"/>
      <c r="BV429" s="54"/>
      <c r="BW429" s="54"/>
      <c r="BX429" s="54"/>
      <c r="BY429" s="54"/>
      <c r="BZ429" s="54"/>
      <c r="CA429" s="54"/>
      <c r="CB429" s="54"/>
      <c r="CC429" s="54"/>
      <c r="CD429" s="54"/>
      <c r="CE429" s="53" t="s">
        <v>509</v>
      </c>
      <c r="CF429" s="53"/>
      <c r="CG429" s="53"/>
      <c r="CH429" s="53"/>
    </row>
    <row r="430" spans="1:86" ht="25.5" hidden="1" customHeight="1">
      <c r="A430" s="59" t="str">
        <f t="shared" si="6"/>
        <v>1232TRAVERSE DE CHARGE MOULEECONTRÔLE DIMENSIONNEL ET CND DE LA TRAVERSE DE CHARGE PAR ECHANTILLONAGE</v>
      </c>
      <c r="B430" s="53" t="s">
        <v>49</v>
      </c>
      <c r="C430" s="53"/>
      <c r="D430" s="53">
        <v>1232</v>
      </c>
      <c r="E430" s="53" t="s">
        <v>102</v>
      </c>
      <c r="F430" s="53" t="s">
        <v>457</v>
      </c>
      <c r="G430" s="53" t="s">
        <v>444</v>
      </c>
      <c r="H430" s="53" t="s">
        <v>530</v>
      </c>
      <c r="I430" s="53" t="s">
        <v>446</v>
      </c>
      <c r="J430" s="53" t="s">
        <v>464</v>
      </c>
      <c r="K430" s="53">
        <v>1000000</v>
      </c>
      <c r="L430" s="53" t="s">
        <v>448</v>
      </c>
      <c r="M430" s="55">
        <v>1000000</v>
      </c>
      <c r="N430" s="55">
        <v>1000000</v>
      </c>
      <c r="O430" s="55">
        <v>1000000</v>
      </c>
      <c r="P430" s="55">
        <v>1000000</v>
      </c>
      <c r="Q430" s="53" t="s">
        <v>448</v>
      </c>
      <c r="R430" s="55">
        <v>1000000</v>
      </c>
      <c r="S430" s="55">
        <v>1000000</v>
      </c>
      <c r="T430" s="55">
        <v>1000000</v>
      </c>
      <c r="U430" s="55">
        <v>1000000</v>
      </c>
      <c r="V430" s="53" t="s">
        <v>448</v>
      </c>
      <c r="W430" s="56">
        <v>7.8E-2</v>
      </c>
      <c r="X430" s="57">
        <v>0</v>
      </c>
      <c r="Y430" s="58" t="s">
        <v>449</v>
      </c>
      <c r="Z430" s="53"/>
      <c r="AA430" s="53"/>
      <c r="AB430" s="53">
        <v>0</v>
      </c>
      <c r="AC430" s="53">
        <v>1</v>
      </c>
      <c r="AD430" s="53">
        <v>1</v>
      </c>
      <c r="AE430" s="53">
        <v>0</v>
      </c>
      <c r="AF430" s="53">
        <v>1</v>
      </c>
      <c r="AG430" s="53">
        <v>1</v>
      </c>
      <c r="AH430" s="53">
        <v>1</v>
      </c>
      <c r="AI430" s="53">
        <v>0</v>
      </c>
      <c r="AJ430" s="54"/>
      <c r="AK430" s="54"/>
      <c r="AL430" s="54"/>
      <c r="AM430" s="54"/>
      <c r="AN430" s="54"/>
      <c r="AO430" s="54"/>
      <c r="AP430" s="54"/>
      <c r="AQ430" s="54"/>
      <c r="AR430" s="54"/>
      <c r="AS430" s="54"/>
      <c r="AT430" s="54"/>
      <c r="AU430" s="54"/>
      <c r="AV430" s="54"/>
      <c r="AW430" s="54"/>
      <c r="AX430" s="54"/>
      <c r="AY430" s="54"/>
      <c r="AZ430" s="53">
        <v>5</v>
      </c>
      <c r="BA430" s="54"/>
      <c r="BB430" s="54"/>
      <c r="BC430" s="54"/>
      <c r="BD430" s="53" t="s">
        <v>129</v>
      </c>
      <c r="BE430" s="57">
        <v>0</v>
      </c>
      <c r="BF430" s="53">
        <v>5</v>
      </c>
      <c r="BG430" s="54"/>
      <c r="BH430" s="54"/>
      <c r="BI430" s="54"/>
      <c r="BJ430" s="57">
        <v>0</v>
      </c>
      <c r="BK430" s="54"/>
      <c r="BL430" s="54"/>
      <c r="BM430" s="54"/>
      <c r="BN430" s="57">
        <v>0</v>
      </c>
      <c r="BO430" s="54"/>
      <c r="BP430" s="54"/>
      <c r="BQ430" s="54"/>
      <c r="BR430" s="53" t="s">
        <v>465</v>
      </c>
      <c r="BS430" s="53"/>
      <c r="BT430" s="53"/>
      <c r="BU430" s="53"/>
      <c r="BV430" s="54"/>
      <c r="BW430" s="54"/>
      <c r="BX430" s="54"/>
      <c r="BY430" s="54"/>
      <c r="BZ430" s="54"/>
      <c r="CA430" s="54"/>
      <c r="CB430" s="54"/>
      <c r="CC430" s="54"/>
      <c r="CD430" s="54"/>
      <c r="CE430" s="53" t="s">
        <v>509</v>
      </c>
      <c r="CF430" s="53"/>
      <c r="CG430" s="53"/>
      <c r="CH430" s="53"/>
    </row>
    <row r="431" spans="1:86" ht="25.5" hidden="1" customHeight="1">
      <c r="A431" s="59" t="str">
        <f t="shared" si="6"/>
        <v>486TRESSE DE FROTTEUR NÉGATIFREMPLACEMENT TRESSE FROTTEUR NÉGATIF</v>
      </c>
      <c r="B431" s="53" t="s">
        <v>49</v>
      </c>
      <c r="C431" s="53"/>
      <c r="D431" s="53">
        <v>486</v>
      </c>
      <c r="E431" s="53" t="s">
        <v>654</v>
      </c>
      <c r="F431" s="53" t="s">
        <v>355</v>
      </c>
      <c r="G431" s="53" t="s">
        <v>446</v>
      </c>
      <c r="H431" s="53" t="s">
        <v>655</v>
      </c>
      <c r="I431" s="53" t="s">
        <v>470</v>
      </c>
      <c r="J431" s="53" t="s">
        <v>453</v>
      </c>
      <c r="K431" s="53">
        <v>240000</v>
      </c>
      <c r="L431" s="53" t="s">
        <v>448</v>
      </c>
      <c r="M431" s="55">
        <v>240000</v>
      </c>
      <c r="N431" s="55">
        <v>240000</v>
      </c>
      <c r="O431" s="55">
        <v>240000</v>
      </c>
      <c r="P431" s="55">
        <v>240000</v>
      </c>
      <c r="Q431" s="53" t="s">
        <v>448</v>
      </c>
      <c r="R431" s="55">
        <v>160000</v>
      </c>
      <c r="S431" s="55">
        <v>160000</v>
      </c>
      <c r="T431" s="55">
        <v>160000</v>
      </c>
      <c r="U431" s="55">
        <v>160000</v>
      </c>
      <c r="V431" s="53" t="s">
        <v>448</v>
      </c>
      <c r="W431" s="56">
        <v>0.48749999999999999</v>
      </c>
      <c r="X431" s="57">
        <v>0.1</v>
      </c>
      <c r="Y431" s="58" t="s">
        <v>449</v>
      </c>
      <c r="Z431" s="53"/>
      <c r="AA431" s="53"/>
      <c r="AB431" s="53">
        <v>4</v>
      </c>
      <c r="AC431" s="53">
        <v>0</v>
      </c>
      <c r="AD431" s="53">
        <v>0</v>
      </c>
      <c r="AE431" s="53">
        <v>0</v>
      </c>
      <c r="AF431" s="53">
        <v>0</v>
      </c>
      <c r="AG431" s="53">
        <v>0</v>
      </c>
      <c r="AH431" s="53">
        <v>0</v>
      </c>
      <c r="AI431" s="53">
        <v>0</v>
      </c>
      <c r="AJ431" s="54"/>
      <c r="AK431" s="54"/>
      <c r="AL431" s="54"/>
      <c r="AM431" s="54"/>
      <c r="AN431" s="54"/>
      <c r="AO431" s="54"/>
      <c r="AP431" s="54"/>
      <c r="AQ431" s="54"/>
      <c r="AR431" s="54"/>
      <c r="AS431" s="54"/>
      <c r="AT431" s="54"/>
      <c r="AU431" s="54"/>
      <c r="AV431" s="54"/>
      <c r="AW431" s="54"/>
      <c r="AX431" s="54"/>
      <c r="AY431" s="54"/>
      <c r="AZ431" s="53">
        <v>4</v>
      </c>
      <c r="BA431" s="54"/>
      <c r="BB431" s="54"/>
      <c r="BC431" s="54"/>
      <c r="BD431" s="53" t="s">
        <v>129</v>
      </c>
      <c r="BE431" s="57">
        <v>0.1</v>
      </c>
      <c r="BF431" s="53">
        <v>4</v>
      </c>
      <c r="BG431" s="54"/>
      <c r="BH431" s="54"/>
      <c r="BI431" s="54"/>
      <c r="BJ431" s="57">
        <v>0.4</v>
      </c>
      <c r="BK431" s="54"/>
      <c r="BL431" s="54"/>
      <c r="BM431" s="54"/>
      <c r="BN431" s="57">
        <v>0.4</v>
      </c>
      <c r="BO431" s="54"/>
      <c r="BP431" s="54"/>
      <c r="BQ431" s="54"/>
      <c r="BR431" s="53" t="s">
        <v>450</v>
      </c>
      <c r="BS431" s="53"/>
      <c r="BT431" s="53"/>
      <c r="BU431" s="53"/>
      <c r="BV431" s="54"/>
      <c r="BW431" s="54"/>
      <c r="BX431" s="54"/>
      <c r="BY431" s="54"/>
      <c r="BZ431" s="54"/>
      <c r="CA431" s="54"/>
      <c r="CB431" s="54"/>
      <c r="CC431" s="54"/>
      <c r="CD431" s="54"/>
      <c r="CE431" s="53" t="s">
        <v>654</v>
      </c>
      <c r="CF431" s="53">
        <v>1</v>
      </c>
      <c r="CG431" s="53"/>
      <c r="CH431" s="53"/>
    </row>
    <row r="432" spans="1:86" ht="25.5" hidden="1" customHeight="1">
      <c r="A432" s="59" t="str">
        <f t="shared" si="6"/>
        <v>486TRESSE DE FROTTEUR NÉGATIFREMPLACEMENT TRESSE EN RG</v>
      </c>
      <c r="B432" s="53" t="s">
        <v>49</v>
      </c>
      <c r="C432" s="53"/>
      <c r="D432" s="53">
        <v>486</v>
      </c>
      <c r="E432" s="53" t="s">
        <v>654</v>
      </c>
      <c r="F432" s="53" t="s">
        <v>355</v>
      </c>
      <c r="G432" s="53" t="s">
        <v>444</v>
      </c>
      <c r="H432" s="53" t="s">
        <v>656</v>
      </c>
      <c r="I432" s="53" t="s">
        <v>470</v>
      </c>
      <c r="J432" s="53" t="s">
        <v>464</v>
      </c>
      <c r="K432" s="53">
        <v>1000000</v>
      </c>
      <c r="L432" s="53" t="s">
        <v>448</v>
      </c>
      <c r="M432" s="55">
        <v>1000000</v>
      </c>
      <c r="N432" s="55">
        <v>1000000</v>
      </c>
      <c r="O432" s="55">
        <v>1000000</v>
      </c>
      <c r="P432" s="55">
        <v>1000000</v>
      </c>
      <c r="Q432" s="53" t="s">
        <v>448</v>
      </c>
      <c r="R432" s="55">
        <v>1000000</v>
      </c>
      <c r="S432" s="55">
        <v>1000000</v>
      </c>
      <c r="T432" s="55">
        <v>1000000</v>
      </c>
      <c r="U432" s="55">
        <v>1000000</v>
      </c>
      <c r="V432" s="53" t="s">
        <v>448</v>
      </c>
      <c r="W432" s="56">
        <v>7.8E-2</v>
      </c>
      <c r="X432" s="57">
        <v>0</v>
      </c>
      <c r="Y432" s="58" t="s">
        <v>449</v>
      </c>
      <c r="Z432" s="53"/>
      <c r="AA432" s="53"/>
      <c r="AB432" s="53">
        <v>4</v>
      </c>
      <c r="AC432" s="53">
        <v>0</v>
      </c>
      <c r="AD432" s="53">
        <v>0</v>
      </c>
      <c r="AE432" s="53">
        <v>0</v>
      </c>
      <c r="AF432" s="53">
        <v>0</v>
      </c>
      <c r="AG432" s="53">
        <v>0</v>
      </c>
      <c r="AH432" s="53">
        <v>0</v>
      </c>
      <c r="AI432" s="53">
        <v>0</v>
      </c>
      <c r="AJ432" s="54"/>
      <c r="AK432" s="54"/>
      <c r="AL432" s="54"/>
      <c r="AM432" s="54"/>
      <c r="AN432" s="54"/>
      <c r="AO432" s="54"/>
      <c r="AP432" s="54"/>
      <c r="AQ432" s="54"/>
      <c r="AR432" s="54"/>
      <c r="AS432" s="54"/>
      <c r="AT432" s="54"/>
      <c r="AU432" s="54"/>
      <c r="AV432" s="54"/>
      <c r="AW432" s="54"/>
      <c r="AX432" s="54"/>
      <c r="AY432" s="54"/>
      <c r="AZ432" s="53">
        <v>4</v>
      </c>
      <c r="BA432" s="54"/>
      <c r="BB432" s="54"/>
      <c r="BC432" s="54"/>
      <c r="BD432" s="53" t="s">
        <v>129</v>
      </c>
      <c r="BE432" s="57">
        <v>0</v>
      </c>
      <c r="BF432" s="53">
        <v>4</v>
      </c>
      <c r="BG432" s="54"/>
      <c r="BH432" s="54"/>
      <c r="BI432" s="54"/>
      <c r="BJ432" s="57">
        <v>0</v>
      </c>
      <c r="BK432" s="54"/>
      <c r="BL432" s="54"/>
      <c r="BM432" s="54"/>
      <c r="BN432" s="57">
        <v>0</v>
      </c>
      <c r="BO432" s="54"/>
      <c r="BP432" s="54"/>
      <c r="BQ432" s="54"/>
      <c r="BR432" s="53" t="s">
        <v>465</v>
      </c>
      <c r="BS432" s="53"/>
      <c r="BT432" s="53"/>
      <c r="BU432" s="53"/>
      <c r="BV432" s="54"/>
      <c r="BW432" s="54"/>
      <c r="BX432" s="54"/>
      <c r="BY432" s="54"/>
      <c r="BZ432" s="54"/>
      <c r="CA432" s="54"/>
      <c r="CB432" s="54"/>
      <c r="CC432" s="54"/>
      <c r="CD432" s="54"/>
      <c r="CE432" s="53" t="s">
        <v>654</v>
      </c>
      <c r="CF432" s="53">
        <v>0</v>
      </c>
      <c r="CG432" s="53"/>
      <c r="CH432" s="53"/>
    </row>
    <row r="433" spans="1:86" ht="25.5" hidden="1" customHeight="1">
      <c r="A433" s="59" t="str">
        <f t="shared" si="6"/>
        <v>478TRESSE DE FROTTEUR POSITIFREMPLACEMENT TRESSE FROTTEUTR POSITIF</v>
      </c>
      <c r="B433" s="53" t="s">
        <v>49</v>
      </c>
      <c r="C433" s="53"/>
      <c r="D433" s="53">
        <v>478</v>
      </c>
      <c r="E433" s="53" t="s">
        <v>601</v>
      </c>
      <c r="F433" s="53" t="s">
        <v>355</v>
      </c>
      <c r="G433" s="53" t="s">
        <v>446</v>
      </c>
      <c r="H433" s="53" t="s">
        <v>602</v>
      </c>
      <c r="I433" s="53" t="s">
        <v>470</v>
      </c>
      <c r="J433" s="53" t="s">
        <v>453</v>
      </c>
      <c r="K433" s="53">
        <v>240000</v>
      </c>
      <c r="L433" s="53" t="s">
        <v>448</v>
      </c>
      <c r="M433" s="55">
        <v>240000</v>
      </c>
      <c r="N433" s="55">
        <v>240000</v>
      </c>
      <c r="O433" s="55">
        <v>240000</v>
      </c>
      <c r="P433" s="55">
        <v>240000</v>
      </c>
      <c r="Q433" s="53" t="s">
        <v>448</v>
      </c>
      <c r="R433" s="55">
        <v>160000</v>
      </c>
      <c r="S433" s="55">
        <v>160000</v>
      </c>
      <c r="T433" s="55">
        <v>160000</v>
      </c>
      <c r="U433" s="55">
        <v>160000</v>
      </c>
      <c r="V433" s="53" t="s">
        <v>448</v>
      </c>
      <c r="W433" s="56">
        <v>0.48749999999999999</v>
      </c>
      <c r="X433" s="57">
        <v>0.1</v>
      </c>
      <c r="Y433" s="58" t="s">
        <v>449</v>
      </c>
      <c r="Z433" s="53"/>
      <c r="AA433" s="53"/>
      <c r="AB433" s="53">
        <v>0</v>
      </c>
      <c r="AC433" s="53">
        <v>2</v>
      </c>
      <c r="AD433" s="53">
        <v>2</v>
      </c>
      <c r="AE433" s="53">
        <v>0</v>
      </c>
      <c r="AF433" s="53">
        <v>2</v>
      </c>
      <c r="AG433" s="53">
        <v>2</v>
      </c>
      <c r="AH433" s="53">
        <v>2</v>
      </c>
      <c r="AI433" s="53">
        <v>0</v>
      </c>
      <c r="AJ433" s="54"/>
      <c r="AK433" s="54"/>
      <c r="AL433" s="54"/>
      <c r="AM433" s="54"/>
      <c r="AN433" s="54"/>
      <c r="AO433" s="54"/>
      <c r="AP433" s="54"/>
      <c r="AQ433" s="54"/>
      <c r="AR433" s="54"/>
      <c r="AS433" s="54"/>
      <c r="AT433" s="54"/>
      <c r="AU433" s="54"/>
      <c r="AV433" s="54"/>
      <c r="AW433" s="54"/>
      <c r="AX433" s="54"/>
      <c r="AY433" s="54"/>
      <c r="AZ433" s="53">
        <v>10</v>
      </c>
      <c r="BA433" s="54"/>
      <c r="BB433" s="54"/>
      <c r="BC433" s="54"/>
      <c r="BD433" s="53" t="s">
        <v>129</v>
      </c>
      <c r="BE433" s="57">
        <v>0.1</v>
      </c>
      <c r="BF433" s="53">
        <v>10</v>
      </c>
      <c r="BG433" s="54"/>
      <c r="BH433" s="54"/>
      <c r="BI433" s="54"/>
      <c r="BJ433" s="57">
        <v>1</v>
      </c>
      <c r="BK433" s="54"/>
      <c r="BL433" s="54"/>
      <c r="BM433" s="54"/>
      <c r="BN433" s="57">
        <v>1</v>
      </c>
      <c r="BO433" s="54"/>
      <c r="BP433" s="54"/>
      <c r="BQ433" s="54"/>
      <c r="BR433" s="53" t="s">
        <v>450</v>
      </c>
      <c r="BS433" s="53"/>
      <c r="BT433" s="53"/>
      <c r="BU433" s="53"/>
      <c r="BV433" s="54"/>
      <c r="BW433" s="54"/>
      <c r="BX433" s="54"/>
      <c r="BY433" s="54"/>
      <c r="BZ433" s="54"/>
      <c r="CA433" s="54"/>
      <c r="CB433" s="54"/>
      <c r="CC433" s="54"/>
      <c r="CD433" s="54"/>
      <c r="CE433" s="53" t="s">
        <v>601</v>
      </c>
      <c r="CF433" s="53">
        <v>0</v>
      </c>
      <c r="CG433" s="53"/>
      <c r="CH433" s="53"/>
    </row>
    <row r="434" spans="1:86" ht="25.5" hidden="1" customHeight="1">
      <c r="A434" s="59" t="str">
        <f t="shared" si="6"/>
        <v>478TRESSE DE FROTTEUR POSITIFREMPLACEMENT TRESSE DE FROTTEEUR POSITIF À LA RG</v>
      </c>
      <c r="B434" s="53" t="s">
        <v>49</v>
      </c>
      <c r="C434" s="53"/>
      <c r="D434" s="53">
        <v>478</v>
      </c>
      <c r="E434" s="53" t="s">
        <v>601</v>
      </c>
      <c r="F434" s="53" t="s">
        <v>355</v>
      </c>
      <c r="G434" s="53" t="s">
        <v>444</v>
      </c>
      <c r="H434" s="53" t="s">
        <v>603</v>
      </c>
      <c r="I434" s="53" t="s">
        <v>470</v>
      </c>
      <c r="J434" s="53" t="s">
        <v>464</v>
      </c>
      <c r="K434" s="53">
        <v>1000000</v>
      </c>
      <c r="L434" s="53" t="s">
        <v>448</v>
      </c>
      <c r="M434" s="55">
        <v>1000000</v>
      </c>
      <c r="N434" s="55">
        <v>1000000</v>
      </c>
      <c r="O434" s="55">
        <v>1000000</v>
      </c>
      <c r="P434" s="55">
        <v>1000000</v>
      </c>
      <c r="Q434" s="53" t="s">
        <v>448</v>
      </c>
      <c r="R434" s="55">
        <v>1000000</v>
      </c>
      <c r="S434" s="55">
        <v>1000000</v>
      </c>
      <c r="T434" s="55">
        <v>1000000</v>
      </c>
      <c r="U434" s="55">
        <v>1000000</v>
      </c>
      <c r="V434" s="53" t="s">
        <v>448</v>
      </c>
      <c r="W434" s="56">
        <v>7.8E-2</v>
      </c>
      <c r="X434" s="57">
        <v>0</v>
      </c>
      <c r="Y434" s="58" t="s">
        <v>449</v>
      </c>
      <c r="Z434" s="53"/>
      <c r="AA434" s="53"/>
      <c r="AB434" s="53">
        <v>0</v>
      </c>
      <c r="AC434" s="53">
        <v>2</v>
      </c>
      <c r="AD434" s="53">
        <v>2</v>
      </c>
      <c r="AE434" s="53">
        <v>0</v>
      </c>
      <c r="AF434" s="53">
        <v>2</v>
      </c>
      <c r="AG434" s="53">
        <v>2</v>
      </c>
      <c r="AH434" s="53">
        <v>2</v>
      </c>
      <c r="AI434" s="53">
        <v>0</v>
      </c>
      <c r="AJ434" s="54"/>
      <c r="AK434" s="54"/>
      <c r="AL434" s="54"/>
      <c r="AM434" s="54"/>
      <c r="AN434" s="54"/>
      <c r="AO434" s="54"/>
      <c r="AP434" s="54"/>
      <c r="AQ434" s="54"/>
      <c r="AR434" s="54"/>
      <c r="AS434" s="54"/>
      <c r="AT434" s="54"/>
      <c r="AU434" s="54"/>
      <c r="AV434" s="54"/>
      <c r="AW434" s="54"/>
      <c r="AX434" s="54"/>
      <c r="AY434" s="54"/>
      <c r="AZ434" s="53">
        <v>10</v>
      </c>
      <c r="BA434" s="54"/>
      <c r="BB434" s="54"/>
      <c r="BC434" s="54"/>
      <c r="BD434" s="53" t="s">
        <v>129</v>
      </c>
      <c r="BE434" s="57">
        <v>0</v>
      </c>
      <c r="BF434" s="53">
        <v>10</v>
      </c>
      <c r="BG434" s="54"/>
      <c r="BH434" s="54"/>
      <c r="BI434" s="54"/>
      <c r="BJ434" s="57">
        <v>0</v>
      </c>
      <c r="BK434" s="54"/>
      <c r="BL434" s="54"/>
      <c r="BM434" s="54"/>
      <c r="BN434" s="57">
        <v>0</v>
      </c>
      <c r="BO434" s="54"/>
      <c r="BP434" s="54"/>
      <c r="BQ434" s="54"/>
      <c r="BR434" s="53" t="s">
        <v>465</v>
      </c>
      <c r="BS434" s="53"/>
      <c r="BT434" s="53"/>
      <c r="BU434" s="53"/>
      <c r="BV434" s="54"/>
      <c r="BW434" s="54"/>
      <c r="BX434" s="54"/>
      <c r="BY434" s="54"/>
      <c r="BZ434" s="54"/>
      <c r="CA434" s="54"/>
      <c r="CB434" s="54"/>
      <c r="CC434" s="54"/>
      <c r="CD434" s="54"/>
      <c r="CE434" s="53" t="s">
        <v>601</v>
      </c>
      <c r="CF434" s="53">
        <v>0</v>
      </c>
      <c r="CG434" s="53"/>
      <c r="CH434" s="53"/>
    </row>
    <row r="435" spans="1:86" ht="25.5" hidden="1" customHeight="1">
      <c r="A435" s="59" t="str">
        <f t="shared" si="6"/>
        <v>487TRESSE DE MASSEREMPLACEMENT TRESSE FROTTEUR MASSE</v>
      </c>
      <c r="B435" s="53" t="s">
        <v>49</v>
      </c>
      <c r="C435" s="53"/>
      <c r="D435" s="53">
        <v>487</v>
      </c>
      <c r="E435" s="53" t="s">
        <v>610</v>
      </c>
      <c r="F435" s="53" t="s">
        <v>355</v>
      </c>
      <c r="G435" s="53" t="s">
        <v>446</v>
      </c>
      <c r="H435" s="53" t="s">
        <v>611</v>
      </c>
      <c r="I435" s="53" t="s">
        <v>470</v>
      </c>
      <c r="J435" s="53" t="s">
        <v>453</v>
      </c>
      <c r="K435" s="53">
        <v>240000</v>
      </c>
      <c r="L435" s="53" t="s">
        <v>448</v>
      </c>
      <c r="M435" s="55">
        <v>240000</v>
      </c>
      <c r="N435" s="55">
        <v>240000</v>
      </c>
      <c r="O435" s="55">
        <v>240000</v>
      </c>
      <c r="P435" s="55">
        <v>240000</v>
      </c>
      <c r="Q435" s="53" t="s">
        <v>448</v>
      </c>
      <c r="R435" s="55">
        <v>160000</v>
      </c>
      <c r="S435" s="55">
        <v>160000</v>
      </c>
      <c r="T435" s="55">
        <v>160000</v>
      </c>
      <c r="U435" s="55">
        <v>160000</v>
      </c>
      <c r="V435" s="53" t="s">
        <v>448</v>
      </c>
      <c r="W435" s="56">
        <v>0.48749999999999999</v>
      </c>
      <c r="X435" s="57">
        <v>0.1</v>
      </c>
      <c r="Y435" s="58" t="s">
        <v>449</v>
      </c>
      <c r="Z435" s="53"/>
      <c r="AA435" s="53"/>
      <c r="AB435" s="53">
        <v>0</v>
      </c>
      <c r="AC435" s="53">
        <v>4</v>
      </c>
      <c r="AD435" s="53">
        <v>4</v>
      </c>
      <c r="AE435" s="53">
        <v>0</v>
      </c>
      <c r="AF435" s="53">
        <v>4</v>
      </c>
      <c r="AG435" s="53">
        <v>4</v>
      </c>
      <c r="AH435" s="53">
        <v>4</v>
      </c>
      <c r="AI435" s="53">
        <v>0</v>
      </c>
      <c r="AJ435" s="54"/>
      <c r="AK435" s="54"/>
      <c r="AL435" s="54"/>
      <c r="AM435" s="54"/>
      <c r="AN435" s="54"/>
      <c r="AO435" s="54"/>
      <c r="AP435" s="54"/>
      <c r="AQ435" s="54"/>
      <c r="AR435" s="54"/>
      <c r="AS435" s="54"/>
      <c r="AT435" s="54"/>
      <c r="AU435" s="54"/>
      <c r="AV435" s="54"/>
      <c r="AW435" s="54"/>
      <c r="AX435" s="54"/>
      <c r="AY435" s="54"/>
      <c r="AZ435" s="53">
        <v>20</v>
      </c>
      <c r="BA435" s="54"/>
      <c r="BB435" s="54"/>
      <c r="BC435" s="54"/>
      <c r="BD435" s="53" t="s">
        <v>129</v>
      </c>
      <c r="BE435" s="57">
        <v>0.1</v>
      </c>
      <c r="BF435" s="53">
        <v>20</v>
      </c>
      <c r="BG435" s="54"/>
      <c r="BH435" s="54"/>
      <c r="BI435" s="54"/>
      <c r="BJ435" s="57">
        <v>2</v>
      </c>
      <c r="BK435" s="54"/>
      <c r="BL435" s="54"/>
      <c r="BM435" s="54"/>
      <c r="BN435" s="57">
        <v>2</v>
      </c>
      <c r="BO435" s="54"/>
      <c r="BP435" s="54"/>
      <c r="BQ435" s="54"/>
      <c r="BR435" s="53" t="s">
        <v>450</v>
      </c>
      <c r="BS435" s="53"/>
      <c r="BT435" s="53"/>
      <c r="BU435" s="53"/>
      <c r="BV435" s="54"/>
      <c r="BW435" s="54"/>
      <c r="BX435" s="54"/>
      <c r="BY435" s="54"/>
      <c r="BZ435" s="54"/>
      <c r="CA435" s="54"/>
      <c r="CB435" s="54"/>
      <c r="CC435" s="54"/>
      <c r="CD435" s="54"/>
      <c r="CE435" s="53" t="s">
        <v>612</v>
      </c>
      <c r="CF435" s="53">
        <v>1</v>
      </c>
      <c r="CG435" s="53"/>
      <c r="CH435" s="53"/>
    </row>
    <row r="436" spans="1:86" ht="25.5" hidden="1" customHeight="1">
      <c r="A436" s="59" t="str">
        <f t="shared" si="6"/>
        <v>487TRESSE DE MASSEREMPLACEMENT  TRESSE DE MASSE À LA RG</v>
      </c>
      <c r="B436" s="53" t="s">
        <v>49</v>
      </c>
      <c r="C436" s="53"/>
      <c r="D436" s="53">
        <v>487</v>
      </c>
      <c r="E436" s="53" t="s">
        <v>610</v>
      </c>
      <c r="F436" s="53" t="s">
        <v>355</v>
      </c>
      <c r="G436" s="53" t="s">
        <v>444</v>
      </c>
      <c r="H436" s="53" t="s">
        <v>613</v>
      </c>
      <c r="I436" s="53" t="s">
        <v>470</v>
      </c>
      <c r="J436" s="53" t="s">
        <v>464</v>
      </c>
      <c r="K436" s="53">
        <v>1000000</v>
      </c>
      <c r="L436" s="53" t="s">
        <v>448</v>
      </c>
      <c r="M436" s="55">
        <v>1000000</v>
      </c>
      <c r="N436" s="55">
        <v>1000000</v>
      </c>
      <c r="O436" s="55">
        <v>1000000</v>
      </c>
      <c r="P436" s="55">
        <v>1000000</v>
      </c>
      <c r="Q436" s="53" t="s">
        <v>448</v>
      </c>
      <c r="R436" s="55">
        <v>1000000</v>
      </c>
      <c r="S436" s="55">
        <v>1000000</v>
      </c>
      <c r="T436" s="55">
        <v>1000000</v>
      </c>
      <c r="U436" s="55">
        <v>1000000</v>
      </c>
      <c r="V436" s="53" t="s">
        <v>448</v>
      </c>
      <c r="W436" s="56">
        <v>7.8E-2</v>
      </c>
      <c r="X436" s="57">
        <v>0</v>
      </c>
      <c r="Y436" s="58" t="s">
        <v>449</v>
      </c>
      <c r="Z436" s="53"/>
      <c r="AA436" s="53"/>
      <c r="AB436" s="53">
        <v>0</v>
      </c>
      <c r="AC436" s="53">
        <v>4</v>
      </c>
      <c r="AD436" s="53">
        <v>4</v>
      </c>
      <c r="AE436" s="53">
        <v>0</v>
      </c>
      <c r="AF436" s="53">
        <v>4</v>
      </c>
      <c r="AG436" s="53">
        <v>4</v>
      </c>
      <c r="AH436" s="53">
        <v>4</v>
      </c>
      <c r="AI436" s="53">
        <v>0</v>
      </c>
      <c r="AJ436" s="54"/>
      <c r="AK436" s="54"/>
      <c r="AL436" s="54"/>
      <c r="AM436" s="54"/>
      <c r="AN436" s="54"/>
      <c r="AO436" s="54"/>
      <c r="AP436" s="54"/>
      <c r="AQ436" s="54"/>
      <c r="AR436" s="54"/>
      <c r="AS436" s="54"/>
      <c r="AT436" s="54"/>
      <c r="AU436" s="54"/>
      <c r="AV436" s="54"/>
      <c r="AW436" s="54"/>
      <c r="AX436" s="54"/>
      <c r="AY436" s="54"/>
      <c r="AZ436" s="53">
        <v>20</v>
      </c>
      <c r="BA436" s="54"/>
      <c r="BB436" s="54"/>
      <c r="BC436" s="54"/>
      <c r="BD436" s="53" t="s">
        <v>129</v>
      </c>
      <c r="BE436" s="57">
        <v>0</v>
      </c>
      <c r="BF436" s="53">
        <v>20</v>
      </c>
      <c r="BG436" s="54"/>
      <c r="BH436" s="54"/>
      <c r="BI436" s="54"/>
      <c r="BJ436" s="57">
        <v>0</v>
      </c>
      <c r="BK436" s="54"/>
      <c r="BL436" s="54"/>
      <c r="BM436" s="54"/>
      <c r="BN436" s="57">
        <v>0</v>
      </c>
      <c r="BO436" s="54"/>
      <c r="BP436" s="54"/>
      <c r="BQ436" s="54"/>
      <c r="BR436" s="53" t="s">
        <v>465</v>
      </c>
      <c r="BS436" s="53"/>
      <c r="BT436" s="53"/>
      <c r="BU436" s="53"/>
      <c r="BV436" s="54"/>
      <c r="BW436" s="54"/>
      <c r="BX436" s="54"/>
      <c r="BY436" s="54"/>
      <c r="BZ436" s="54"/>
      <c r="CA436" s="54"/>
      <c r="CB436" s="54"/>
      <c r="CC436" s="54"/>
      <c r="CD436" s="54"/>
      <c r="CE436" s="53" t="s">
        <v>612</v>
      </c>
      <c r="CF436" s="53">
        <v>0</v>
      </c>
      <c r="CG436" s="53"/>
      <c r="CH436" s="53"/>
    </row>
    <row r="437" spans="1:86" ht="25.5" hidden="1" customHeight="1">
      <c r="A437" s="59" t="str">
        <f t="shared" si="6"/>
        <v>30021TRESSE DE MASSECONTRÔLE FIXATION DE LA TRESSE DE MASSE</v>
      </c>
      <c r="B437" s="53" t="s">
        <v>850</v>
      </c>
      <c r="C437" s="53" t="s">
        <v>881</v>
      </c>
      <c r="D437" s="53">
        <v>30021</v>
      </c>
      <c r="E437" s="53" t="s">
        <v>610</v>
      </c>
      <c r="F437" s="53" t="s">
        <v>355</v>
      </c>
      <c r="G437" s="53" t="s">
        <v>446</v>
      </c>
      <c r="H437" s="53" t="s">
        <v>882</v>
      </c>
      <c r="I437" s="53" t="s">
        <v>446</v>
      </c>
      <c r="J437" s="53" t="s">
        <v>447</v>
      </c>
      <c r="K437" s="53">
        <v>6</v>
      </c>
      <c r="L437" s="53" t="s">
        <v>818</v>
      </c>
      <c r="M437" s="55">
        <v>72250</v>
      </c>
      <c r="N437" s="54"/>
      <c r="O437" s="54"/>
      <c r="P437" s="54"/>
      <c r="Q437" s="53" t="s">
        <v>448</v>
      </c>
      <c r="R437" s="55">
        <v>60000</v>
      </c>
      <c r="S437" s="54"/>
      <c r="T437" s="54"/>
      <c r="U437" s="54"/>
      <c r="V437" s="53" t="s">
        <v>448</v>
      </c>
      <c r="W437" s="56">
        <v>1.3</v>
      </c>
      <c r="X437" s="57">
        <v>0.1</v>
      </c>
      <c r="Y437" s="58" t="s">
        <v>449</v>
      </c>
      <c r="Z437" s="53">
        <v>6202</v>
      </c>
      <c r="AA437" s="53"/>
      <c r="AB437" s="53">
        <v>2</v>
      </c>
      <c r="AC437" s="53">
        <v>2</v>
      </c>
      <c r="AD437" s="53">
        <v>2</v>
      </c>
      <c r="AE437" s="53">
        <v>2</v>
      </c>
      <c r="AF437" s="53">
        <v>2</v>
      </c>
      <c r="AG437" s="53">
        <v>2</v>
      </c>
      <c r="AH437" s="53">
        <v>2</v>
      </c>
      <c r="AI437" s="53">
        <v>0</v>
      </c>
      <c r="AJ437" s="54"/>
      <c r="AK437" s="54"/>
      <c r="AL437" s="54"/>
      <c r="AM437" s="54"/>
      <c r="AN437" s="54"/>
      <c r="AO437" s="54"/>
      <c r="AP437" s="54"/>
      <c r="AQ437" s="54"/>
      <c r="AR437" s="54"/>
      <c r="AS437" s="54"/>
      <c r="AT437" s="54"/>
      <c r="AU437" s="54"/>
      <c r="AV437" s="54"/>
      <c r="AW437" s="54"/>
      <c r="AX437" s="54"/>
      <c r="AY437" s="54"/>
      <c r="AZ437" s="53">
        <v>14</v>
      </c>
      <c r="BA437" s="54"/>
      <c r="BB437" s="54"/>
      <c r="BC437" s="54"/>
      <c r="BD437" s="53" t="s">
        <v>850</v>
      </c>
      <c r="BE437" s="57">
        <v>0.1</v>
      </c>
      <c r="BF437" s="53">
        <v>14</v>
      </c>
      <c r="BG437" s="54"/>
      <c r="BH437" s="54"/>
      <c r="BI437" s="54"/>
      <c r="BJ437" s="57">
        <v>1.4000000000000001</v>
      </c>
      <c r="BK437" s="54"/>
      <c r="BL437" s="54"/>
      <c r="BM437" s="54"/>
      <c r="BN437" s="57">
        <v>1.4000000000000001</v>
      </c>
      <c r="BO437" s="54"/>
      <c r="BP437" s="54"/>
      <c r="BQ437" s="54"/>
      <c r="BR437" s="53" t="s">
        <v>450</v>
      </c>
      <c r="BS437" s="53"/>
      <c r="BT437" s="53"/>
      <c r="BU437" s="53"/>
      <c r="BV437" s="54"/>
      <c r="BW437" s="54"/>
      <c r="BX437" s="54"/>
      <c r="BY437" s="54"/>
      <c r="BZ437" s="54"/>
      <c r="CA437" s="54"/>
      <c r="CB437" s="54"/>
      <c r="CC437" s="54"/>
      <c r="CD437" s="54"/>
      <c r="CE437" s="53"/>
      <c r="CF437" s="53"/>
      <c r="CG437" s="53"/>
      <c r="CH437" s="53"/>
    </row>
    <row r="438" spans="1:86" ht="25.5" hidden="1" customHeight="1">
      <c r="A438" s="59" t="str">
        <f t="shared" si="6"/>
        <v xml:space="preserve">1257TUYAUTERIE RIGIDE BOGIE MOTEURDÉPOSE POSE TUYAUTERIE RIGIDE POUR REVISION ET CHANGEMENT RACCORDS </v>
      </c>
      <c r="B438" s="53" t="s">
        <v>49</v>
      </c>
      <c r="C438" s="53"/>
      <c r="D438" s="53">
        <v>1257</v>
      </c>
      <c r="E438" s="53" t="s">
        <v>574</v>
      </c>
      <c r="F438" s="53" t="s">
        <v>457</v>
      </c>
      <c r="G438" s="53" t="s">
        <v>446</v>
      </c>
      <c r="H438" s="53" t="s">
        <v>575</v>
      </c>
      <c r="I438" s="53" t="s">
        <v>452</v>
      </c>
      <c r="J438" s="53" t="s">
        <v>464</v>
      </c>
      <c r="K438" s="53">
        <v>1000000</v>
      </c>
      <c r="L438" s="53" t="s">
        <v>448</v>
      </c>
      <c r="M438" s="55">
        <v>1000000</v>
      </c>
      <c r="N438" s="55">
        <v>1000000</v>
      </c>
      <c r="O438" s="55">
        <v>1000000</v>
      </c>
      <c r="P438" s="55">
        <v>1000000</v>
      </c>
      <c r="Q438" s="53" t="s">
        <v>448</v>
      </c>
      <c r="R438" s="55">
        <v>1000000</v>
      </c>
      <c r="S438" s="55">
        <v>1000000</v>
      </c>
      <c r="T438" s="55">
        <v>1000000</v>
      </c>
      <c r="U438" s="55">
        <v>1000000</v>
      </c>
      <c r="V438" s="53" t="s">
        <v>448</v>
      </c>
      <c r="W438" s="56">
        <v>7.8E-2</v>
      </c>
      <c r="X438" s="57">
        <v>0</v>
      </c>
      <c r="Y438" s="58" t="s">
        <v>449</v>
      </c>
      <c r="Z438" s="53"/>
      <c r="AA438" s="53"/>
      <c r="AB438" s="53">
        <v>0</v>
      </c>
      <c r="AC438" s="53">
        <v>1</v>
      </c>
      <c r="AD438" s="53">
        <v>1</v>
      </c>
      <c r="AE438" s="53">
        <v>0</v>
      </c>
      <c r="AF438" s="53">
        <v>1</v>
      </c>
      <c r="AG438" s="53">
        <v>1</v>
      </c>
      <c r="AH438" s="53">
        <v>1</v>
      </c>
      <c r="AI438" s="53">
        <v>0</v>
      </c>
      <c r="AJ438" s="54"/>
      <c r="AK438" s="54"/>
      <c r="AL438" s="54"/>
      <c r="AM438" s="54"/>
      <c r="AN438" s="54"/>
      <c r="AO438" s="54"/>
      <c r="AP438" s="54"/>
      <c r="AQ438" s="54"/>
      <c r="AR438" s="54"/>
      <c r="AS438" s="54"/>
      <c r="AT438" s="54"/>
      <c r="AU438" s="54"/>
      <c r="AV438" s="54"/>
      <c r="AW438" s="54"/>
      <c r="AX438" s="54"/>
      <c r="AY438" s="54"/>
      <c r="AZ438" s="53">
        <v>5</v>
      </c>
      <c r="BA438" s="54"/>
      <c r="BB438" s="54"/>
      <c r="BC438" s="54"/>
      <c r="BD438" s="53" t="s">
        <v>129</v>
      </c>
      <c r="BE438" s="57">
        <v>0</v>
      </c>
      <c r="BF438" s="53">
        <v>5</v>
      </c>
      <c r="BG438" s="54"/>
      <c r="BH438" s="54"/>
      <c r="BI438" s="54"/>
      <c r="BJ438" s="57">
        <v>0</v>
      </c>
      <c r="BK438" s="54"/>
      <c r="BL438" s="54"/>
      <c r="BM438" s="54"/>
      <c r="BN438" s="57">
        <v>0</v>
      </c>
      <c r="BO438" s="54"/>
      <c r="BP438" s="54"/>
      <c r="BQ438" s="54"/>
      <c r="BR438" s="53" t="s">
        <v>465</v>
      </c>
      <c r="BS438" s="53"/>
      <c r="BT438" s="53"/>
      <c r="BU438" s="53"/>
      <c r="BV438" s="54"/>
      <c r="BW438" s="54"/>
      <c r="BX438" s="54"/>
      <c r="BY438" s="54"/>
      <c r="BZ438" s="54"/>
      <c r="CA438" s="54"/>
      <c r="CB438" s="54"/>
      <c r="CC438" s="54"/>
      <c r="CD438" s="54"/>
      <c r="CE438" s="58" t="s">
        <v>576</v>
      </c>
      <c r="CF438" s="53">
        <v>0</v>
      </c>
      <c r="CG438" s="53"/>
      <c r="CH438" s="53"/>
    </row>
    <row r="439" spans="1:86" ht="25.5" hidden="1" customHeight="1">
      <c r="A439" s="59" t="str">
        <f t="shared" si="6"/>
        <v>462UNITÉ DE FREIN D'IMMOBILISATIONDEPOSE REPOSE DES UNITES DE FREIN D'IMMOBILISATION POUR REVISION</v>
      </c>
      <c r="B439" s="53" t="s">
        <v>49</v>
      </c>
      <c r="C439" s="53"/>
      <c r="D439" s="53">
        <v>462</v>
      </c>
      <c r="E439" s="53" t="s">
        <v>557</v>
      </c>
      <c r="F439" s="53" t="s">
        <v>355</v>
      </c>
      <c r="G439" s="53" t="s">
        <v>444</v>
      </c>
      <c r="H439" s="53" t="s">
        <v>558</v>
      </c>
      <c r="I439" s="53" t="s">
        <v>452</v>
      </c>
      <c r="J439" s="53" t="s">
        <v>453</v>
      </c>
      <c r="K439" s="53">
        <v>6</v>
      </c>
      <c r="L439" s="53" t="s">
        <v>540</v>
      </c>
      <c r="M439" s="55">
        <v>867000</v>
      </c>
      <c r="N439" s="55">
        <v>600000</v>
      </c>
      <c r="O439" s="55">
        <v>432000</v>
      </c>
      <c r="P439" s="55">
        <v>432000</v>
      </c>
      <c r="Q439" s="53" t="s">
        <v>448</v>
      </c>
      <c r="R439" s="55">
        <v>800000</v>
      </c>
      <c r="S439" s="55">
        <v>480000</v>
      </c>
      <c r="T439" s="55">
        <v>320000</v>
      </c>
      <c r="U439" s="55">
        <v>320000</v>
      </c>
      <c r="V439" s="53" t="s">
        <v>448</v>
      </c>
      <c r="W439" s="56">
        <v>9.7500000000000003E-2</v>
      </c>
      <c r="X439" s="57">
        <v>0.37</v>
      </c>
      <c r="Y439" s="58" t="s">
        <v>449</v>
      </c>
      <c r="Z439" s="53"/>
      <c r="AA439" s="53"/>
      <c r="AB439" s="53">
        <v>0</v>
      </c>
      <c r="AC439" s="53">
        <v>1</v>
      </c>
      <c r="AD439" s="53">
        <v>1</v>
      </c>
      <c r="AE439" s="53">
        <v>0</v>
      </c>
      <c r="AF439" s="53">
        <v>1</v>
      </c>
      <c r="AG439" s="53">
        <v>1</v>
      </c>
      <c r="AH439" s="53">
        <v>1</v>
      </c>
      <c r="AI439" s="53">
        <v>0</v>
      </c>
      <c r="AJ439" s="54"/>
      <c r="AK439" s="54"/>
      <c r="AL439" s="54"/>
      <c r="AM439" s="54"/>
      <c r="AN439" s="54"/>
      <c r="AO439" s="54"/>
      <c r="AP439" s="54"/>
      <c r="AQ439" s="54"/>
      <c r="AR439" s="54"/>
      <c r="AS439" s="54"/>
      <c r="AT439" s="54"/>
      <c r="AU439" s="54"/>
      <c r="AV439" s="54"/>
      <c r="AW439" s="54"/>
      <c r="AX439" s="54"/>
      <c r="AY439" s="54"/>
      <c r="AZ439" s="53">
        <v>5</v>
      </c>
      <c r="BA439" s="54"/>
      <c r="BB439" s="54"/>
      <c r="BC439" s="54"/>
      <c r="BD439" s="53" t="s">
        <v>129</v>
      </c>
      <c r="BE439" s="57">
        <v>0.37</v>
      </c>
      <c r="BF439" s="53">
        <v>5</v>
      </c>
      <c r="BG439" s="54"/>
      <c r="BH439" s="54"/>
      <c r="BI439" s="54"/>
      <c r="BJ439" s="57">
        <v>1.85</v>
      </c>
      <c r="BK439" s="54"/>
      <c r="BL439" s="54"/>
      <c r="BM439" s="54"/>
      <c r="BN439" s="57">
        <v>1.85</v>
      </c>
      <c r="BO439" s="54"/>
      <c r="BP439" s="54"/>
      <c r="BQ439" s="54"/>
      <c r="BR439" s="53" t="s">
        <v>455</v>
      </c>
      <c r="BS439" s="53"/>
      <c r="BT439" s="53"/>
      <c r="BU439" s="53"/>
      <c r="BV439" s="54"/>
      <c r="BW439" s="54"/>
      <c r="BX439" s="54"/>
      <c r="BY439" s="54"/>
      <c r="BZ439" s="54"/>
      <c r="CA439" s="54"/>
      <c r="CB439" s="54"/>
      <c r="CC439" s="54"/>
      <c r="CD439" s="54"/>
      <c r="CE439" s="53"/>
      <c r="CF439" s="53"/>
      <c r="CG439" s="53"/>
      <c r="CH439" s="53"/>
    </row>
    <row r="440" spans="1:86" ht="25.5" hidden="1" customHeight="1">
      <c r="A440" s="59" t="str">
        <f t="shared" si="6"/>
        <v>462UNITÉ DE FREIN D'IMMOBILISATIONRÉVISION DU BLOC FREIN D'IMMOBILISATION</v>
      </c>
      <c r="B440" s="53" t="s">
        <v>49</v>
      </c>
      <c r="C440" s="53"/>
      <c r="D440" s="53">
        <v>462</v>
      </c>
      <c r="E440" s="53" t="s">
        <v>557</v>
      </c>
      <c r="F440" s="53" t="s">
        <v>355</v>
      </c>
      <c r="G440" s="53" t="s">
        <v>444</v>
      </c>
      <c r="H440" s="53" t="s">
        <v>559</v>
      </c>
      <c r="I440" s="53" t="s">
        <v>444</v>
      </c>
      <c r="J440" s="53" t="s">
        <v>464</v>
      </c>
      <c r="K440" s="53">
        <v>6</v>
      </c>
      <c r="L440" s="53" t="s">
        <v>540</v>
      </c>
      <c r="M440" s="55">
        <v>867000</v>
      </c>
      <c r="N440" s="55">
        <v>600000</v>
      </c>
      <c r="O440" s="55">
        <v>432000</v>
      </c>
      <c r="P440" s="55">
        <v>432000</v>
      </c>
      <c r="Q440" s="53" t="s">
        <v>448</v>
      </c>
      <c r="R440" s="55">
        <v>860000</v>
      </c>
      <c r="S440" s="55">
        <v>600000</v>
      </c>
      <c r="T440" s="55">
        <v>420000</v>
      </c>
      <c r="U440" s="55">
        <v>420000</v>
      </c>
      <c r="V440" s="53" t="s">
        <v>448</v>
      </c>
      <c r="W440" s="56">
        <v>9.0697674418604657E-2</v>
      </c>
      <c r="X440" s="57">
        <v>0</v>
      </c>
      <c r="Y440" s="58" t="s">
        <v>449</v>
      </c>
      <c r="Z440" s="53"/>
      <c r="AA440" s="53"/>
      <c r="AB440" s="53">
        <v>0</v>
      </c>
      <c r="AC440" s="53">
        <v>1</v>
      </c>
      <c r="AD440" s="53">
        <v>1</v>
      </c>
      <c r="AE440" s="53">
        <v>0</v>
      </c>
      <c r="AF440" s="53">
        <v>1</v>
      </c>
      <c r="AG440" s="53">
        <v>1</v>
      </c>
      <c r="AH440" s="53">
        <v>1</v>
      </c>
      <c r="AI440" s="53">
        <v>0</v>
      </c>
      <c r="AJ440" s="54"/>
      <c r="AK440" s="54"/>
      <c r="AL440" s="54"/>
      <c r="AM440" s="54"/>
      <c r="AN440" s="54"/>
      <c r="AO440" s="54"/>
      <c r="AP440" s="54"/>
      <c r="AQ440" s="54"/>
      <c r="AR440" s="54"/>
      <c r="AS440" s="54"/>
      <c r="AT440" s="54"/>
      <c r="AU440" s="54"/>
      <c r="AV440" s="54"/>
      <c r="AW440" s="54"/>
      <c r="AX440" s="54"/>
      <c r="AY440" s="54"/>
      <c r="AZ440" s="53">
        <v>5</v>
      </c>
      <c r="BA440" s="54"/>
      <c r="BB440" s="54"/>
      <c r="BC440" s="54"/>
      <c r="BD440" s="53" t="s">
        <v>129</v>
      </c>
      <c r="BE440" s="57">
        <v>0</v>
      </c>
      <c r="BF440" s="53">
        <v>5</v>
      </c>
      <c r="BG440" s="54"/>
      <c r="BH440" s="54"/>
      <c r="BI440" s="54"/>
      <c r="BJ440" s="57">
        <v>0</v>
      </c>
      <c r="BK440" s="54"/>
      <c r="BL440" s="54"/>
      <c r="BM440" s="54"/>
      <c r="BN440" s="57">
        <v>0</v>
      </c>
      <c r="BO440" s="54"/>
      <c r="BP440" s="54"/>
      <c r="BQ440" s="54"/>
      <c r="BR440" s="53" t="s">
        <v>465</v>
      </c>
      <c r="BS440" s="53"/>
      <c r="BT440" s="53"/>
      <c r="BU440" s="53"/>
      <c r="BV440" s="54"/>
      <c r="BW440" s="54"/>
      <c r="BX440" s="54"/>
      <c r="BY440" s="54"/>
      <c r="BZ440" s="54"/>
      <c r="CA440" s="54"/>
      <c r="CB440" s="54"/>
      <c r="CC440" s="54"/>
      <c r="CD440" s="54"/>
      <c r="CE440" s="53"/>
      <c r="CF440" s="53"/>
      <c r="CG440" s="53"/>
      <c r="CH440" s="53"/>
    </row>
    <row r="441" spans="1:86" ht="25.5" hidden="1" customHeight="1">
      <c r="A441" s="59" t="str">
        <f t="shared" si="6"/>
        <v>404VALVE DE NIVELLEMENTDÉPOSE POSE POUR RÉVISION VALVE DE NIVELLEMENT</v>
      </c>
      <c r="B441" s="53" t="s">
        <v>49</v>
      </c>
      <c r="C441" s="53"/>
      <c r="D441" s="53">
        <v>404</v>
      </c>
      <c r="E441" s="53" t="s">
        <v>103</v>
      </c>
      <c r="F441" s="53" t="s">
        <v>355</v>
      </c>
      <c r="G441" s="53" t="s">
        <v>446</v>
      </c>
      <c r="H441" s="53" t="s">
        <v>589</v>
      </c>
      <c r="I441" s="53" t="s">
        <v>452</v>
      </c>
      <c r="J441" s="53" t="s">
        <v>453</v>
      </c>
      <c r="K441" s="53">
        <v>5</v>
      </c>
      <c r="L441" s="53" t="s">
        <v>540</v>
      </c>
      <c r="M441" s="55">
        <v>722500</v>
      </c>
      <c r="N441" s="55">
        <v>500000</v>
      </c>
      <c r="O441" s="55">
        <v>360000</v>
      </c>
      <c r="P441" s="55">
        <v>360000</v>
      </c>
      <c r="Q441" s="53" t="s">
        <v>448</v>
      </c>
      <c r="R441" s="55">
        <v>640000</v>
      </c>
      <c r="S441" s="55">
        <v>480000</v>
      </c>
      <c r="T441" s="55">
        <v>320000</v>
      </c>
      <c r="U441" s="55">
        <v>320000</v>
      </c>
      <c r="V441" s="53" t="s">
        <v>448</v>
      </c>
      <c r="W441" s="56">
        <v>0.121875</v>
      </c>
      <c r="X441" s="57">
        <v>0.42</v>
      </c>
      <c r="Y441" s="58" t="s">
        <v>449</v>
      </c>
      <c r="Z441" s="53"/>
      <c r="AA441" s="53"/>
      <c r="AB441" s="53">
        <v>0</v>
      </c>
      <c r="AC441" s="53">
        <v>2</v>
      </c>
      <c r="AD441" s="53">
        <v>2</v>
      </c>
      <c r="AE441" s="53">
        <v>0</v>
      </c>
      <c r="AF441" s="53">
        <v>2</v>
      </c>
      <c r="AG441" s="53">
        <v>2</v>
      </c>
      <c r="AH441" s="53">
        <v>2</v>
      </c>
      <c r="AI441" s="53">
        <v>0</v>
      </c>
      <c r="AJ441" s="54"/>
      <c r="AK441" s="54"/>
      <c r="AL441" s="54"/>
      <c r="AM441" s="54"/>
      <c r="AN441" s="54"/>
      <c r="AO441" s="54"/>
      <c r="AP441" s="54"/>
      <c r="AQ441" s="54"/>
      <c r="AR441" s="54"/>
      <c r="AS441" s="54"/>
      <c r="AT441" s="54"/>
      <c r="AU441" s="54"/>
      <c r="AV441" s="54"/>
      <c r="AW441" s="54"/>
      <c r="AX441" s="54"/>
      <c r="AY441" s="54"/>
      <c r="AZ441" s="53">
        <v>10</v>
      </c>
      <c r="BA441" s="54"/>
      <c r="BB441" s="54"/>
      <c r="BC441" s="54"/>
      <c r="BD441" s="53" t="s">
        <v>129</v>
      </c>
      <c r="BE441" s="57">
        <v>0.42</v>
      </c>
      <c r="BF441" s="53">
        <v>10</v>
      </c>
      <c r="BG441" s="54"/>
      <c r="BH441" s="54"/>
      <c r="BI441" s="54"/>
      <c r="BJ441" s="57">
        <v>4.2</v>
      </c>
      <c r="BK441" s="54"/>
      <c r="BL441" s="54"/>
      <c r="BM441" s="54"/>
      <c r="BN441" s="57">
        <v>4.2</v>
      </c>
      <c r="BO441" s="54"/>
      <c r="BP441" s="54"/>
      <c r="BQ441" s="54"/>
      <c r="BR441" s="53" t="s">
        <v>455</v>
      </c>
      <c r="BS441" s="53"/>
      <c r="BT441" s="53"/>
      <c r="BU441" s="53"/>
      <c r="BV441" s="54"/>
      <c r="BW441" s="54"/>
      <c r="BX441" s="54"/>
      <c r="BY441" s="54"/>
      <c r="BZ441" s="54"/>
      <c r="CA441" s="54"/>
      <c r="CB441" s="54"/>
      <c r="CC441" s="54"/>
      <c r="CD441" s="54"/>
      <c r="CE441" s="53"/>
      <c r="CF441" s="53" t="s">
        <v>509</v>
      </c>
      <c r="CG441" s="53"/>
      <c r="CH441" s="53"/>
    </row>
    <row r="442" spans="1:86" ht="25.5" hidden="1" customHeight="1">
      <c r="A442" s="59" t="str">
        <f t="shared" si="6"/>
        <v>404VALVE DE NIVELLEMENTRÉVISION VALVE DE NIVELLEMENT</v>
      </c>
      <c r="B442" s="53" t="s">
        <v>49</v>
      </c>
      <c r="C442" s="53"/>
      <c r="D442" s="53">
        <v>404</v>
      </c>
      <c r="E442" s="53" t="s">
        <v>103</v>
      </c>
      <c r="F442" s="53" t="s">
        <v>355</v>
      </c>
      <c r="G442" s="53" t="s">
        <v>444</v>
      </c>
      <c r="H442" s="53" t="s">
        <v>590</v>
      </c>
      <c r="I442" s="53" t="s">
        <v>444</v>
      </c>
      <c r="J442" s="53" t="s">
        <v>464</v>
      </c>
      <c r="K442" s="53">
        <v>5</v>
      </c>
      <c r="L442" s="53" t="s">
        <v>540</v>
      </c>
      <c r="M442" s="55">
        <v>722500</v>
      </c>
      <c r="N442" s="55">
        <v>500000</v>
      </c>
      <c r="O442" s="55">
        <v>360000</v>
      </c>
      <c r="P442" s="55">
        <v>360000</v>
      </c>
      <c r="Q442" s="53" t="s">
        <v>448</v>
      </c>
      <c r="R442" s="55">
        <v>720000</v>
      </c>
      <c r="S442" s="55">
        <v>500000</v>
      </c>
      <c r="T442" s="55">
        <v>360000</v>
      </c>
      <c r="U442" s="55">
        <v>360000</v>
      </c>
      <c r="V442" s="53" t="s">
        <v>448</v>
      </c>
      <c r="W442" s="56">
        <v>0.10833333333333334</v>
      </c>
      <c r="X442" s="57">
        <v>0</v>
      </c>
      <c r="Y442" s="58" t="s">
        <v>449</v>
      </c>
      <c r="Z442" s="53"/>
      <c r="AA442" s="53"/>
      <c r="AB442" s="53">
        <v>0</v>
      </c>
      <c r="AC442" s="53">
        <v>2</v>
      </c>
      <c r="AD442" s="53">
        <v>2</v>
      </c>
      <c r="AE442" s="53">
        <v>0</v>
      </c>
      <c r="AF442" s="53">
        <v>2</v>
      </c>
      <c r="AG442" s="53">
        <v>2</v>
      </c>
      <c r="AH442" s="53">
        <v>2</v>
      </c>
      <c r="AI442" s="53">
        <v>0</v>
      </c>
      <c r="AJ442" s="54"/>
      <c r="AK442" s="54"/>
      <c r="AL442" s="54"/>
      <c r="AM442" s="54"/>
      <c r="AN442" s="54"/>
      <c r="AO442" s="54"/>
      <c r="AP442" s="54"/>
      <c r="AQ442" s="54"/>
      <c r="AR442" s="54"/>
      <c r="AS442" s="54"/>
      <c r="AT442" s="54"/>
      <c r="AU442" s="54"/>
      <c r="AV442" s="54"/>
      <c r="AW442" s="54"/>
      <c r="AX442" s="54"/>
      <c r="AY442" s="54"/>
      <c r="AZ442" s="53">
        <v>10</v>
      </c>
      <c r="BA442" s="54"/>
      <c r="BB442" s="54"/>
      <c r="BC442" s="54"/>
      <c r="BD442" s="53" t="s">
        <v>129</v>
      </c>
      <c r="BE442" s="57">
        <v>0</v>
      </c>
      <c r="BF442" s="53">
        <v>10</v>
      </c>
      <c r="BG442" s="54"/>
      <c r="BH442" s="54"/>
      <c r="BI442" s="54"/>
      <c r="BJ442" s="57">
        <v>0</v>
      </c>
      <c r="BK442" s="54"/>
      <c r="BL442" s="54"/>
      <c r="BM442" s="54"/>
      <c r="BN442" s="57">
        <v>0</v>
      </c>
      <c r="BO442" s="54"/>
      <c r="BP442" s="54"/>
      <c r="BQ442" s="54"/>
      <c r="BR442" s="53" t="s">
        <v>465</v>
      </c>
      <c r="BS442" s="53"/>
      <c r="BT442" s="53"/>
      <c r="BU442" s="53"/>
      <c r="BV442" s="54"/>
      <c r="BW442" s="54"/>
      <c r="BX442" s="54"/>
      <c r="BY442" s="54"/>
      <c r="BZ442" s="54"/>
      <c r="CA442" s="54"/>
      <c r="CB442" s="54"/>
      <c r="CC442" s="54"/>
      <c r="CD442" s="54"/>
      <c r="CE442" s="53" t="s">
        <v>591</v>
      </c>
      <c r="CF442" s="53">
        <v>0</v>
      </c>
      <c r="CG442" s="53"/>
      <c r="CH442" s="53"/>
    </row>
    <row r="443" spans="1:86" ht="25.5" hidden="1" customHeight="1">
      <c r="A443" s="59" t="str">
        <f t="shared" si="6"/>
        <v>389VALVE DE PESEE MOYENNEDEPOSE/POSE VALVE DE PESEE MOYENNE POUR REVISION</v>
      </c>
      <c r="B443" s="53" t="s">
        <v>188</v>
      </c>
      <c r="C443" s="53" t="s">
        <v>763</v>
      </c>
      <c r="D443" s="53">
        <v>389</v>
      </c>
      <c r="E443" s="53" t="s">
        <v>202</v>
      </c>
      <c r="F443" s="53" t="s">
        <v>355</v>
      </c>
      <c r="G443" s="53" t="s">
        <v>444</v>
      </c>
      <c r="H443" s="53" t="s">
        <v>764</v>
      </c>
      <c r="I443" s="53" t="s">
        <v>452</v>
      </c>
      <c r="J443" s="53" t="s">
        <v>464</v>
      </c>
      <c r="K443" s="53">
        <v>5</v>
      </c>
      <c r="L443" s="53" t="s">
        <v>540</v>
      </c>
      <c r="M443" s="55">
        <v>722500</v>
      </c>
      <c r="N443" s="55">
        <v>500000</v>
      </c>
      <c r="O443" s="55">
        <v>360000</v>
      </c>
      <c r="P443" s="55">
        <v>360000</v>
      </c>
      <c r="Q443" s="53" t="s">
        <v>448</v>
      </c>
      <c r="R443" s="55">
        <v>720000</v>
      </c>
      <c r="S443" s="55">
        <v>500000</v>
      </c>
      <c r="T443" s="55">
        <v>360000</v>
      </c>
      <c r="U443" s="55">
        <v>360000</v>
      </c>
      <c r="V443" s="53" t="s">
        <v>448</v>
      </c>
      <c r="W443" s="56">
        <v>0.10833333333333334</v>
      </c>
      <c r="X443" s="57">
        <v>4.1000000000000002E-2</v>
      </c>
      <c r="Y443" s="58" t="s">
        <v>449</v>
      </c>
      <c r="Z443" s="53">
        <v>6202</v>
      </c>
      <c r="AA443" s="53"/>
      <c r="AB443" s="53">
        <v>1</v>
      </c>
      <c r="AC443" s="53">
        <v>0</v>
      </c>
      <c r="AD443" s="53">
        <v>0</v>
      </c>
      <c r="AE443" s="53">
        <v>0</v>
      </c>
      <c r="AF443" s="53">
        <v>0</v>
      </c>
      <c r="AG443" s="53">
        <v>0</v>
      </c>
      <c r="AH443" s="53">
        <v>0</v>
      </c>
      <c r="AI443" s="53">
        <v>1</v>
      </c>
      <c r="AJ443" s="54"/>
      <c r="AK443" s="54"/>
      <c r="AL443" s="54"/>
      <c r="AM443" s="54"/>
      <c r="AN443" s="54"/>
      <c r="AO443" s="54"/>
      <c r="AP443" s="54"/>
      <c r="AQ443" s="54"/>
      <c r="AR443" s="54"/>
      <c r="AS443" s="54"/>
      <c r="AT443" s="54"/>
      <c r="AU443" s="54"/>
      <c r="AV443" s="54"/>
      <c r="AW443" s="54"/>
      <c r="AX443" s="54"/>
      <c r="AY443" s="54"/>
      <c r="AZ443" s="53">
        <v>2</v>
      </c>
      <c r="BA443" s="54"/>
      <c r="BB443" s="54"/>
      <c r="BC443" s="54"/>
      <c r="BD443" s="53"/>
      <c r="BE443" s="57">
        <v>4.1000000000000002E-2</v>
      </c>
      <c r="BF443" s="53">
        <v>2</v>
      </c>
      <c r="BG443" s="54"/>
      <c r="BH443" s="54"/>
      <c r="BI443" s="54"/>
      <c r="BJ443" s="57">
        <v>8.2000000000000003E-2</v>
      </c>
      <c r="BK443" s="54"/>
      <c r="BL443" s="54"/>
      <c r="BM443" s="54"/>
      <c r="BN443" s="57">
        <v>8.2000000000000003E-2</v>
      </c>
      <c r="BO443" s="54"/>
      <c r="BP443" s="54"/>
      <c r="BQ443" s="54"/>
      <c r="BR443" s="53" t="s">
        <v>465</v>
      </c>
      <c r="BS443" s="53"/>
      <c r="BT443" s="53"/>
      <c r="BU443" s="53"/>
      <c r="BV443" s="54"/>
      <c r="BW443" s="54"/>
      <c r="BX443" s="54"/>
      <c r="BY443" s="54"/>
      <c r="BZ443" s="54"/>
      <c r="CA443" s="54"/>
      <c r="CB443" s="54"/>
      <c r="CC443" s="54"/>
      <c r="CD443" s="54"/>
      <c r="CE443" s="53" t="s">
        <v>765</v>
      </c>
      <c r="CF443" s="53">
        <v>1</v>
      </c>
      <c r="CG443" s="58" t="s">
        <v>706</v>
      </c>
      <c r="CH443" s="53"/>
    </row>
    <row r="444" spans="1:86" ht="25.5" hidden="1" customHeight="1">
      <c r="A444" s="59" t="str">
        <f t="shared" si="6"/>
        <v>389VALVE DE PESEE MOYENNEREVISION VALVE DE PESEE MOYENNE</v>
      </c>
      <c r="B444" s="53" t="s">
        <v>188</v>
      </c>
      <c r="C444" s="53" t="s">
        <v>711</v>
      </c>
      <c r="D444" s="53">
        <v>389</v>
      </c>
      <c r="E444" s="53" t="s">
        <v>202</v>
      </c>
      <c r="F444" s="53" t="s">
        <v>355</v>
      </c>
      <c r="G444" s="53" t="s">
        <v>444</v>
      </c>
      <c r="H444" s="53" t="s">
        <v>766</v>
      </c>
      <c r="I444" s="53" t="s">
        <v>444</v>
      </c>
      <c r="J444" s="53" t="s">
        <v>464</v>
      </c>
      <c r="K444" s="53">
        <v>5</v>
      </c>
      <c r="L444" s="53" t="s">
        <v>540</v>
      </c>
      <c r="M444" s="55">
        <v>722500</v>
      </c>
      <c r="N444" s="55">
        <v>500000</v>
      </c>
      <c r="O444" s="55">
        <v>360000</v>
      </c>
      <c r="P444" s="55">
        <v>360000</v>
      </c>
      <c r="Q444" s="53" t="s">
        <v>448</v>
      </c>
      <c r="R444" s="55">
        <v>720000</v>
      </c>
      <c r="S444" s="55">
        <v>500000</v>
      </c>
      <c r="T444" s="55">
        <v>360000</v>
      </c>
      <c r="U444" s="55">
        <v>360000</v>
      </c>
      <c r="V444" s="53" t="s">
        <v>448</v>
      </c>
      <c r="W444" s="56">
        <v>0.10833333333333334</v>
      </c>
      <c r="X444" s="57">
        <v>0.75</v>
      </c>
      <c r="Y444" s="58" t="s">
        <v>449</v>
      </c>
      <c r="Z444" s="53">
        <v>6202</v>
      </c>
      <c r="AA444" s="53"/>
      <c r="AB444" s="53">
        <v>1</v>
      </c>
      <c r="AC444" s="53">
        <v>0</v>
      </c>
      <c r="AD444" s="53">
        <v>0</v>
      </c>
      <c r="AE444" s="53">
        <v>0</v>
      </c>
      <c r="AF444" s="53">
        <v>0</v>
      </c>
      <c r="AG444" s="53">
        <v>0</v>
      </c>
      <c r="AH444" s="53">
        <v>0</v>
      </c>
      <c r="AI444" s="53">
        <v>1</v>
      </c>
      <c r="AJ444" s="54"/>
      <c r="AK444" s="54"/>
      <c r="AL444" s="54"/>
      <c r="AM444" s="54"/>
      <c r="AN444" s="54"/>
      <c r="AO444" s="54"/>
      <c r="AP444" s="54"/>
      <c r="AQ444" s="54"/>
      <c r="AR444" s="54"/>
      <c r="AS444" s="54"/>
      <c r="AT444" s="54"/>
      <c r="AU444" s="54"/>
      <c r="AV444" s="54"/>
      <c r="AW444" s="54"/>
      <c r="AX444" s="54"/>
      <c r="AY444" s="54"/>
      <c r="AZ444" s="53">
        <v>2</v>
      </c>
      <c r="BA444" s="54"/>
      <c r="BB444" s="54"/>
      <c r="BC444" s="54"/>
      <c r="BD444" s="53"/>
      <c r="BE444" s="57">
        <v>0.75</v>
      </c>
      <c r="BF444" s="53">
        <v>2</v>
      </c>
      <c r="BG444" s="54"/>
      <c r="BH444" s="54"/>
      <c r="BI444" s="54"/>
      <c r="BJ444" s="57">
        <v>1.5</v>
      </c>
      <c r="BK444" s="54"/>
      <c r="BL444" s="54"/>
      <c r="BM444" s="54"/>
      <c r="BN444" s="57">
        <v>1.5</v>
      </c>
      <c r="BO444" s="54"/>
      <c r="BP444" s="54"/>
      <c r="BQ444" s="54"/>
      <c r="BR444" s="53" t="s">
        <v>465</v>
      </c>
      <c r="BS444" s="53"/>
      <c r="BT444" s="53"/>
      <c r="BU444" s="53"/>
      <c r="BV444" s="54"/>
      <c r="BW444" s="54"/>
      <c r="BX444" s="54"/>
      <c r="BY444" s="54"/>
      <c r="BZ444" s="54"/>
      <c r="CA444" s="54"/>
      <c r="CB444" s="54"/>
      <c r="CC444" s="54"/>
      <c r="CD444" s="54"/>
      <c r="CE444" s="53" t="s">
        <v>767</v>
      </c>
      <c r="CF444" s="53">
        <v>1</v>
      </c>
      <c r="CG444" s="53"/>
      <c r="CH444" s="53"/>
    </row>
    <row r="445" spans="1:86" ht="25.5" hidden="1" customHeight="1">
      <c r="A445" s="59" t="str">
        <f t="shared" si="6"/>
        <v>20019VALVE ELECTROMAGNETIC VEC3-NO (CODAGE W)DEPOSE/POSE VALVE ELECTROMAGNETIQUE VEC3-NO (CODAGE W) POUR REVISION</v>
      </c>
      <c r="B445" s="53" t="s">
        <v>188</v>
      </c>
      <c r="C445" s="53" t="s">
        <v>737</v>
      </c>
      <c r="D445" s="53">
        <v>20019</v>
      </c>
      <c r="E445" s="53" t="s">
        <v>799</v>
      </c>
      <c r="F445" s="53" t="s">
        <v>355</v>
      </c>
      <c r="G445" s="53" t="s">
        <v>444</v>
      </c>
      <c r="H445" s="53" t="s">
        <v>800</v>
      </c>
      <c r="I445" s="53" t="s">
        <v>452</v>
      </c>
      <c r="J445" s="53" t="s">
        <v>464</v>
      </c>
      <c r="K445" s="53">
        <v>5</v>
      </c>
      <c r="L445" s="53" t="s">
        <v>540</v>
      </c>
      <c r="M445" s="55">
        <v>722500</v>
      </c>
      <c r="N445" s="55">
        <v>500000</v>
      </c>
      <c r="O445" s="55">
        <v>360000</v>
      </c>
      <c r="P445" s="55">
        <v>360000</v>
      </c>
      <c r="Q445" s="53" t="s">
        <v>448</v>
      </c>
      <c r="R445" s="55">
        <v>720000</v>
      </c>
      <c r="S445" s="55">
        <v>500000</v>
      </c>
      <c r="T445" s="55">
        <v>360000</v>
      </c>
      <c r="U445" s="55">
        <v>360000</v>
      </c>
      <c r="V445" s="53" t="s">
        <v>448</v>
      </c>
      <c r="W445" s="56">
        <v>0.10833333333333334</v>
      </c>
      <c r="X445" s="57">
        <v>4.7E-2</v>
      </c>
      <c r="Y445" s="58" t="s">
        <v>449</v>
      </c>
      <c r="Z445" s="53">
        <v>6202</v>
      </c>
      <c r="AA445" s="53"/>
      <c r="AB445" s="53">
        <v>0</v>
      </c>
      <c r="AC445" s="53">
        <v>4</v>
      </c>
      <c r="AD445" s="53">
        <v>4</v>
      </c>
      <c r="AE445" s="53">
        <v>0</v>
      </c>
      <c r="AF445" s="53">
        <v>4</v>
      </c>
      <c r="AG445" s="53">
        <v>4</v>
      </c>
      <c r="AH445" s="53">
        <v>4</v>
      </c>
      <c r="AI445" s="53">
        <v>0</v>
      </c>
      <c r="AJ445" s="54"/>
      <c r="AK445" s="54"/>
      <c r="AL445" s="54"/>
      <c r="AM445" s="54"/>
      <c r="AN445" s="54"/>
      <c r="AO445" s="54"/>
      <c r="AP445" s="54"/>
      <c r="AQ445" s="54"/>
      <c r="AR445" s="54"/>
      <c r="AS445" s="54"/>
      <c r="AT445" s="54"/>
      <c r="AU445" s="54"/>
      <c r="AV445" s="54"/>
      <c r="AW445" s="54"/>
      <c r="AX445" s="54"/>
      <c r="AY445" s="54"/>
      <c r="AZ445" s="53">
        <v>20</v>
      </c>
      <c r="BA445" s="54"/>
      <c r="BB445" s="54"/>
      <c r="BC445" s="54"/>
      <c r="BD445" s="53"/>
      <c r="BE445" s="57">
        <v>4.7E-2</v>
      </c>
      <c r="BF445" s="53">
        <v>20</v>
      </c>
      <c r="BG445" s="54"/>
      <c r="BH445" s="54"/>
      <c r="BI445" s="54"/>
      <c r="BJ445" s="57">
        <v>0.94</v>
      </c>
      <c r="BK445" s="54"/>
      <c r="BL445" s="54"/>
      <c r="BM445" s="54"/>
      <c r="BN445" s="57">
        <v>0.94</v>
      </c>
      <c r="BO445" s="54"/>
      <c r="BP445" s="54"/>
      <c r="BQ445" s="54"/>
      <c r="BR445" s="53" t="s">
        <v>465</v>
      </c>
      <c r="BS445" s="53"/>
      <c r="BT445" s="53"/>
      <c r="BU445" s="53"/>
      <c r="BV445" s="54"/>
      <c r="BW445" s="54"/>
      <c r="BX445" s="54"/>
      <c r="BY445" s="54"/>
      <c r="BZ445" s="54"/>
      <c r="CA445" s="54"/>
      <c r="CB445" s="54"/>
      <c r="CC445" s="54"/>
      <c r="CD445" s="54"/>
      <c r="CE445" s="53" t="s">
        <v>801</v>
      </c>
      <c r="CF445" s="53">
        <v>1</v>
      </c>
      <c r="CG445" s="58" t="s">
        <v>706</v>
      </c>
      <c r="CH445" s="53"/>
    </row>
    <row r="446" spans="1:86" ht="25.5" hidden="1" customHeight="1">
      <c r="A446" s="59" t="str">
        <f t="shared" si="6"/>
        <v>20019VALVE ELECTROMAGNETIC VEC3-NO (CODAGE W)REVISION VALVE ELECTROMAGNETIQUE VEC3-NO (CODAGE W)</v>
      </c>
      <c r="B446" s="53" t="s">
        <v>188</v>
      </c>
      <c r="C446" s="53" t="s">
        <v>711</v>
      </c>
      <c r="D446" s="53">
        <v>20019</v>
      </c>
      <c r="E446" s="53" t="s">
        <v>799</v>
      </c>
      <c r="F446" s="53" t="s">
        <v>355</v>
      </c>
      <c r="G446" s="53" t="s">
        <v>444</v>
      </c>
      <c r="H446" s="53" t="s">
        <v>802</v>
      </c>
      <c r="I446" s="53" t="s">
        <v>444</v>
      </c>
      <c r="J446" s="53" t="s">
        <v>464</v>
      </c>
      <c r="K446" s="53">
        <v>5</v>
      </c>
      <c r="L446" s="53" t="s">
        <v>540</v>
      </c>
      <c r="M446" s="55">
        <v>722500</v>
      </c>
      <c r="N446" s="55">
        <v>500000</v>
      </c>
      <c r="O446" s="55">
        <v>360000</v>
      </c>
      <c r="P446" s="55">
        <v>360000</v>
      </c>
      <c r="Q446" s="53" t="s">
        <v>448</v>
      </c>
      <c r="R446" s="55">
        <v>720000</v>
      </c>
      <c r="S446" s="55">
        <v>500000</v>
      </c>
      <c r="T446" s="55">
        <v>360000</v>
      </c>
      <c r="U446" s="55">
        <v>360000</v>
      </c>
      <c r="V446" s="53" t="s">
        <v>448</v>
      </c>
      <c r="W446" s="56">
        <v>0.10833333333333334</v>
      </c>
      <c r="X446" s="57">
        <v>0.08</v>
      </c>
      <c r="Y446" s="58" t="s">
        <v>449</v>
      </c>
      <c r="Z446" s="53">
        <v>6202</v>
      </c>
      <c r="AA446" s="53"/>
      <c r="AB446" s="53">
        <v>0</v>
      </c>
      <c r="AC446" s="53">
        <v>4</v>
      </c>
      <c r="AD446" s="53">
        <v>4</v>
      </c>
      <c r="AE446" s="53">
        <v>0</v>
      </c>
      <c r="AF446" s="53">
        <v>4</v>
      </c>
      <c r="AG446" s="53">
        <v>4</v>
      </c>
      <c r="AH446" s="53">
        <v>4</v>
      </c>
      <c r="AI446" s="53">
        <v>0</v>
      </c>
      <c r="AJ446" s="54"/>
      <c r="AK446" s="54"/>
      <c r="AL446" s="54"/>
      <c r="AM446" s="54"/>
      <c r="AN446" s="54"/>
      <c r="AO446" s="54"/>
      <c r="AP446" s="54"/>
      <c r="AQ446" s="54"/>
      <c r="AR446" s="54"/>
      <c r="AS446" s="54"/>
      <c r="AT446" s="54"/>
      <c r="AU446" s="54"/>
      <c r="AV446" s="54"/>
      <c r="AW446" s="54"/>
      <c r="AX446" s="54"/>
      <c r="AY446" s="54"/>
      <c r="AZ446" s="53">
        <v>20</v>
      </c>
      <c r="BA446" s="54"/>
      <c r="BB446" s="54"/>
      <c r="BC446" s="54"/>
      <c r="BD446" s="53"/>
      <c r="BE446" s="57">
        <v>0.08</v>
      </c>
      <c r="BF446" s="53">
        <v>20</v>
      </c>
      <c r="BG446" s="54"/>
      <c r="BH446" s="54"/>
      <c r="BI446" s="54"/>
      <c r="BJ446" s="57">
        <v>1.6</v>
      </c>
      <c r="BK446" s="54"/>
      <c r="BL446" s="54"/>
      <c r="BM446" s="54"/>
      <c r="BN446" s="57">
        <v>1.6</v>
      </c>
      <c r="BO446" s="54"/>
      <c r="BP446" s="54"/>
      <c r="BQ446" s="54"/>
      <c r="BR446" s="53" t="s">
        <v>465</v>
      </c>
      <c r="BS446" s="53"/>
      <c r="BT446" s="53"/>
      <c r="BU446" s="53"/>
      <c r="BV446" s="54"/>
      <c r="BW446" s="54"/>
      <c r="BX446" s="54"/>
      <c r="BY446" s="54"/>
      <c r="BZ446" s="54"/>
      <c r="CA446" s="54"/>
      <c r="CB446" s="54"/>
      <c r="CC446" s="54"/>
      <c r="CD446" s="54"/>
      <c r="CE446" s="53" t="s">
        <v>803</v>
      </c>
      <c r="CF446" s="53">
        <v>1</v>
      </c>
      <c r="CG446" s="53"/>
      <c r="CH446" s="53"/>
    </row>
    <row r="447" spans="1:86" ht="25.5" hidden="1" customHeight="1">
      <c r="A447" s="59" t="str">
        <f t="shared" si="6"/>
        <v>377VALVE ELECTROMAGNETIQUE VE3-ADEPOSE/POSE VALVE ELECTROMAGNETIQUE VE3-A POUR REVISION</v>
      </c>
      <c r="B447" s="53" t="s">
        <v>188</v>
      </c>
      <c r="C447" s="53" t="s">
        <v>737</v>
      </c>
      <c r="D447" s="53">
        <v>377</v>
      </c>
      <c r="E447" s="53" t="s">
        <v>788</v>
      </c>
      <c r="F447" s="53" t="s">
        <v>355</v>
      </c>
      <c r="G447" s="53" t="s">
        <v>444</v>
      </c>
      <c r="H447" s="53" t="s">
        <v>789</v>
      </c>
      <c r="I447" s="53" t="s">
        <v>452</v>
      </c>
      <c r="J447" s="53" t="s">
        <v>464</v>
      </c>
      <c r="K447" s="53">
        <v>5</v>
      </c>
      <c r="L447" s="53" t="s">
        <v>540</v>
      </c>
      <c r="M447" s="55">
        <v>722500</v>
      </c>
      <c r="N447" s="55">
        <v>500000</v>
      </c>
      <c r="O447" s="55">
        <v>360000</v>
      </c>
      <c r="P447" s="55">
        <v>360000</v>
      </c>
      <c r="Q447" s="53" t="s">
        <v>448</v>
      </c>
      <c r="R447" s="55">
        <v>720000</v>
      </c>
      <c r="S447" s="55">
        <v>500000</v>
      </c>
      <c r="T447" s="55">
        <v>360000</v>
      </c>
      <c r="U447" s="55">
        <v>360000</v>
      </c>
      <c r="V447" s="53" t="s">
        <v>448</v>
      </c>
      <c r="W447" s="56">
        <v>0.10833333333333334</v>
      </c>
      <c r="X447" s="57">
        <v>4.7E-2</v>
      </c>
      <c r="Y447" s="58" t="s">
        <v>449</v>
      </c>
      <c r="Z447" s="53">
        <v>6202</v>
      </c>
      <c r="AA447" s="53"/>
      <c r="AB447" s="53">
        <v>1</v>
      </c>
      <c r="AC447" s="53">
        <v>0</v>
      </c>
      <c r="AD447" s="53">
        <v>0</v>
      </c>
      <c r="AE447" s="53">
        <v>0</v>
      </c>
      <c r="AF447" s="53">
        <v>0</v>
      </c>
      <c r="AG447" s="53">
        <v>0</v>
      </c>
      <c r="AH447" s="53">
        <v>0</v>
      </c>
      <c r="AI447" s="53">
        <v>1</v>
      </c>
      <c r="AJ447" s="54"/>
      <c r="AK447" s="54"/>
      <c r="AL447" s="54"/>
      <c r="AM447" s="54"/>
      <c r="AN447" s="54"/>
      <c r="AO447" s="54"/>
      <c r="AP447" s="54"/>
      <c r="AQ447" s="54"/>
      <c r="AR447" s="54"/>
      <c r="AS447" s="54"/>
      <c r="AT447" s="54"/>
      <c r="AU447" s="54"/>
      <c r="AV447" s="54"/>
      <c r="AW447" s="54"/>
      <c r="AX447" s="54"/>
      <c r="AY447" s="54"/>
      <c r="AZ447" s="53">
        <v>2</v>
      </c>
      <c r="BA447" s="54"/>
      <c r="BB447" s="54"/>
      <c r="BC447" s="54"/>
      <c r="BD447" s="53"/>
      <c r="BE447" s="57">
        <v>4.7E-2</v>
      </c>
      <c r="BF447" s="53">
        <v>2</v>
      </c>
      <c r="BG447" s="54"/>
      <c r="BH447" s="54"/>
      <c r="BI447" s="54"/>
      <c r="BJ447" s="57">
        <v>9.4E-2</v>
      </c>
      <c r="BK447" s="54"/>
      <c r="BL447" s="54"/>
      <c r="BM447" s="54"/>
      <c r="BN447" s="57">
        <v>9.4E-2</v>
      </c>
      <c r="BO447" s="54"/>
      <c r="BP447" s="54"/>
      <c r="BQ447" s="54"/>
      <c r="BR447" s="53" t="s">
        <v>465</v>
      </c>
      <c r="BS447" s="53"/>
      <c r="BT447" s="53"/>
      <c r="BU447" s="53"/>
      <c r="BV447" s="54"/>
      <c r="BW447" s="54"/>
      <c r="BX447" s="54"/>
      <c r="BY447" s="54"/>
      <c r="BZ447" s="54"/>
      <c r="CA447" s="54"/>
      <c r="CB447" s="54"/>
      <c r="CC447" s="54"/>
      <c r="CD447" s="54"/>
      <c r="CE447" s="53" t="s">
        <v>790</v>
      </c>
      <c r="CF447" s="53">
        <v>1</v>
      </c>
      <c r="CG447" s="58" t="s">
        <v>706</v>
      </c>
      <c r="CH447" s="53"/>
    </row>
    <row r="448" spans="1:86" ht="25.5" hidden="1" customHeight="1">
      <c r="A448" s="59" t="str">
        <f t="shared" si="6"/>
        <v>377VALVE ELECTROMAGNETIQUE VE3-AREVISION VALVE ELECTROMAGNETIQUE VE3-A</v>
      </c>
      <c r="B448" s="53" t="s">
        <v>188</v>
      </c>
      <c r="C448" s="53" t="s">
        <v>711</v>
      </c>
      <c r="D448" s="53">
        <v>377</v>
      </c>
      <c r="E448" s="53" t="s">
        <v>788</v>
      </c>
      <c r="F448" s="53" t="s">
        <v>355</v>
      </c>
      <c r="G448" s="53" t="s">
        <v>444</v>
      </c>
      <c r="H448" s="53" t="s">
        <v>791</v>
      </c>
      <c r="I448" s="53" t="s">
        <v>444</v>
      </c>
      <c r="J448" s="53" t="s">
        <v>464</v>
      </c>
      <c r="K448" s="53">
        <v>5</v>
      </c>
      <c r="L448" s="53" t="s">
        <v>540</v>
      </c>
      <c r="M448" s="55">
        <v>722500</v>
      </c>
      <c r="N448" s="55">
        <v>500000</v>
      </c>
      <c r="O448" s="55">
        <v>360000</v>
      </c>
      <c r="P448" s="55">
        <v>360000</v>
      </c>
      <c r="Q448" s="53" t="s">
        <v>448</v>
      </c>
      <c r="R448" s="55">
        <v>720000</v>
      </c>
      <c r="S448" s="55">
        <v>500000</v>
      </c>
      <c r="T448" s="55">
        <v>360000</v>
      </c>
      <c r="U448" s="55">
        <v>360000</v>
      </c>
      <c r="V448" s="53" t="s">
        <v>448</v>
      </c>
      <c r="W448" s="56">
        <v>0.10833333333333334</v>
      </c>
      <c r="X448" s="57">
        <v>0.08</v>
      </c>
      <c r="Y448" s="58" t="s">
        <v>449</v>
      </c>
      <c r="Z448" s="53">
        <v>6202</v>
      </c>
      <c r="AA448" s="53"/>
      <c r="AB448" s="53">
        <v>1</v>
      </c>
      <c r="AC448" s="53">
        <v>0</v>
      </c>
      <c r="AD448" s="53">
        <v>0</v>
      </c>
      <c r="AE448" s="53">
        <v>0</v>
      </c>
      <c r="AF448" s="53">
        <v>0</v>
      </c>
      <c r="AG448" s="53">
        <v>0</v>
      </c>
      <c r="AH448" s="53">
        <v>0</v>
      </c>
      <c r="AI448" s="53">
        <v>1</v>
      </c>
      <c r="AJ448" s="54"/>
      <c r="AK448" s="54"/>
      <c r="AL448" s="54"/>
      <c r="AM448" s="54"/>
      <c r="AN448" s="54"/>
      <c r="AO448" s="54"/>
      <c r="AP448" s="54"/>
      <c r="AQ448" s="54"/>
      <c r="AR448" s="54"/>
      <c r="AS448" s="54"/>
      <c r="AT448" s="54"/>
      <c r="AU448" s="54"/>
      <c r="AV448" s="54"/>
      <c r="AW448" s="54"/>
      <c r="AX448" s="54"/>
      <c r="AY448" s="54"/>
      <c r="AZ448" s="53">
        <v>2</v>
      </c>
      <c r="BA448" s="54"/>
      <c r="BB448" s="54"/>
      <c r="BC448" s="54"/>
      <c r="BD448" s="53"/>
      <c r="BE448" s="57">
        <v>0.08</v>
      </c>
      <c r="BF448" s="53">
        <v>2</v>
      </c>
      <c r="BG448" s="54"/>
      <c r="BH448" s="54"/>
      <c r="BI448" s="54"/>
      <c r="BJ448" s="57">
        <v>0.16</v>
      </c>
      <c r="BK448" s="54"/>
      <c r="BL448" s="54"/>
      <c r="BM448" s="54"/>
      <c r="BN448" s="57">
        <v>0.16</v>
      </c>
      <c r="BO448" s="54"/>
      <c r="BP448" s="54"/>
      <c r="BQ448" s="54"/>
      <c r="BR448" s="53" t="s">
        <v>465</v>
      </c>
      <c r="BS448" s="53"/>
      <c r="BT448" s="53"/>
      <c r="BU448" s="53"/>
      <c r="BV448" s="54"/>
      <c r="BW448" s="54"/>
      <c r="BX448" s="54"/>
      <c r="BY448" s="54"/>
      <c r="BZ448" s="54"/>
      <c r="CA448" s="54"/>
      <c r="CB448" s="54"/>
      <c r="CC448" s="54"/>
      <c r="CD448" s="54"/>
      <c r="CE448" s="53" t="s">
        <v>792</v>
      </c>
      <c r="CF448" s="53">
        <v>1</v>
      </c>
      <c r="CG448" s="53"/>
      <c r="CH448" s="53"/>
    </row>
    <row r="449" spans="1:86" ht="25.5" hidden="1" customHeight="1">
      <c r="A449" s="59" t="str">
        <f t="shared" si="6"/>
        <v>378VALVE ELECTROMAGNETIQUE VEC3-NO (CODAGE N)DEPOSE/POSE VALVE ELECTROMAGNETIQUE VEC3-NO (CODAGE N) POUR REVISION</v>
      </c>
      <c r="B449" s="53" t="s">
        <v>188</v>
      </c>
      <c r="C449" s="53" t="s">
        <v>737</v>
      </c>
      <c r="D449" s="53">
        <v>378</v>
      </c>
      <c r="E449" s="53" t="s">
        <v>738</v>
      </c>
      <c r="F449" s="53" t="s">
        <v>355</v>
      </c>
      <c r="G449" s="53" t="s">
        <v>444</v>
      </c>
      <c r="H449" s="53" t="s">
        <v>739</v>
      </c>
      <c r="I449" s="53" t="s">
        <v>452</v>
      </c>
      <c r="J449" s="53" t="s">
        <v>464</v>
      </c>
      <c r="K449" s="53">
        <v>5</v>
      </c>
      <c r="L449" s="53" t="s">
        <v>540</v>
      </c>
      <c r="M449" s="55">
        <v>722500</v>
      </c>
      <c r="N449" s="55">
        <v>500000</v>
      </c>
      <c r="O449" s="55">
        <v>360000</v>
      </c>
      <c r="P449" s="55">
        <v>360000</v>
      </c>
      <c r="Q449" s="53" t="s">
        <v>448</v>
      </c>
      <c r="R449" s="55">
        <v>720000</v>
      </c>
      <c r="S449" s="55">
        <v>500000</v>
      </c>
      <c r="T449" s="55">
        <v>360000</v>
      </c>
      <c r="U449" s="55">
        <v>360000</v>
      </c>
      <c r="V449" s="53" t="s">
        <v>448</v>
      </c>
      <c r="W449" s="56">
        <v>0.10833333333333334</v>
      </c>
      <c r="X449" s="57">
        <v>4.7E-2</v>
      </c>
      <c r="Y449" s="58" t="s">
        <v>449</v>
      </c>
      <c r="Z449" s="53">
        <v>6202</v>
      </c>
      <c r="AA449" s="53"/>
      <c r="AB449" s="53">
        <v>2</v>
      </c>
      <c r="AC449" s="53">
        <v>0</v>
      </c>
      <c r="AD449" s="53">
        <v>0</v>
      </c>
      <c r="AE449" s="53">
        <v>0</v>
      </c>
      <c r="AF449" s="53">
        <v>0</v>
      </c>
      <c r="AG449" s="53">
        <v>0</v>
      </c>
      <c r="AH449" s="53">
        <v>0</v>
      </c>
      <c r="AI449" s="53">
        <v>2</v>
      </c>
      <c r="AJ449" s="54"/>
      <c r="AK449" s="54"/>
      <c r="AL449" s="54"/>
      <c r="AM449" s="54"/>
      <c r="AN449" s="54"/>
      <c r="AO449" s="54"/>
      <c r="AP449" s="54"/>
      <c r="AQ449" s="54"/>
      <c r="AR449" s="54"/>
      <c r="AS449" s="54"/>
      <c r="AT449" s="54"/>
      <c r="AU449" s="54"/>
      <c r="AV449" s="54"/>
      <c r="AW449" s="54"/>
      <c r="AX449" s="54"/>
      <c r="AY449" s="54"/>
      <c r="AZ449" s="53">
        <v>4</v>
      </c>
      <c r="BA449" s="54"/>
      <c r="BB449" s="54"/>
      <c r="BC449" s="54"/>
      <c r="BD449" s="53"/>
      <c r="BE449" s="57">
        <v>4.7E-2</v>
      </c>
      <c r="BF449" s="53">
        <v>4</v>
      </c>
      <c r="BG449" s="54"/>
      <c r="BH449" s="54"/>
      <c r="BI449" s="54"/>
      <c r="BJ449" s="57">
        <v>0.188</v>
      </c>
      <c r="BK449" s="54"/>
      <c r="BL449" s="54"/>
      <c r="BM449" s="54"/>
      <c r="BN449" s="57">
        <v>0.188</v>
      </c>
      <c r="BO449" s="54"/>
      <c r="BP449" s="54"/>
      <c r="BQ449" s="54"/>
      <c r="BR449" s="53" t="s">
        <v>465</v>
      </c>
      <c r="BS449" s="53"/>
      <c r="BT449" s="53"/>
      <c r="BU449" s="53"/>
      <c r="BV449" s="54"/>
      <c r="BW449" s="54"/>
      <c r="BX449" s="54"/>
      <c r="BY449" s="54"/>
      <c r="BZ449" s="54"/>
      <c r="CA449" s="54"/>
      <c r="CB449" s="54"/>
      <c r="CC449" s="54"/>
      <c r="CD449" s="54"/>
      <c r="CE449" s="53" t="s">
        <v>740</v>
      </c>
      <c r="CF449" s="53">
        <v>1</v>
      </c>
      <c r="CG449" s="58" t="s">
        <v>706</v>
      </c>
      <c r="CH449" s="53"/>
    </row>
    <row r="450" spans="1:86" ht="25.5" hidden="1" customHeight="1">
      <c r="A450" s="59" t="str">
        <f t="shared" si="6"/>
        <v>378VALVE ELECTROMAGNETIQUE VEC3-NO (CODAGE N)REVISION VALVE ELECTROMAGNETIQUE VEC3-NO (CODAGE N)</v>
      </c>
      <c r="B450" s="53" t="s">
        <v>188</v>
      </c>
      <c r="C450" s="53" t="s">
        <v>711</v>
      </c>
      <c r="D450" s="53">
        <v>378</v>
      </c>
      <c r="E450" s="53" t="s">
        <v>738</v>
      </c>
      <c r="F450" s="53" t="s">
        <v>355</v>
      </c>
      <c r="G450" s="53" t="s">
        <v>444</v>
      </c>
      <c r="H450" s="53" t="s">
        <v>741</v>
      </c>
      <c r="I450" s="53" t="s">
        <v>444</v>
      </c>
      <c r="J450" s="53" t="s">
        <v>464</v>
      </c>
      <c r="K450" s="53">
        <v>5</v>
      </c>
      <c r="L450" s="53" t="s">
        <v>540</v>
      </c>
      <c r="M450" s="55">
        <v>722500</v>
      </c>
      <c r="N450" s="55">
        <v>500000</v>
      </c>
      <c r="O450" s="55">
        <v>360000</v>
      </c>
      <c r="P450" s="55">
        <v>360000</v>
      </c>
      <c r="Q450" s="53" t="s">
        <v>448</v>
      </c>
      <c r="R450" s="55">
        <v>720000</v>
      </c>
      <c r="S450" s="55">
        <v>500000</v>
      </c>
      <c r="T450" s="55">
        <v>360000</v>
      </c>
      <c r="U450" s="55">
        <v>360000</v>
      </c>
      <c r="V450" s="53" t="s">
        <v>448</v>
      </c>
      <c r="W450" s="56">
        <v>0.10833333333333334</v>
      </c>
      <c r="X450" s="57">
        <v>0.08</v>
      </c>
      <c r="Y450" s="58" t="s">
        <v>449</v>
      </c>
      <c r="Z450" s="53">
        <v>6202</v>
      </c>
      <c r="AA450" s="53"/>
      <c r="AB450" s="53">
        <v>2</v>
      </c>
      <c r="AC450" s="53">
        <v>0</v>
      </c>
      <c r="AD450" s="53">
        <v>0</v>
      </c>
      <c r="AE450" s="53">
        <v>0</v>
      </c>
      <c r="AF450" s="53">
        <v>0</v>
      </c>
      <c r="AG450" s="53">
        <v>0</v>
      </c>
      <c r="AH450" s="53">
        <v>0</v>
      </c>
      <c r="AI450" s="53">
        <v>2</v>
      </c>
      <c r="AJ450" s="54"/>
      <c r="AK450" s="54"/>
      <c r="AL450" s="54"/>
      <c r="AM450" s="54"/>
      <c r="AN450" s="54"/>
      <c r="AO450" s="54"/>
      <c r="AP450" s="54"/>
      <c r="AQ450" s="54"/>
      <c r="AR450" s="54"/>
      <c r="AS450" s="54"/>
      <c r="AT450" s="54"/>
      <c r="AU450" s="54"/>
      <c r="AV450" s="54"/>
      <c r="AW450" s="54"/>
      <c r="AX450" s="54"/>
      <c r="AY450" s="54"/>
      <c r="AZ450" s="53">
        <v>4</v>
      </c>
      <c r="BA450" s="54"/>
      <c r="BB450" s="54"/>
      <c r="BC450" s="54"/>
      <c r="BD450" s="53"/>
      <c r="BE450" s="57">
        <v>0.08</v>
      </c>
      <c r="BF450" s="53">
        <v>4</v>
      </c>
      <c r="BG450" s="54"/>
      <c r="BH450" s="54"/>
      <c r="BI450" s="54"/>
      <c r="BJ450" s="57">
        <v>0.32</v>
      </c>
      <c r="BK450" s="54"/>
      <c r="BL450" s="54"/>
      <c r="BM450" s="54"/>
      <c r="BN450" s="57">
        <v>0.32</v>
      </c>
      <c r="BO450" s="54"/>
      <c r="BP450" s="54"/>
      <c r="BQ450" s="54"/>
      <c r="BR450" s="53" t="s">
        <v>465</v>
      </c>
      <c r="BS450" s="53"/>
      <c r="BT450" s="53"/>
      <c r="BU450" s="53"/>
      <c r="BV450" s="54"/>
      <c r="BW450" s="54"/>
      <c r="BX450" s="54"/>
      <c r="BY450" s="54"/>
      <c r="BZ450" s="54"/>
      <c r="CA450" s="54"/>
      <c r="CB450" s="54"/>
      <c r="CC450" s="54"/>
      <c r="CD450" s="54"/>
      <c r="CE450" s="53" t="s">
        <v>742</v>
      </c>
      <c r="CF450" s="53">
        <v>1</v>
      </c>
      <c r="CG450" s="53"/>
      <c r="CH450" s="53"/>
    </row>
    <row r="451" spans="1:86" ht="25.5" hidden="1" customHeight="1">
      <c r="A451" s="59" t="str">
        <f t="shared" si="6"/>
        <v>590VANTAIL EQUIPE DROITDÉPOSE / REPOSE DU VANTAIL</v>
      </c>
      <c r="B451" s="53" t="s">
        <v>1098</v>
      </c>
      <c r="C451" s="53" t="s">
        <v>1118</v>
      </c>
      <c r="D451" s="53">
        <v>590</v>
      </c>
      <c r="E451" s="53" t="s">
        <v>1132</v>
      </c>
      <c r="F451" s="53" t="s">
        <v>355</v>
      </c>
      <c r="G451" s="53" t="s">
        <v>444</v>
      </c>
      <c r="H451" s="53" t="s">
        <v>1133</v>
      </c>
      <c r="I451" s="53" t="s">
        <v>470</v>
      </c>
      <c r="J451" s="53" t="s">
        <v>453</v>
      </c>
      <c r="K451" s="53">
        <v>3650</v>
      </c>
      <c r="L451" s="53" t="s">
        <v>1101</v>
      </c>
      <c r="M451" s="55">
        <v>1445000</v>
      </c>
      <c r="N451" s="55">
        <v>1000000</v>
      </c>
      <c r="O451" s="55">
        <v>720000</v>
      </c>
      <c r="P451" s="55">
        <v>720000</v>
      </c>
      <c r="Q451" s="53" t="s">
        <v>448</v>
      </c>
      <c r="R451" s="55">
        <v>1440000</v>
      </c>
      <c r="S451" s="55">
        <v>960000</v>
      </c>
      <c r="T451" s="55">
        <v>640000</v>
      </c>
      <c r="U451" s="55">
        <v>640000</v>
      </c>
      <c r="V451" s="53" t="s">
        <v>448</v>
      </c>
      <c r="W451" s="56">
        <v>5.4166666666666669E-2</v>
      </c>
      <c r="X451" s="57">
        <v>0.5</v>
      </c>
      <c r="Y451" s="58" t="s">
        <v>454</v>
      </c>
      <c r="Z451" s="53">
        <v>6202</v>
      </c>
      <c r="AA451" s="53"/>
      <c r="AB451" s="53">
        <v>4</v>
      </c>
      <c r="AC451" s="53">
        <v>6</v>
      </c>
      <c r="AD451" s="53">
        <v>6</v>
      </c>
      <c r="AE451" s="53">
        <v>6</v>
      </c>
      <c r="AF451" s="53">
        <v>6</v>
      </c>
      <c r="AG451" s="53">
        <v>6</v>
      </c>
      <c r="AH451" s="53">
        <v>6</v>
      </c>
      <c r="AI451" s="53">
        <v>4</v>
      </c>
      <c r="AJ451" s="54"/>
      <c r="AK451" s="54"/>
      <c r="AL451" s="54"/>
      <c r="AM451" s="54"/>
      <c r="AN451" s="54"/>
      <c r="AO451" s="54"/>
      <c r="AP451" s="54"/>
      <c r="AQ451" s="54"/>
      <c r="AR451" s="54"/>
      <c r="AS451" s="54"/>
      <c r="AT451" s="54"/>
      <c r="AU451" s="54"/>
      <c r="AV451" s="54"/>
      <c r="AW451" s="54"/>
      <c r="AX451" s="54"/>
      <c r="AY451" s="54"/>
      <c r="AZ451" s="53">
        <v>44</v>
      </c>
      <c r="BA451" s="54"/>
      <c r="BB451" s="54"/>
      <c r="BC451" s="54"/>
      <c r="BD451" s="53" t="s">
        <v>1102</v>
      </c>
      <c r="BE451" s="57">
        <v>1</v>
      </c>
      <c r="BF451" s="53">
        <v>44</v>
      </c>
      <c r="BG451" s="54"/>
      <c r="BH451" s="54"/>
      <c r="BI451" s="54"/>
      <c r="BJ451" s="57">
        <v>44</v>
      </c>
      <c r="BK451" s="54"/>
      <c r="BL451" s="54"/>
      <c r="BM451" s="54"/>
      <c r="BN451" s="57">
        <v>22</v>
      </c>
      <c r="BO451" s="54"/>
      <c r="BP451" s="54"/>
      <c r="BQ451" s="54"/>
      <c r="BR451" s="53" t="s">
        <v>450</v>
      </c>
      <c r="BS451" s="53"/>
      <c r="BT451" s="53"/>
      <c r="BU451" s="53"/>
      <c r="BV451" s="54"/>
      <c r="BW451" s="54"/>
      <c r="BX451" s="54"/>
      <c r="BY451" s="54"/>
      <c r="BZ451" s="54"/>
      <c r="CA451" s="54"/>
      <c r="CB451" s="54"/>
      <c r="CC451" s="54"/>
      <c r="CD451" s="54"/>
      <c r="CE451" s="53"/>
      <c r="CF451" s="53"/>
      <c r="CG451" s="53"/>
      <c r="CH451" s="53"/>
    </row>
    <row r="452" spans="1:86" ht="25.5" hidden="1" customHeight="1">
      <c r="A452" s="59" t="str">
        <f t="shared" si="6"/>
        <v>1143VANTAIL EQUIPE DROIT AVEC POIGNÉE À L'EXTÉRIEURDÉPOSE / REPOSE DU VANTAIL</v>
      </c>
      <c r="B452" s="53" t="s">
        <v>1098</v>
      </c>
      <c r="C452" s="53" t="s">
        <v>1118</v>
      </c>
      <c r="D452" s="53">
        <v>1143</v>
      </c>
      <c r="E452" s="53" t="s">
        <v>1163</v>
      </c>
      <c r="F452" s="53" t="s">
        <v>355</v>
      </c>
      <c r="G452" s="53" t="s">
        <v>444</v>
      </c>
      <c r="H452" s="53" t="s">
        <v>1133</v>
      </c>
      <c r="I452" s="53" t="s">
        <v>470</v>
      </c>
      <c r="J452" s="53" t="s">
        <v>453</v>
      </c>
      <c r="K452" s="53">
        <v>3650</v>
      </c>
      <c r="L452" s="53" t="s">
        <v>1101</v>
      </c>
      <c r="M452" s="55">
        <v>1445000</v>
      </c>
      <c r="N452" s="55">
        <v>1000000</v>
      </c>
      <c r="O452" s="55">
        <v>720000</v>
      </c>
      <c r="P452" s="55">
        <v>720000</v>
      </c>
      <c r="Q452" s="53" t="s">
        <v>448</v>
      </c>
      <c r="R452" s="55">
        <v>1440000</v>
      </c>
      <c r="S452" s="55">
        <v>960000</v>
      </c>
      <c r="T452" s="55">
        <v>640000</v>
      </c>
      <c r="U452" s="55">
        <v>640000</v>
      </c>
      <c r="V452" s="53" t="s">
        <v>448</v>
      </c>
      <c r="W452" s="56">
        <v>5.4166666666666669E-2</v>
      </c>
      <c r="X452" s="57">
        <v>0.5</v>
      </c>
      <c r="Y452" s="58" t="s">
        <v>454</v>
      </c>
      <c r="Z452" s="53">
        <v>6202</v>
      </c>
      <c r="AA452" s="53"/>
      <c r="AB452" s="53">
        <v>2</v>
      </c>
      <c r="AC452" s="53"/>
      <c r="AD452" s="53"/>
      <c r="AE452" s="53"/>
      <c r="AF452" s="53"/>
      <c r="AG452" s="53"/>
      <c r="AH452" s="53"/>
      <c r="AI452" s="53">
        <v>2</v>
      </c>
      <c r="AJ452" s="54"/>
      <c r="AK452" s="54"/>
      <c r="AL452" s="54"/>
      <c r="AM452" s="54"/>
      <c r="AN452" s="54"/>
      <c r="AO452" s="54"/>
      <c r="AP452" s="54"/>
      <c r="AQ452" s="54"/>
      <c r="AR452" s="54"/>
      <c r="AS452" s="54"/>
      <c r="AT452" s="54"/>
      <c r="AU452" s="54"/>
      <c r="AV452" s="54"/>
      <c r="AW452" s="54"/>
      <c r="AX452" s="54"/>
      <c r="AY452" s="54"/>
      <c r="AZ452" s="53">
        <v>4</v>
      </c>
      <c r="BA452" s="54"/>
      <c r="BB452" s="54"/>
      <c r="BC452" s="54"/>
      <c r="BD452" s="53" t="s">
        <v>1102</v>
      </c>
      <c r="BE452" s="57">
        <v>1</v>
      </c>
      <c r="BF452" s="53">
        <v>4</v>
      </c>
      <c r="BG452" s="54"/>
      <c r="BH452" s="54"/>
      <c r="BI452" s="54"/>
      <c r="BJ452" s="57">
        <v>4</v>
      </c>
      <c r="BK452" s="54"/>
      <c r="BL452" s="54"/>
      <c r="BM452" s="54"/>
      <c r="BN452" s="57">
        <v>2</v>
      </c>
      <c r="BO452" s="54"/>
      <c r="BP452" s="54"/>
      <c r="BQ452" s="54"/>
      <c r="BR452" s="53" t="s">
        <v>450</v>
      </c>
      <c r="BS452" s="53"/>
      <c r="BT452" s="53"/>
      <c r="BU452" s="53"/>
      <c r="BV452" s="54"/>
      <c r="BW452" s="54"/>
      <c r="BX452" s="54"/>
      <c r="BY452" s="54"/>
      <c r="BZ452" s="54"/>
      <c r="CA452" s="54"/>
      <c r="CB452" s="54"/>
      <c r="CC452" s="54"/>
      <c r="CD452" s="54"/>
      <c r="CE452" s="53"/>
      <c r="CF452" s="53"/>
      <c r="CG452" s="53"/>
      <c r="CH452" s="53"/>
    </row>
    <row r="453" spans="1:86" ht="25.5" hidden="1" customHeight="1">
      <c r="A453" s="59" t="str">
        <f t="shared" ref="A453:A460" si="7">CONCATENATE(D453,E453,H453)</f>
        <v>581VANTAIL EQUIPE GAUCHEDÉPOSE / REPOSE DU VANTAIL</v>
      </c>
      <c r="B453" s="53" t="s">
        <v>1098</v>
      </c>
      <c r="C453" s="53" t="s">
        <v>1118</v>
      </c>
      <c r="D453" s="53">
        <v>581</v>
      </c>
      <c r="E453" s="53" t="s">
        <v>1151</v>
      </c>
      <c r="F453" s="53" t="s">
        <v>355</v>
      </c>
      <c r="G453" s="53" t="s">
        <v>444</v>
      </c>
      <c r="H453" s="53" t="s">
        <v>1133</v>
      </c>
      <c r="I453" s="53" t="s">
        <v>470</v>
      </c>
      <c r="J453" s="53" t="s">
        <v>453</v>
      </c>
      <c r="K453" s="53">
        <v>3650</v>
      </c>
      <c r="L453" s="53" t="s">
        <v>1101</v>
      </c>
      <c r="M453" s="55">
        <v>1445000</v>
      </c>
      <c r="N453" s="55">
        <v>1000000</v>
      </c>
      <c r="O453" s="55">
        <v>720000</v>
      </c>
      <c r="P453" s="55">
        <v>720000</v>
      </c>
      <c r="Q453" s="53" t="s">
        <v>448</v>
      </c>
      <c r="R453" s="55">
        <v>1440000</v>
      </c>
      <c r="S453" s="55">
        <v>960000</v>
      </c>
      <c r="T453" s="55">
        <v>640000</v>
      </c>
      <c r="U453" s="55">
        <v>640000</v>
      </c>
      <c r="V453" s="53" t="s">
        <v>448</v>
      </c>
      <c r="W453" s="56">
        <v>5.4166666666666669E-2</v>
      </c>
      <c r="X453" s="57">
        <v>0.5</v>
      </c>
      <c r="Y453" s="58" t="s">
        <v>454</v>
      </c>
      <c r="Z453" s="53">
        <v>6202</v>
      </c>
      <c r="AA453" s="53"/>
      <c r="AB453" s="53">
        <v>4</v>
      </c>
      <c r="AC453" s="53">
        <v>6</v>
      </c>
      <c r="AD453" s="53">
        <v>6</v>
      </c>
      <c r="AE453" s="53">
        <v>6</v>
      </c>
      <c r="AF453" s="53">
        <v>6</v>
      </c>
      <c r="AG453" s="53">
        <v>6</v>
      </c>
      <c r="AH453" s="53">
        <v>6</v>
      </c>
      <c r="AI453" s="53">
        <v>4</v>
      </c>
      <c r="AJ453" s="54"/>
      <c r="AK453" s="54"/>
      <c r="AL453" s="54"/>
      <c r="AM453" s="54"/>
      <c r="AN453" s="54"/>
      <c r="AO453" s="54"/>
      <c r="AP453" s="54"/>
      <c r="AQ453" s="54"/>
      <c r="AR453" s="54"/>
      <c r="AS453" s="54"/>
      <c r="AT453" s="54"/>
      <c r="AU453" s="54"/>
      <c r="AV453" s="54"/>
      <c r="AW453" s="54"/>
      <c r="AX453" s="54"/>
      <c r="AY453" s="54"/>
      <c r="AZ453" s="53">
        <v>44</v>
      </c>
      <c r="BA453" s="54"/>
      <c r="BB453" s="54"/>
      <c r="BC453" s="54"/>
      <c r="BD453" s="53" t="s">
        <v>1102</v>
      </c>
      <c r="BE453" s="57">
        <v>1</v>
      </c>
      <c r="BF453" s="53">
        <v>44</v>
      </c>
      <c r="BG453" s="54"/>
      <c r="BH453" s="54"/>
      <c r="BI453" s="54"/>
      <c r="BJ453" s="57">
        <v>44</v>
      </c>
      <c r="BK453" s="54"/>
      <c r="BL453" s="54"/>
      <c r="BM453" s="54"/>
      <c r="BN453" s="57">
        <v>22</v>
      </c>
      <c r="BO453" s="54"/>
      <c r="BP453" s="54"/>
      <c r="BQ453" s="54"/>
      <c r="BR453" s="53" t="s">
        <v>450</v>
      </c>
      <c r="BS453" s="53"/>
      <c r="BT453" s="53"/>
      <c r="BU453" s="53"/>
      <c r="BV453" s="54"/>
      <c r="BW453" s="54"/>
      <c r="BX453" s="54"/>
      <c r="BY453" s="54"/>
      <c r="BZ453" s="54"/>
      <c r="CA453" s="54"/>
      <c r="CB453" s="54"/>
      <c r="CC453" s="54"/>
      <c r="CD453" s="54"/>
      <c r="CE453" s="53"/>
      <c r="CF453" s="53"/>
      <c r="CG453" s="53"/>
      <c r="CH453" s="53"/>
    </row>
    <row r="454" spans="1:86" ht="25.5" hidden="1" customHeight="1">
      <c r="A454" s="59" t="str">
        <f t="shared" si="7"/>
        <v>1144VANTAIL EQUIPE GAUCHE AVEC POIGNÉE À L'EXTÉRIEURDÉPOSE / REPOSE DU VANTAIL</v>
      </c>
      <c r="B454" s="53" t="s">
        <v>1098</v>
      </c>
      <c r="C454" s="53" t="s">
        <v>1118</v>
      </c>
      <c r="D454" s="53">
        <v>1144</v>
      </c>
      <c r="E454" s="53" t="s">
        <v>1164</v>
      </c>
      <c r="F454" s="53" t="s">
        <v>355</v>
      </c>
      <c r="G454" s="53" t="s">
        <v>444</v>
      </c>
      <c r="H454" s="53" t="s">
        <v>1133</v>
      </c>
      <c r="I454" s="53" t="s">
        <v>470</v>
      </c>
      <c r="J454" s="53" t="s">
        <v>453</v>
      </c>
      <c r="K454" s="53">
        <v>3650</v>
      </c>
      <c r="L454" s="53" t="s">
        <v>1101</v>
      </c>
      <c r="M454" s="55">
        <v>1445000</v>
      </c>
      <c r="N454" s="55">
        <v>1000000</v>
      </c>
      <c r="O454" s="55">
        <v>720000</v>
      </c>
      <c r="P454" s="55">
        <v>720000</v>
      </c>
      <c r="Q454" s="53" t="s">
        <v>448</v>
      </c>
      <c r="R454" s="55">
        <v>1440000</v>
      </c>
      <c r="S454" s="55">
        <v>960000</v>
      </c>
      <c r="T454" s="55">
        <v>640000</v>
      </c>
      <c r="U454" s="55">
        <v>640000</v>
      </c>
      <c r="V454" s="53" t="s">
        <v>448</v>
      </c>
      <c r="W454" s="56">
        <v>5.4166666666666669E-2</v>
      </c>
      <c r="X454" s="57">
        <v>0.5</v>
      </c>
      <c r="Y454" s="58" t="s">
        <v>454</v>
      </c>
      <c r="Z454" s="53">
        <v>6202</v>
      </c>
      <c r="AA454" s="53"/>
      <c r="AB454" s="53">
        <v>2</v>
      </c>
      <c r="AC454" s="53"/>
      <c r="AD454" s="53"/>
      <c r="AE454" s="53"/>
      <c r="AF454" s="53"/>
      <c r="AG454" s="53"/>
      <c r="AH454" s="53"/>
      <c r="AI454" s="53">
        <v>2</v>
      </c>
      <c r="AJ454" s="54"/>
      <c r="AK454" s="54"/>
      <c r="AL454" s="54"/>
      <c r="AM454" s="54"/>
      <c r="AN454" s="54"/>
      <c r="AO454" s="54"/>
      <c r="AP454" s="54"/>
      <c r="AQ454" s="54"/>
      <c r="AR454" s="54"/>
      <c r="AS454" s="54"/>
      <c r="AT454" s="54"/>
      <c r="AU454" s="54"/>
      <c r="AV454" s="54"/>
      <c r="AW454" s="54"/>
      <c r="AX454" s="54"/>
      <c r="AY454" s="54"/>
      <c r="AZ454" s="53">
        <v>4</v>
      </c>
      <c r="BA454" s="54"/>
      <c r="BB454" s="54"/>
      <c r="BC454" s="54"/>
      <c r="BD454" s="53" t="s">
        <v>1102</v>
      </c>
      <c r="BE454" s="57">
        <v>1</v>
      </c>
      <c r="BF454" s="53">
        <v>4</v>
      </c>
      <c r="BG454" s="54"/>
      <c r="BH454" s="54"/>
      <c r="BI454" s="54"/>
      <c r="BJ454" s="57">
        <v>4</v>
      </c>
      <c r="BK454" s="54"/>
      <c r="BL454" s="54"/>
      <c r="BM454" s="54"/>
      <c r="BN454" s="57">
        <v>2</v>
      </c>
      <c r="BO454" s="54"/>
      <c r="BP454" s="54"/>
      <c r="BQ454" s="54"/>
      <c r="BR454" s="53" t="s">
        <v>450</v>
      </c>
      <c r="BS454" s="53"/>
      <c r="BT454" s="53"/>
      <c r="BU454" s="53"/>
      <c r="BV454" s="54"/>
      <c r="BW454" s="54"/>
      <c r="BX454" s="54"/>
      <c r="BY454" s="54"/>
      <c r="BZ454" s="54"/>
      <c r="CA454" s="54"/>
      <c r="CB454" s="54"/>
      <c r="CC454" s="54"/>
      <c r="CD454" s="54"/>
      <c r="CE454" s="53"/>
      <c r="CF454" s="53"/>
      <c r="CG454" s="53"/>
      <c r="CH454" s="53"/>
    </row>
    <row r="455" spans="1:86" ht="25.5" hidden="1" customHeight="1">
      <c r="A455" s="59" t="str">
        <f t="shared" si="7"/>
        <v>9446VENTILATEUR AXIAL 24 VCC 140 M³/HREMPLACEMENT DES VENTILATEURS</v>
      </c>
      <c r="B455" s="53" t="s">
        <v>1165</v>
      </c>
      <c r="C455" s="53" t="s">
        <v>1187</v>
      </c>
      <c r="D455" s="53">
        <v>9446</v>
      </c>
      <c r="E455" s="53" t="s">
        <v>1236</v>
      </c>
      <c r="F455" s="53" t="s">
        <v>355</v>
      </c>
      <c r="G455" s="62" t="s">
        <v>446</v>
      </c>
      <c r="H455" s="70" t="s">
        <v>1237</v>
      </c>
      <c r="I455" s="53" t="s">
        <v>470</v>
      </c>
      <c r="J455" s="53" t="s">
        <v>464</v>
      </c>
      <c r="K455" s="53">
        <v>10</v>
      </c>
      <c r="L455" s="53" t="s">
        <v>540</v>
      </c>
      <c r="M455" s="55">
        <v>1445000</v>
      </c>
      <c r="N455" s="55">
        <v>1000000</v>
      </c>
      <c r="O455" s="55">
        <v>720000</v>
      </c>
      <c r="P455" s="55">
        <v>720000</v>
      </c>
      <c r="Q455" s="53" t="s">
        <v>448</v>
      </c>
      <c r="R455" s="55">
        <v>1440000</v>
      </c>
      <c r="S455" s="55">
        <v>1000000</v>
      </c>
      <c r="T455" s="55">
        <v>720000</v>
      </c>
      <c r="U455" s="55">
        <v>720000</v>
      </c>
      <c r="V455" s="53" t="s">
        <v>448</v>
      </c>
      <c r="W455" s="56">
        <v>5.4166666666666669E-2</v>
      </c>
      <c r="X455" s="57">
        <v>0.16666666666666666</v>
      </c>
      <c r="Y455" s="58" t="s">
        <v>543</v>
      </c>
      <c r="Z455" s="53">
        <v>6201</v>
      </c>
      <c r="AA455" s="53"/>
      <c r="AB455" s="53">
        <v>0</v>
      </c>
      <c r="AC455" s="53">
        <v>0.4</v>
      </c>
      <c r="AD455" s="53">
        <v>0.4</v>
      </c>
      <c r="AE455" s="53">
        <v>0</v>
      </c>
      <c r="AF455" s="53">
        <v>0.4</v>
      </c>
      <c r="AG455" s="53">
        <v>0.4</v>
      </c>
      <c r="AH455" s="53">
        <v>0.4</v>
      </c>
      <c r="AI455" s="53">
        <v>0</v>
      </c>
      <c r="AJ455" s="54"/>
      <c r="AK455" s="54"/>
      <c r="AL455" s="54"/>
      <c r="AM455" s="54"/>
      <c r="AN455" s="54"/>
      <c r="AO455" s="54"/>
      <c r="AP455" s="54"/>
      <c r="AQ455" s="54"/>
      <c r="AR455" s="54"/>
      <c r="AS455" s="54"/>
      <c r="AT455" s="54"/>
      <c r="AU455" s="54"/>
      <c r="AV455" s="54"/>
      <c r="AW455" s="54"/>
      <c r="AX455" s="54"/>
      <c r="AY455" s="54"/>
      <c r="AZ455" s="53">
        <v>2</v>
      </c>
      <c r="BA455" s="54"/>
      <c r="BB455" s="54"/>
      <c r="BC455" s="54"/>
      <c r="BD455" s="53"/>
      <c r="BE455" s="57">
        <v>0</v>
      </c>
      <c r="BF455" s="53">
        <v>2</v>
      </c>
      <c r="BG455" s="54"/>
      <c r="BH455" s="54"/>
      <c r="BI455" s="54"/>
      <c r="BJ455" s="57">
        <v>0</v>
      </c>
      <c r="BK455" s="54"/>
      <c r="BL455" s="54"/>
      <c r="BM455" s="54"/>
      <c r="BN455" s="57">
        <v>0.33333333333333331</v>
      </c>
      <c r="BO455" s="54"/>
      <c r="BP455" s="54"/>
      <c r="BQ455" s="54"/>
      <c r="BR455" s="53" t="s">
        <v>465</v>
      </c>
      <c r="BS455" s="53"/>
      <c r="BT455" s="53"/>
      <c r="BU455" s="53"/>
      <c r="BV455" s="54"/>
      <c r="BW455" s="54"/>
      <c r="BX455" s="54"/>
      <c r="BY455" s="54"/>
      <c r="BZ455" s="54"/>
      <c r="CA455" s="54"/>
      <c r="CB455" s="54"/>
      <c r="CC455" s="54"/>
      <c r="CD455" s="54"/>
      <c r="CE455" s="53" t="s">
        <v>1236</v>
      </c>
      <c r="CF455" s="53">
        <v>2</v>
      </c>
      <c r="CG455" s="53"/>
      <c r="CH455" s="53"/>
    </row>
    <row r="456" spans="1:86" ht="25.5" hidden="1" customHeight="1">
      <c r="A456" s="59" t="str">
        <f t="shared" si="7"/>
        <v>278VENTILATEUR CONDENSEUR D'AIRREMPLACEMENT VENTILATEUR CONDENSEUR D'AIR</v>
      </c>
      <c r="B456" s="53" t="s">
        <v>987</v>
      </c>
      <c r="C456" s="53" t="s">
        <v>1076</v>
      </c>
      <c r="D456" s="53">
        <v>278</v>
      </c>
      <c r="E456" s="53" t="s">
        <v>125</v>
      </c>
      <c r="F456" s="53" t="s">
        <v>355</v>
      </c>
      <c r="G456" s="53" t="s">
        <v>444</v>
      </c>
      <c r="H456" s="53" t="s">
        <v>1077</v>
      </c>
      <c r="I456" s="53" t="s">
        <v>470</v>
      </c>
      <c r="J456" s="53" t="s">
        <v>464</v>
      </c>
      <c r="K456" s="53">
        <v>15</v>
      </c>
      <c r="L456" s="53" t="s">
        <v>540</v>
      </c>
      <c r="M456" s="55">
        <v>2167500</v>
      </c>
      <c r="N456" s="55">
        <v>1500000</v>
      </c>
      <c r="O456" s="55">
        <v>1080000</v>
      </c>
      <c r="P456" s="55">
        <v>1080000</v>
      </c>
      <c r="Q456" s="53" t="s">
        <v>448</v>
      </c>
      <c r="R456" s="55">
        <v>2160000</v>
      </c>
      <c r="S456" s="55">
        <v>1500000</v>
      </c>
      <c r="T456" s="55">
        <v>1080000</v>
      </c>
      <c r="U456" s="55">
        <v>1080000</v>
      </c>
      <c r="V456" s="53" t="s">
        <v>448</v>
      </c>
      <c r="W456" s="56">
        <v>3.6111111111111108E-2</v>
      </c>
      <c r="X456" s="57">
        <v>0.39</v>
      </c>
      <c r="Y456" s="58" t="s">
        <v>449</v>
      </c>
      <c r="Z456" s="53">
        <v>6201</v>
      </c>
      <c r="AA456" s="53"/>
      <c r="AB456" s="53">
        <v>2</v>
      </c>
      <c r="AC456" s="53">
        <v>2</v>
      </c>
      <c r="AD456" s="53">
        <v>2</v>
      </c>
      <c r="AE456" s="53">
        <v>2</v>
      </c>
      <c r="AF456" s="53">
        <v>2</v>
      </c>
      <c r="AG456" s="53">
        <v>2</v>
      </c>
      <c r="AH456" s="53">
        <v>2</v>
      </c>
      <c r="AI456" s="53">
        <v>2</v>
      </c>
      <c r="AJ456" s="54"/>
      <c r="AK456" s="54"/>
      <c r="AL456" s="54"/>
      <c r="AM456" s="54"/>
      <c r="AN456" s="54"/>
      <c r="AO456" s="54"/>
      <c r="AP456" s="54"/>
      <c r="AQ456" s="54"/>
      <c r="AR456" s="54"/>
      <c r="AS456" s="54"/>
      <c r="AT456" s="54"/>
      <c r="AU456" s="54"/>
      <c r="AV456" s="54"/>
      <c r="AW456" s="54"/>
      <c r="AX456" s="54"/>
      <c r="AY456" s="54"/>
      <c r="AZ456" s="53">
        <v>16</v>
      </c>
      <c r="BA456" s="54"/>
      <c r="BB456" s="54"/>
      <c r="BC456" s="54"/>
      <c r="BD456" s="53" t="s">
        <v>122</v>
      </c>
      <c r="BE456" s="57">
        <v>0.39</v>
      </c>
      <c r="BF456" s="53">
        <v>16</v>
      </c>
      <c r="BG456" s="54"/>
      <c r="BH456" s="54"/>
      <c r="BI456" s="54"/>
      <c r="BJ456" s="57">
        <v>6.24</v>
      </c>
      <c r="BK456" s="54"/>
      <c r="BL456" s="54"/>
      <c r="BM456" s="54"/>
      <c r="BN456" s="57">
        <v>6.24</v>
      </c>
      <c r="BO456" s="54"/>
      <c r="BP456" s="54"/>
      <c r="BQ456" s="54"/>
      <c r="BR456" s="53" t="s">
        <v>465</v>
      </c>
      <c r="BS456" s="53"/>
      <c r="BT456" s="53"/>
      <c r="BU456" s="53"/>
      <c r="BV456" s="54"/>
      <c r="BW456" s="54"/>
      <c r="BX456" s="54"/>
      <c r="BY456" s="54"/>
      <c r="BZ456" s="54"/>
      <c r="CA456" s="54"/>
      <c r="CB456" s="54"/>
      <c r="CC456" s="54"/>
      <c r="CD456" s="54"/>
      <c r="CE456" s="53" t="s">
        <v>1078</v>
      </c>
      <c r="CF456" s="53">
        <v>1</v>
      </c>
      <c r="CG456" s="53"/>
      <c r="CH456" s="53"/>
    </row>
    <row r="457" spans="1:86" ht="25.5" hidden="1" customHeight="1">
      <c r="A457" s="59" t="str">
        <f t="shared" si="7"/>
        <v>278VENTILATEUR CONDENSEUR D'AIRDÉPOSE/POSE VENTILATEUR CONDENSEUR</v>
      </c>
      <c r="B457" s="53" t="s">
        <v>987</v>
      </c>
      <c r="C457" s="53" t="s">
        <v>1076</v>
      </c>
      <c r="D457" s="53">
        <v>278</v>
      </c>
      <c r="E457" s="53" t="s">
        <v>125</v>
      </c>
      <c r="F457" s="53" t="s">
        <v>355</v>
      </c>
      <c r="G457" s="53" t="s">
        <v>444</v>
      </c>
      <c r="H457" s="53" t="s">
        <v>1079</v>
      </c>
      <c r="I457" s="53" t="s">
        <v>470</v>
      </c>
      <c r="J457" s="53" t="s">
        <v>447</v>
      </c>
      <c r="K457" s="53">
        <v>40000</v>
      </c>
      <c r="L457" s="53" t="s">
        <v>1080</v>
      </c>
      <c r="M457" s="55">
        <v>2932521.5626585488</v>
      </c>
      <c r="N457" s="55">
        <v>2029426.6869609335</v>
      </c>
      <c r="O457" s="55">
        <v>1461187.2146118721</v>
      </c>
      <c r="P457" s="55">
        <v>1461187.2146118721</v>
      </c>
      <c r="Q457" s="53" t="s">
        <v>448</v>
      </c>
      <c r="R457" s="55">
        <v>2920000</v>
      </c>
      <c r="S457" s="55">
        <v>2020000</v>
      </c>
      <c r="T457" s="55">
        <v>1460000</v>
      </c>
      <c r="U457" s="55">
        <v>1460000</v>
      </c>
      <c r="V457" s="53" t="s">
        <v>448</v>
      </c>
      <c r="W457" s="56">
        <v>2.6712328767123289E-2</v>
      </c>
      <c r="X457" s="57">
        <v>0.34</v>
      </c>
      <c r="Y457" s="58" t="s">
        <v>449</v>
      </c>
      <c r="Z457" s="53">
        <v>6202</v>
      </c>
      <c r="AA457" s="53"/>
      <c r="AB457" s="53">
        <v>2</v>
      </c>
      <c r="AC457" s="53">
        <v>2</v>
      </c>
      <c r="AD457" s="53">
        <v>2</v>
      </c>
      <c r="AE457" s="53">
        <v>2</v>
      </c>
      <c r="AF457" s="53">
        <v>2</v>
      </c>
      <c r="AG457" s="53">
        <v>2</v>
      </c>
      <c r="AH457" s="53">
        <v>2</v>
      </c>
      <c r="AI457" s="53">
        <v>2</v>
      </c>
      <c r="AJ457" s="54"/>
      <c r="AK457" s="54"/>
      <c r="AL457" s="54"/>
      <c r="AM457" s="54"/>
      <c r="AN457" s="54"/>
      <c r="AO457" s="54"/>
      <c r="AP457" s="54"/>
      <c r="AQ457" s="54"/>
      <c r="AR457" s="54"/>
      <c r="AS457" s="54"/>
      <c r="AT457" s="54"/>
      <c r="AU457" s="54"/>
      <c r="AV457" s="54"/>
      <c r="AW457" s="54"/>
      <c r="AX457" s="54"/>
      <c r="AY457" s="54"/>
      <c r="AZ457" s="53">
        <v>16</v>
      </c>
      <c r="BA457" s="54"/>
      <c r="BB457" s="54"/>
      <c r="BC457" s="54"/>
      <c r="BD457" s="53" t="s">
        <v>122</v>
      </c>
      <c r="BE457" s="57">
        <v>0.34</v>
      </c>
      <c r="BF457" s="53">
        <v>16</v>
      </c>
      <c r="BG457" s="54"/>
      <c r="BH457" s="54"/>
      <c r="BI457" s="54"/>
      <c r="BJ457" s="57">
        <v>5.44</v>
      </c>
      <c r="BK457" s="54"/>
      <c r="BL457" s="54"/>
      <c r="BM457" s="54"/>
      <c r="BN457" s="57">
        <v>5.44</v>
      </c>
      <c r="BO457" s="54"/>
      <c r="BP457" s="54"/>
      <c r="BQ457" s="54"/>
      <c r="BR457" s="53" t="s">
        <v>450</v>
      </c>
      <c r="BS457" s="53"/>
      <c r="BT457" s="53"/>
      <c r="BU457" s="53"/>
      <c r="BV457" s="54"/>
      <c r="BW457" s="54"/>
      <c r="BX457" s="54"/>
      <c r="BY457" s="54"/>
      <c r="BZ457" s="54"/>
      <c r="CA457" s="54"/>
      <c r="CB457" s="54"/>
      <c r="CC457" s="54"/>
      <c r="CD457" s="54"/>
      <c r="CE457" s="53" t="s">
        <v>1081</v>
      </c>
      <c r="CF457" s="53">
        <v>1</v>
      </c>
      <c r="CG457" s="53"/>
      <c r="CH457" s="53"/>
    </row>
    <row r="458" spans="1:86" ht="25.5" hidden="1" customHeight="1">
      <c r="A458" s="59" t="str">
        <f t="shared" si="7"/>
        <v>279VENTILATEUR TRAITEMENT D'AIRDÉPOSE/POSE VENTILATEUR TRAITEMENT D'AIR</v>
      </c>
      <c r="B458" s="53" t="s">
        <v>987</v>
      </c>
      <c r="C458" s="53" t="s">
        <v>1066</v>
      </c>
      <c r="D458" s="53">
        <v>279</v>
      </c>
      <c r="E458" s="53" t="s">
        <v>126</v>
      </c>
      <c r="F458" s="53" t="s">
        <v>355</v>
      </c>
      <c r="G458" s="53" t="s">
        <v>444</v>
      </c>
      <c r="H458" s="53" t="s">
        <v>1067</v>
      </c>
      <c r="I458" s="53" t="s">
        <v>470</v>
      </c>
      <c r="J458" s="53" t="s">
        <v>447</v>
      </c>
      <c r="K458" s="53">
        <v>40000</v>
      </c>
      <c r="L458" s="53" t="s">
        <v>1068</v>
      </c>
      <c r="M458" s="55">
        <v>1319634.703196347</v>
      </c>
      <c r="N458" s="55">
        <v>913242.00913242006</v>
      </c>
      <c r="O458" s="55">
        <v>657534.24657534249</v>
      </c>
      <c r="P458" s="55">
        <v>657534.24657534249</v>
      </c>
      <c r="Q458" s="53" t="s">
        <v>448</v>
      </c>
      <c r="R458" s="55">
        <v>1300000</v>
      </c>
      <c r="S458" s="55">
        <v>900000</v>
      </c>
      <c r="T458" s="55">
        <v>640000</v>
      </c>
      <c r="U458" s="55">
        <v>640000</v>
      </c>
      <c r="V458" s="53" t="s">
        <v>448</v>
      </c>
      <c r="W458" s="56">
        <v>0.06</v>
      </c>
      <c r="X458" s="57">
        <v>0.43</v>
      </c>
      <c r="Y458" s="58" t="s">
        <v>449</v>
      </c>
      <c r="Z458" s="53">
        <v>6202</v>
      </c>
      <c r="AA458" s="53"/>
      <c r="AB458" s="53">
        <v>2</v>
      </c>
      <c r="AC458" s="53">
        <v>2</v>
      </c>
      <c r="AD458" s="53">
        <v>2</v>
      </c>
      <c r="AE458" s="53">
        <v>2</v>
      </c>
      <c r="AF458" s="53">
        <v>2</v>
      </c>
      <c r="AG458" s="53">
        <v>2</v>
      </c>
      <c r="AH458" s="53">
        <v>2</v>
      </c>
      <c r="AI458" s="53">
        <v>2</v>
      </c>
      <c r="AJ458" s="54"/>
      <c r="AK458" s="54"/>
      <c r="AL458" s="54"/>
      <c r="AM458" s="54"/>
      <c r="AN458" s="54"/>
      <c r="AO458" s="54"/>
      <c r="AP458" s="54"/>
      <c r="AQ458" s="54"/>
      <c r="AR458" s="54"/>
      <c r="AS458" s="54"/>
      <c r="AT458" s="54"/>
      <c r="AU458" s="54"/>
      <c r="AV458" s="54"/>
      <c r="AW458" s="54"/>
      <c r="AX458" s="54"/>
      <c r="AY458" s="54"/>
      <c r="AZ458" s="53">
        <v>16</v>
      </c>
      <c r="BA458" s="54"/>
      <c r="BB458" s="54"/>
      <c r="BC458" s="54"/>
      <c r="BD458" s="53" t="s">
        <v>122</v>
      </c>
      <c r="BE458" s="57">
        <v>0.43</v>
      </c>
      <c r="BF458" s="53">
        <v>16</v>
      </c>
      <c r="BG458" s="54"/>
      <c r="BH458" s="54"/>
      <c r="BI458" s="54"/>
      <c r="BJ458" s="57">
        <v>6.88</v>
      </c>
      <c r="BK458" s="54"/>
      <c r="BL458" s="54"/>
      <c r="BM458" s="54"/>
      <c r="BN458" s="57">
        <v>6.88</v>
      </c>
      <c r="BO458" s="54"/>
      <c r="BP458" s="54"/>
      <c r="BQ458" s="54"/>
      <c r="BR458" s="53" t="s">
        <v>450</v>
      </c>
      <c r="BS458" s="53"/>
      <c r="BT458" s="53"/>
      <c r="BU458" s="53"/>
      <c r="BV458" s="54"/>
      <c r="BW458" s="54"/>
      <c r="BX458" s="54"/>
      <c r="BY458" s="54"/>
      <c r="BZ458" s="54"/>
      <c r="CA458" s="54"/>
      <c r="CB458" s="54"/>
      <c r="CC458" s="54"/>
      <c r="CD458" s="54"/>
      <c r="CE458" s="53" t="s">
        <v>1069</v>
      </c>
      <c r="CF458" s="53">
        <v>1</v>
      </c>
      <c r="CG458" s="53"/>
      <c r="CH458" s="53"/>
    </row>
    <row r="459" spans="1:86" ht="25.5" hidden="1" customHeight="1">
      <c r="A459" s="59" t="str">
        <f t="shared" si="7"/>
        <v>279VENTILATEUR TRAITEMENT D'AIRREMPLACEMENT VENTILATEUR TRAITEMENT D'AIR</v>
      </c>
      <c r="B459" s="53" t="s">
        <v>987</v>
      </c>
      <c r="C459" s="53" t="s">
        <v>1066</v>
      </c>
      <c r="D459" s="53">
        <v>279</v>
      </c>
      <c r="E459" s="53" t="s">
        <v>126</v>
      </c>
      <c r="F459" s="53" t="s">
        <v>355</v>
      </c>
      <c r="G459" s="53" t="s">
        <v>444</v>
      </c>
      <c r="H459" s="53" t="s">
        <v>1070</v>
      </c>
      <c r="I459" s="53" t="s">
        <v>470</v>
      </c>
      <c r="J459" s="53" t="s">
        <v>464</v>
      </c>
      <c r="K459" s="53">
        <v>15</v>
      </c>
      <c r="L459" s="53" t="s">
        <v>540</v>
      </c>
      <c r="M459" s="55">
        <v>2167500</v>
      </c>
      <c r="N459" s="55">
        <v>1500000</v>
      </c>
      <c r="O459" s="55">
        <v>1080000</v>
      </c>
      <c r="P459" s="55">
        <v>1080000</v>
      </c>
      <c r="Q459" s="53" t="s">
        <v>448</v>
      </c>
      <c r="R459" s="55">
        <v>2160000</v>
      </c>
      <c r="S459" s="55">
        <v>1500000</v>
      </c>
      <c r="T459" s="55">
        <v>1080000</v>
      </c>
      <c r="U459" s="55">
        <v>1080000</v>
      </c>
      <c r="V459" s="53" t="s">
        <v>448</v>
      </c>
      <c r="W459" s="56">
        <v>3.6111111111111108E-2</v>
      </c>
      <c r="X459" s="57">
        <v>0.44</v>
      </c>
      <c r="Y459" s="58" t="s">
        <v>449</v>
      </c>
      <c r="Z459" s="53">
        <v>6201</v>
      </c>
      <c r="AA459" s="53"/>
      <c r="AB459" s="53">
        <v>2</v>
      </c>
      <c r="AC459" s="53">
        <v>2</v>
      </c>
      <c r="AD459" s="53">
        <v>2</v>
      </c>
      <c r="AE459" s="53">
        <v>2</v>
      </c>
      <c r="AF459" s="53">
        <v>2</v>
      </c>
      <c r="AG459" s="53">
        <v>2</v>
      </c>
      <c r="AH459" s="53">
        <v>2</v>
      </c>
      <c r="AI459" s="53">
        <v>2</v>
      </c>
      <c r="AJ459" s="54"/>
      <c r="AK459" s="54"/>
      <c r="AL459" s="54"/>
      <c r="AM459" s="54"/>
      <c r="AN459" s="54"/>
      <c r="AO459" s="54"/>
      <c r="AP459" s="54"/>
      <c r="AQ459" s="54"/>
      <c r="AR459" s="54"/>
      <c r="AS459" s="54"/>
      <c r="AT459" s="54"/>
      <c r="AU459" s="54"/>
      <c r="AV459" s="54"/>
      <c r="AW459" s="54"/>
      <c r="AX459" s="54"/>
      <c r="AY459" s="54"/>
      <c r="AZ459" s="53">
        <v>16</v>
      </c>
      <c r="BA459" s="54"/>
      <c r="BB459" s="54"/>
      <c r="BC459" s="54"/>
      <c r="BD459" s="53" t="s">
        <v>122</v>
      </c>
      <c r="BE459" s="57">
        <v>0.44</v>
      </c>
      <c r="BF459" s="53">
        <v>16</v>
      </c>
      <c r="BG459" s="54"/>
      <c r="BH459" s="54"/>
      <c r="BI459" s="54"/>
      <c r="BJ459" s="57">
        <v>7.04</v>
      </c>
      <c r="BK459" s="54"/>
      <c r="BL459" s="54"/>
      <c r="BM459" s="54"/>
      <c r="BN459" s="57">
        <v>7.04</v>
      </c>
      <c r="BO459" s="54"/>
      <c r="BP459" s="54"/>
      <c r="BQ459" s="54"/>
      <c r="BR459" s="53" t="s">
        <v>465</v>
      </c>
      <c r="BS459" s="53"/>
      <c r="BT459" s="53"/>
      <c r="BU459" s="53"/>
      <c r="BV459" s="54"/>
      <c r="BW459" s="54"/>
      <c r="BX459" s="54"/>
      <c r="BY459" s="54"/>
      <c r="BZ459" s="54"/>
      <c r="CA459" s="54"/>
      <c r="CB459" s="54"/>
      <c r="CC459" s="54"/>
      <c r="CD459" s="54"/>
      <c r="CE459" s="53" t="s">
        <v>1071</v>
      </c>
      <c r="CF459" s="53">
        <v>1</v>
      </c>
      <c r="CG459" s="53"/>
      <c r="CH459" s="53"/>
    </row>
    <row r="460" spans="1:86" ht="25.5" customHeight="1">
      <c r="A460" s="59" t="str">
        <f t="shared" si="7"/>
        <v>50VOYANT D'HUMIDITÉREMPLACEMENT VOYANT D'HUMIDITE</v>
      </c>
      <c r="B460" s="53" t="s">
        <v>987</v>
      </c>
      <c r="C460" s="53" t="s">
        <v>1062</v>
      </c>
      <c r="D460" s="53">
        <v>50</v>
      </c>
      <c r="E460" s="53" t="s">
        <v>1063</v>
      </c>
      <c r="F460" s="53" t="s">
        <v>457</v>
      </c>
      <c r="G460" s="53" t="s">
        <v>446</v>
      </c>
      <c r="H460" s="53" t="s">
        <v>1064</v>
      </c>
      <c r="I460" s="53" t="s">
        <v>470</v>
      </c>
      <c r="J460" s="53" t="s">
        <v>464</v>
      </c>
      <c r="K460" s="53">
        <v>15</v>
      </c>
      <c r="L460" s="53" t="s">
        <v>540</v>
      </c>
      <c r="M460" s="55">
        <v>2167500</v>
      </c>
      <c r="N460" s="55">
        <v>1500000</v>
      </c>
      <c r="O460" s="55">
        <v>1080000</v>
      </c>
      <c r="P460" s="55">
        <v>1080000</v>
      </c>
      <c r="Q460" s="53" t="s">
        <v>448</v>
      </c>
      <c r="R460" s="55">
        <v>2160000</v>
      </c>
      <c r="S460" s="55">
        <v>1500000</v>
      </c>
      <c r="T460" s="55">
        <v>1080000</v>
      </c>
      <c r="U460" s="55">
        <v>1080000</v>
      </c>
      <c r="V460" s="53" t="s">
        <v>448</v>
      </c>
      <c r="W460" s="56">
        <v>3.6111111111111108E-2</v>
      </c>
      <c r="X460" s="57">
        <v>0.77</v>
      </c>
      <c r="Y460" s="58" t="s">
        <v>449</v>
      </c>
      <c r="Z460" s="53" t="s">
        <v>996</v>
      </c>
      <c r="AA460" s="53"/>
      <c r="AB460" s="53">
        <v>1</v>
      </c>
      <c r="AC460" s="53">
        <v>1</v>
      </c>
      <c r="AD460" s="53">
        <v>1</v>
      </c>
      <c r="AE460" s="53">
        <v>1</v>
      </c>
      <c r="AF460" s="53">
        <v>1</v>
      </c>
      <c r="AG460" s="53">
        <v>1</v>
      </c>
      <c r="AH460" s="53">
        <v>1</v>
      </c>
      <c r="AI460" s="53">
        <v>1</v>
      </c>
      <c r="AJ460" s="54"/>
      <c r="AK460" s="54"/>
      <c r="AL460" s="54"/>
      <c r="AM460" s="54"/>
      <c r="AN460" s="54"/>
      <c r="AO460" s="54"/>
      <c r="AP460" s="54"/>
      <c r="AQ460" s="54"/>
      <c r="AR460" s="54"/>
      <c r="AS460" s="54"/>
      <c r="AT460" s="54"/>
      <c r="AU460" s="54"/>
      <c r="AV460" s="54"/>
      <c r="AW460" s="54"/>
      <c r="AX460" s="54"/>
      <c r="AY460" s="54"/>
      <c r="AZ460" s="53">
        <v>8</v>
      </c>
      <c r="BA460" s="54"/>
      <c r="BB460" s="54"/>
      <c r="BC460" s="54"/>
      <c r="BD460" s="53" t="s">
        <v>122</v>
      </c>
      <c r="BE460" s="57">
        <v>0.77</v>
      </c>
      <c r="BF460" s="53">
        <v>8</v>
      </c>
      <c r="BG460" s="54"/>
      <c r="BH460" s="54"/>
      <c r="BI460" s="54"/>
      <c r="BJ460" s="57">
        <v>6.16</v>
      </c>
      <c r="BK460" s="54"/>
      <c r="BL460" s="54"/>
      <c r="BM460" s="54"/>
      <c r="BN460" s="57">
        <v>6.16</v>
      </c>
      <c r="BO460" s="54"/>
      <c r="BP460" s="54"/>
      <c r="BQ460" s="54"/>
      <c r="BR460" s="53" t="s">
        <v>465</v>
      </c>
      <c r="BS460" s="53"/>
      <c r="BT460" s="53"/>
      <c r="BU460" s="53"/>
      <c r="BV460" s="54"/>
      <c r="BW460" s="54"/>
      <c r="BX460" s="54"/>
      <c r="BY460" s="54"/>
      <c r="BZ460" s="54"/>
      <c r="CA460" s="54"/>
      <c r="CB460" s="54"/>
      <c r="CC460" s="54"/>
      <c r="CD460" s="54"/>
      <c r="CE460" s="53" t="s">
        <v>1065</v>
      </c>
      <c r="CF460" s="53">
        <v>1</v>
      </c>
      <c r="CG460" s="53"/>
      <c r="CH460" s="53"/>
    </row>
  </sheetData>
  <autoFilter ref="A1:CH460">
    <filterColumn colId="4">
      <filters>
        <filter val="VOYANT D'HUMIDITÉ"/>
      </filters>
    </filterColumn>
  </autoFilter>
  <sortState ref="B5:CH975">
    <sortCondition ref="E5"/>
  </sortState>
  <conditionalFormatting sqref="A1:A460">
    <cfRule type="duplicateValues" dxfId="0" priority="1"/>
  </conditionalFormatting>
  <printOptions horizontalCentered="1"/>
  <pageMargins left="0.19685039370078741" right="0.11811023622047245" top="1.1811023622047245" bottom="0.35433070866141736" header="0.15748031496062992" footer="0.11811023622047245"/>
  <pageSetup paperSize="8" scale="24" fitToWidth="2" orientation="landscape" r:id="rId1"/>
  <headerFooter alignWithMargins="0">
    <oddHeader>&amp;L&amp;"Alstom Logo,Normal"&amp;20ABCD&amp;C&amp;"Arial,Gras"&amp;16SLI - MP14
PLAN DE MAINTENANCE PREVENTIVE</oddHeader>
    <oddFooter>&amp;L&amp;F&amp;C&amp;A&amp;R&amp;P/&amp;N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3:I102"/>
  <sheetViews>
    <sheetView topLeftCell="A7" workbookViewId="0">
      <selection activeCell="H16" sqref="H16"/>
    </sheetView>
  </sheetViews>
  <sheetFormatPr baseColWidth="10" defaultColWidth="11.42578125" defaultRowHeight="12.75"/>
  <cols>
    <col min="1" max="1" width="11.42578125" style="13"/>
    <col min="2" max="2" width="13.5703125" style="13" bestFit="1" customWidth="1"/>
    <col min="3" max="3" width="26.7109375" style="13" bestFit="1" customWidth="1"/>
    <col min="4" max="4" width="20.7109375" style="13" bestFit="1" customWidth="1"/>
    <col min="5" max="5" width="22" style="13" bestFit="1" customWidth="1"/>
    <col min="6" max="6" width="32.28515625" style="13" bestFit="1" customWidth="1"/>
    <col min="7" max="7" width="28.42578125" style="13" bestFit="1" customWidth="1"/>
    <col min="8" max="8" width="17.42578125" style="13" bestFit="1" customWidth="1"/>
    <col min="9" max="9" width="19.85546875" style="13" bestFit="1" customWidth="1"/>
    <col min="10" max="16384" width="11.42578125" style="13"/>
  </cols>
  <sheetData>
    <row r="3" spans="1:9" ht="15.75">
      <c r="A3" s="146" t="s">
        <v>1473</v>
      </c>
      <c r="B3" s="146"/>
      <c r="C3" s="146"/>
      <c r="D3" s="146"/>
      <c r="E3" s="146"/>
      <c r="F3" s="146"/>
      <c r="G3" s="146"/>
      <c r="H3" s="146"/>
    </row>
    <row r="6" spans="1:9">
      <c r="A6" s="13" t="s">
        <v>1474</v>
      </c>
    </row>
    <row r="7" spans="1:9">
      <c r="A7" s="13" t="s">
        <v>334</v>
      </c>
      <c r="B7" s="13" t="s">
        <v>335</v>
      </c>
      <c r="C7" s="13" t="s">
        <v>1475</v>
      </c>
      <c r="D7" s="13" t="s">
        <v>1476</v>
      </c>
      <c r="E7" s="13" t="s">
        <v>1477</v>
      </c>
      <c r="F7" s="13" t="s">
        <v>1478</v>
      </c>
      <c r="G7" s="13" t="s">
        <v>1479</v>
      </c>
      <c r="H7" s="13" t="s">
        <v>336</v>
      </c>
      <c r="I7" s="13" t="s">
        <v>337</v>
      </c>
    </row>
    <row r="8" spans="1:9">
      <c r="A8" s="13" t="s">
        <v>338</v>
      </c>
      <c r="B8" s="13">
        <v>72</v>
      </c>
      <c r="C8" s="13">
        <v>3</v>
      </c>
      <c r="D8" s="13">
        <v>144500</v>
      </c>
      <c r="E8" s="13">
        <v>0.5</v>
      </c>
      <c r="F8" s="13">
        <v>1</v>
      </c>
      <c r="G8" s="122">
        <f t="shared" ref="G8:G11" si="0">F8*30</f>
        <v>30</v>
      </c>
      <c r="H8" s="123">
        <v>45</v>
      </c>
      <c r="I8" s="124">
        <f>H8*G8*E8</f>
        <v>675</v>
      </c>
    </row>
    <row r="9" spans="1:9">
      <c r="A9" s="13" t="s">
        <v>339</v>
      </c>
      <c r="B9" s="13">
        <v>52</v>
      </c>
      <c r="C9" s="13">
        <v>2</v>
      </c>
      <c r="D9" s="13">
        <v>100000</v>
      </c>
      <c r="E9" s="13">
        <v>0.5</v>
      </c>
      <c r="F9" s="13">
        <v>1</v>
      </c>
      <c r="G9" s="122">
        <f t="shared" si="0"/>
        <v>30</v>
      </c>
      <c r="H9" s="123">
        <v>45</v>
      </c>
      <c r="I9" s="124">
        <f t="shared" ref="I9:I11" si="1">H9*G9*E9</f>
        <v>675</v>
      </c>
    </row>
    <row r="10" spans="1:9">
      <c r="A10" s="13" t="s">
        <v>340</v>
      </c>
      <c r="B10" s="13">
        <v>37</v>
      </c>
      <c r="C10" s="13">
        <v>2</v>
      </c>
      <c r="D10" s="13">
        <v>72000</v>
      </c>
      <c r="E10" s="13">
        <v>0.5</v>
      </c>
      <c r="F10" s="13">
        <v>1</v>
      </c>
      <c r="G10" s="122">
        <f t="shared" si="0"/>
        <v>30</v>
      </c>
      <c r="H10" s="123">
        <v>45</v>
      </c>
      <c r="I10" s="124">
        <f t="shared" si="1"/>
        <v>675</v>
      </c>
    </row>
    <row r="11" spans="1:9">
      <c r="A11" s="13" t="s">
        <v>341</v>
      </c>
      <c r="B11" s="13">
        <v>45</v>
      </c>
      <c r="C11" s="13">
        <v>2</v>
      </c>
      <c r="D11" s="13">
        <v>72000</v>
      </c>
      <c r="E11" s="13">
        <v>0.5</v>
      </c>
      <c r="F11" s="13">
        <v>1</v>
      </c>
      <c r="G11" s="122">
        <f t="shared" si="0"/>
        <v>30</v>
      </c>
      <c r="H11" s="123">
        <v>45</v>
      </c>
      <c r="I11" s="124">
        <f t="shared" si="1"/>
        <v>675</v>
      </c>
    </row>
    <row r="12" spans="1:9">
      <c r="I12" s="125">
        <f>SUM(I8:I11)</f>
        <v>2700</v>
      </c>
    </row>
    <row r="13" spans="1:9">
      <c r="A13" s="13" t="s">
        <v>1480</v>
      </c>
    </row>
    <row r="14" spans="1:9" s="126" customFormat="1">
      <c r="A14" s="13" t="s">
        <v>334</v>
      </c>
      <c r="B14" s="13" t="s">
        <v>335</v>
      </c>
      <c r="C14" s="13" t="s">
        <v>1475</v>
      </c>
      <c r="D14" s="13" t="s">
        <v>1476</v>
      </c>
      <c r="E14" s="13" t="s">
        <v>1477</v>
      </c>
      <c r="F14" s="13" t="s">
        <v>1481</v>
      </c>
      <c r="G14" s="13" t="s">
        <v>1479</v>
      </c>
      <c r="H14" s="13" t="s">
        <v>336</v>
      </c>
      <c r="I14" s="13" t="s">
        <v>337</v>
      </c>
    </row>
    <row r="15" spans="1:9">
      <c r="A15" s="13" t="s">
        <v>338</v>
      </c>
      <c r="B15" s="13">
        <v>72</v>
      </c>
      <c r="C15" s="13">
        <v>3</v>
      </c>
      <c r="D15" s="13">
        <v>144500</v>
      </c>
      <c r="E15" s="13">
        <v>0.5</v>
      </c>
      <c r="F15" s="13">
        <v>1</v>
      </c>
      <c r="G15" s="122">
        <f t="shared" ref="G15:G18" si="2">F15*30</f>
        <v>30</v>
      </c>
      <c r="H15" s="123">
        <v>45</v>
      </c>
      <c r="I15" s="124">
        <f>H15*G15*E15</f>
        <v>675</v>
      </c>
    </row>
    <row r="16" spans="1:9">
      <c r="A16" s="13" t="s">
        <v>339</v>
      </c>
      <c r="B16" s="13">
        <v>52</v>
      </c>
      <c r="C16" s="13">
        <v>2</v>
      </c>
      <c r="D16" s="13">
        <v>100000</v>
      </c>
      <c r="E16" s="13">
        <v>0.5</v>
      </c>
      <c r="F16" s="127">
        <f>D16/D15</f>
        <v>0.69204152249134943</v>
      </c>
      <c r="G16" s="128">
        <f>F16*30</f>
        <v>20.761245674740483</v>
      </c>
      <c r="H16" s="123">
        <v>45</v>
      </c>
      <c r="I16" s="124">
        <f>H16*G16*E16</f>
        <v>467.12802768166085</v>
      </c>
    </row>
    <row r="17" spans="1:9">
      <c r="A17" s="13" t="s">
        <v>340</v>
      </c>
      <c r="B17" s="13">
        <v>37</v>
      </c>
      <c r="C17" s="13">
        <v>2</v>
      </c>
      <c r="D17" s="13">
        <v>72000</v>
      </c>
      <c r="E17" s="13">
        <v>0.5</v>
      </c>
      <c r="F17" s="127">
        <f>D17/D15</f>
        <v>0.4982698961937716</v>
      </c>
      <c r="G17" s="128">
        <f t="shared" si="2"/>
        <v>14.948096885813149</v>
      </c>
      <c r="H17" s="123">
        <v>45</v>
      </c>
      <c r="I17" s="124">
        <f t="shared" ref="I17:I18" si="3">H17*G17*E17</f>
        <v>336.33217993079586</v>
      </c>
    </row>
    <row r="18" spans="1:9">
      <c r="A18" s="13" t="s">
        <v>341</v>
      </c>
      <c r="B18" s="13">
        <v>45</v>
      </c>
      <c r="C18" s="13">
        <v>2</v>
      </c>
      <c r="D18" s="13">
        <v>72000</v>
      </c>
      <c r="E18" s="13">
        <v>0.5</v>
      </c>
      <c r="F18" s="127">
        <f>D18/D15</f>
        <v>0.4982698961937716</v>
      </c>
      <c r="G18" s="128">
        <f t="shared" si="2"/>
        <v>14.948096885813149</v>
      </c>
      <c r="H18" s="123">
        <v>45</v>
      </c>
      <c r="I18" s="124">
        <f t="shared" si="3"/>
        <v>336.33217993079586</v>
      </c>
    </row>
    <row r="19" spans="1:9">
      <c r="I19" s="129">
        <f>SUM(I15:I18)</f>
        <v>1814.7923875432525</v>
      </c>
    </row>
    <row r="22" spans="1:9">
      <c r="H22" s="130" t="s">
        <v>1482</v>
      </c>
      <c r="I22" s="131">
        <f>I12-I19</f>
        <v>885.20761245674748</v>
      </c>
    </row>
    <row r="24" spans="1:9">
      <c r="A24" s="13" t="s">
        <v>1483</v>
      </c>
    </row>
    <row r="25" spans="1:9">
      <c r="A25" s="13" t="s">
        <v>334</v>
      </c>
      <c r="B25" s="13" t="s">
        <v>335</v>
      </c>
      <c r="C25" s="13" t="s">
        <v>1484</v>
      </c>
      <c r="D25" s="13" t="s">
        <v>1485</v>
      </c>
      <c r="E25" s="13" t="s">
        <v>1481</v>
      </c>
      <c r="F25" s="13" t="s">
        <v>1486</v>
      </c>
      <c r="G25" s="13" t="s">
        <v>336</v>
      </c>
      <c r="H25" s="13" t="s">
        <v>337</v>
      </c>
    </row>
    <row r="26" spans="1:9">
      <c r="A26" s="132" t="s">
        <v>338</v>
      </c>
      <c r="B26" s="132">
        <v>35</v>
      </c>
      <c r="C26" s="132">
        <v>3</v>
      </c>
      <c r="D26" s="132">
        <v>0.57999999999999996</v>
      </c>
      <c r="E26" s="132">
        <v>1</v>
      </c>
      <c r="F26" s="132">
        <f>E26*30</f>
        <v>30</v>
      </c>
      <c r="G26" s="133">
        <v>45</v>
      </c>
      <c r="H26" s="133">
        <f>G26*F26*D26</f>
        <v>783</v>
      </c>
    </row>
    <row r="27" spans="1:9">
      <c r="A27" s="13" t="s">
        <v>338</v>
      </c>
      <c r="B27" s="13">
        <v>72</v>
      </c>
      <c r="C27" s="13">
        <v>3</v>
      </c>
      <c r="D27" s="13">
        <v>0.57999999999999996</v>
      </c>
      <c r="E27" s="13">
        <v>2.06</v>
      </c>
      <c r="F27" s="122">
        <f>E27*30</f>
        <v>61.800000000000004</v>
      </c>
      <c r="G27" s="123">
        <v>45</v>
      </c>
      <c r="H27" s="124">
        <f>G27*F27*D27</f>
        <v>1612.9799999999998</v>
      </c>
    </row>
    <row r="28" spans="1:9">
      <c r="A28" s="13" t="s">
        <v>339</v>
      </c>
      <c r="B28" s="13">
        <v>52</v>
      </c>
      <c r="C28" s="13">
        <v>2</v>
      </c>
      <c r="D28" s="13">
        <v>0.57999999999999996</v>
      </c>
      <c r="E28" s="13">
        <v>1.5</v>
      </c>
      <c r="F28" s="122">
        <f t="shared" ref="F28:F30" si="4">E28*30</f>
        <v>45</v>
      </c>
      <c r="G28" s="123">
        <v>45</v>
      </c>
      <c r="H28" s="124">
        <f t="shared" ref="H28:H30" si="5">G28*F28*D28</f>
        <v>1174.5</v>
      </c>
    </row>
    <row r="29" spans="1:9">
      <c r="A29" s="13" t="s">
        <v>340</v>
      </c>
      <c r="B29" s="13">
        <v>37</v>
      </c>
      <c r="C29" s="13">
        <v>2</v>
      </c>
      <c r="D29" s="13">
        <v>0.57999999999999996</v>
      </c>
      <c r="E29" s="13">
        <v>1.06</v>
      </c>
      <c r="F29" s="122">
        <f t="shared" si="4"/>
        <v>31.8</v>
      </c>
      <c r="G29" s="123">
        <v>45</v>
      </c>
      <c r="H29" s="124">
        <f t="shared" si="5"/>
        <v>829.9799999999999</v>
      </c>
    </row>
    <row r="30" spans="1:9">
      <c r="A30" s="13" t="s">
        <v>341</v>
      </c>
      <c r="B30" s="13">
        <v>45</v>
      </c>
      <c r="C30" s="13">
        <v>2</v>
      </c>
      <c r="D30" s="13">
        <v>0.57999999999999996</v>
      </c>
      <c r="E30" s="13">
        <v>1.29</v>
      </c>
      <c r="F30" s="122">
        <f t="shared" si="4"/>
        <v>38.700000000000003</v>
      </c>
      <c r="G30" s="123">
        <v>45</v>
      </c>
      <c r="H30" s="124">
        <f t="shared" si="5"/>
        <v>1010.07</v>
      </c>
    </row>
    <row r="31" spans="1:9">
      <c r="H31" s="125">
        <f>SUM(H27:H30)</f>
        <v>4627.53</v>
      </c>
    </row>
    <row r="32" spans="1:9" s="126" customFormat="1">
      <c r="H32" s="134"/>
    </row>
    <row r="33" spans="1:8">
      <c r="A33" s="13" t="s">
        <v>1487</v>
      </c>
    </row>
    <row r="34" spans="1:8">
      <c r="A34" s="13" t="s">
        <v>334</v>
      </c>
      <c r="B34" s="13" t="s">
        <v>335</v>
      </c>
      <c r="C34" s="13" t="s">
        <v>1484</v>
      </c>
      <c r="D34" s="13" t="s">
        <v>1485</v>
      </c>
      <c r="E34" s="13" t="s">
        <v>1481</v>
      </c>
      <c r="F34" s="13" t="s">
        <v>1486</v>
      </c>
      <c r="G34" s="13" t="s">
        <v>336</v>
      </c>
      <c r="H34" s="13" t="s">
        <v>337</v>
      </c>
    </row>
    <row r="35" spans="1:8">
      <c r="A35" s="13" t="s">
        <v>338</v>
      </c>
      <c r="B35" s="13">
        <v>72</v>
      </c>
      <c r="C35" s="13">
        <v>3</v>
      </c>
      <c r="D35" s="13">
        <v>0.5</v>
      </c>
      <c r="E35" s="13">
        <v>2.06</v>
      </c>
      <c r="F35" s="122">
        <f>E35*30</f>
        <v>61.800000000000004</v>
      </c>
      <c r="G35" s="123">
        <v>45</v>
      </c>
      <c r="H35" s="124">
        <f>G35*F35*D35</f>
        <v>1390.5</v>
      </c>
    </row>
    <row r="36" spans="1:8">
      <c r="A36" s="13" t="s">
        <v>339</v>
      </c>
      <c r="B36" s="13">
        <v>52</v>
      </c>
      <c r="C36" s="13">
        <v>2</v>
      </c>
      <c r="D36" s="13">
        <v>0.5</v>
      </c>
      <c r="E36" s="13">
        <v>1.5</v>
      </c>
      <c r="F36" s="122">
        <f t="shared" ref="F36:F38" si="6">E36*30</f>
        <v>45</v>
      </c>
      <c r="G36" s="123">
        <v>45</v>
      </c>
      <c r="H36" s="124">
        <f t="shared" ref="H36:H38" si="7">G36*F36*D36</f>
        <v>1012.5</v>
      </c>
    </row>
    <row r="37" spans="1:8">
      <c r="A37" s="13" t="s">
        <v>340</v>
      </c>
      <c r="B37" s="13">
        <v>37</v>
      </c>
      <c r="C37" s="13">
        <v>2</v>
      </c>
      <c r="D37" s="13">
        <v>0.5</v>
      </c>
      <c r="E37" s="13">
        <v>1.06</v>
      </c>
      <c r="F37" s="122">
        <f t="shared" si="6"/>
        <v>31.8</v>
      </c>
      <c r="G37" s="123">
        <v>45</v>
      </c>
      <c r="H37" s="124">
        <f t="shared" si="7"/>
        <v>715.5</v>
      </c>
    </row>
    <row r="38" spans="1:8">
      <c r="A38" s="13" t="s">
        <v>341</v>
      </c>
      <c r="B38" s="13">
        <v>45</v>
      </c>
      <c r="C38" s="13">
        <v>2</v>
      </c>
      <c r="D38" s="13">
        <v>0.5</v>
      </c>
      <c r="E38" s="13">
        <v>1.29</v>
      </c>
      <c r="F38" s="122">
        <f t="shared" si="6"/>
        <v>38.700000000000003</v>
      </c>
      <c r="G38" s="123">
        <v>45</v>
      </c>
      <c r="H38" s="124">
        <f t="shared" si="7"/>
        <v>870.75000000000011</v>
      </c>
    </row>
    <row r="39" spans="1:8">
      <c r="H39" s="129">
        <f>SUM(H35:H38)</f>
        <v>3989.25</v>
      </c>
    </row>
    <row r="41" spans="1:8">
      <c r="G41" s="130" t="s">
        <v>1482</v>
      </c>
      <c r="H41" s="131">
        <f>H31-H39</f>
        <v>638.27999999999975</v>
      </c>
    </row>
    <row r="44" spans="1:8">
      <c r="A44" s="13" t="s">
        <v>1488</v>
      </c>
    </row>
    <row r="45" spans="1:8">
      <c r="A45" s="13" t="s">
        <v>334</v>
      </c>
      <c r="B45" s="13" t="s">
        <v>335</v>
      </c>
      <c r="C45" s="13" t="s">
        <v>1484</v>
      </c>
      <c r="D45" s="13" t="s">
        <v>1485</v>
      </c>
      <c r="E45" s="13" t="s">
        <v>1489</v>
      </c>
      <c r="F45" s="13" t="s">
        <v>1486</v>
      </c>
      <c r="G45" s="13" t="s">
        <v>336</v>
      </c>
      <c r="H45" s="13" t="s">
        <v>337</v>
      </c>
    </row>
    <row r="46" spans="1:8">
      <c r="A46" s="13" t="s">
        <v>338</v>
      </c>
      <c r="B46" s="13">
        <v>72</v>
      </c>
      <c r="C46" s="13">
        <v>3</v>
      </c>
      <c r="D46" s="13">
        <v>0.57999999999999996</v>
      </c>
      <c r="E46" s="13">
        <f>30/8</f>
        <v>3.75</v>
      </c>
      <c r="F46" s="122">
        <f>B46*C46*D46*E46</f>
        <v>469.79999999999995</v>
      </c>
      <c r="G46" s="123">
        <v>45</v>
      </c>
      <c r="H46" s="124">
        <f>G46*F46*D46</f>
        <v>12261.779999999997</v>
      </c>
    </row>
    <row r="47" spans="1:8">
      <c r="A47" s="13" t="s">
        <v>339</v>
      </c>
      <c r="B47" s="13">
        <v>52</v>
      </c>
      <c r="C47" s="13">
        <v>2</v>
      </c>
      <c r="D47" s="13">
        <v>0.57999999999999996</v>
      </c>
      <c r="E47" s="13">
        <f t="shared" ref="E47:E49" si="8">30/8</f>
        <v>3.75</v>
      </c>
      <c r="F47" s="122">
        <f>B47*C47*D47*E47</f>
        <v>226.2</v>
      </c>
      <c r="G47" s="123">
        <v>45</v>
      </c>
      <c r="H47" s="124">
        <f t="shared" ref="H47:H49" si="9">G47*F47*D47</f>
        <v>5903.82</v>
      </c>
    </row>
    <row r="48" spans="1:8">
      <c r="A48" s="13" t="s">
        <v>340</v>
      </c>
      <c r="B48" s="13">
        <v>37</v>
      </c>
      <c r="C48" s="13">
        <v>2</v>
      </c>
      <c r="D48" s="13">
        <v>0.57999999999999996</v>
      </c>
      <c r="E48" s="13">
        <f t="shared" si="8"/>
        <v>3.75</v>
      </c>
      <c r="F48" s="122">
        <f>B48*C48*D48*E48</f>
        <v>160.94999999999999</v>
      </c>
      <c r="G48" s="123">
        <v>45</v>
      </c>
      <c r="H48" s="124">
        <f t="shared" si="9"/>
        <v>4200.7949999999992</v>
      </c>
    </row>
    <row r="49" spans="1:8">
      <c r="A49" s="13" t="s">
        <v>341</v>
      </c>
      <c r="B49" s="13">
        <v>45</v>
      </c>
      <c r="C49" s="13">
        <v>2</v>
      </c>
      <c r="D49" s="13">
        <v>0.57999999999999996</v>
      </c>
      <c r="E49" s="13">
        <f t="shared" si="8"/>
        <v>3.75</v>
      </c>
      <c r="F49" s="122">
        <f>B49*C49*D49*E49</f>
        <v>195.74999999999997</v>
      </c>
      <c r="G49" s="123">
        <v>45</v>
      </c>
      <c r="H49" s="124">
        <f t="shared" si="9"/>
        <v>5109.0749999999989</v>
      </c>
    </row>
    <row r="50" spans="1:8">
      <c r="H50" s="125">
        <f>SUM(H46:H49)</f>
        <v>27475.469999999994</v>
      </c>
    </row>
    <row r="51" spans="1:8">
      <c r="A51" s="126"/>
      <c r="B51" s="126"/>
      <c r="C51" s="126"/>
      <c r="D51" s="126"/>
      <c r="E51" s="126"/>
      <c r="F51" s="126"/>
      <c r="G51" s="126"/>
      <c r="H51" s="134"/>
    </row>
    <row r="52" spans="1:8">
      <c r="A52" s="13" t="s">
        <v>1490</v>
      </c>
    </row>
    <row r="53" spans="1:8">
      <c r="A53" s="13" t="s">
        <v>334</v>
      </c>
      <c r="B53" s="13" t="s">
        <v>335</v>
      </c>
      <c r="C53" s="13" t="s">
        <v>1484</v>
      </c>
      <c r="D53" s="13" t="s">
        <v>1485</v>
      </c>
      <c r="E53" s="13" t="s">
        <v>1489</v>
      </c>
      <c r="F53" s="13" t="s">
        <v>1486</v>
      </c>
      <c r="G53" s="13" t="s">
        <v>336</v>
      </c>
      <c r="H53" s="13" t="s">
        <v>337</v>
      </c>
    </row>
    <row r="54" spans="1:8">
      <c r="A54" s="13" t="s">
        <v>338</v>
      </c>
      <c r="B54" s="13">
        <v>72</v>
      </c>
      <c r="C54" s="13">
        <v>3</v>
      </c>
      <c r="D54" s="13">
        <v>0.5</v>
      </c>
      <c r="E54" s="13">
        <v>3.75</v>
      </c>
      <c r="F54" s="122">
        <f>B54*C54*D54*E54</f>
        <v>405</v>
      </c>
      <c r="G54" s="123">
        <v>45</v>
      </c>
      <c r="H54" s="124">
        <f>G54*F54*D54</f>
        <v>9112.5</v>
      </c>
    </row>
    <row r="55" spans="1:8">
      <c r="A55" s="13" t="s">
        <v>339</v>
      </c>
      <c r="B55" s="13">
        <v>52</v>
      </c>
      <c r="C55" s="13">
        <v>2</v>
      </c>
      <c r="D55" s="13">
        <v>0.5</v>
      </c>
      <c r="E55" s="13">
        <v>3.75</v>
      </c>
      <c r="F55" s="122">
        <f>B55*C55*D55*E55</f>
        <v>195</v>
      </c>
      <c r="G55" s="123">
        <v>45</v>
      </c>
      <c r="H55" s="124">
        <f t="shared" ref="H55:H57" si="10">G55*F55*D55</f>
        <v>4387.5</v>
      </c>
    </row>
    <row r="56" spans="1:8">
      <c r="A56" s="13" t="s">
        <v>340</v>
      </c>
      <c r="B56" s="13">
        <v>37</v>
      </c>
      <c r="C56" s="13">
        <v>2</v>
      </c>
      <c r="D56" s="13">
        <v>0.5</v>
      </c>
      <c r="E56" s="13">
        <v>3.75</v>
      </c>
      <c r="F56" s="122">
        <f>B56*C56*D56*E56</f>
        <v>138.75</v>
      </c>
      <c r="G56" s="123">
        <v>45</v>
      </c>
      <c r="H56" s="124">
        <f t="shared" si="10"/>
        <v>3121.875</v>
      </c>
    </row>
    <row r="57" spans="1:8">
      <c r="A57" s="13" t="s">
        <v>341</v>
      </c>
      <c r="B57" s="13">
        <v>45</v>
      </c>
      <c r="C57" s="13">
        <v>2</v>
      </c>
      <c r="D57" s="13">
        <v>0.5</v>
      </c>
      <c r="E57" s="13">
        <v>3.75</v>
      </c>
      <c r="F57" s="122">
        <f>B57*C57*D57*E57</f>
        <v>168.75</v>
      </c>
      <c r="G57" s="123">
        <v>45</v>
      </c>
      <c r="H57" s="124">
        <f t="shared" si="10"/>
        <v>3796.875</v>
      </c>
    </row>
    <row r="58" spans="1:8">
      <c r="H58" s="129">
        <f>SUM(H54:H57)</f>
        <v>20418.75</v>
      </c>
    </row>
    <row r="60" spans="1:8">
      <c r="G60" s="130" t="s">
        <v>1482</v>
      </c>
      <c r="H60" s="131">
        <f>H50-H58</f>
        <v>7056.7199999999939</v>
      </c>
    </row>
    <row r="63" spans="1:8">
      <c r="A63" s="13" t="s">
        <v>1491</v>
      </c>
    </row>
    <row r="64" spans="1:8">
      <c r="A64" s="13" t="s">
        <v>334</v>
      </c>
      <c r="B64" s="13" t="s">
        <v>335</v>
      </c>
      <c r="C64" s="13" t="s">
        <v>1492</v>
      </c>
      <c r="D64" s="13" t="s">
        <v>1485</v>
      </c>
      <c r="E64" s="13" t="s">
        <v>1481</v>
      </c>
      <c r="F64" s="13" t="s">
        <v>1486</v>
      </c>
      <c r="G64" s="13" t="s">
        <v>336</v>
      </c>
      <c r="H64" s="13" t="s">
        <v>337</v>
      </c>
    </row>
    <row r="65" spans="1:8">
      <c r="A65" s="132" t="s">
        <v>338</v>
      </c>
      <c r="B65" s="132">
        <v>35</v>
      </c>
      <c r="C65" s="132">
        <v>3</v>
      </c>
      <c r="D65" s="132">
        <v>0.77</v>
      </c>
      <c r="E65" s="132">
        <v>1.6</v>
      </c>
      <c r="F65" s="132">
        <f>E65*30</f>
        <v>48</v>
      </c>
      <c r="G65" s="133">
        <v>45</v>
      </c>
      <c r="H65" s="133">
        <f>G65*F65*D65</f>
        <v>1663.2</v>
      </c>
    </row>
    <row r="66" spans="1:8">
      <c r="A66" s="13" t="s">
        <v>338</v>
      </c>
      <c r="B66" s="13">
        <v>72</v>
      </c>
      <c r="C66" s="13">
        <v>3</v>
      </c>
      <c r="D66" s="13">
        <v>0.77</v>
      </c>
      <c r="E66" s="13">
        <v>3.3</v>
      </c>
      <c r="F66" s="122">
        <f>E66*30</f>
        <v>99</v>
      </c>
      <c r="G66" s="123">
        <v>45</v>
      </c>
      <c r="H66" s="124">
        <f>G66*F66*D66</f>
        <v>3430.35</v>
      </c>
    </row>
    <row r="67" spans="1:8">
      <c r="A67" s="13" t="s">
        <v>339</v>
      </c>
      <c r="B67" s="13">
        <v>52</v>
      </c>
      <c r="C67" s="13">
        <v>2</v>
      </c>
      <c r="D67" s="13">
        <v>0.77</v>
      </c>
      <c r="E67" s="13">
        <v>2.38</v>
      </c>
      <c r="F67" s="122">
        <f t="shared" ref="F67:F69" si="11">E67*30</f>
        <v>71.399999999999991</v>
      </c>
      <c r="G67" s="123">
        <v>45</v>
      </c>
      <c r="H67" s="124">
        <f t="shared" ref="H67:H69" si="12">G67*F67*D67</f>
        <v>2474.0099999999998</v>
      </c>
    </row>
    <row r="68" spans="1:8">
      <c r="A68" s="13" t="s">
        <v>340</v>
      </c>
      <c r="B68" s="13">
        <v>37</v>
      </c>
      <c r="C68" s="13">
        <v>2</v>
      </c>
      <c r="D68" s="13">
        <v>0.77</v>
      </c>
      <c r="E68" s="13">
        <v>1.7</v>
      </c>
      <c r="F68" s="122">
        <f t="shared" si="11"/>
        <v>51</v>
      </c>
      <c r="G68" s="123">
        <v>45</v>
      </c>
      <c r="H68" s="124">
        <f t="shared" si="12"/>
        <v>1767.15</v>
      </c>
    </row>
    <row r="69" spans="1:8">
      <c r="A69" s="13" t="s">
        <v>341</v>
      </c>
      <c r="B69" s="13">
        <v>45</v>
      </c>
      <c r="C69" s="13">
        <v>2</v>
      </c>
      <c r="D69" s="13">
        <v>0.77</v>
      </c>
      <c r="E69" s="13">
        <v>2.1</v>
      </c>
      <c r="F69" s="122">
        <f t="shared" si="11"/>
        <v>63</v>
      </c>
      <c r="G69" s="123">
        <v>45</v>
      </c>
      <c r="H69" s="124">
        <f t="shared" si="12"/>
        <v>2182.9500000000003</v>
      </c>
    </row>
    <row r="70" spans="1:8">
      <c r="H70" s="125">
        <f>SUM(H66:H69)</f>
        <v>9854.4600000000009</v>
      </c>
    </row>
    <row r="71" spans="1:8">
      <c r="A71" s="126"/>
      <c r="B71" s="126"/>
      <c r="C71" s="126"/>
      <c r="D71" s="126"/>
      <c r="E71" s="126"/>
      <c r="F71" s="126"/>
      <c r="G71" s="126"/>
      <c r="H71" s="134"/>
    </row>
    <row r="72" spans="1:8">
      <c r="A72" s="13" t="s">
        <v>1493</v>
      </c>
    </row>
    <row r="73" spans="1:8">
      <c r="A73" s="13" t="s">
        <v>334</v>
      </c>
      <c r="B73" s="13" t="s">
        <v>335</v>
      </c>
      <c r="C73" s="13" t="s">
        <v>1492</v>
      </c>
      <c r="D73" s="13" t="s">
        <v>1485</v>
      </c>
      <c r="E73" s="13" t="s">
        <v>1481</v>
      </c>
      <c r="F73" s="13" t="s">
        <v>1486</v>
      </c>
      <c r="G73" s="13" t="s">
        <v>336</v>
      </c>
      <c r="H73" s="13" t="s">
        <v>337</v>
      </c>
    </row>
    <row r="74" spans="1:8">
      <c r="A74" s="13" t="s">
        <v>338</v>
      </c>
      <c r="B74" s="13">
        <v>72</v>
      </c>
      <c r="C74" s="13">
        <v>3</v>
      </c>
      <c r="D74" s="13">
        <v>0.5</v>
      </c>
      <c r="E74" s="13">
        <v>3.3</v>
      </c>
      <c r="F74" s="122">
        <f>E74*30</f>
        <v>99</v>
      </c>
      <c r="G74" s="123">
        <v>45</v>
      </c>
      <c r="H74" s="124">
        <f>G74*F74*D74</f>
        <v>2227.5</v>
      </c>
    </row>
    <row r="75" spans="1:8">
      <c r="A75" s="13" t="s">
        <v>339</v>
      </c>
      <c r="B75" s="13">
        <v>52</v>
      </c>
      <c r="C75" s="13">
        <v>2</v>
      </c>
      <c r="D75" s="13">
        <v>0.5</v>
      </c>
      <c r="E75" s="13">
        <v>2.38</v>
      </c>
      <c r="F75" s="122">
        <f t="shared" ref="F75:F77" si="13">E75*30</f>
        <v>71.399999999999991</v>
      </c>
      <c r="G75" s="123">
        <v>45</v>
      </c>
      <c r="H75" s="124">
        <f t="shared" ref="H75:H77" si="14">G75*F75*D75</f>
        <v>1606.4999999999998</v>
      </c>
    </row>
    <row r="76" spans="1:8">
      <c r="A76" s="13" t="s">
        <v>340</v>
      </c>
      <c r="B76" s="13">
        <v>37</v>
      </c>
      <c r="C76" s="13">
        <v>2</v>
      </c>
      <c r="D76" s="13">
        <v>0.5</v>
      </c>
      <c r="E76" s="13">
        <v>1.7</v>
      </c>
      <c r="F76" s="122">
        <f t="shared" si="13"/>
        <v>51</v>
      </c>
      <c r="G76" s="123">
        <v>45</v>
      </c>
      <c r="H76" s="124">
        <f t="shared" si="14"/>
        <v>1147.5</v>
      </c>
    </row>
    <row r="77" spans="1:8">
      <c r="A77" s="13" t="s">
        <v>341</v>
      </c>
      <c r="B77" s="13">
        <v>45</v>
      </c>
      <c r="C77" s="13">
        <v>2</v>
      </c>
      <c r="D77" s="13">
        <v>0.5</v>
      </c>
      <c r="E77" s="13">
        <v>2.1</v>
      </c>
      <c r="F77" s="122">
        <f t="shared" si="13"/>
        <v>63</v>
      </c>
      <c r="G77" s="123">
        <v>45</v>
      </c>
      <c r="H77" s="124">
        <f t="shared" si="14"/>
        <v>1417.5</v>
      </c>
    </row>
    <row r="78" spans="1:8">
      <c r="H78" s="129">
        <f>SUM(H74:H77)</f>
        <v>6399</v>
      </c>
    </row>
    <row r="80" spans="1:8">
      <c r="G80" s="130" t="s">
        <v>1482</v>
      </c>
      <c r="H80" s="131">
        <f>H70-H78</f>
        <v>3455.4600000000009</v>
      </c>
    </row>
    <row r="83" spans="1:8">
      <c r="A83" s="13" t="s">
        <v>1494</v>
      </c>
    </row>
    <row r="84" spans="1:8">
      <c r="A84" s="13" t="s">
        <v>334</v>
      </c>
      <c r="B84" s="13" t="s">
        <v>335</v>
      </c>
      <c r="C84" s="13" t="s">
        <v>1492</v>
      </c>
      <c r="D84" s="13" t="s">
        <v>1485</v>
      </c>
      <c r="E84" s="13" t="s">
        <v>1489</v>
      </c>
      <c r="F84" s="13" t="s">
        <v>1486</v>
      </c>
      <c r="G84" s="13" t="s">
        <v>336</v>
      </c>
      <c r="H84" s="13" t="s">
        <v>337</v>
      </c>
    </row>
    <row r="85" spans="1:8">
      <c r="A85" s="13" t="s">
        <v>338</v>
      </c>
      <c r="B85" s="13">
        <v>72</v>
      </c>
      <c r="C85" s="13">
        <v>3</v>
      </c>
      <c r="D85" s="13">
        <v>0.77</v>
      </c>
      <c r="E85" s="13">
        <f>30/8</f>
        <v>3.75</v>
      </c>
      <c r="F85" s="122">
        <f>B85*C85*D85*E85</f>
        <v>623.69999999999993</v>
      </c>
      <c r="G85" s="123">
        <v>45</v>
      </c>
      <c r="H85" s="124">
        <f>G85*F85*D85</f>
        <v>21611.204999999998</v>
      </c>
    </row>
    <row r="86" spans="1:8">
      <c r="A86" s="13" t="s">
        <v>339</v>
      </c>
      <c r="B86" s="13">
        <v>52</v>
      </c>
      <c r="C86" s="13">
        <v>2</v>
      </c>
      <c r="D86" s="13">
        <v>0.77</v>
      </c>
      <c r="E86" s="13">
        <f t="shared" ref="E86:E88" si="15">30/8</f>
        <v>3.75</v>
      </c>
      <c r="F86" s="122">
        <f>B86*C86*D86*E86</f>
        <v>300.3</v>
      </c>
      <c r="G86" s="123">
        <v>45</v>
      </c>
      <c r="H86" s="124">
        <f t="shared" ref="H86:H88" si="16">G86*F86*D86</f>
        <v>10405.395</v>
      </c>
    </row>
    <row r="87" spans="1:8">
      <c r="A87" s="13" t="s">
        <v>340</v>
      </c>
      <c r="B87" s="13">
        <v>37</v>
      </c>
      <c r="C87" s="13">
        <v>2</v>
      </c>
      <c r="D87" s="13">
        <v>0.77</v>
      </c>
      <c r="E87" s="13">
        <f t="shared" si="15"/>
        <v>3.75</v>
      </c>
      <c r="F87" s="122">
        <f>B87*C87*D87*E87</f>
        <v>213.67500000000001</v>
      </c>
      <c r="G87" s="123">
        <v>45</v>
      </c>
      <c r="H87" s="124">
        <f t="shared" si="16"/>
        <v>7403.8387499999999</v>
      </c>
    </row>
    <row r="88" spans="1:8">
      <c r="A88" s="13" t="s">
        <v>341</v>
      </c>
      <c r="B88" s="13">
        <v>45</v>
      </c>
      <c r="C88" s="13">
        <v>2</v>
      </c>
      <c r="D88" s="13">
        <v>0.77</v>
      </c>
      <c r="E88" s="13">
        <f t="shared" si="15"/>
        <v>3.75</v>
      </c>
      <c r="F88" s="122">
        <f>B88*C88*D88*E88</f>
        <v>259.875</v>
      </c>
      <c r="G88" s="123">
        <v>45</v>
      </c>
      <c r="H88" s="124">
        <f t="shared" si="16"/>
        <v>9004.6687500000007</v>
      </c>
    </row>
    <row r="89" spans="1:8">
      <c r="H89" s="125">
        <f>SUM(H85:H88)</f>
        <v>48425.107499999998</v>
      </c>
    </row>
    <row r="90" spans="1:8">
      <c r="A90" s="126"/>
      <c r="B90" s="126"/>
      <c r="C90" s="126"/>
      <c r="D90" s="126"/>
      <c r="E90" s="126"/>
      <c r="F90" s="126"/>
      <c r="G90" s="126"/>
      <c r="H90" s="134"/>
    </row>
    <row r="91" spans="1:8">
      <c r="A91" s="13" t="s">
        <v>1495</v>
      </c>
    </row>
    <row r="92" spans="1:8">
      <c r="A92" s="13" t="s">
        <v>334</v>
      </c>
      <c r="B92" s="13" t="s">
        <v>335</v>
      </c>
      <c r="C92" s="13" t="s">
        <v>1492</v>
      </c>
      <c r="D92" s="13" t="s">
        <v>1485</v>
      </c>
      <c r="E92" s="13" t="s">
        <v>1489</v>
      </c>
      <c r="F92" s="13" t="s">
        <v>1486</v>
      </c>
      <c r="G92" s="13" t="s">
        <v>336</v>
      </c>
      <c r="H92" s="13" t="s">
        <v>337</v>
      </c>
    </row>
    <row r="93" spans="1:8">
      <c r="A93" s="13" t="s">
        <v>338</v>
      </c>
      <c r="B93" s="13">
        <v>72</v>
      </c>
      <c r="C93" s="13">
        <v>3</v>
      </c>
      <c r="D93" s="13">
        <v>0.5</v>
      </c>
      <c r="E93" s="13">
        <v>3.75</v>
      </c>
      <c r="F93" s="122">
        <f>B93*C93*D93*E93</f>
        <v>405</v>
      </c>
      <c r="G93" s="123">
        <v>45</v>
      </c>
      <c r="H93" s="124">
        <f>G93*F93*D93</f>
        <v>9112.5</v>
      </c>
    </row>
    <row r="94" spans="1:8">
      <c r="A94" s="13" t="s">
        <v>339</v>
      </c>
      <c r="B94" s="13">
        <v>52</v>
      </c>
      <c r="C94" s="13">
        <v>2</v>
      </c>
      <c r="D94" s="13">
        <v>0.5</v>
      </c>
      <c r="E94" s="13">
        <v>3.75</v>
      </c>
      <c r="F94" s="122">
        <f>B94*C94*D94*E94</f>
        <v>195</v>
      </c>
      <c r="G94" s="123">
        <v>45</v>
      </c>
      <c r="H94" s="124">
        <f t="shared" ref="H94:H96" si="17">G94*F94*D94</f>
        <v>4387.5</v>
      </c>
    </row>
    <row r="95" spans="1:8">
      <c r="A95" s="13" t="s">
        <v>340</v>
      </c>
      <c r="B95" s="13">
        <v>37</v>
      </c>
      <c r="C95" s="13">
        <v>2</v>
      </c>
      <c r="D95" s="13">
        <v>0.5</v>
      </c>
      <c r="E95" s="13">
        <v>3.75</v>
      </c>
      <c r="F95" s="122">
        <f>B95*C95*D95*E95</f>
        <v>138.75</v>
      </c>
      <c r="G95" s="123">
        <v>45</v>
      </c>
      <c r="H95" s="124">
        <f t="shared" si="17"/>
        <v>3121.875</v>
      </c>
    </row>
    <row r="96" spans="1:8">
      <c r="A96" s="13" t="s">
        <v>341</v>
      </c>
      <c r="B96" s="13">
        <v>45</v>
      </c>
      <c r="C96" s="13">
        <v>2</v>
      </c>
      <c r="D96" s="13">
        <v>0.5</v>
      </c>
      <c r="E96" s="13">
        <v>3.75</v>
      </c>
      <c r="F96" s="122">
        <f>B96*C96*D96*E96</f>
        <v>168.75</v>
      </c>
      <c r="G96" s="123">
        <v>45</v>
      </c>
      <c r="H96" s="124">
        <f t="shared" si="17"/>
        <v>3796.875</v>
      </c>
    </row>
    <row r="97" spans="7:8">
      <c r="H97" s="129">
        <f>SUM(H93:H96)</f>
        <v>20418.75</v>
      </c>
    </row>
    <row r="99" spans="7:8">
      <c r="G99" s="130" t="s">
        <v>1482</v>
      </c>
      <c r="H99" s="131">
        <f>H89-H97</f>
        <v>28006.357499999998</v>
      </c>
    </row>
    <row r="102" spans="7:8">
      <c r="G102" s="130" t="s">
        <v>1496</v>
      </c>
      <c r="H102" s="131">
        <f>H99+H60+H41</f>
        <v>35701.357499999991</v>
      </c>
    </row>
  </sheetData>
  <mergeCells count="1">
    <mergeCell ref="A3:H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EXI SLI</vt:lpstr>
      <vt:lpstr>Feuille de calcul</vt:lpstr>
      <vt:lpstr>Liste des articles MR</vt:lpstr>
      <vt:lpstr>Plan de maintenance prév.</vt:lpstr>
      <vt:lpstr>Feuil4</vt:lpstr>
      <vt:lpstr>'Plan de maintenance prév.'!Zone_d_impression</vt:lpstr>
    </vt:vector>
  </TitlesOfParts>
  <Company>RATP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BOUCHIER Gisele</dc:creator>
  <cp:lastModifiedBy>215902</cp:lastModifiedBy>
  <dcterms:created xsi:type="dcterms:W3CDTF">2019-01-18T08:49:01Z</dcterms:created>
  <dcterms:modified xsi:type="dcterms:W3CDTF">2019-01-30T16:56:40Z</dcterms:modified>
</cp:coreProperties>
</file>