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9126"/>
  <workbookPr defaultThemeVersion="124226"/>
  <mc:AlternateContent xmlns:mc="http://schemas.openxmlformats.org/markup-compatibility/2006">
    <mc:Choice Requires="x15">
      <x15ac:absPath xmlns:x15ac="http://schemas.microsoft.com/office/spreadsheetml/2010/11/ac" url="P:\PERSONNEL\Excel\"/>
    </mc:Choice>
  </mc:AlternateContent>
  <xr:revisionPtr revIDLastSave="0" documentId="10_ncr:100000_{0EEA8163-D9A4-4E61-B8A8-0E1D0A4C95FB}" xr6:coauthVersionLast="31" xr6:coauthVersionMax="31" xr10:uidLastSave="{00000000-0000-0000-0000-000000000000}"/>
  <bookViews>
    <workbookView xWindow="0" yWindow="0" windowWidth="19200" windowHeight="10725" xr2:uid="{00000000-000D-0000-FFFF-FFFF00000000}"/>
  </bookViews>
  <sheets>
    <sheet name="PREVIS-Journée2019" sheetId="1" r:id="rId1"/>
  </sheets>
  <definedNames>
    <definedName name="_st1">#REF!</definedName>
    <definedName name="BASE">#REF!</definedName>
    <definedName name="GEST.HO.CTURPIN">#REF!</definedName>
    <definedName name="ST">#REF!</definedName>
  </definedNames>
  <calcPr calcId="179017"/>
</workbook>
</file>

<file path=xl/calcChain.xml><?xml version="1.0" encoding="utf-8"?>
<calcChain xmlns="http://schemas.openxmlformats.org/spreadsheetml/2006/main">
  <c r="I37" i="1" l="1"/>
  <c r="J22" i="1"/>
  <c r="B37" i="1"/>
  <c r="C37" i="1"/>
  <c r="D37" i="1"/>
  <c r="E37" i="1"/>
  <c r="F37" i="1"/>
  <c r="G37" i="1"/>
  <c r="H37" i="1"/>
  <c r="K37" i="1"/>
  <c r="L37" i="1"/>
  <c r="M37" i="1"/>
  <c r="N37" i="1"/>
  <c r="O37" i="1"/>
  <c r="P37" i="1"/>
  <c r="Q37" i="1"/>
  <c r="T37" i="1"/>
  <c r="U37" i="1"/>
  <c r="V37" i="1"/>
  <c r="W37" i="1"/>
  <c r="Z37" i="1"/>
  <c r="AA37" i="1"/>
  <c r="AB37" i="1"/>
  <c r="AC37" i="1"/>
  <c r="AD37" i="1"/>
  <c r="AE37" i="1"/>
  <c r="AF37" i="1"/>
  <c r="AG37" i="1"/>
  <c r="AH37" i="1"/>
  <c r="AI37" i="1"/>
  <c r="AJ37" i="1"/>
  <c r="AK37" i="1"/>
  <c r="D14" i="1"/>
  <c r="J11" i="1"/>
  <c r="AJ35" i="1" l="1"/>
  <c r="AI35" i="1"/>
  <c r="AG35" i="1"/>
  <c r="AF35" i="1"/>
  <c r="AD35" i="1"/>
  <c r="AC35" i="1"/>
  <c r="AA35" i="1"/>
  <c r="Z35" i="1"/>
  <c r="X35" i="1"/>
  <c r="W35" i="1"/>
  <c r="U35" i="1"/>
  <c r="T35" i="1"/>
  <c r="R35" i="1"/>
  <c r="Q35" i="1"/>
  <c r="O35" i="1"/>
  <c r="N35" i="1"/>
  <c r="L35" i="1"/>
  <c r="K35" i="1"/>
  <c r="I35" i="1"/>
  <c r="H35" i="1"/>
  <c r="F35" i="1"/>
  <c r="E35" i="1"/>
  <c r="C35" i="1"/>
  <c r="B35" i="1"/>
  <c r="AE34" i="1"/>
  <c r="P34" i="1"/>
  <c r="D34" i="1"/>
  <c r="AE33" i="1"/>
  <c r="AB33" i="1"/>
  <c r="Y33" i="1"/>
  <c r="M33" i="1"/>
  <c r="D33" i="1"/>
  <c r="AH32" i="1"/>
  <c r="AE32" i="1"/>
  <c r="Y32" i="1"/>
  <c r="P32" i="1"/>
  <c r="M32" i="1"/>
  <c r="J32" i="1"/>
  <c r="D32" i="1"/>
  <c r="AH31" i="1"/>
  <c r="AE31" i="1"/>
  <c r="Y31" i="1"/>
  <c r="S31" i="1"/>
  <c r="P31" i="1"/>
  <c r="J31" i="1"/>
  <c r="G31" i="1"/>
  <c r="D31" i="1"/>
  <c r="AH30" i="1"/>
  <c r="AB30" i="1"/>
  <c r="Y30" i="1"/>
  <c r="S30" i="1"/>
  <c r="P30" i="1"/>
  <c r="J30" i="1"/>
  <c r="G30" i="1"/>
  <c r="AH29" i="1"/>
  <c r="AB29" i="1"/>
  <c r="Y29" i="1"/>
  <c r="V29" i="1"/>
  <c r="S29" i="1"/>
  <c r="M29" i="1"/>
  <c r="J29" i="1"/>
  <c r="G29" i="1"/>
  <c r="AH28" i="1"/>
  <c r="AE28" i="1"/>
  <c r="AB28" i="1"/>
  <c r="V28" i="1"/>
  <c r="S28" i="1"/>
  <c r="M28" i="1"/>
  <c r="J28" i="1"/>
  <c r="G28" i="1"/>
  <c r="D28" i="1"/>
  <c r="AE27" i="1"/>
  <c r="AB27" i="1"/>
  <c r="V27" i="1"/>
  <c r="S27" i="1"/>
  <c r="P27" i="1"/>
  <c r="M27" i="1"/>
  <c r="D27" i="1"/>
  <c r="AE26" i="1"/>
  <c r="AB26" i="1"/>
  <c r="V26" i="1"/>
  <c r="P26" i="1"/>
  <c r="M26" i="1"/>
  <c r="D26" i="1"/>
  <c r="AH25" i="1"/>
  <c r="AE25" i="1"/>
  <c r="V25" i="1"/>
  <c r="P25" i="1"/>
  <c r="J25" i="1"/>
  <c r="G25" i="1"/>
  <c r="D25" i="1"/>
  <c r="AH24" i="1"/>
  <c r="AE24" i="1"/>
  <c r="S24" i="1"/>
  <c r="P24" i="1"/>
  <c r="J24" i="1"/>
  <c r="G24" i="1"/>
  <c r="D24" i="1"/>
  <c r="AK23" i="1"/>
  <c r="AH23" i="1"/>
  <c r="AB23" i="1"/>
  <c r="S23" i="1"/>
  <c r="P23" i="1"/>
  <c r="J23" i="1"/>
  <c r="G23" i="1"/>
  <c r="AK22" i="1"/>
  <c r="AH22" i="1"/>
  <c r="AB22" i="1"/>
  <c r="V22" i="1"/>
  <c r="S22" i="1"/>
  <c r="M22" i="1"/>
  <c r="G22" i="1"/>
  <c r="AK21" i="1"/>
  <c r="AH21" i="1"/>
  <c r="AE21" i="1"/>
  <c r="AB21" i="1"/>
  <c r="V21" i="1"/>
  <c r="S21" i="1"/>
  <c r="M21" i="1"/>
  <c r="J21" i="1"/>
  <c r="G21" i="1"/>
  <c r="D21" i="1"/>
  <c r="AK20" i="1"/>
  <c r="AE20" i="1"/>
  <c r="AB20" i="1"/>
  <c r="V20" i="1"/>
  <c r="S20" i="1"/>
  <c r="P20" i="1"/>
  <c r="M20" i="1"/>
  <c r="D20" i="1"/>
  <c r="AK19" i="1"/>
  <c r="AE19" i="1"/>
  <c r="AB19" i="1"/>
  <c r="V19" i="1"/>
  <c r="P19" i="1"/>
  <c r="M19" i="1"/>
  <c r="D19" i="1"/>
  <c r="AH18" i="1"/>
  <c r="AE18" i="1"/>
  <c r="V18" i="1"/>
  <c r="P18" i="1"/>
  <c r="M18" i="1"/>
  <c r="J18" i="1"/>
  <c r="G18" i="1"/>
  <c r="D18" i="1"/>
  <c r="AH17" i="1"/>
  <c r="AE17" i="1"/>
  <c r="S17" i="1"/>
  <c r="P17" i="1"/>
  <c r="J17" i="1"/>
  <c r="G17" i="1"/>
  <c r="D17" i="1"/>
  <c r="AK16" i="1"/>
  <c r="AH16" i="1"/>
  <c r="AB16" i="1"/>
  <c r="S16" i="1"/>
  <c r="P16" i="1"/>
  <c r="J16" i="1"/>
  <c r="G16" i="1"/>
  <c r="AK15" i="1"/>
  <c r="AH15" i="1"/>
  <c r="AB15" i="1"/>
  <c r="V15" i="1"/>
  <c r="S15" i="1"/>
  <c r="M15" i="1"/>
  <c r="J15" i="1"/>
  <c r="G15" i="1"/>
  <c r="AK14" i="1"/>
  <c r="AE14" i="1"/>
  <c r="AB14" i="1"/>
  <c r="V14" i="1"/>
  <c r="S14" i="1"/>
  <c r="M14" i="1"/>
  <c r="J14" i="1"/>
  <c r="G14" i="1"/>
  <c r="AK13" i="1"/>
  <c r="AE13" i="1"/>
  <c r="AB13" i="1"/>
  <c r="V13" i="1"/>
  <c r="P13" i="1"/>
  <c r="M13" i="1"/>
  <c r="D13" i="1"/>
  <c r="AK12" i="1"/>
  <c r="AE12" i="1"/>
  <c r="AB12" i="1"/>
  <c r="V12" i="1"/>
  <c r="P12" i="1"/>
  <c r="M12" i="1"/>
  <c r="D12" i="1"/>
  <c r="AH11" i="1"/>
  <c r="AE11" i="1"/>
  <c r="V11" i="1"/>
  <c r="M11" i="1"/>
  <c r="G11" i="1"/>
  <c r="D11" i="1"/>
  <c r="AH10" i="1"/>
  <c r="AE10" i="1"/>
  <c r="S10" i="1"/>
  <c r="P10" i="1"/>
  <c r="J10" i="1"/>
  <c r="G10" i="1"/>
  <c r="D10" i="1"/>
  <c r="AK9" i="1"/>
  <c r="AH9" i="1"/>
  <c r="AB9" i="1"/>
  <c r="S9" i="1"/>
  <c r="P9" i="1"/>
  <c r="J9" i="1"/>
  <c r="G9" i="1"/>
  <c r="AK8" i="1"/>
  <c r="AH8" i="1"/>
  <c r="AB8" i="1"/>
  <c r="V8" i="1"/>
  <c r="S8" i="1"/>
  <c r="M8" i="1"/>
  <c r="J8" i="1"/>
  <c r="G8" i="1"/>
  <c r="AK7" i="1"/>
  <c r="AH7" i="1"/>
  <c r="AE7" i="1"/>
  <c r="AB7" i="1"/>
  <c r="V7" i="1"/>
  <c r="S7" i="1"/>
  <c r="M7" i="1"/>
  <c r="J7" i="1"/>
  <c r="G7" i="1"/>
  <c r="D7" i="1"/>
  <c r="AK6" i="1"/>
  <c r="AE6" i="1"/>
  <c r="AB6" i="1"/>
  <c r="V6" i="1"/>
  <c r="S6" i="1"/>
  <c r="P6" i="1"/>
  <c r="M6" i="1"/>
  <c r="D6" i="1"/>
  <c r="AK5" i="1"/>
  <c r="AE5" i="1"/>
  <c r="AB5" i="1"/>
  <c r="V5" i="1"/>
  <c r="P5" i="1"/>
  <c r="M5" i="1"/>
  <c r="AE4" i="1"/>
  <c r="V4" i="1"/>
  <c r="M4" i="1"/>
  <c r="J4" i="1"/>
  <c r="G4" i="1"/>
  <c r="X37" i="1" l="1"/>
  <c r="Y37" i="1"/>
  <c r="S37" i="1"/>
  <c r="R37" i="1"/>
  <c r="J37" i="1"/>
  <c r="F36" i="1"/>
  <c r="I36" i="1" s="1"/>
  <c r="L36" i="1" s="1"/>
  <c r="O36" i="1" s="1"/>
  <c r="R36" i="1" s="1"/>
  <c r="U36" i="1" s="1"/>
  <c r="X36" i="1" s="1"/>
  <c r="AA36" i="1" s="1"/>
  <c r="AD36" i="1" s="1"/>
  <c r="AG36" i="1" s="1"/>
  <c r="AJ36" i="1" s="1"/>
  <c r="AJ38" i="1" s="1"/>
  <c r="S35" i="1"/>
  <c r="V35" i="1"/>
  <c r="AH35" i="1"/>
  <c r="P35" i="1"/>
  <c r="AE35" i="1"/>
  <c r="M35" i="1"/>
  <c r="C42" i="1" s="1"/>
  <c r="Y35" i="1"/>
  <c r="J35" i="1"/>
  <c r="E36" i="1"/>
  <c r="H36" i="1" s="1"/>
  <c r="K36" i="1" s="1"/>
  <c r="N36" i="1" s="1"/>
  <c r="Q36" i="1" s="1"/>
  <c r="T36" i="1" s="1"/>
  <c r="W36" i="1" s="1"/>
  <c r="Z36" i="1" s="1"/>
  <c r="AC36" i="1" s="1"/>
  <c r="AF36" i="1" s="1"/>
  <c r="AI36" i="1" s="1"/>
  <c r="AI38" i="1" s="1"/>
  <c r="D35" i="1"/>
  <c r="AB35" i="1"/>
  <c r="AK35" i="1"/>
  <c r="G35" i="1"/>
  <c r="H39" i="1" l="1"/>
  <c r="F39" i="1"/>
  <c r="C39" i="1"/>
  <c r="F42" i="1"/>
  <c r="G36" i="1"/>
  <c r="J36" i="1" s="1"/>
  <c r="M36" i="1" s="1"/>
  <c r="P36" i="1" s="1"/>
  <c r="S36" i="1" s="1"/>
  <c r="V36" i="1" s="1"/>
  <c r="Y36" i="1" s="1"/>
  <c r="AB36" i="1" s="1"/>
  <c r="AE36" i="1" s="1"/>
  <c r="AH36" i="1" s="1"/>
  <c r="AK36" i="1" s="1"/>
  <c r="AK38" i="1" s="1"/>
</calcChain>
</file>

<file path=xl/sharedStrings.xml><?xml version="1.0" encoding="utf-8"?>
<sst xmlns="http://schemas.openxmlformats.org/spreadsheetml/2006/main" count="203" uniqueCount="29">
  <si>
    <r>
      <t xml:space="preserve">JANVIER </t>
    </r>
    <r>
      <rPr>
        <b/>
        <sz val="10"/>
        <rFont val="Arial"/>
        <family val="2"/>
      </rPr>
      <t>2019</t>
    </r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</si>
  <si>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</si>
  <si>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</si>
  <si>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</si>
  <si>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</si>
  <si>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</si>
  <si>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</si>
  <si>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</si>
  <si>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</si>
  <si>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</si>
  <si>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</si>
  <si>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</si>
  <si>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BASE 35 H</t>
  </si>
  <si>
    <t>REEL</t>
  </si>
  <si>
    <t>ECART</t>
  </si>
  <si>
    <t>FERIE</t>
  </si>
  <si>
    <t>W.E.</t>
  </si>
  <si>
    <t>CP</t>
  </si>
  <si>
    <t>CP2018</t>
  </si>
  <si>
    <t>RTT</t>
  </si>
  <si>
    <t>total</t>
  </si>
  <si>
    <t>total cumulé</t>
  </si>
  <si>
    <t>JOURS</t>
  </si>
  <si>
    <t>ou</t>
  </si>
  <si>
    <t>Pentecote est toujours en RTT -7</t>
  </si>
  <si>
    <t>MOYENNE HEBDOMADAIRE : 1584.25 h. X 5 /226.32   SOIT</t>
  </si>
  <si>
    <t>les 24ème et 25ème jours de CP seront le 02/01/2020 et 03/01/2020</t>
  </si>
  <si>
    <t>CHOMAGE</t>
  </si>
  <si>
    <t>Le 02/01/19 est le dernier CP de 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</si>
</sst>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3" formatCode="_-* #,##0.00\ _€_-;\-* #,##0.00\ _€_-;_-* &quot;-&quot;??\ _€_-;_-@_-"/>
    <numFmt numFmtId="164" formatCode="0.0"/>
    <numFmt numFmtId="165" formatCode="0&quot; jours&quot;"/>
    <numFmt numFmtId="166" formatCode="_-* #,##0.00\ [$€]_-;\-* #,##0.00\ [$€]_-;_-* &quot;-&quot;??\ [$€]_-;_-@_-"/>
    <numFmt numFmtId="168" formatCode="_-* #,##0\ _€_-;\-* #,##0\ _€_-;_-* &quot;-&quot;??\ _€_-;_-@_-"/>
  </numFmts>
  <fonts count="8" x14ac:knownFonts="1">
    <font>
      <sz val="10"/>
      <name val="Arial"/>
      <family val="2"/>
    </font>
    <font>
      <sz val="10"/>
      <name val="Arial"/>
      <family val="2"/>
    </font>
    <font>
      <b/>
      <i/>
      <sz val="10"/>
      <name val="Arial"/>
      <family val="2"/>
    </font>
    <font>
      <b/>
      <sz val="10"/>
      <name val="Arial"/>
      <family val="2"/>
    </font>
    <font>
      <sz val="10"/>
      <color rgb="FFFF0000"/>
      <name val="Arial"/>
      <family val="2"/>
    </font>
    <font>
      <b/>
      <sz val="10"/>
      <color theme="9" tint="-0.499984740745262"/>
      <name val="Arial"/>
      <family val="2"/>
    </font>
    <font>
      <sz val="10"/>
      <color theme="9" tint="-0.499984740745262"/>
      <name val="Arial"/>
      <family val="2"/>
    </font>
    <font>
      <sz val="8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57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theme="7" tint="0.39997558519241921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95">
    <xf numFmtId="0" fontId="0" fillId="0" borderId="0" xfId="0"/>
    <xf numFmtId="0" fontId="0" fillId="0" borderId="0" xfId="0" applyAlignment="1">
      <alignment horizontal="left" vertic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4" fontId="0" fillId="0" borderId="0" xfId="0" applyNumberFormat="1" applyAlignment="1">
      <alignment horizontal="center" vertical="center" wrapText="1"/>
    </xf>
    <xf numFmtId="0" fontId="1" fillId="0" borderId="0" xfId="0" applyFont="1"/>
    <xf numFmtId="0" fontId="2" fillId="0" borderId="0" xfId="0" applyFont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1" fillId="0" borderId="11" xfId="0" applyFont="1" applyFill="1" applyBorder="1" applyAlignment="1">
      <alignment horizontal="center" vertical="center" wrapText="1"/>
    </xf>
    <xf numFmtId="2" fontId="1" fillId="0" borderId="12" xfId="0" applyNumberFormat="1" applyFont="1" applyFill="1" applyBorder="1" applyAlignment="1">
      <alignment horizontal="center" vertical="center" wrapText="1"/>
    </xf>
    <xf numFmtId="2" fontId="1" fillId="0" borderId="13" xfId="0" applyNumberFormat="1" applyFont="1" applyFill="1" applyBorder="1" applyAlignment="1">
      <alignment horizontal="center" vertical="center" wrapText="1"/>
    </xf>
    <xf numFmtId="0" fontId="1" fillId="0" borderId="12" xfId="0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 wrapText="1"/>
    </xf>
    <xf numFmtId="0" fontId="1" fillId="4" borderId="9" xfId="0" applyFont="1" applyFill="1" applyBorder="1" applyAlignment="1">
      <alignment horizontal="center" vertical="center" wrapText="1"/>
    </xf>
    <xf numFmtId="0" fontId="1" fillId="4" borderId="10" xfId="0" applyFont="1" applyFill="1" applyBorder="1" applyAlignment="1">
      <alignment horizontal="center" vertical="center" wrapText="1"/>
    </xf>
    <xf numFmtId="1" fontId="1" fillId="0" borderId="13" xfId="0" applyNumberFormat="1" applyFont="1" applyFill="1" applyBorder="1" applyAlignment="1">
      <alignment horizontal="center" vertical="center" wrapText="1"/>
    </xf>
    <xf numFmtId="0" fontId="0" fillId="5" borderId="11" xfId="0" applyFill="1" applyBorder="1" applyAlignment="1">
      <alignment horizontal="center" vertical="center" wrapText="1"/>
    </xf>
    <xf numFmtId="0" fontId="1" fillId="5" borderId="12" xfId="0" applyFont="1" applyFill="1" applyBorder="1" applyAlignment="1">
      <alignment horizontal="center" vertical="center" wrapText="1"/>
    </xf>
    <xf numFmtId="0" fontId="0" fillId="5" borderId="13" xfId="0" applyFill="1" applyBorder="1" applyAlignment="1">
      <alignment horizontal="center" vertical="center" wrapText="1"/>
    </xf>
    <xf numFmtId="0" fontId="1" fillId="0" borderId="14" xfId="0" applyFont="1" applyFill="1" applyBorder="1" applyAlignment="1">
      <alignment horizontal="center" vertical="center" wrapText="1"/>
    </xf>
    <xf numFmtId="2" fontId="1" fillId="0" borderId="15" xfId="0" applyNumberFormat="1" applyFont="1" applyFill="1" applyBorder="1" applyAlignment="1">
      <alignment horizontal="center" vertical="center" wrapText="1"/>
    </xf>
    <xf numFmtId="2" fontId="1" fillId="0" borderId="16" xfId="0" applyNumberFormat="1" applyFont="1" applyFill="1" applyBorder="1" applyAlignment="1">
      <alignment horizontal="center" vertical="center" wrapText="1"/>
    </xf>
    <xf numFmtId="0" fontId="1" fillId="6" borderId="11" xfId="0" applyFont="1" applyFill="1" applyBorder="1" applyAlignment="1">
      <alignment horizontal="center" vertical="center" wrapText="1"/>
    </xf>
    <xf numFmtId="0" fontId="1" fillId="6" borderId="12" xfId="0" applyFont="1" applyFill="1" applyBorder="1" applyAlignment="1">
      <alignment horizontal="center" vertical="center" wrapText="1"/>
    </xf>
    <xf numFmtId="0" fontId="1" fillId="6" borderId="13" xfId="0" applyFont="1" applyFill="1" applyBorder="1" applyAlignment="1">
      <alignment horizontal="center" vertical="center" wrapText="1"/>
    </xf>
    <xf numFmtId="2" fontId="1" fillId="6" borderId="12" xfId="0" applyNumberFormat="1" applyFont="1" applyFill="1" applyBorder="1" applyAlignment="1">
      <alignment horizontal="center" vertical="center" wrapText="1"/>
    </xf>
    <xf numFmtId="2" fontId="1" fillId="6" borderId="13" xfId="0" applyNumberFormat="1" applyFont="1" applyFill="1" applyBorder="1" applyAlignment="1">
      <alignment horizontal="center" vertical="center" wrapText="1"/>
    </xf>
    <xf numFmtId="1" fontId="4" fillId="0" borderId="13" xfId="0" applyNumberFormat="1" applyFont="1" applyBorder="1" applyAlignment="1">
      <alignment horizontal="center" vertical="center" wrapText="1"/>
    </xf>
    <xf numFmtId="1" fontId="4" fillId="0" borderId="8" xfId="0" applyNumberFormat="1" applyFont="1" applyBorder="1" applyAlignment="1">
      <alignment horizontal="center" vertical="center" wrapText="1"/>
    </xf>
    <xf numFmtId="1" fontId="4" fillId="0" borderId="7" xfId="0" applyNumberFormat="1" applyFont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 wrapText="1"/>
    </xf>
    <xf numFmtId="0" fontId="4" fillId="0" borderId="13" xfId="0" applyFont="1" applyBorder="1" applyAlignment="1">
      <alignment horizontal="center" vertical="center" wrapText="1"/>
    </xf>
    <xf numFmtId="2" fontId="4" fillId="0" borderId="7" xfId="0" applyNumberFormat="1" applyFont="1" applyBorder="1" applyAlignment="1">
      <alignment horizontal="center" vertical="center" wrapText="1"/>
    </xf>
    <xf numFmtId="2" fontId="4" fillId="0" borderId="13" xfId="0" applyNumberFormat="1" applyFont="1" applyBorder="1" applyAlignment="1">
      <alignment horizontal="center" vertical="center" wrapText="1"/>
    </xf>
    <xf numFmtId="2" fontId="5" fillId="0" borderId="17" xfId="0" applyNumberFormat="1" applyFont="1" applyFill="1" applyBorder="1" applyAlignment="1">
      <alignment horizontal="center" vertical="center" wrapText="1"/>
    </xf>
    <xf numFmtId="0" fontId="6" fillId="0" borderId="18" xfId="0" applyFont="1" applyBorder="1" applyAlignment="1">
      <alignment horizontal="center" vertical="center" wrapText="1"/>
    </xf>
    <xf numFmtId="0" fontId="6" fillId="0" borderId="19" xfId="0" applyFont="1" applyFill="1" applyBorder="1" applyAlignment="1">
      <alignment horizontal="center" vertical="center" wrapText="1"/>
    </xf>
    <xf numFmtId="0" fontId="6" fillId="0" borderId="17" xfId="0" applyFont="1" applyFill="1" applyBorder="1" applyAlignment="1">
      <alignment horizontal="center" vertical="center" wrapText="1"/>
    </xf>
    <xf numFmtId="0" fontId="6" fillId="0" borderId="18" xfId="0" applyFont="1" applyFill="1" applyBorder="1" applyAlignment="1">
      <alignment horizontal="center" vertical="center" wrapText="1"/>
    </xf>
    <xf numFmtId="1" fontId="6" fillId="0" borderId="19" xfId="0" applyNumberFormat="1" applyFont="1" applyFill="1" applyBorder="1" applyAlignment="1">
      <alignment horizontal="center" vertical="center" wrapText="1"/>
    </xf>
    <xf numFmtId="164" fontId="6" fillId="0" borderId="20" xfId="0" applyNumberFormat="1" applyFont="1" applyBorder="1" applyAlignment="1">
      <alignment horizontal="center" vertical="center" wrapText="1"/>
    </xf>
    <xf numFmtId="1" fontId="6" fillId="0" borderId="17" xfId="0" applyNumberFormat="1" applyFont="1" applyFill="1" applyBorder="1" applyAlignment="1">
      <alignment horizontal="center" vertical="center" wrapText="1"/>
    </xf>
    <xf numFmtId="164" fontId="6" fillId="0" borderId="17" xfId="0" applyNumberFormat="1" applyFont="1" applyFill="1" applyBorder="1" applyAlignment="1">
      <alignment horizontal="center" vertical="center" wrapText="1"/>
    </xf>
    <xf numFmtId="2" fontId="6" fillId="0" borderId="19" xfId="0" applyNumberFormat="1" applyFont="1" applyFill="1" applyBorder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165" fontId="3" fillId="0" borderId="0" xfId="0" applyNumberFormat="1" applyFont="1" applyAlignment="1">
      <alignment horizontal="center" vertical="center" wrapText="1"/>
    </xf>
    <xf numFmtId="0" fontId="3" fillId="0" borderId="0" xfId="0" applyFont="1" applyBorder="1" applyAlignment="1">
      <alignment vertical="center"/>
    </xf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 vertical="center"/>
    </xf>
    <xf numFmtId="0" fontId="1" fillId="4" borderId="12" xfId="0" applyFont="1" applyFill="1" applyBorder="1" applyAlignment="1">
      <alignment horizontal="center" vertical="center" wrapText="1"/>
    </xf>
    <xf numFmtId="0" fontId="0" fillId="0" borderId="0" xfId="0" applyAlignment="1"/>
    <xf numFmtId="0" fontId="3" fillId="0" borderId="0" xfId="0" applyFont="1" applyBorder="1" applyAlignment="1">
      <alignment vertical="center" wrapText="1"/>
    </xf>
    <xf numFmtId="0" fontId="2" fillId="0" borderId="0" xfId="0" applyFont="1"/>
    <xf numFmtId="0" fontId="0" fillId="0" borderId="0" xfId="0" applyAlignment="1">
      <alignment horizontal="left"/>
    </xf>
    <xf numFmtId="0" fontId="1" fillId="7" borderId="12" xfId="0" applyFont="1" applyFill="1" applyBorder="1" applyAlignment="1">
      <alignment horizontal="center" vertical="center"/>
    </xf>
    <xf numFmtId="0" fontId="7" fillId="0" borderId="0" xfId="0" applyFont="1"/>
    <xf numFmtId="0" fontId="7" fillId="0" borderId="0" xfId="0" applyFont="1" applyAlignment="1">
      <alignment horizontal="left"/>
    </xf>
    <xf numFmtId="0" fontId="1" fillId="3" borderId="8" xfId="0" applyFont="1" applyFill="1" applyBorder="1" applyAlignment="1">
      <alignment horizontal="center" vertical="center" wrapText="1"/>
    </xf>
    <xf numFmtId="0" fontId="1" fillId="3" borderId="9" xfId="0" applyFont="1" applyFill="1" applyBorder="1" applyAlignment="1">
      <alignment horizontal="center" vertical="center" wrapText="1"/>
    </xf>
    <xf numFmtId="0" fontId="1" fillId="3" borderId="10" xfId="0" applyFont="1" applyFill="1" applyBorder="1" applyAlignment="1">
      <alignment horizontal="center" vertical="center" wrapText="1"/>
    </xf>
    <xf numFmtId="0" fontId="3" fillId="0" borderId="21" xfId="0" applyFont="1" applyBorder="1" applyAlignment="1">
      <alignment horizontal="center" vertical="center" wrapText="1"/>
    </xf>
    <xf numFmtId="0" fontId="3" fillId="0" borderId="22" xfId="0" applyFont="1" applyBorder="1" applyAlignment="1">
      <alignment horizontal="center" vertical="center" wrapText="1"/>
    </xf>
    <xf numFmtId="0" fontId="3" fillId="0" borderId="23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1" fillId="0" borderId="1" xfId="0" quotePrefix="1" applyFont="1" applyBorder="1" applyAlignment="1">
      <alignment horizontal="center" vertical="center" wrapText="1"/>
    </xf>
    <xf numFmtId="0" fontId="1" fillId="0" borderId="2" xfId="0" quotePrefix="1" applyFont="1" applyBorder="1" applyAlignment="1">
      <alignment horizontal="center" vertical="center" wrapText="1"/>
    </xf>
    <xf numFmtId="0" fontId="1" fillId="0" borderId="3" xfId="0" quotePrefix="1" applyFont="1" applyBorder="1" applyAlignment="1">
      <alignment horizontal="center" vertical="center" wrapText="1"/>
    </xf>
    <xf numFmtId="0" fontId="1" fillId="3" borderId="8" xfId="0" applyFont="1" applyFill="1" applyBorder="1" applyAlignment="1">
      <alignment vertical="center" wrapText="1"/>
    </xf>
    <xf numFmtId="0" fontId="1" fillId="3" borderId="10" xfId="0" applyFont="1" applyFill="1" applyBorder="1" applyAlignment="1">
      <alignment vertical="center" wrapText="1"/>
    </xf>
    <xf numFmtId="0" fontId="0" fillId="3" borderId="9" xfId="0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vertical="center" wrapText="1"/>
    </xf>
    <xf numFmtId="0" fontId="1" fillId="2" borderId="10" xfId="0" applyFont="1" applyFill="1" applyBorder="1" applyAlignment="1">
      <alignment vertical="center" wrapText="1"/>
    </xf>
    <xf numFmtId="0" fontId="0" fillId="2" borderId="9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vertical="center" wrapText="1"/>
    </xf>
    <xf numFmtId="0" fontId="1" fillId="4" borderId="10" xfId="0" applyFont="1" applyFill="1" applyBorder="1" applyAlignment="1">
      <alignment vertical="center" wrapText="1"/>
    </xf>
    <xf numFmtId="0" fontId="0" fillId="4" borderId="9" xfId="0" applyFont="1" applyFill="1" applyBorder="1" applyAlignment="1">
      <alignment horizontal="center" vertical="center" wrapText="1"/>
    </xf>
    <xf numFmtId="0" fontId="0" fillId="4" borderId="8" xfId="0" applyFont="1" applyFill="1" applyBorder="1" applyAlignment="1">
      <alignment horizontal="center" vertical="center" wrapText="1"/>
    </xf>
    <xf numFmtId="43" fontId="2" fillId="0" borderId="0" xfId="2" applyFont="1" applyAlignment="1">
      <alignment horizontal="center" vertical="center" wrapText="1"/>
    </xf>
    <xf numFmtId="43" fontId="1" fillId="2" borderId="12" xfId="2" applyFont="1" applyFill="1" applyBorder="1" applyAlignment="1">
      <alignment horizontal="center" vertical="center" wrapText="1"/>
    </xf>
    <xf numFmtId="43" fontId="3" fillId="0" borderId="0" xfId="2" applyFont="1" applyAlignment="1">
      <alignment horizontal="center" vertical="center" wrapText="1"/>
    </xf>
    <xf numFmtId="43" fontId="0" fillId="0" borderId="0" xfId="2" applyFont="1" applyAlignment="1">
      <alignment horizontal="center" vertical="center" wrapText="1"/>
    </xf>
    <xf numFmtId="43" fontId="1" fillId="5" borderId="12" xfId="2" applyFont="1" applyFill="1" applyBorder="1" applyAlignment="1">
      <alignment horizontal="center" vertical="center" wrapText="1"/>
    </xf>
    <xf numFmtId="43" fontId="1" fillId="0" borderId="0" xfId="2" applyFont="1" applyAlignment="1">
      <alignment horizontal="center"/>
    </xf>
    <xf numFmtId="43" fontId="0" fillId="0" borderId="0" xfId="2" applyFont="1"/>
    <xf numFmtId="43" fontId="3" fillId="0" borderId="0" xfId="2" applyFont="1" applyBorder="1" applyAlignment="1">
      <alignment vertical="center"/>
    </xf>
    <xf numFmtId="43" fontId="1" fillId="0" borderId="0" xfId="2" applyFont="1"/>
    <xf numFmtId="2" fontId="5" fillId="0" borderId="0" xfId="0" applyNumberFormat="1" applyFont="1" applyFill="1" applyBorder="1" applyAlignment="1">
      <alignment horizontal="center" vertical="center" wrapText="1"/>
    </xf>
    <xf numFmtId="168" fontId="3" fillId="0" borderId="0" xfId="2" applyNumberFormat="1" applyFont="1"/>
  </cellXfs>
  <cellStyles count="3">
    <cellStyle name="Euro" xfId="1" xr:uid="{00000000-0005-0000-0000-000000000000}"/>
    <cellStyle name="Millier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S56"/>
  <sheetViews>
    <sheetView tabSelected="1" zoomScale="90" zoomScaleNormal="90" workbookViewId="0">
      <selection activeCell="X31" sqref="X31"/>
    </sheetView>
  </sheetViews>
  <sheetFormatPr baseColWidth="10" defaultRowHeight="12.75" x14ac:dyDescent="0.2"/>
  <cols>
    <col min="1" max="1" width="8.28515625" style="57" customWidth="1"/>
    <col min="2" max="2" width="10.5703125" bestFit="1" customWidth="1"/>
    <col min="3" max="3" width="9.28515625" bestFit="1" customWidth="1"/>
    <col min="4" max="5" width="7.28515625" customWidth="1"/>
    <col min="6" max="6" width="8.28515625" bestFit="1" customWidth="1"/>
    <col min="7" max="7" width="7.28515625" customWidth="1"/>
    <col min="8" max="8" width="8.85546875" bestFit="1" customWidth="1"/>
    <col min="9" max="35" width="7.28515625" customWidth="1"/>
    <col min="36" max="36" width="8.28515625" bestFit="1" customWidth="1"/>
    <col min="37" max="37" width="7.28515625" customWidth="1"/>
    <col min="38" max="38" width="8.28515625" style="57" customWidth="1"/>
    <col min="39" max="45" width="11.42578125" style="5" customWidth="1"/>
  </cols>
  <sheetData>
    <row r="1" spans="1:38" ht="13.5" thickBot="1" x14ac:dyDescent="0.25">
      <c r="A1" s="1"/>
      <c r="B1" s="2"/>
      <c r="C1" s="3"/>
      <c r="D1" s="3"/>
      <c r="E1" s="3"/>
      <c r="F1" s="3"/>
      <c r="G1" s="4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1"/>
    </row>
    <row r="2" spans="1:38" x14ac:dyDescent="0.2">
      <c r="A2" s="6"/>
      <c r="B2" s="71" t="s">
        <v>0</v>
      </c>
      <c r="C2" s="72"/>
      <c r="D2" s="73"/>
      <c r="E2" s="68" t="s">
        <v>1</v>
      </c>
      <c r="F2" s="69"/>
      <c r="G2" s="70"/>
      <c r="H2" s="68" t="s">
        <v>2</v>
      </c>
      <c r="I2" s="69"/>
      <c r="J2" s="70"/>
      <c r="K2" s="68" t="s">
        <v>3</v>
      </c>
      <c r="L2" s="69"/>
      <c r="M2" s="70"/>
      <c r="N2" s="68" t="s">
        <v>4</v>
      </c>
      <c r="O2" s="69"/>
      <c r="P2" s="70"/>
      <c r="Q2" s="68" t="s">
        <v>5</v>
      </c>
      <c r="R2" s="69"/>
      <c r="S2" s="70"/>
      <c r="T2" s="68" t="s">
        <v>6</v>
      </c>
      <c r="U2" s="69"/>
      <c r="V2" s="70"/>
      <c r="W2" s="68" t="s">
        <v>7</v>
      </c>
      <c r="X2" s="69"/>
      <c r="Y2" s="70"/>
      <c r="Z2" s="68" t="s">
        <v>8</v>
      </c>
      <c r="AA2" s="69"/>
      <c r="AB2" s="70"/>
      <c r="AC2" s="68" t="s">
        <v>9</v>
      </c>
      <c r="AD2" s="69"/>
      <c r="AE2" s="70"/>
      <c r="AF2" s="68" t="s">
        <v>10</v>
      </c>
      <c r="AG2" s="69"/>
      <c r="AH2" s="70"/>
      <c r="AI2" s="68" t="s">
        <v>11</v>
      </c>
      <c r="AJ2" s="69"/>
      <c r="AK2" s="70"/>
      <c r="AL2" s="6"/>
    </row>
    <row r="3" spans="1:38" ht="25.5" x14ac:dyDescent="0.2">
      <c r="A3" s="6"/>
      <c r="B3" s="7" t="s">
        <v>12</v>
      </c>
      <c r="C3" s="8" t="s">
        <v>13</v>
      </c>
      <c r="D3" s="9" t="s">
        <v>14</v>
      </c>
      <c r="E3" s="7" t="s">
        <v>12</v>
      </c>
      <c r="F3" s="8" t="s">
        <v>13</v>
      </c>
      <c r="G3" s="9" t="s">
        <v>14</v>
      </c>
      <c r="H3" s="7" t="s">
        <v>12</v>
      </c>
      <c r="I3" s="8" t="s">
        <v>13</v>
      </c>
      <c r="J3" s="9" t="s">
        <v>14</v>
      </c>
      <c r="K3" s="7" t="s">
        <v>12</v>
      </c>
      <c r="L3" s="8" t="s">
        <v>13</v>
      </c>
      <c r="M3" s="9" t="s">
        <v>14</v>
      </c>
      <c r="N3" s="7" t="s">
        <v>12</v>
      </c>
      <c r="O3" s="8" t="s">
        <v>13</v>
      </c>
      <c r="P3" s="9" t="s">
        <v>14</v>
      </c>
      <c r="Q3" s="7" t="s">
        <v>12</v>
      </c>
      <c r="R3" s="8" t="s">
        <v>13</v>
      </c>
      <c r="S3" s="9" t="s">
        <v>14</v>
      </c>
      <c r="T3" s="7" t="s">
        <v>12</v>
      </c>
      <c r="U3" s="8" t="s">
        <v>13</v>
      </c>
      <c r="V3" s="9" t="s">
        <v>14</v>
      </c>
      <c r="W3" s="7" t="s">
        <v>12</v>
      </c>
      <c r="X3" s="8" t="s">
        <v>13</v>
      </c>
      <c r="Y3" s="9" t="s">
        <v>14</v>
      </c>
      <c r="Z3" s="7" t="s">
        <v>12</v>
      </c>
      <c r="AA3" s="8" t="s">
        <v>13</v>
      </c>
      <c r="AB3" s="9" t="s">
        <v>14</v>
      </c>
      <c r="AC3" s="7" t="s">
        <v>12</v>
      </c>
      <c r="AD3" s="8" t="s">
        <v>13</v>
      </c>
      <c r="AE3" s="9" t="s">
        <v>14</v>
      </c>
      <c r="AF3" s="7" t="s">
        <v>12</v>
      </c>
      <c r="AG3" s="8" t="s">
        <v>13</v>
      </c>
      <c r="AH3" s="9" t="s">
        <v>14</v>
      </c>
      <c r="AI3" s="7" t="s">
        <v>12</v>
      </c>
      <c r="AJ3" s="8" t="s">
        <v>13</v>
      </c>
      <c r="AK3" s="9" t="s">
        <v>14</v>
      </c>
      <c r="AL3" s="6"/>
    </row>
    <row r="4" spans="1:38" ht="12.75" customHeight="1" x14ac:dyDescent="0.2">
      <c r="A4" s="10">
        <v>1</v>
      </c>
      <c r="B4" s="77"/>
      <c r="C4" s="79" t="s">
        <v>15</v>
      </c>
      <c r="D4" s="78"/>
      <c r="E4" s="11">
        <v>7</v>
      </c>
      <c r="F4" s="12">
        <v>5</v>
      </c>
      <c r="G4" s="13">
        <f>F4-E4</f>
        <v>-2</v>
      </c>
      <c r="H4" s="11">
        <v>7</v>
      </c>
      <c r="I4" s="12">
        <v>5</v>
      </c>
      <c r="J4" s="13">
        <f>I4-H4</f>
        <v>-2</v>
      </c>
      <c r="K4" s="11">
        <v>7</v>
      </c>
      <c r="L4" s="12">
        <v>7.75</v>
      </c>
      <c r="M4" s="13">
        <f>L4-K4</f>
        <v>0.75</v>
      </c>
      <c r="N4" s="77"/>
      <c r="O4" s="79" t="s">
        <v>15</v>
      </c>
      <c r="P4" s="78"/>
      <c r="Q4" s="74"/>
      <c r="R4" s="76" t="s">
        <v>16</v>
      </c>
      <c r="S4" s="75"/>
      <c r="T4" s="11">
        <v>7</v>
      </c>
      <c r="U4" s="14">
        <v>7.75</v>
      </c>
      <c r="V4" s="13">
        <f>U4-T4</f>
        <v>0.75</v>
      </c>
      <c r="W4" s="83"/>
      <c r="X4" s="82" t="s">
        <v>17</v>
      </c>
      <c r="Y4" s="18"/>
      <c r="Z4" s="74"/>
      <c r="AA4" s="76" t="s">
        <v>16</v>
      </c>
      <c r="AB4" s="75"/>
      <c r="AC4" s="11">
        <v>7</v>
      </c>
      <c r="AD4" s="14">
        <v>7.75</v>
      </c>
      <c r="AE4" s="13">
        <f>AD4-AC4</f>
        <v>0.75</v>
      </c>
      <c r="AF4" s="77"/>
      <c r="AG4" s="79" t="s">
        <v>15</v>
      </c>
      <c r="AH4" s="78"/>
      <c r="AI4" s="74"/>
      <c r="AJ4" s="76" t="s">
        <v>16</v>
      </c>
      <c r="AK4" s="75"/>
      <c r="AL4" s="10">
        <v>1</v>
      </c>
    </row>
    <row r="5" spans="1:38" x14ac:dyDescent="0.2">
      <c r="A5" s="10">
        <v>2</v>
      </c>
      <c r="B5" s="16" t="s">
        <v>18</v>
      </c>
      <c r="C5" s="17"/>
      <c r="D5" s="18"/>
      <c r="E5" s="74"/>
      <c r="F5" s="76" t="s">
        <v>16</v>
      </c>
      <c r="G5" s="75"/>
      <c r="H5" s="74"/>
      <c r="I5" s="76" t="s">
        <v>16</v>
      </c>
      <c r="J5" s="75"/>
      <c r="K5" s="11">
        <v>7</v>
      </c>
      <c r="L5" s="14">
        <v>7.75</v>
      </c>
      <c r="M5" s="13">
        <f>L5-K5</f>
        <v>0.75</v>
      </c>
      <c r="N5" s="11">
        <v>7</v>
      </c>
      <c r="O5" s="12">
        <v>7.75</v>
      </c>
      <c r="P5" s="13">
        <f>O5-N5</f>
        <v>0.75</v>
      </c>
      <c r="Q5" s="74"/>
      <c r="R5" s="76" t="s">
        <v>16</v>
      </c>
      <c r="S5" s="75"/>
      <c r="T5" s="11">
        <v>7</v>
      </c>
      <c r="U5" s="14">
        <v>7.75</v>
      </c>
      <c r="V5" s="13">
        <f>U5-T5</f>
        <v>0.75</v>
      </c>
      <c r="W5" s="83"/>
      <c r="X5" s="82" t="s">
        <v>17</v>
      </c>
      <c r="Y5" s="18"/>
      <c r="Z5" s="11">
        <v>7</v>
      </c>
      <c r="AA5" s="12">
        <v>7.75</v>
      </c>
      <c r="AB5" s="13">
        <f>AA5-Z5</f>
        <v>0.75</v>
      </c>
      <c r="AC5" s="11">
        <v>7</v>
      </c>
      <c r="AD5" s="12">
        <v>7.75</v>
      </c>
      <c r="AE5" s="13">
        <f>AD5-AC5</f>
        <v>0.75</v>
      </c>
      <c r="AF5" s="74"/>
      <c r="AG5" s="76" t="s">
        <v>16</v>
      </c>
      <c r="AH5" s="75"/>
      <c r="AI5" s="11">
        <v>7</v>
      </c>
      <c r="AJ5" s="12">
        <v>7.75</v>
      </c>
      <c r="AK5" s="13">
        <f>AJ5-AI5</f>
        <v>0.75</v>
      </c>
      <c r="AL5" s="10">
        <v>2</v>
      </c>
    </row>
    <row r="6" spans="1:38" x14ac:dyDescent="0.2">
      <c r="A6" s="10">
        <v>3</v>
      </c>
      <c r="B6" s="11">
        <v>7</v>
      </c>
      <c r="C6" s="12">
        <v>7.75</v>
      </c>
      <c r="D6" s="13">
        <f>C6-B6</f>
        <v>0.75</v>
      </c>
      <c r="E6" s="74"/>
      <c r="F6" s="76" t="s">
        <v>16</v>
      </c>
      <c r="G6" s="75"/>
      <c r="H6" s="74"/>
      <c r="I6" s="76" t="s">
        <v>16</v>
      </c>
      <c r="J6" s="75"/>
      <c r="K6" s="11">
        <v>7</v>
      </c>
      <c r="L6" s="12">
        <v>7.75</v>
      </c>
      <c r="M6" s="13">
        <f>L6-K6</f>
        <v>0.75</v>
      </c>
      <c r="N6" s="11">
        <v>7</v>
      </c>
      <c r="O6" s="12">
        <v>5</v>
      </c>
      <c r="P6" s="19">
        <f>O6-N6</f>
        <v>-2</v>
      </c>
      <c r="Q6" s="11">
        <v>7</v>
      </c>
      <c r="R6" s="14">
        <v>7.75</v>
      </c>
      <c r="S6" s="13">
        <f>R6-Q6</f>
        <v>0.75</v>
      </c>
      <c r="T6" s="11">
        <v>7</v>
      </c>
      <c r="U6" s="14">
        <v>7.75</v>
      </c>
      <c r="V6" s="13">
        <f>U6-T6</f>
        <v>0.75</v>
      </c>
      <c r="W6" s="74"/>
      <c r="X6" s="76" t="s">
        <v>16</v>
      </c>
      <c r="Y6" s="75"/>
      <c r="Z6" s="11">
        <v>7</v>
      </c>
      <c r="AA6" s="14">
        <v>7.75</v>
      </c>
      <c r="AB6" s="13">
        <f>AA6-Z6</f>
        <v>0.75</v>
      </c>
      <c r="AC6" s="11">
        <v>7</v>
      </c>
      <c r="AD6" s="12">
        <v>7.75</v>
      </c>
      <c r="AE6" s="13">
        <f>AD6-AC6</f>
        <v>0.75</v>
      </c>
      <c r="AF6" s="74"/>
      <c r="AG6" s="76" t="s">
        <v>16</v>
      </c>
      <c r="AH6" s="75"/>
      <c r="AI6" s="11">
        <v>7</v>
      </c>
      <c r="AJ6" s="14">
        <v>7.75</v>
      </c>
      <c r="AK6" s="13">
        <f>AJ6-AI6</f>
        <v>0.75</v>
      </c>
      <c r="AL6" s="10">
        <v>3</v>
      </c>
    </row>
    <row r="7" spans="1:38" x14ac:dyDescent="0.2">
      <c r="A7" s="10">
        <v>4</v>
      </c>
      <c r="B7" s="11">
        <v>7</v>
      </c>
      <c r="C7" s="12">
        <v>5</v>
      </c>
      <c r="D7" s="19">
        <f>C7-B7</f>
        <v>-2</v>
      </c>
      <c r="E7" s="11">
        <v>7</v>
      </c>
      <c r="F7" s="12">
        <v>7.75</v>
      </c>
      <c r="G7" s="13">
        <f>F7-E7</f>
        <v>0.75</v>
      </c>
      <c r="H7" s="11">
        <v>7</v>
      </c>
      <c r="I7" s="12">
        <v>7.75</v>
      </c>
      <c r="J7" s="13">
        <f>I7-H7</f>
        <v>0.75</v>
      </c>
      <c r="K7" s="11">
        <v>7</v>
      </c>
      <c r="L7" s="12">
        <v>7.75</v>
      </c>
      <c r="M7" s="13">
        <f>L7-K7</f>
        <v>0.75</v>
      </c>
      <c r="N7" s="74"/>
      <c r="O7" s="76" t="s">
        <v>16</v>
      </c>
      <c r="P7" s="75"/>
      <c r="Q7" s="11">
        <v>7</v>
      </c>
      <c r="R7" s="14">
        <v>7.75</v>
      </c>
      <c r="S7" s="13">
        <f>R7-Q7</f>
        <v>0.75</v>
      </c>
      <c r="T7" s="11">
        <v>7</v>
      </c>
      <c r="U7" s="14">
        <v>7.75</v>
      </c>
      <c r="V7" s="13">
        <f>U7-T7</f>
        <v>0.75</v>
      </c>
      <c r="W7" s="74"/>
      <c r="X7" s="76" t="s">
        <v>16</v>
      </c>
      <c r="Y7" s="75"/>
      <c r="Z7" s="11">
        <v>7</v>
      </c>
      <c r="AA7" s="12">
        <v>7.75</v>
      </c>
      <c r="AB7" s="13">
        <f>AA7-Z7</f>
        <v>0.75</v>
      </c>
      <c r="AC7" s="11">
        <v>7</v>
      </c>
      <c r="AD7" s="12">
        <v>5</v>
      </c>
      <c r="AE7" s="19">
        <f>AD7-AC7</f>
        <v>-2</v>
      </c>
      <c r="AF7" s="11">
        <v>7</v>
      </c>
      <c r="AG7" s="12">
        <v>7.75</v>
      </c>
      <c r="AH7" s="13">
        <f>AG7-AF7</f>
        <v>0.75</v>
      </c>
      <c r="AI7" s="11">
        <v>7</v>
      </c>
      <c r="AJ7" s="12">
        <v>7.75</v>
      </c>
      <c r="AK7" s="13">
        <f>AJ7-AI7</f>
        <v>0.75</v>
      </c>
      <c r="AL7" s="10">
        <v>4</v>
      </c>
    </row>
    <row r="8" spans="1:38" x14ac:dyDescent="0.2">
      <c r="A8" s="10">
        <v>5</v>
      </c>
      <c r="B8" s="74"/>
      <c r="C8" s="76" t="s">
        <v>16</v>
      </c>
      <c r="D8" s="75"/>
      <c r="E8" s="11">
        <v>7</v>
      </c>
      <c r="F8" s="12">
        <v>7.75</v>
      </c>
      <c r="G8" s="13">
        <f>F8-E8</f>
        <v>0.75</v>
      </c>
      <c r="H8" s="11">
        <v>7</v>
      </c>
      <c r="I8" s="12">
        <v>7.75</v>
      </c>
      <c r="J8" s="13">
        <f>I8-H8</f>
        <v>0.75</v>
      </c>
      <c r="K8" s="11">
        <v>7</v>
      </c>
      <c r="L8" s="12">
        <v>5</v>
      </c>
      <c r="M8" s="19">
        <f>L8-K8</f>
        <v>-2</v>
      </c>
      <c r="N8" s="74"/>
      <c r="O8" s="76" t="s">
        <v>16</v>
      </c>
      <c r="P8" s="75"/>
      <c r="Q8" s="11">
        <v>7</v>
      </c>
      <c r="R8" s="12">
        <v>7.75</v>
      </c>
      <c r="S8" s="13">
        <f>R8-Q8</f>
        <v>0.75</v>
      </c>
      <c r="T8" s="11">
        <v>7</v>
      </c>
      <c r="U8" s="12">
        <v>5</v>
      </c>
      <c r="V8" s="19">
        <f>U8-T8</f>
        <v>-2</v>
      </c>
      <c r="W8" s="83"/>
      <c r="X8" s="82" t="s">
        <v>17</v>
      </c>
      <c r="Y8" s="18"/>
      <c r="Z8" s="11">
        <v>7</v>
      </c>
      <c r="AA8" s="12">
        <v>7.75</v>
      </c>
      <c r="AB8" s="13">
        <f>AA8-Z8</f>
        <v>0.75</v>
      </c>
      <c r="AC8" s="74"/>
      <c r="AD8" s="76" t="s">
        <v>16</v>
      </c>
      <c r="AE8" s="75"/>
      <c r="AF8" s="11">
        <v>7</v>
      </c>
      <c r="AG8" s="12">
        <v>7.75</v>
      </c>
      <c r="AH8" s="13">
        <f>AG8-AF8</f>
        <v>0.75</v>
      </c>
      <c r="AI8" s="11">
        <v>7</v>
      </c>
      <c r="AJ8" s="12">
        <v>7.75</v>
      </c>
      <c r="AK8" s="13">
        <f>AJ8-AI8</f>
        <v>0.75</v>
      </c>
      <c r="AL8" s="10">
        <v>5</v>
      </c>
    </row>
    <row r="9" spans="1:38" x14ac:dyDescent="0.2">
      <c r="A9" s="10">
        <v>6</v>
      </c>
      <c r="B9" s="74"/>
      <c r="C9" s="76" t="s">
        <v>16</v>
      </c>
      <c r="D9" s="75"/>
      <c r="E9" s="11">
        <v>7</v>
      </c>
      <c r="F9" s="12">
        <v>7.75</v>
      </c>
      <c r="G9" s="13">
        <f>F9-E9</f>
        <v>0.75</v>
      </c>
      <c r="H9" s="11">
        <v>7</v>
      </c>
      <c r="I9" s="12">
        <v>7.75</v>
      </c>
      <c r="J9" s="13">
        <f>I9-H9</f>
        <v>0.75</v>
      </c>
      <c r="K9" s="74"/>
      <c r="L9" s="76" t="s">
        <v>16</v>
      </c>
      <c r="M9" s="75"/>
      <c r="N9" s="11">
        <v>7</v>
      </c>
      <c r="O9" s="12">
        <v>7.75</v>
      </c>
      <c r="P9" s="13">
        <f>O9-N9</f>
        <v>0.75</v>
      </c>
      <c r="Q9" s="11">
        <v>7</v>
      </c>
      <c r="R9" s="12">
        <v>7.75</v>
      </c>
      <c r="S9" s="13">
        <f>R9-Q9</f>
        <v>0.75</v>
      </c>
      <c r="T9" s="74"/>
      <c r="U9" s="76" t="s">
        <v>16</v>
      </c>
      <c r="V9" s="75"/>
      <c r="W9" s="83"/>
      <c r="X9" s="82" t="s">
        <v>17</v>
      </c>
      <c r="Y9" s="18"/>
      <c r="Z9" s="11">
        <v>7</v>
      </c>
      <c r="AA9" s="12">
        <v>5</v>
      </c>
      <c r="AB9" s="19">
        <f>AA9-Z9</f>
        <v>-2</v>
      </c>
      <c r="AC9" s="74"/>
      <c r="AD9" s="76" t="s">
        <v>16</v>
      </c>
      <c r="AE9" s="75"/>
      <c r="AF9" s="11">
        <v>7</v>
      </c>
      <c r="AG9" s="12">
        <v>7.75</v>
      </c>
      <c r="AH9" s="13">
        <f>AG9-AF9</f>
        <v>0.75</v>
      </c>
      <c r="AI9" s="11">
        <v>7</v>
      </c>
      <c r="AJ9" s="12">
        <v>5</v>
      </c>
      <c r="AK9" s="19">
        <f>AJ9-AI9</f>
        <v>-2</v>
      </c>
      <c r="AL9" s="10">
        <v>6</v>
      </c>
    </row>
    <row r="10" spans="1:38" x14ac:dyDescent="0.2">
      <c r="A10" s="10">
        <v>7</v>
      </c>
      <c r="B10" s="11">
        <v>7</v>
      </c>
      <c r="C10" s="12">
        <v>7.75</v>
      </c>
      <c r="D10" s="13">
        <f>C10-B10</f>
        <v>0.75</v>
      </c>
      <c r="E10" s="11">
        <v>7</v>
      </c>
      <c r="F10" s="12">
        <v>7.75</v>
      </c>
      <c r="G10" s="13">
        <f>F10-E10</f>
        <v>0.75</v>
      </c>
      <c r="H10" s="11">
        <v>7</v>
      </c>
      <c r="I10" s="12">
        <v>7.75</v>
      </c>
      <c r="J10" s="13">
        <f>I10-H10</f>
        <v>0.75</v>
      </c>
      <c r="K10" s="74"/>
      <c r="L10" s="76" t="s">
        <v>16</v>
      </c>
      <c r="M10" s="75"/>
      <c r="N10" s="11">
        <v>7</v>
      </c>
      <c r="O10" s="12">
        <v>7.75</v>
      </c>
      <c r="P10" s="13">
        <f>O10-N10</f>
        <v>0.75</v>
      </c>
      <c r="Q10" s="11">
        <v>7</v>
      </c>
      <c r="R10" s="12">
        <v>5</v>
      </c>
      <c r="S10" s="19">
        <f>R10-Q10</f>
        <v>-2</v>
      </c>
      <c r="T10" s="74"/>
      <c r="U10" s="76" t="s">
        <v>16</v>
      </c>
      <c r="V10" s="75"/>
      <c r="W10" s="83"/>
      <c r="X10" s="82" t="s">
        <v>17</v>
      </c>
      <c r="Y10" s="18"/>
      <c r="Z10" s="74"/>
      <c r="AA10" s="76" t="s">
        <v>16</v>
      </c>
      <c r="AB10" s="75"/>
      <c r="AC10" s="11">
        <v>7</v>
      </c>
      <c r="AD10" s="12">
        <v>7.75</v>
      </c>
      <c r="AE10" s="13">
        <f>AD10-AC10</f>
        <v>0.75</v>
      </c>
      <c r="AF10" s="11">
        <v>7</v>
      </c>
      <c r="AG10" s="12">
        <v>7.75</v>
      </c>
      <c r="AH10" s="13">
        <f>AG10-AF10</f>
        <v>0.75</v>
      </c>
      <c r="AI10" s="74"/>
      <c r="AJ10" s="76" t="s">
        <v>16</v>
      </c>
      <c r="AK10" s="75"/>
      <c r="AL10" s="10">
        <v>7</v>
      </c>
    </row>
    <row r="11" spans="1:38" x14ac:dyDescent="0.2">
      <c r="A11" s="10">
        <v>8</v>
      </c>
      <c r="B11" s="11">
        <v>7</v>
      </c>
      <c r="C11" s="12">
        <v>7.75</v>
      </c>
      <c r="D11" s="13">
        <f>C11-B11</f>
        <v>0.75</v>
      </c>
      <c r="E11" s="11">
        <v>7</v>
      </c>
      <c r="F11" s="12">
        <v>5</v>
      </c>
      <c r="G11" s="19">
        <f>F11-E11</f>
        <v>-2</v>
      </c>
      <c r="H11" s="11">
        <v>7</v>
      </c>
      <c r="I11" s="12">
        <v>5</v>
      </c>
      <c r="J11" s="19">
        <f>I11-H11</f>
        <v>-2</v>
      </c>
      <c r="K11" s="11">
        <v>7</v>
      </c>
      <c r="L11" s="12">
        <v>7.75</v>
      </c>
      <c r="M11" s="13">
        <f>L11-K11</f>
        <v>0.75</v>
      </c>
      <c r="N11" s="77"/>
      <c r="O11" s="79" t="s">
        <v>15</v>
      </c>
      <c r="P11" s="78"/>
      <c r="Q11" s="74"/>
      <c r="R11" s="76" t="s">
        <v>16</v>
      </c>
      <c r="S11" s="75"/>
      <c r="T11" s="11">
        <v>7</v>
      </c>
      <c r="U11" s="14">
        <v>7.75</v>
      </c>
      <c r="V11" s="13">
        <f>U11-T11</f>
        <v>0.75</v>
      </c>
      <c r="W11" s="83"/>
      <c r="X11" s="82" t="s">
        <v>17</v>
      </c>
      <c r="Y11" s="18"/>
      <c r="Z11" s="74"/>
      <c r="AA11" s="76" t="s">
        <v>16</v>
      </c>
      <c r="AB11" s="75"/>
      <c r="AC11" s="11">
        <v>7</v>
      </c>
      <c r="AD11" s="14">
        <v>7.75</v>
      </c>
      <c r="AE11" s="13">
        <f>AD11-AC11</f>
        <v>0.75</v>
      </c>
      <c r="AF11" s="11">
        <v>7</v>
      </c>
      <c r="AG11" s="12">
        <v>5</v>
      </c>
      <c r="AH11" s="19">
        <f>AG11-AF11</f>
        <v>-2</v>
      </c>
      <c r="AI11" s="74"/>
      <c r="AJ11" s="76" t="s">
        <v>16</v>
      </c>
      <c r="AK11" s="75"/>
      <c r="AL11" s="10">
        <v>8</v>
      </c>
    </row>
    <row r="12" spans="1:38" x14ac:dyDescent="0.2">
      <c r="A12" s="10">
        <v>9</v>
      </c>
      <c r="B12" s="11">
        <v>7</v>
      </c>
      <c r="C12" s="12">
        <v>7.75</v>
      </c>
      <c r="D12" s="13">
        <f>C12-B12</f>
        <v>0.75</v>
      </c>
      <c r="E12" s="74"/>
      <c r="F12" s="76" t="s">
        <v>16</v>
      </c>
      <c r="G12" s="75"/>
      <c r="H12" s="74"/>
      <c r="I12" s="76" t="s">
        <v>16</v>
      </c>
      <c r="J12" s="75"/>
      <c r="K12" s="11">
        <v>7</v>
      </c>
      <c r="L12" s="14">
        <v>7.75</v>
      </c>
      <c r="M12" s="13">
        <f>L12-K12</f>
        <v>0.75</v>
      </c>
      <c r="N12" s="11">
        <v>7</v>
      </c>
      <c r="O12" s="12">
        <v>7.75</v>
      </c>
      <c r="P12" s="13">
        <f>O12-N12</f>
        <v>0.75</v>
      </c>
      <c r="Q12" s="74"/>
      <c r="R12" s="76" t="s">
        <v>16</v>
      </c>
      <c r="S12" s="75"/>
      <c r="T12" s="11">
        <v>7</v>
      </c>
      <c r="U12" s="14">
        <v>7.75</v>
      </c>
      <c r="V12" s="13">
        <f>U12-T12</f>
        <v>0.75</v>
      </c>
      <c r="W12" s="83"/>
      <c r="X12" s="82" t="s">
        <v>17</v>
      </c>
      <c r="Y12" s="18"/>
      <c r="Z12" s="11">
        <v>7</v>
      </c>
      <c r="AA12" s="14">
        <v>7.75</v>
      </c>
      <c r="AB12" s="13">
        <f>AA12-Z12</f>
        <v>0.75</v>
      </c>
      <c r="AC12" s="11">
        <v>7</v>
      </c>
      <c r="AD12" s="12">
        <v>7.75</v>
      </c>
      <c r="AE12" s="13">
        <f>AD12-AC12</f>
        <v>0.75</v>
      </c>
      <c r="AF12" s="74"/>
      <c r="AG12" s="76" t="s">
        <v>16</v>
      </c>
      <c r="AH12" s="75"/>
      <c r="AI12" s="11">
        <v>7</v>
      </c>
      <c r="AJ12" s="12">
        <v>7.75</v>
      </c>
      <c r="AK12" s="13">
        <f>AJ12-AI12</f>
        <v>0.75</v>
      </c>
      <c r="AL12" s="10">
        <v>9</v>
      </c>
    </row>
    <row r="13" spans="1:38" x14ac:dyDescent="0.2">
      <c r="A13" s="10">
        <v>10</v>
      </c>
      <c r="B13" s="11">
        <v>7</v>
      </c>
      <c r="C13" s="12">
        <v>7.75</v>
      </c>
      <c r="D13" s="13">
        <f>C13-B13</f>
        <v>0.75</v>
      </c>
      <c r="E13" s="74"/>
      <c r="F13" s="76" t="s">
        <v>16</v>
      </c>
      <c r="G13" s="75"/>
      <c r="H13" s="74"/>
      <c r="I13" s="76" t="s">
        <v>16</v>
      </c>
      <c r="J13" s="75"/>
      <c r="K13" s="11">
        <v>7</v>
      </c>
      <c r="L13" s="12">
        <v>7.75</v>
      </c>
      <c r="M13" s="13">
        <f>L13-K13</f>
        <v>0.75</v>
      </c>
      <c r="N13" s="11">
        <v>7</v>
      </c>
      <c r="O13" s="12">
        <v>5</v>
      </c>
      <c r="P13" s="19">
        <f>O13-N13</f>
        <v>-2</v>
      </c>
      <c r="Q13" s="20">
        <v>7</v>
      </c>
      <c r="R13" s="21" t="s">
        <v>19</v>
      </c>
      <c r="S13" s="22">
        <v>-7</v>
      </c>
      <c r="T13" s="11">
        <v>7</v>
      </c>
      <c r="U13" s="14">
        <v>7.75</v>
      </c>
      <c r="V13" s="13">
        <f>U13-T13</f>
        <v>0.75</v>
      </c>
      <c r="W13" s="74"/>
      <c r="X13" s="76" t="s">
        <v>16</v>
      </c>
      <c r="Y13" s="75"/>
      <c r="Z13" s="11">
        <v>7</v>
      </c>
      <c r="AA13" s="12">
        <v>7.75</v>
      </c>
      <c r="AB13" s="13">
        <f>AA13-Z13</f>
        <v>0.75</v>
      </c>
      <c r="AC13" s="11">
        <v>7</v>
      </c>
      <c r="AD13" s="12">
        <v>7.75</v>
      </c>
      <c r="AE13" s="13">
        <f>AD13-AC13</f>
        <v>0.75</v>
      </c>
      <c r="AF13" s="74"/>
      <c r="AG13" s="76" t="s">
        <v>16</v>
      </c>
      <c r="AH13" s="75"/>
      <c r="AI13" s="11">
        <v>7</v>
      </c>
      <c r="AJ13" s="14">
        <v>7.75</v>
      </c>
      <c r="AK13" s="13">
        <f>AJ13-AI13</f>
        <v>0.75</v>
      </c>
      <c r="AL13" s="10">
        <v>10</v>
      </c>
    </row>
    <row r="14" spans="1:38" x14ac:dyDescent="0.2">
      <c r="A14" s="10">
        <v>11</v>
      </c>
      <c r="B14" s="23">
        <v>7</v>
      </c>
      <c r="C14" s="24">
        <v>5</v>
      </c>
      <c r="D14" s="25">
        <f>C14-B14</f>
        <v>-2</v>
      </c>
      <c r="E14" s="11">
        <v>7</v>
      </c>
      <c r="F14" s="14">
        <v>7.75</v>
      </c>
      <c r="G14" s="13">
        <f>F14-E14</f>
        <v>0.75</v>
      </c>
      <c r="H14" s="11">
        <v>7</v>
      </c>
      <c r="I14" s="14">
        <v>7.75</v>
      </c>
      <c r="J14" s="13">
        <f>I14-H14</f>
        <v>0.75</v>
      </c>
      <c r="K14" s="11">
        <v>7</v>
      </c>
      <c r="L14" s="12">
        <v>7.75</v>
      </c>
      <c r="M14" s="13">
        <f>L14-K14</f>
        <v>0.75</v>
      </c>
      <c r="N14" s="74"/>
      <c r="O14" s="76" t="s">
        <v>16</v>
      </c>
      <c r="P14" s="75"/>
      <c r="Q14" s="11">
        <v>7</v>
      </c>
      <c r="R14" s="14">
        <v>7.75</v>
      </c>
      <c r="S14" s="13">
        <f>R14-Q14</f>
        <v>0.75</v>
      </c>
      <c r="T14" s="11">
        <v>7</v>
      </c>
      <c r="U14" s="14">
        <v>7.75</v>
      </c>
      <c r="V14" s="13">
        <f>U14-T14</f>
        <v>0.75</v>
      </c>
      <c r="W14" s="74"/>
      <c r="X14" s="76" t="s">
        <v>16</v>
      </c>
      <c r="Y14" s="75"/>
      <c r="Z14" s="11">
        <v>7</v>
      </c>
      <c r="AA14" s="12">
        <v>7.75</v>
      </c>
      <c r="AB14" s="13">
        <f>AA14-Z14</f>
        <v>0.75</v>
      </c>
      <c r="AC14" s="11">
        <v>7</v>
      </c>
      <c r="AD14" s="12">
        <v>5</v>
      </c>
      <c r="AE14" s="19">
        <f>AD14-AC14</f>
        <v>-2</v>
      </c>
      <c r="AF14" s="77"/>
      <c r="AG14" s="79" t="s">
        <v>15</v>
      </c>
      <c r="AH14" s="78"/>
      <c r="AI14" s="11">
        <v>7</v>
      </c>
      <c r="AJ14" s="12">
        <v>7.75</v>
      </c>
      <c r="AK14" s="13">
        <f>AJ14-AI14</f>
        <v>0.75</v>
      </c>
      <c r="AL14" s="10">
        <v>11</v>
      </c>
    </row>
    <row r="15" spans="1:38" x14ac:dyDescent="0.2">
      <c r="A15" s="10">
        <v>12</v>
      </c>
      <c r="B15" s="74"/>
      <c r="C15" s="76" t="s">
        <v>16</v>
      </c>
      <c r="D15" s="75"/>
      <c r="E15" s="11">
        <v>7</v>
      </c>
      <c r="F15" s="12">
        <v>7.75</v>
      </c>
      <c r="G15" s="13">
        <f>F15-E15</f>
        <v>0.75</v>
      </c>
      <c r="H15" s="11">
        <v>7</v>
      </c>
      <c r="I15" s="12">
        <v>7.75</v>
      </c>
      <c r="J15" s="13">
        <f>I15-H15</f>
        <v>0.75</v>
      </c>
      <c r="K15" s="11">
        <v>7</v>
      </c>
      <c r="L15" s="12">
        <v>5</v>
      </c>
      <c r="M15" s="19">
        <f>L15-K15</f>
        <v>-2</v>
      </c>
      <c r="N15" s="74"/>
      <c r="O15" s="76" t="s">
        <v>16</v>
      </c>
      <c r="P15" s="75"/>
      <c r="Q15" s="11">
        <v>7</v>
      </c>
      <c r="R15" s="12">
        <v>7.75</v>
      </c>
      <c r="S15" s="13">
        <f>R15-Q15</f>
        <v>0.75</v>
      </c>
      <c r="T15" s="11">
        <v>7</v>
      </c>
      <c r="U15" s="12">
        <v>5</v>
      </c>
      <c r="V15" s="19">
        <f>U15-T15</f>
        <v>-2</v>
      </c>
      <c r="W15" s="83"/>
      <c r="X15" s="82" t="s">
        <v>17</v>
      </c>
      <c r="Y15" s="18"/>
      <c r="Z15" s="11">
        <v>7</v>
      </c>
      <c r="AA15" s="12">
        <v>7.75</v>
      </c>
      <c r="AB15" s="13">
        <f>AA15-Z15</f>
        <v>0.75</v>
      </c>
      <c r="AC15" s="74"/>
      <c r="AD15" s="76" t="s">
        <v>16</v>
      </c>
      <c r="AE15" s="75"/>
      <c r="AF15" s="11">
        <v>7</v>
      </c>
      <c r="AG15" s="14">
        <v>7.75</v>
      </c>
      <c r="AH15" s="13">
        <f>AG15-AF15</f>
        <v>0.75</v>
      </c>
      <c r="AI15" s="11">
        <v>7</v>
      </c>
      <c r="AJ15" s="12">
        <v>7.75</v>
      </c>
      <c r="AK15" s="13">
        <f>AJ15-AI15</f>
        <v>0.75</v>
      </c>
      <c r="AL15" s="10">
        <v>12</v>
      </c>
    </row>
    <row r="16" spans="1:38" x14ac:dyDescent="0.2">
      <c r="A16" s="10">
        <v>13</v>
      </c>
      <c r="B16" s="74"/>
      <c r="C16" s="76" t="s">
        <v>16</v>
      </c>
      <c r="D16" s="75"/>
      <c r="E16" s="11">
        <v>7</v>
      </c>
      <c r="F16" s="12">
        <v>7.75</v>
      </c>
      <c r="G16" s="13">
        <f>F16-E16</f>
        <v>0.75</v>
      </c>
      <c r="H16" s="11">
        <v>7</v>
      </c>
      <c r="I16" s="12">
        <v>7.75</v>
      </c>
      <c r="J16" s="13">
        <f>I16-H16</f>
        <v>0.75</v>
      </c>
      <c r="K16" s="74"/>
      <c r="L16" s="76" t="s">
        <v>16</v>
      </c>
      <c r="M16" s="75"/>
      <c r="N16" s="11">
        <v>7</v>
      </c>
      <c r="O16" s="12">
        <v>7.75</v>
      </c>
      <c r="P16" s="13">
        <f>O16-N16</f>
        <v>0.75</v>
      </c>
      <c r="Q16" s="11">
        <v>7</v>
      </c>
      <c r="R16" s="12">
        <v>7.75</v>
      </c>
      <c r="S16" s="13">
        <f>R16-Q16</f>
        <v>0.75</v>
      </c>
      <c r="T16" s="74"/>
      <c r="U16" s="76" t="s">
        <v>16</v>
      </c>
      <c r="V16" s="75"/>
      <c r="W16" s="83"/>
      <c r="X16" s="82" t="s">
        <v>17</v>
      </c>
      <c r="Y16" s="18"/>
      <c r="Z16" s="11">
        <v>7</v>
      </c>
      <c r="AA16" s="12">
        <v>5</v>
      </c>
      <c r="AB16" s="19">
        <f>AA16-Z16</f>
        <v>-2</v>
      </c>
      <c r="AC16" s="74"/>
      <c r="AD16" s="76" t="s">
        <v>16</v>
      </c>
      <c r="AE16" s="75"/>
      <c r="AF16" s="11">
        <v>7</v>
      </c>
      <c r="AG16" s="12">
        <v>7.75</v>
      </c>
      <c r="AH16" s="13">
        <f>AG16-AF16</f>
        <v>0.75</v>
      </c>
      <c r="AI16" s="11">
        <v>7</v>
      </c>
      <c r="AJ16" s="12">
        <v>5</v>
      </c>
      <c r="AK16" s="19">
        <f>AJ16-AI16</f>
        <v>-2</v>
      </c>
      <c r="AL16" s="10">
        <v>13</v>
      </c>
    </row>
    <row r="17" spans="1:38" x14ac:dyDescent="0.2">
      <c r="A17" s="10">
        <v>14</v>
      </c>
      <c r="B17" s="11">
        <v>7</v>
      </c>
      <c r="C17" s="12">
        <v>7.75</v>
      </c>
      <c r="D17" s="13">
        <f>C17-B17</f>
        <v>0.75</v>
      </c>
      <c r="E17" s="11">
        <v>7</v>
      </c>
      <c r="F17" s="12">
        <v>7.75</v>
      </c>
      <c r="G17" s="13">
        <f>F17-E17</f>
        <v>0.75</v>
      </c>
      <c r="H17" s="11">
        <v>7</v>
      </c>
      <c r="I17" s="12">
        <v>7.75</v>
      </c>
      <c r="J17" s="13">
        <f>I17-H17</f>
        <v>0.75</v>
      </c>
      <c r="K17" s="74"/>
      <c r="L17" s="76" t="s">
        <v>16</v>
      </c>
      <c r="M17" s="75"/>
      <c r="N17" s="11">
        <v>7</v>
      </c>
      <c r="O17" s="12">
        <v>7.75</v>
      </c>
      <c r="P17" s="13">
        <f>O17-N17</f>
        <v>0.75</v>
      </c>
      <c r="Q17" s="11">
        <v>7</v>
      </c>
      <c r="R17" s="12">
        <v>5</v>
      </c>
      <c r="S17" s="19">
        <f>R17-Q17</f>
        <v>-2</v>
      </c>
      <c r="T17" s="74"/>
      <c r="U17" s="76" t="s">
        <v>16</v>
      </c>
      <c r="V17" s="75"/>
      <c r="W17" s="77"/>
      <c r="X17" s="79" t="s">
        <v>15</v>
      </c>
      <c r="Y17" s="78"/>
      <c r="Z17" s="74"/>
      <c r="AA17" s="76" t="s">
        <v>16</v>
      </c>
      <c r="AB17" s="75"/>
      <c r="AC17" s="11">
        <v>7</v>
      </c>
      <c r="AD17" s="12">
        <v>7.75</v>
      </c>
      <c r="AE17" s="13">
        <f>AD17-AC17</f>
        <v>0.75</v>
      </c>
      <c r="AF17" s="11">
        <v>7</v>
      </c>
      <c r="AG17" s="12">
        <v>7.75</v>
      </c>
      <c r="AH17" s="13">
        <f>AG17-AF17</f>
        <v>0.75</v>
      </c>
      <c r="AI17" s="74"/>
      <c r="AJ17" s="76" t="s">
        <v>16</v>
      </c>
      <c r="AK17" s="75"/>
      <c r="AL17" s="10">
        <v>14</v>
      </c>
    </row>
    <row r="18" spans="1:38" x14ac:dyDescent="0.2">
      <c r="A18" s="10">
        <v>15</v>
      </c>
      <c r="B18" s="11">
        <v>7</v>
      </c>
      <c r="C18" s="12">
        <v>7.75</v>
      </c>
      <c r="D18" s="13">
        <f>C18-B18</f>
        <v>0.75</v>
      </c>
      <c r="E18" s="11">
        <v>7</v>
      </c>
      <c r="F18" s="12">
        <v>5</v>
      </c>
      <c r="G18" s="19">
        <f>F18-E18</f>
        <v>-2</v>
      </c>
      <c r="H18" s="11">
        <v>7</v>
      </c>
      <c r="I18" s="12">
        <v>5</v>
      </c>
      <c r="J18" s="19">
        <f>I18-H18</f>
        <v>-2</v>
      </c>
      <c r="K18" s="11">
        <v>7</v>
      </c>
      <c r="L18" s="12">
        <v>7.75</v>
      </c>
      <c r="M18" s="13">
        <f>L18-K18</f>
        <v>0.75</v>
      </c>
      <c r="N18" s="11">
        <v>7</v>
      </c>
      <c r="O18" s="12">
        <v>7.75</v>
      </c>
      <c r="P18" s="13">
        <f>O18-N18</f>
        <v>0.75</v>
      </c>
      <c r="Q18" s="74"/>
      <c r="R18" s="76" t="s">
        <v>16</v>
      </c>
      <c r="S18" s="75"/>
      <c r="T18" s="11">
        <v>7</v>
      </c>
      <c r="U18" s="14">
        <v>7.75</v>
      </c>
      <c r="V18" s="13">
        <f>U18-T18</f>
        <v>0.75</v>
      </c>
      <c r="W18" s="83"/>
      <c r="X18" s="82" t="s">
        <v>17</v>
      </c>
      <c r="Y18" s="18"/>
      <c r="Z18" s="74"/>
      <c r="AA18" s="76" t="s">
        <v>16</v>
      </c>
      <c r="AB18" s="75"/>
      <c r="AC18" s="11">
        <v>7</v>
      </c>
      <c r="AD18" s="14">
        <v>7.75</v>
      </c>
      <c r="AE18" s="13">
        <f>AD18-AC18</f>
        <v>0.75</v>
      </c>
      <c r="AF18" s="11">
        <v>7</v>
      </c>
      <c r="AG18" s="12">
        <v>5</v>
      </c>
      <c r="AH18" s="19">
        <f>AG18-AF18</f>
        <v>-2</v>
      </c>
      <c r="AI18" s="74"/>
      <c r="AJ18" s="76" t="s">
        <v>16</v>
      </c>
      <c r="AK18" s="75"/>
      <c r="AL18" s="10">
        <v>15</v>
      </c>
    </row>
    <row r="19" spans="1:38" x14ac:dyDescent="0.2">
      <c r="A19" s="10">
        <v>16</v>
      </c>
      <c r="B19" s="11">
        <v>7</v>
      </c>
      <c r="C19" s="12">
        <v>7.75</v>
      </c>
      <c r="D19" s="13">
        <f>C19-B19</f>
        <v>0.75</v>
      </c>
      <c r="E19" s="74"/>
      <c r="F19" s="76" t="s">
        <v>16</v>
      </c>
      <c r="G19" s="75"/>
      <c r="H19" s="74"/>
      <c r="I19" s="76" t="s">
        <v>16</v>
      </c>
      <c r="J19" s="75"/>
      <c r="K19" s="11">
        <v>7</v>
      </c>
      <c r="L19" s="12">
        <v>7.75</v>
      </c>
      <c r="M19" s="13">
        <f>L19-K19</f>
        <v>0.75</v>
      </c>
      <c r="N19" s="11">
        <v>7</v>
      </c>
      <c r="O19" s="12">
        <v>7.75</v>
      </c>
      <c r="P19" s="13">
        <f>O19-N19</f>
        <v>0.75</v>
      </c>
      <c r="Q19" s="74"/>
      <c r="R19" s="76" t="s">
        <v>16</v>
      </c>
      <c r="S19" s="75"/>
      <c r="T19" s="11">
        <v>7</v>
      </c>
      <c r="U19" s="14">
        <v>7.75</v>
      </c>
      <c r="V19" s="13">
        <f>U19-T19</f>
        <v>0.75</v>
      </c>
      <c r="W19" s="83"/>
      <c r="X19" s="82" t="s">
        <v>17</v>
      </c>
      <c r="Y19" s="18"/>
      <c r="Z19" s="11">
        <v>7</v>
      </c>
      <c r="AA19" s="14">
        <v>7.75</v>
      </c>
      <c r="AB19" s="13">
        <f>AA19-Z19</f>
        <v>0.75</v>
      </c>
      <c r="AC19" s="11">
        <v>7</v>
      </c>
      <c r="AD19" s="12">
        <v>7.75</v>
      </c>
      <c r="AE19" s="13">
        <f>AD19-AC19</f>
        <v>0.75</v>
      </c>
      <c r="AF19" s="74"/>
      <c r="AG19" s="76" t="s">
        <v>16</v>
      </c>
      <c r="AH19" s="75"/>
      <c r="AI19" s="11">
        <v>7</v>
      </c>
      <c r="AJ19" s="12">
        <v>7.75</v>
      </c>
      <c r="AK19" s="13">
        <f>AJ19-AI19</f>
        <v>0.75</v>
      </c>
      <c r="AL19" s="10">
        <v>16</v>
      </c>
    </row>
    <row r="20" spans="1:38" x14ac:dyDescent="0.2">
      <c r="A20" s="10">
        <v>17</v>
      </c>
      <c r="B20" s="11">
        <v>7</v>
      </c>
      <c r="C20" s="12">
        <v>7.75</v>
      </c>
      <c r="D20" s="13">
        <f>C20-B20</f>
        <v>0.75</v>
      </c>
      <c r="E20" s="74"/>
      <c r="F20" s="76" t="s">
        <v>16</v>
      </c>
      <c r="G20" s="75"/>
      <c r="H20" s="74"/>
      <c r="I20" s="76" t="s">
        <v>16</v>
      </c>
      <c r="J20" s="75"/>
      <c r="K20" s="11">
        <v>7</v>
      </c>
      <c r="L20" s="12">
        <v>7.75</v>
      </c>
      <c r="M20" s="13">
        <f>L20-K20</f>
        <v>0.75</v>
      </c>
      <c r="N20" s="11">
        <v>7</v>
      </c>
      <c r="O20" s="12">
        <v>5</v>
      </c>
      <c r="P20" s="19">
        <f>O20-N20</f>
        <v>-2</v>
      </c>
      <c r="Q20" s="11">
        <v>7</v>
      </c>
      <c r="R20" s="12">
        <v>7.75</v>
      </c>
      <c r="S20" s="13">
        <f>R20-Q20</f>
        <v>0.75</v>
      </c>
      <c r="T20" s="11">
        <v>7</v>
      </c>
      <c r="U20" s="14">
        <v>7.75</v>
      </c>
      <c r="V20" s="13">
        <f>U20-T20</f>
        <v>0.75</v>
      </c>
      <c r="W20" s="74"/>
      <c r="X20" s="76" t="s">
        <v>16</v>
      </c>
      <c r="Y20" s="75"/>
      <c r="Z20" s="11">
        <v>7</v>
      </c>
      <c r="AA20" s="12">
        <v>7.75</v>
      </c>
      <c r="AB20" s="13">
        <f>AA20-Z20</f>
        <v>0.75</v>
      </c>
      <c r="AC20" s="11">
        <v>7</v>
      </c>
      <c r="AD20" s="12">
        <v>7.75</v>
      </c>
      <c r="AE20" s="13">
        <f>AD20-AC20</f>
        <v>0.75</v>
      </c>
      <c r="AF20" s="74"/>
      <c r="AG20" s="76" t="s">
        <v>16</v>
      </c>
      <c r="AH20" s="75"/>
      <c r="AI20" s="11">
        <v>7</v>
      </c>
      <c r="AJ20" s="14">
        <v>7.75</v>
      </c>
      <c r="AK20" s="13">
        <f>AJ20-AI20</f>
        <v>0.75</v>
      </c>
      <c r="AL20" s="10">
        <v>17</v>
      </c>
    </row>
    <row r="21" spans="1:38" x14ac:dyDescent="0.2">
      <c r="A21" s="10">
        <v>18</v>
      </c>
      <c r="B21" s="23">
        <v>7</v>
      </c>
      <c r="C21" s="24">
        <v>5</v>
      </c>
      <c r="D21" s="25">
        <f>C21-B21</f>
        <v>-2</v>
      </c>
      <c r="E21" s="11">
        <v>7</v>
      </c>
      <c r="F21" s="12">
        <v>7.75</v>
      </c>
      <c r="G21" s="13">
        <f>F21-E21</f>
        <v>0.75</v>
      </c>
      <c r="H21" s="11">
        <v>7</v>
      </c>
      <c r="I21" s="12">
        <v>7.75</v>
      </c>
      <c r="J21" s="13">
        <f>I21-H21</f>
        <v>0.75</v>
      </c>
      <c r="K21" s="11">
        <v>7</v>
      </c>
      <c r="L21" s="12">
        <v>7.75</v>
      </c>
      <c r="M21" s="13">
        <f>L21-K21</f>
        <v>0.75</v>
      </c>
      <c r="N21" s="74"/>
      <c r="O21" s="76" t="s">
        <v>16</v>
      </c>
      <c r="P21" s="75"/>
      <c r="Q21" s="11">
        <v>7</v>
      </c>
      <c r="R21" s="14">
        <v>7.75</v>
      </c>
      <c r="S21" s="13">
        <f>R21-Q21</f>
        <v>0.75</v>
      </c>
      <c r="T21" s="11">
        <v>7</v>
      </c>
      <c r="U21" s="14">
        <v>7.75</v>
      </c>
      <c r="V21" s="13">
        <f>U21-T21</f>
        <v>0.75</v>
      </c>
      <c r="W21" s="74"/>
      <c r="X21" s="76" t="s">
        <v>16</v>
      </c>
      <c r="Y21" s="75"/>
      <c r="Z21" s="11">
        <v>7</v>
      </c>
      <c r="AA21" s="12">
        <v>7.75</v>
      </c>
      <c r="AB21" s="13">
        <f>AA21-Z21</f>
        <v>0.75</v>
      </c>
      <c r="AC21" s="11">
        <v>7</v>
      </c>
      <c r="AD21" s="12">
        <v>5</v>
      </c>
      <c r="AE21" s="19">
        <f>AD21-AC21</f>
        <v>-2</v>
      </c>
      <c r="AF21" s="11">
        <v>7</v>
      </c>
      <c r="AG21" s="12">
        <v>7.75</v>
      </c>
      <c r="AH21" s="13">
        <f>AG21-AF21</f>
        <v>0.75</v>
      </c>
      <c r="AI21" s="11">
        <v>7</v>
      </c>
      <c r="AJ21" s="12">
        <v>7.75</v>
      </c>
      <c r="AK21" s="13">
        <f>AJ21-AI21</f>
        <v>0.75</v>
      </c>
      <c r="AL21" s="10">
        <v>18</v>
      </c>
    </row>
    <row r="22" spans="1:38" x14ac:dyDescent="0.2">
      <c r="A22" s="10">
        <v>19</v>
      </c>
      <c r="B22" s="74"/>
      <c r="C22" s="76" t="s">
        <v>16</v>
      </c>
      <c r="D22" s="75"/>
      <c r="E22" s="11">
        <v>7</v>
      </c>
      <c r="F22" s="12">
        <v>7.75</v>
      </c>
      <c r="G22" s="13">
        <f>F22-E22</f>
        <v>0.75</v>
      </c>
      <c r="H22" s="11">
        <v>7</v>
      </c>
      <c r="I22" s="12">
        <v>7.75</v>
      </c>
      <c r="J22" s="13">
        <f>I22-H22</f>
        <v>0.75</v>
      </c>
      <c r="K22" s="11">
        <v>7</v>
      </c>
      <c r="L22" s="12">
        <v>5</v>
      </c>
      <c r="M22" s="19">
        <f>L22-K22</f>
        <v>-2</v>
      </c>
      <c r="N22" s="74"/>
      <c r="O22" s="76" t="s">
        <v>16</v>
      </c>
      <c r="P22" s="75"/>
      <c r="Q22" s="11">
        <v>7</v>
      </c>
      <c r="R22" s="12">
        <v>7.75</v>
      </c>
      <c r="S22" s="13">
        <f>R22-Q22</f>
        <v>0.75</v>
      </c>
      <c r="T22" s="11">
        <v>7</v>
      </c>
      <c r="U22" s="12">
        <v>5</v>
      </c>
      <c r="V22" s="19">
        <f>U22-T22</f>
        <v>-2</v>
      </c>
      <c r="W22" s="83"/>
      <c r="X22" s="82" t="s">
        <v>17</v>
      </c>
      <c r="Y22" s="18"/>
      <c r="Z22" s="11">
        <v>7</v>
      </c>
      <c r="AA22" s="12">
        <v>7.75</v>
      </c>
      <c r="AB22" s="13">
        <f>AA22-Z22</f>
        <v>0.75</v>
      </c>
      <c r="AC22" s="74"/>
      <c r="AD22" s="76" t="s">
        <v>16</v>
      </c>
      <c r="AE22" s="75"/>
      <c r="AF22" s="11">
        <v>7</v>
      </c>
      <c r="AG22" s="12">
        <v>7.75</v>
      </c>
      <c r="AH22" s="13">
        <f>AG22-AF22</f>
        <v>0.75</v>
      </c>
      <c r="AI22" s="11">
        <v>7</v>
      </c>
      <c r="AJ22" s="14">
        <v>7.75</v>
      </c>
      <c r="AK22" s="13">
        <f>AJ22-AI22</f>
        <v>0.75</v>
      </c>
      <c r="AL22" s="10">
        <v>19</v>
      </c>
    </row>
    <row r="23" spans="1:38" x14ac:dyDescent="0.2">
      <c r="A23" s="10">
        <v>20</v>
      </c>
      <c r="B23" s="74"/>
      <c r="C23" s="76" t="s">
        <v>16</v>
      </c>
      <c r="D23" s="75"/>
      <c r="E23" s="11">
        <v>7</v>
      </c>
      <c r="F23" s="12">
        <v>7.75</v>
      </c>
      <c r="G23" s="13">
        <f>F23-E23</f>
        <v>0.75</v>
      </c>
      <c r="H23" s="11">
        <v>7</v>
      </c>
      <c r="I23" s="12">
        <v>7.75</v>
      </c>
      <c r="J23" s="13">
        <f>I23-H23</f>
        <v>0.75</v>
      </c>
      <c r="K23" s="74"/>
      <c r="L23" s="76" t="s">
        <v>16</v>
      </c>
      <c r="M23" s="75"/>
      <c r="N23" s="11">
        <v>7</v>
      </c>
      <c r="O23" s="12">
        <v>7.75</v>
      </c>
      <c r="P23" s="13">
        <f>O23-N23</f>
        <v>0.75</v>
      </c>
      <c r="Q23" s="11">
        <v>7</v>
      </c>
      <c r="R23" s="12">
        <v>7.75</v>
      </c>
      <c r="S23" s="13">
        <f>R23-Q23</f>
        <v>0.75</v>
      </c>
      <c r="T23" s="74"/>
      <c r="U23" s="76" t="s">
        <v>16</v>
      </c>
      <c r="V23" s="75"/>
      <c r="W23" s="83"/>
      <c r="X23" s="82" t="s">
        <v>17</v>
      </c>
      <c r="Y23" s="18"/>
      <c r="Z23" s="11">
        <v>7</v>
      </c>
      <c r="AA23" s="12">
        <v>5</v>
      </c>
      <c r="AB23" s="19">
        <f>AA23-Z23</f>
        <v>-2</v>
      </c>
      <c r="AC23" s="74"/>
      <c r="AD23" s="76" t="s">
        <v>16</v>
      </c>
      <c r="AE23" s="75"/>
      <c r="AF23" s="11">
        <v>7</v>
      </c>
      <c r="AG23" s="12">
        <v>7.75</v>
      </c>
      <c r="AH23" s="13">
        <f>AG23-AF23</f>
        <v>0.75</v>
      </c>
      <c r="AI23" s="11">
        <v>7</v>
      </c>
      <c r="AJ23" s="12">
        <v>5</v>
      </c>
      <c r="AK23" s="19">
        <f>AJ23-AI23</f>
        <v>-2</v>
      </c>
      <c r="AL23" s="10">
        <v>20</v>
      </c>
    </row>
    <row r="24" spans="1:38" x14ac:dyDescent="0.2">
      <c r="A24" s="10">
        <v>21</v>
      </c>
      <c r="B24" s="11">
        <v>7</v>
      </c>
      <c r="C24" s="12">
        <v>7.75</v>
      </c>
      <c r="D24" s="13">
        <f>C24-B24</f>
        <v>0.75</v>
      </c>
      <c r="E24" s="11">
        <v>7</v>
      </c>
      <c r="F24" s="12">
        <v>7.75</v>
      </c>
      <c r="G24" s="13">
        <f>F24-E24</f>
        <v>0.75</v>
      </c>
      <c r="H24" s="11">
        <v>7</v>
      </c>
      <c r="I24" s="12">
        <v>7.75</v>
      </c>
      <c r="J24" s="13">
        <f>I24-H24</f>
        <v>0.75</v>
      </c>
      <c r="K24" s="74"/>
      <c r="L24" s="76" t="s">
        <v>16</v>
      </c>
      <c r="M24" s="75"/>
      <c r="N24" s="11">
        <v>7</v>
      </c>
      <c r="O24" s="12">
        <v>7.75</v>
      </c>
      <c r="P24" s="13">
        <f>O24-N24</f>
        <v>0.75</v>
      </c>
      <c r="Q24" s="11">
        <v>7</v>
      </c>
      <c r="R24" s="12">
        <v>5</v>
      </c>
      <c r="S24" s="19">
        <f>R24-Q24</f>
        <v>-2</v>
      </c>
      <c r="T24" s="74"/>
      <c r="U24" s="76" t="s">
        <v>16</v>
      </c>
      <c r="V24" s="75"/>
      <c r="W24" s="83"/>
      <c r="X24" s="82" t="s">
        <v>17</v>
      </c>
      <c r="Y24" s="18"/>
      <c r="Z24" s="74"/>
      <c r="AA24" s="76" t="s">
        <v>16</v>
      </c>
      <c r="AB24" s="75"/>
      <c r="AC24" s="11">
        <v>7</v>
      </c>
      <c r="AD24" s="12">
        <v>7.75</v>
      </c>
      <c r="AE24" s="13">
        <f>AD24-AC24</f>
        <v>0.75</v>
      </c>
      <c r="AF24" s="11">
        <v>7</v>
      </c>
      <c r="AG24" s="12">
        <v>7.75</v>
      </c>
      <c r="AH24" s="13">
        <f>AG24-AF24</f>
        <v>0.75</v>
      </c>
      <c r="AI24" s="74"/>
      <c r="AJ24" s="76" t="s">
        <v>16</v>
      </c>
      <c r="AK24" s="75"/>
      <c r="AL24" s="10">
        <v>21</v>
      </c>
    </row>
    <row r="25" spans="1:38" x14ac:dyDescent="0.2">
      <c r="A25" s="10">
        <v>22</v>
      </c>
      <c r="B25" s="11">
        <v>7</v>
      </c>
      <c r="C25" s="12">
        <v>7.75</v>
      </c>
      <c r="D25" s="13">
        <f>C25-B25</f>
        <v>0.75</v>
      </c>
      <c r="E25" s="11">
        <v>7</v>
      </c>
      <c r="F25" s="12">
        <v>5</v>
      </c>
      <c r="G25" s="19">
        <f>F25-E25</f>
        <v>-2</v>
      </c>
      <c r="H25" s="11">
        <v>7</v>
      </c>
      <c r="I25" s="12">
        <v>5</v>
      </c>
      <c r="J25" s="19">
        <f>I25-H25</f>
        <v>-2</v>
      </c>
      <c r="K25" s="77"/>
      <c r="L25" s="79" t="s">
        <v>15</v>
      </c>
      <c r="M25" s="78"/>
      <c r="N25" s="11">
        <v>7</v>
      </c>
      <c r="O25" s="12">
        <v>7.75</v>
      </c>
      <c r="P25" s="13">
        <f>O25-N25</f>
        <v>0.75</v>
      </c>
      <c r="Q25" s="74"/>
      <c r="R25" s="76" t="s">
        <v>16</v>
      </c>
      <c r="S25" s="75"/>
      <c r="T25" s="11">
        <v>7</v>
      </c>
      <c r="U25" s="14">
        <v>7.75</v>
      </c>
      <c r="V25" s="13">
        <f>U25-T25</f>
        <v>0.75</v>
      </c>
      <c r="W25" s="83"/>
      <c r="X25" s="82" t="s">
        <v>17</v>
      </c>
      <c r="Y25" s="18"/>
      <c r="Z25" s="74"/>
      <c r="AA25" s="76" t="s">
        <v>16</v>
      </c>
      <c r="AB25" s="75"/>
      <c r="AC25" s="11">
        <v>7</v>
      </c>
      <c r="AD25" s="12">
        <v>7.75</v>
      </c>
      <c r="AE25" s="13">
        <f>AD25-AC25</f>
        <v>0.75</v>
      </c>
      <c r="AF25" s="11">
        <v>7</v>
      </c>
      <c r="AG25" s="12">
        <v>5</v>
      </c>
      <c r="AH25" s="19">
        <f>AG25-AF25</f>
        <v>-2</v>
      </c>
      <c r="AI25" s="74"/>
      <c r="AJ25" s="76" t="s">
        <v>16</v>
      </c>
      <c r="AK25" s="75"/>
      <c r="AL25" s="10">
        <v>22</v>
      </c>
    </row>
    <row r="26" spans="1:38" x14ac:dyDescent="0.2">
      <c r="A26" s="10">
        <v>23</v>
      </c>
      <c r="B26" s="11">
        <v>7</v>
      </c>
      <c r="C26" s="12">
        <v>7.75</v>
      </c>
      <c r="D26" s="13">
        <f>C26-B26</f>
        <v>0.75</v>
      </c>
      <c r="E26" s="74"/>
      <c r="F26" s="76" t="s">
        <v>16</v>
      </c>
      <c r="G26" s="75"/>
      <c r="H26" s="74"/>
      <c r="I26" s="76" t="s">
        <v>16</v>
      </c>
      <c r="J26" s="75"/>
      <c r="K26" s="11">
        <v>7</v>
      </c>
      <c r="L26" s="12">
        <v>7.75</v>
      </c>
      <c r="M26" s="13">
        <f>L26-K26</f>
        <v>0.75</v>
      </c>
      <c r="N26" s="11">
        <v>7</v>
      </c>
      <c r="O26" s="12">
        <v>7.75</v>
      </c>
      <c r="P26" s="13">
        <f>O26-N26</f>
        <v>0.75</v>
      </c>
      <c r="Q26" s="74"/>
      <c r="R26" s="76" t="s">
        <v>16</v>
      </c>
      <c r="S26" s="75"/>
      <c r="T26" s="11">
        <v>7</v>
      </c>
      <c r="U26" s="14">
        <v>7.75</v>
      </c>
      <c r="V26" s="13">
        <f>U26-T26</f>
        <v>0.75</v>
      </c>
      <c r="W26" s="83"/>
      <c r="X26" s="82" t="s">
        <v>17</v>
      </c>
      <c r="Y26" s="18"/>
      <c r="Z26" s="11">
        <v>7</v>
      </c>
      <c r="AA26" s="14">
        <v>7.75</v>
      </c>
      <c r="AB26" s="13">
        <f>AA26-Z26</f>
        <v>0.75</v>
      </c>
      <c r="AC26" s="11">
        <v>7</v>
      </c>
      <c r="AD26" s="12">
        <v>7.75</v>
      </c>
      <c r="AE26" s="13">
        <f>AD26-AC26</f>
        <v>0.75</v>
      </c>
      <c r="AF26" s="74"/>
      <c r="AG26" s="76" t="s">
        <v>16</v>
      </c>
      <c r="AH26" s="75"/>
      <c r="AI26" s="20">
        <v>7</v>
      </c>
      <c r="AJ26" s="21" t="s">
        <v>19</v>
      </c>
      <c r="AK26" s="22">
        <v>-7</v>
      </c>
      <c r="AL26" s="10">
        <v>23</v>
      </c>
    </row>
    <row r="27" spans="1:38" x14ac:dyDescent="0.2">
      <c r="A27" s="10">
        <v>24</v>
      </c>
      <c r="B27" s="11">
        <v>7</v>
      </c>
      <c r="C27" s="12">
        <v>7.75</v>
      </c>
      <c r="D27" s="13">
        <f>C27-B27</f>
        <v>0.75</v>
      </c>
      <c r="E27" s="74"/>
      <c r="F27" s="76" t="s">
        <v>16</v>
      </c>
      <c r="G27" s="75"/>
      <c r="H27" s="74"/>
      <c r="I27" s="76" t="s">
        <v>16</v>
      </c>
      <c r="J27" s="75"/>
      <c r="K27" s="11">
        <v>7</v>
      </c>
      <c r="L27" s="12">
        <v>7.75</v>
      </c>
      <c r="M27" s="13">
        <f>L27-K27</f>
        <v>0.75</v>
      </c>
      <c r="N27" s="11">
        <v>7</v>
      </c>
      <c r="O27" s="12">
        <v>5</v>
      </c>
      <c r="P27" s="13">
        <f>O27-N27</f>
        <v>-2</v>
      </c>
      <c r="Q27" s="11">
        <v>7</v>
      </c>
      <c r="R27" s="14">
        <v>7.75</v>
      </c>
      <c r="S27" s="13">
        <f>R27-Q27</f>
        <v>0.75</v>
      </c>
      <c r="T27" s="11">
        <v>7</v>
      </c>
      <c r="U27" s="14">
        <v>7.75</v>
      </c>
      <c r="V27" s="13">
        <f>U27-T27</f>
        <v>0.75</v>
      </c>
      <c r="W27" s="62" t="s">
        <v>16</v>
      </c>
      <c r="X27" s="63"/>
      <c r="Y27" s="64"/>
      <c r="Z27" s="11">
        <v>7</v>
      </c>
      <c r="AA27" s="12">
        <v>7.75</v>
      </c>
      <c r="AB27" s="13">
        <f>AA27-Z27</f>
        <v>0.75</v>
      </c>
      <c r="AC27" s="11">
        <v>7</v>
      </c>
      <c r="AD27" s="12">
        <v>7.75</v>
      </c>
      <c r="AE27" s="13">
        <f>AD27-AC27</f>
        <v>0.75</v>
      </c>
      <c r="AF27" s="74"/>
      <c r="AG27" s="76" t="s">
        <v>16</v>
      </c>
      <c r="AH27" s="75"/>
      <c r="AI27" s="20">
        <v>7</v>
      </c>
      <c r="AJ27" s="21" t="s">
        <v>19</v>
      </c>
      <c r="AK27" s="22">
        <v>-7</v>
      </c>
      <c r="AL27" s="10">
        <v>24</v>
      </c>
    </row>
    <row r="28" spans="1:38" x14ac:dyDescent="0.2">
      <c r="A28" s="10">
        <v>25</v>
      </c>
      <c r="B28" s="23">
        <v>7</v>
      </c>
      <c r="C28" s="24">
        <v>5</v>
      </c>
      <c r="D28" s="25">
        <f>C28-B28</f>
        <v>-2</v>
      </c>
      <c r="E28" s="11">
        <v>7</v>
      </c>
      <c r="F28" s="12">
        <v>7.75</v>
      </c>
      <c r="G28" s="13">
        <f>F28-E28</f>
        <v>0.75</v>
      </c>
      <c r="H28" s="11">
        <v>7</v>
      </c>
      <c r="I28" s="12">
        <v>7.75</v>
      </c>
      <c r="J28" s="13">
        <f>I28-H28</f>
        <v>0.75</v>
      </c>
      <c r="K28" s="11">
        <v>7</v>
      </c>
      <c r="L28" s="12">
        <v>7.75</v>
      </c>
      <c r="M28" s="13">
        <f>L28-K28</f>
        <v>0.75</v>
      </c>
      <c r="N28" s="74"/>
      <c r="O28" s="76" t="s">
        <v>16</v>
      </c>
      <c r="P28" s="75"/>
      <c r="Q28" s="11">
        <v>7</v>
      </c>
      <c r="R28" s="14">
        <v>7.75</v>
      </c>
      <c r="S28" s="13">
        <f>R28-Q28</f>
        <v>0.75</v>
      </c>
      <c r="T28" s="11">
        <v>7</v>
      </c>
      <c r="U28" s="14">
        <v>7.75</v>
      </c>
      <c r="V28" s="13">
        <f>U28-T28</f>
        <v>0.75</v>
      </c>
      <c r="W28" s="62" t="s">
        <v>16</v>
      </c>
      <c r="X28" s="63"/>
      <c r="Y28" s="64"/>
      <c r="Z28" s="11">
        <v>7</v>
      </c>
      <c r="AA28" s="12">
        <v>7.75</v>
      </c>
      <c r="AB28" s="13">
        <f>AA28-Z28</f>
        <v>0.75</v>
      </c>
      <c r="AC28" s="11">
        <v>7</v>
      </c>
      <c r="AD28" s="12">
        <v>5</v>
      </c>
      <c r="AE28" s="19">
        <f>AD28-AC28</f>
        <v>-2</v>
      </c>
      <c r="AF28" s="11">
        <v>7</v>
      </c>
      <c r="AG28" s="12">
        <v>7.75</v>
      </c>
      <c r="AH28" s="13">
        <f>AG28-AF28</f>
        <v>0.75</v>
      </c>
      <c r="AI28" s="77"/>
      <c r="AJ28" s="79" t="s">
        <v>15</v>
      </c>
      <c r="AK28" s="78"/>
      <c r="AL28" s="10">
        <v>25</v>
      </c>
    </row>
    <row r="29" spans="1:38" x14ac:dyDescent="0.2">
      <c r="A29" s="10">
        <v>26</v>
      </c>
      <c r="B29" s="74"/>
      <c r="C29" s="76" t="s">
        <v>16</v>
      </c>
      <c r="D29" s="75"/>
      <c r="E29" s="11">
        <v>7</v>
      </c>
      <c r="F29" s="12">
        <v>7.75</v>
      </c>
      <c r="G29" s="13">
        <f>F29-E29</f>
        <v>0.75</v>
      </c>
      <c r="H29" s="11">
        <v>7</v>
      </c>
      <c r="I29" s="12">
        <v>7.75</v>
      </c>
      <c r="J29" s="13">
        <f>I29-H29</f>
        <v>0.75</v>
      </c>
      <c r="K29" s="11">
        <v>7</v>
      </c>
      <c r="L29" s="12">
        <v>5</v>
      </c>
      <c r="M29" s="19">
        <f>L29-K29</f>
        <v>-2</v>
      </c>
      <c r="N29" s="74"/>
      <c r="O29" s="76" t="s">
        <v>16</v>
      </c>
      <c r="P29" s="75"/>
      <c r="Q29" s="11">
        <v>7</v>
      </c>
      <c r="R29" s="14">
        <v>7.75</v>
      </c>
      <c r="S29" s="13">
        <f>R29-Q29</f>
        <v>0.75</v>
      </c>
      <c r="T29" s="11">
        <v>7</v>
      </c>
      <c r="U29" s="12">
        <v>5</v>
      </c>
      <c r="V29" s="19">
        <f>U29-T29</f>
        <v>-2</v>
      </c>
      <c r="W29" s="11">
        <v>7</v>
      </c>
      <c r="X29" s="14">
        <v>7.75</v>
      </c>
      <c r="Y29" s="13">
        <f>X29-W29</f>
        <v>0.75</v>
      </c>
      <c r="Z29" s="11">
        <v>7</v>
      </c>
      <c r="AA29" s="12">
        <v>7.75</v>
      </c>
      <c r="AB29" s="13">
        <f>AA29-Z29</f>
        <v>0.75</v>
      </c>
      <c r="AC29" s="74"/>
      <c r="AD29" s="76" t="s">
        <v>16</v>
      </c>
      <c r="AE29" s="75"/>
      <c r="AF29" s="11">
        <v>7</v>
      </c>
      <c r="AG29" s="12">
        <v>7.75</v>
      </c>
      <c r="AH29" s="13">
        <f>AG29-AF29</f>
        <v>0.75</v>
      </c>
      <c r="AI29" s="83"/>
      <c r="AJ29" s="82" t="s">
        <v>17</v>
      </c>
      <c r="AK29" s="18"/>
      <c r="AL29" s="10">
        <v>26</v>
      </c>
    </row>
    <row r="30" spans="1:38" x14ac:dyDescent="0.2">
      <c r="A30" s="10">
        <v>27</v>
      </c>
      <c r="B30" s="74"/>
      <c r="C30" s="76" t="s">
        <v>16</v>
      </c>
      <c r="D30" s="75"/>
      <c r="E30" s="11">
        <v>7</v>
      </c>
      <c r="F30" s="12">
        <v>7.75</v>
      </c>
      <c r="G30" s="13">
        <f>F30-E30</f>
        <v>0.75</v>
      </c>
      <c r="H30" s="11">
        <v>7</v>
      </c>
      <c r="I30" s="12">
        <v>7.75</v>
      </c>
      <c r="J30" s="13">
        <f>I30-H30</f>
        <v>0.75</v>
      </c>
      <c r="K30" s="74"/>
      <c r="L30" s="76" t="s">
        <v>16</v>
      </c>
      <c r="M30" s="75"/>
      <c r="N30" s="11">
        <v>7</v>
      </c>
      <c r="O30" s="12">
        <v>7.75</v>
      </c>
      <c r="P30" s="13">
        <f>O30-N30</f>
        <v>0.75</v>
      </c>
      <c r="Q30" s="11">
        <v>7</v>
      </c>
      <c r="R30" s="14">
        <v>7.75</v>
      </c>
      <c r="S30" s="13">
        <f>R30-Q30</f>
        <v>0.75</v>
      </c>
      <c r="T30" s="74"/>
      <c r="U30" s="76" t="s">
        <v>16</v>
      </c>
      <c r="V30" s="75"/>
      <c r="W30" s="11">
        <v>7</v>
      </c>
      <c r="X30" s="12">
        <v>7.75</v>
      </c>
      <c r="Y30" s="13">
        <f>X30-W30</f>
        <v>0.75</v>
      </c>
      <c r="Z30" s="11">
        <v>7</v>
      </c>
      <c r="AA30" s="12">
        <v>5</v>
      </c>
      <c r="AB30" s="19">
        <f>AA30-Z30</f>
        <v>-2</v>
      </c>
      <c r="AC30" s="74"/>
      <c r="AD30" s="76" t="s">
        <v>16</v>
      </c>
      <c r="AE30" s="75"/>
      <c r="AF30" s="11">
        <v>7</v>
      </c>
      <c r="AG30" s="12">
        <v>7.75</v>
      </c>
      <c r="AH30" s="13">
        <f>AG30-AF30</f>
        <v>0.75</v>
      </c>
      <c r="AI30" s="83"/>
      <c r="AJ30" s="82" t="s">
        <v>17</v>
      </c>
      <c r="AK30" s="18"/>
      <c r="AL30" s="10">
        <v>27</v>
      </c>
    </row>
    <row r="31" spans="1:38" x14ac:dyDescent="0.2">
      <c r="A31" s="10">
        <v>28</v>
      </c>
      <c r="B31" s="11">
        <v>7</v>
      </c>
      <c r="C31" s="12">
        <v>7.75</v>
      </c>
      <c r="D31" s="13">
        <f>C31-B31</f>
        <v>0.75</v>
      </c>
      <c r="E31" s="11">
        <v>7</v>
      </c>
      <c r="F31" s="12">
        <v>7.75</v>
      </c>
      <c r="G31" s="13">
        <f>F31-E31</f>
        <v>0.75</v>
      </c>
      <c r="H31" s="11">
        <v>7</v>
      </c>
      <c r="I31" s="12">
        <v>7.75</v>
      </c>
      <c r="J31" s="13">
        <f>I31-H31</f>
        <v>0.75</v>
      </c>
      <c r="K31" s="74"/>
      <c r="L31" s="76" t="s">
        <v>16</v>
      </c>
      <c r="M31" s="75"/>
      <c r="N31" s="11">
        <v>7</v>
      </c>
      <c r="O31" s="12">
        <v>7.75</v>
      </c>
      <c r="P31" s="13">
        <f>O31-N31</f>
        <v>0.75</v>
      </c>
      <c r="Q31" s="11">
        <v>7</v>
      </c>
      <c r="R31" s="12">
        <v>5</v>
      </c>
      <c r="S31" s="19">
        <f>R31-Q31</f>
        <v>-2</v>
      </c>
      <c r="T31" s="74"/>
      <c r="U31" s="76" t="s">
        <v>16</v>
      </c>
      <c r="V31" s="75"/>
      <c r="W31" s="11">
        <v>7</v>
      </c>
      <c r="X31" s="12">
        <v>7.75</v>
      </c>
      <c r="Y31" s="13">
        <f>X31-W31</f>
        <v>0.75</v>
      </c>
      <c r="Z31" s="74"/>
      <c r="AA31" s="76" t="s">
        <v>16</v>
      </c>
      <c r="AB31" s="75"/>
      <c r="AC31" s="11">
        <v>7</v>
      </c>
      <c r="AD31" s="12">
        <v>7.75</v>
      </c>
      <c r="AE31" s="13">
        <f>AD31-AC31</f>
        <v>0.75</v>
      </c>
      <c r="AF31" s="11">
        <v>7</v>
      </c>
      <c r="AG31" s="12">
        <v>7.75</v>
      </c>
      <c r="AH31" s="13">
        <f>AG31-AF31</f>
        <v>0.75</v>
      </c>
      <c r="AI31" s="74"/>
      <c r="AJ31" s="76" t="s">
        <v>16</v>
      </c>
      <c r="AK31" s="75"/>
      <c r="AL31" s="10">
        <v>28</v>
      </c>
    </row>
    <row r="32" spans="1:38" x14ac:dyDescent="0.2">
      <c r="A32" s="10">
        <v>29</v>
      </c>
      <c r="B32" s="11">
        <v>7</v>
      </c>
      <c r="C32" s="12">
        <v>7.75</v>
      </c>
      <c r="D32" s="13">
        <f>C32-B32</f>
        <v>0.75</v>
      </c>
      <c r="E32" s="26"/>
      <c r="F32" s="27"/>
      <c r="G32" s="28"/>
      <c r="H32" s="11">
        <v>7</v>
      </c>
      <c r="I32" s="12">
        <v>5</v>
      </c>
      <c r="J32" s="19">
        <f>I32-H32</f>
        <v>-2</v>
      </c>
      <c r="K32" s="11">
        <v>7</v>
      </c>
      <c r="L32" s="12">
        <v>7.75</v>
      </c>
      <c r="M32" s="13">
        <f>L32-K32</f>
        <v>0.75</v>
      </c>
      <c r="N32" s="11">
        <v>7</v>
      </c>
      <c r="O32" s="14">
        <v>7.75</v>
      </c>
      <c r="P32" s="13">
        <f>O32-N32</f>
        <v>0.75</v>
      </c>
      <c r="Q32" s="74"/>
      <c r="R32" s="76" t="s">
        <v>16</v>
      </c>
      <c r="S32" s="75"/>
      <c r="T32" s="80"/>
      <c r="U32" s="82" t="s">
        <v>17</v>
      </c>
      <c r="V32" s="81"/>
      <c r="W32" s="11">
        <v>7</v>
      </c>
      <c r="X32" s="12">
        <v>7.75</v>
      </c>
      <c r="Y32" s="13">
        <f>X32-W32</f>
        <v>0.75</v>
      </c>
      <c r="Z32" s="74"/>
      <c r="AA32" s="76" t="s">
        <v>16</v>
      </c>
      <c r="AB32" s="75"/>
      <c r="AC32" s="11">
        <v>7</v>
      </c>
      <c r="AD32" s="12">
        <v>7.75</v>
      </c>
      <c r="AE32" s="13">
        <f>AD32-AC32</f>
        <v>0.75</v>
      </c>
      <c r="AF32" s="11">
        <v>7</v>
      </c>
      <c r="AG32" s="12">
        <v>5</v>
      </c>
      <c r="AH32" s="19">
        <f>AG32-AF32</f>
        <v>-2</v>
      </c>
      <c r="AI32" s="74"/>
      <c r="AJ32" s="76" t="s">
        <v>16</v>
      </c>
      <c r="AK32" s="75"/>
      <c r="AL32" s="10">
        <v>29</v>
      </c>
    </row>
    <row r="33" spans="1:45" x14ac:dyDescent="0.2">
      <c r="A33" s="10">
        <v>30</v>
      </c>
      <c r="B33" s="11">
        <v>7</v>
      </c>
      <c r="C33" s="12">
        <v>7.75</v>
      </c>
      <c r="D33" s="13">
        <f>C33-B33</f>
        <v>0.75</v>
      </c>
      <c r="E33" s="26"/>
      <c r="F33" s="27"/>
      <c r="G33" s="28"/>
      <c r="H33" s="74"/>
      <c r="I33" s="76" t="s">
        <v>16</v>
      </c>
      <c r="J33" s="75"/>
      <c r="K33" s="11">
        <v>7</v>
      </c>
      <c r="L33" s="12">
        <v>7.75</v>
      </c>
      <c r="M33" s="13">
        <f>L33-K33</f>
        <v>0.75</v>
      </c>
      <c r="N33" s="77"/>
      <c r="O33" s="79" t="s">
        <v>15</v>
      </c>
      <c r="P33" s="78"/>
      <c r="Q33" s="74"/>
      <c r="R33" s="76" t="s">
        <v>16</v>
      </c>
      <c r="S33" s="75"/>
      <c r="T33" s="80"/>
      <c r="U33" s="82" t="s">
        <v>17</v>
      </c>
      <c r="V33" s="81"/>
      <c r="W33" s="11">
        <v>7</v>
      </c>
      <c r="X33" s="12">
        <v>5</v>
      </c>
      <c r="Y33" s="19">
        <f>X33-W33</f>
        <v>-2</v>
      </c>
      <c r="Z33" s="11">
        <v>7</v>
      </c>
      <c r="AA33" s="12">
        <v>7.75</v>
      </c>
      <c r="AB33" s="13">
        <f>AA33-Z33</f>
        <v>0.75</v>
      </c>
      <c r="AC33" s="11">
        <v>7</v>
      </c>
      <c r="AD33" s="12">
        <v>7.75</v>
      </c>
      <c r="AE33" s="13">
        <f>AD33-AC33</f>
        <v>0.75</v>
      </c>
      <c r="AF33" s="74"/>
      <c r="AG33" s="76" t="s">
        <v>16</v>
      </c>
      <c r="AH33" s="75"/>
      <c r="AI33" s="83"/>
      <c r="AJ33" s="82" t="s">
        <v>17</v>
      </c>
      <c r="AK33" s="18"/>
      <c r="AL33" s="10">
        <v>30</v>
      </c>
    </row>
    <row r="34" spans="1:45" x14ac:dyDescent="0.2">
      <c r="A34" s="10">
        <v>31</v>
      </c>
      <c r="B34" s="11">
        <v>7</v>
      </c>
      <c r="C34" s="12">
        <v>7.75</v>
      </c>
      <c r="D34" s="13">
        <f>C34-B34</f>
        <v>0.75</v>
      </c>
      <c r="E34" s="26"/>
      <c r="F34" s="27"/>
      <c r="G34" s="28"/>
      <c r="H34" s="74"/>
      <c r="I34" s="76" t="s">
        <v>16</v>
      </c>
      <c r="J34" s="75"/>
      <c r="K34" s="26"/>
      <c r="L34" s="27"/>
      <c r="M34" s="28"/>
      <c r="N34" s="11">
        <v>7</v>
      </c>
      <c r="O34" s="12">
        <v>5</v>
      </c>
      <c r="P34" s="19">
        <f>O34-N34</f>
        <v>-2</v>
      </c>
      <c r="Q34" s="26"/>
      <c r="R34" s="29"/>
      <c r="S34" s="30"/>
      <c r="T34" s="80"/>
      <c r="U34" s="82" t="s">
        <v>17</v>
      </c>
      <c r="V34" s="81"/>
      <c r="W34" s="74"/>
      <c r="X34" s="76" t="s">
        <v>16</v>
      </c>
      <c r="Y34" s="75"/>
      <c r="Z34" s="26"/>
      <c r="AA34" s="29"/>
      <c r="AB34" s="30"/>
      <c r="AC34" s="11">
        <v>7</v>
      </c>
      <c r="AD34" s="12">
        <v>7.75</v>
      </c>
      <c r="AE34" s="13">
        <f>AD34-AC34</f>
        <v>0.75</v>
      </c>
      <c r="AF34" s="26"/>
      <c r="AG34" s="29"/>
      <c r="AH34" s="30"/>
      <c r="AI34" s="83"/>
      <c r="AJ34" s="82" t="s">
        <v>17</v>
      </c>
      <c r="AK34" s="18"/>
      <c r="AL34" s="10">
        <v>31</v>
      </c>
    </row>
    <row r="35" spans="1:45" x14ac:dyDescent="0.2">
      <c r="A35" s="31" t="s">
        <v>20</v>
      </c>
      <c r="B35" s="32">
        <f t="shared" ref="B35:AJ35" si="0">SUM(B4:B34)</f>
        <v>147</v>
      </c>
      <c r="C35" s="33">
        <f t="shared" si="0"/>
        <v>151.75</v>
      </c>
      <c r="D35" s="31">
        <f t="shared" si="0"/>
        <v>4.75</v>
      </c>
      <c r="E35" s="34">
        <f t="shared" si="0"/>
        <v>140</v>
      </c>
      <c r="F35" s="35">
        <f t="shared" si="0"/>
        <v>144</v>
      </c>
      <c r="G35" s="36">
        <f t="shared" si="0"/>
        <v>4</v>
      </c>
      <c r="H35" s="34">
        <f t="shared" si="0"/>
        <v>147</v>
      </c>
      <c r="I35" s="33">
        <f t="shared" si="0"/>
        <v>149</v>
      </c>
      <c r="J35" s="36">
        <f t="shared" si="0"/>
        <v>2</v>
      </c>
      <c r="K35" s="34">
        <f t="shared" si="0"/>
        <v>147</v>
      </c>
      <c r="L35" s="35">
        <f t="shared" si="0"/>
        <v>151.75</v>
      </c>
      <c r="M35" s="36">
        <f t="shared" si="0"/>
        <v>4.75</v>
      </c>
      <c r="N35" s="34">
        <f t="shared" si="0"/>
        <v>140</v>
      </c>
      <c r="O35" s="35">
        <f t="shared" si="0"/>
        <v>141.25</v>
      </c>
      <c r="P35" s="31">
        <f t="shared" si="0"/>
        <v>1.25</v>
      </c>
      <c r="Q35" s="34">
        <f t="shared" si="0"/>
        <v>140</v>
      </c>
      <c r="R35" s="35">
        <f>SUM(R4:R34)</f>
        <v>136.25</v>
      </c>
      <c r="S35" s="36">
        <f t="shared" si="0"/>
        <v>-3.75</v>
      </c>
      <c r="T35" s="34">
        <f t="shared" si="0"/>
        <v>140</v>
      </c>
      <c r="U35" s="37">
        <f t="shared" si="0"/>
        <v>144</v>
      </c>
      <c r="V35" s="31">
        <f t="shared" si="0"/>
        <v>4</v>
      </c>
      <c r="W35" s="34">
        <f t="shared" si="0"/>
        <v>35</v>
      </c>
      <c r="X35" s="37">
        <f t="shared" si="0"/>
        <v>36</v>
      </c>
      <c r="Y35" s="38">
        <f t="shared" si="0"/>
        <v>1</v>
      </c>
      <c r="Z35" s="34">
        <f t="shared" si="0"/>
        <v>147</v>
      </c>
      <c r="AA35" s="35">
        <f t="shared" si="0"/>
        <v>151.75</v>
      </c>
      <c r="AB35" s="36">
        <f t="shared" si="0"/>
        <v>4.75</v>
      </c>
      <c r="AC35" s="34">
        <f t="shared" si="0"/>
        <v>161</v>
      </c>
      <c r="AD35" s="37">
        <f t="shared" si="0"/>
        <v>167.25</v>
      </c>
      <c r="AE35" s="31">
        <f t="shared" si="0"/>
        <v>6.25</v>
      </c>
      <c r="AF35" s="34">
        <f t="shared" si="0"/>
        <v>133</v>
      </c>
      <c r="AG35" s="35">
        <f t="shared" si="0"/>
        <v>136.25</v>
      </c>
      <c r="AH35" s="36">
        <f t="shared" si="0"/>
        <v>3.25</v>
      </c>
      <c r="AI35" s="34">
        <f t="shared" si="0"/>
        <v>119</v>
      </c>
      <c r="AJ35" s="37">
        <f t="shared" si="0"/>
        <v>108</v>
      </c>
      <c r="AK35" s="31">
        <f>SUM(AK4:AK34)</f>
        <v>-11</v>
      </c>
      <c r="AL35" s="31" t="s">
        <v>20</v>
      </c>
    </row>
    <row r="36" spans="1:45" ht="26.25" thickBot="1" x14ac:dyDescent="0.25">
      <c r="A36" s="39" t="s">
        <v>21</v>
      </c>
      <c r="B36" s="40"/>
      <c r="C36" s="41"/>
      <c r="D36" s="42"/>
      <c r="E36" s="43">
        <f>B35+E35</f>
        <v>287</v>
      </c>
      <c r="F36" s="44">
        <f>C35+F35</f>
        <v>295.75</v>
      </c>
      <c r="G36" s="42">
        <f>D35+G35</f>
        <v>8.75</v>
      </c>
      <c r="H36" s="43">
        <f>E36+H35</f>
        <v>434</v>
      </c>
      <c r="I36" s="41">
        <f>F36+I35</f>
        <v>444.75</v>
      </c>
      <c r="J36" s="45">
        <f>G36+J35</f>
        <v>10.75</v>
      </c>
      <c r="K36" s="43">
        <f>H36+K35</f>
        <v>581</v>
      </c>
      <c r="L36" s="41">
        <f t="shared" ref="L36:AH36" si="1">L35+I36</f>
        <v>596.5</v>
      </c>
      <c r="M36" s="42">
        <f t="shared" si="1"/>
        <v>15.5</v>
      </c>
      <c r="N36" s="43">
        <f t="shared" si="1"/>
        <v>721</v>
      </c>
      <c r="O36" s="41">
        <f t="shared" si="1"/>
        <v>737.75</v>
      </c>
      <c r="P36" s="46">
        <f t="shared" si="1"/>
        <v>16.75</v>
      </c>
      <c r="Q36" s="43">
        <f t="shared" si="1"/>
        <v>861</v>
      </c>
      <c r="R36" s="41">
        <f t="shared" si="1"/>
        <v>874</v>
      </c>
      <c r="S36" s="46">
        <f t="shared" si="1"/>
        <v>13</v>
      </c>
      <c r="T36" s="43">
        <f t="shared" si="1"/>
        <v>1001</v>
      </c>
      <c r="U36" s="41">
        <f t="shared" si="1"/>
        <v>1018</v>
      </c>
      <c r="V36" s="47">
        <f t="shared" si="1"/>
        <v>17</v>
      </c>
      <c r="W36" s="43">
        <f t="shared" si="1"/>
        <v>1036</v>
      </c>
      <c r="X36" s="41">
        <f t="shared" si="1"/>
        <v>1054</v>
      </c>
      <c r="Y36" s="46">
        <f t="shared" si="1"/>
        <v>18</v>
      </c>
      <c r="Z36" s="43">
        <f t="shared" si="1"/>
        <v>1183</v>
      </c>
      <c r="AA36" s="41">
        <f t="shared" si="1"/>
        <v>1205.75</v>
      </c>
      <c r="AB36" s="46">
        <f t="shared" si="1"/>
        <v>22.75</v>
      </c>
      <c r="AC36" s="43">
        <f t="shared" si="1"/>
        <v>1344</v>
      </c>
      <c r="AD36" s="41">
        <f t="shared" si="1"/>
        <v>1373</v>
      </c>
      <c r="AE36" s="46">
        <f t="shared" si="1"/>
        <v>29</v>
      </c>
      <c r="AF36" s="43">
        <f t="shared" si="1"/>
        <v>1477</v>
      </c>
      <c r="AG36" s="41">
        <f t="shared" si="1"/>
        <v>1509.25</v>
      </c>
      <c r="AH36" s="46">
        <f t="shared" si="1"/>
        <v>32.25</v>
      </c>
      <c r="AI36" s="43">
        <f>AI35+AF36</f>
        <v>1596</v>
      </c>
      <c r="AJ36" s="48">
        <f>AJ35+AG36</f>
        <v>1617.25</v>
      </c>
      <c r="AK36" s="39">
        <f>AK35+AH36</f>
        <v>21.25</v>
      </c>
      <c r="AL36" s="39" t="s">
        <v>21</v>
      </c>
    </row>
    <row r="37" spans="1:45" hidden="1" x14ac:dyDescent="0.2">
      <c r="A37" s="93"/>
      <c r="B37" s="87">
        <f t="shared" ref="B37:Q37" si="2">SUMIFS(C4:C34,B4:B34,"RTT")</f>
        <v>0</v>
      </c>
      <c r="C37" s="87">
        <f t="shared" si="2"/>
        <v>0</v>
      </c>
      <c r="D37" s="87">
        <f t="shared" si="2"/>
        <v>0</v>
      </c>
      <c r="E37" s="87">
        <f t="shared" si="2"/>
        <v>0</v>
      </c>
      <c r="F37" s="87">
        <f t="shared" si="2"/>
        <v>0</v>
      </c>
      <c r="G37" s="87">
        <f t="shared" si="2"/>
        <v>0</v>
      </c>
      <c r="H37" s="87">
        <f t="shared" si="2"/>
        <v>0</v>
      </c>
      <c r="I37" s="87">
        <f t="shared" si="2"/>
        <v>0</v>
      </c>
      <c r="J37" s="87">
        <f t="shared" si="2"/>
        <v>0</v>
      </c>
      <c r="K37" s="87">
        <f t="shared" si="2"/>
        <v>0</v>
      </c>
      <c r="L37" s="87">
        <f t="shared" si="2"/>
        <v>0</v>
      </c>
      <c r="M37" s="87">
        <f t="shared" si="2"/>
        <v>0</v>
      </c>
      <c r="N37" s="87">
        <f t="shared" si="2"/>
        <v>0</v>
      </c>
      <c r="O37" s="87">
        <f t="shared" si="2"/>
        <v>0</v>
      </c>
      <c r="P37" s="87">
        <f t="shared" si="2"/>
        <v>0</v>
      </c>
      <c r="Q37" s="87">
        <f t="shared" si="2"/>
        <v>0</v>
      </c>
      <c r="R37" s="87">
        <f>SUMIFS(S4:S34,R4:R34,"RTT")</f>
        <v>-7</v>
      </c>
      <c r="S37" s="87">
        <f t="shared" ref="S37:AK37" si="3">SUMIFS(T4:T34,S4:S34,"RTT")</f>
        <v>0</v>
      </c>
      <c r="T37" s="87">
        <f t="shared" si="3"/>
        <v>0</v>
      </c>
      <c r="U37" s="87">
        <f t="shared" si="3"/>
        <v>0</v>
      </c>
      <c r="V37" s="87">
        <f t="shared" si="3"/>
        <v>0</v>
      </c>
      <c r="W37" s="87">
        <f t="shared" si="3"/>
        <v>0</v>
      </c>
      <c r="X37" s="87">
        <f t="shared" si="3"/>
        <v>0</v>
      </c>
      <c r="Y37" s="87">
        <f t="shared" si="3"/>
        <v>0</v>
      </c>
      <c r="Z37" s="87">
        <f t="shared" si="3"/>
        <v>0</v>
      </c>
      <c r="AA37" s="87">
        <f t="shared" si="3"/>
        <v>0</v>
      </c>
      <c r="AB37" s="87">
        <f t="shared" si="3"/>
        <v>0</v>
      </c>
      <c r="AC37" s="87">
        <f t="shared" si="3"/>
        <v>0</v>
      </c>
      <c r="AD37" s="87">
        <f t="shared" si="3"/>
        <v>0</v>
      </c>
      <c r="AE37" s="87">
        <f t="shared" si="3"/>
        <v>0</v>
      </c>
      <c r="AF37" s="87">
        <f t="shared" si="3"/>
        <v>0</v>
      </c>
      <c r="AG37" s="87">
        <f t="shared" si="3"/>
        <v>0</v>
      </c>
      <c r="AH37" s="87">
        <f t="shared" si="3"/>
        <v>0</v>
      </c>
      <c r="AI37" s="87">
        <f t="shared" si="3"/>
        <v>0</v>
      </c>
      <c r="AJ37" s="87">
        <f t="shared" si="3"/>
        <v>-14</v>
      </c>
      <c r="AK37" s="87">
        <f t="shared" si="3"/>
        <v>0</v>
      </c>
      <c r="AL37" s="93"/>
    </row>
    <row r="38" spans="1:45" x14ac:dyDescent="0.2">
      <c r="A38" s="6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 t="s">
        <v>22</v>
      </c>
      <c r="AH38" s="3"/>
      <c r="AI38" s="49">
        <f>AI36/7</f>
        <v>228</v>
      </c>
      <c r="AJ38" s="49">
        <f>AJ36/7</f>
        <v>231.03571428571428</v>
      </c>
      <c r="AK38" s="3">
        <f>SUM(AK36/7)</f>
        <v>3.0357142857142856</v>
      </c>
      <c r="AL38" s="6"/>
    </row>
    <row r="39" spans="1:45" s="90" customFormat="1" ht="13.5" thickBot="1" x14ac:dyDescent="0.25">
      <c r="A39" s="84"/>
      <c r="B39" s="85" t="s">
        <v>15</v>
      </c>
      <c r="C39" s="86">
        <f>COUNTIF($B$2:$AK$35,"FERIE")</f>
        <v>9</v>
      </c>
      <c r="D39" s="87"/>
      <c r="E39" s="88" t="s">
        <v>19</v>
      </c>
      <c r="F39" s="86">
        <f>COUNTIF($B$2:$AK$35,"RTT")</f>
        <v>3</v>
      </c>
      <c r="G39" s="89" t="s">
        <v>23</v>
      </c>
      <c r="H39" s="94" t="str">
        <f>-SUM(37:37)&amp;" heures"</f>
        <v>21 heures</v>
      </c>
      <c r="J39" s="91"/>
      <c r="K39" s="91"/>
      <c r="L39" s="91"/>
      <c r="M39" s="91"/>
      <c r="N39" s="91"/>
      <c r="O39" s="91"/>
      <c r="P39" s="91"/>
      <c r="Q39" s="91"/>
      <c r="S39" s="87"/>
      <c r="T39" s="87"/>
      <c r="U39" s="87"/>
      <c r="V39" s="87"/>
      <c r="W39" s="87"/>
      <c r="X39" s="87"/>
      <c r="Y39" s="87"/>
      <c r="Z39" s="87"/>
      <c r="AA39" s="87"/>
      <c r="AB39" s="87"/>
      <c r="AC39" s="87"/>
      <c r="AD39" s="87"/>
      <c r="AE39" s="87"/>
      <c r="AF39" s="87"/>
      <c r="AG39" s="87"/>
      <c r="AH39" s="87"/>
      <c r="AI39" s="87"/>
      <c r="AJ39" s="87"/>
      <c r="AK39" s="87"/>
      <c r="AL39" s="92"/>
      <c r="AM39" s="92"/>
      <c r="AN39" s="92"/>
      <c r="AO39" s="92"/>
      <c r="AP39" s="92"/>
    </row>
    <row r="40" spans="1:45" ht="13.5" customHeight="1" thickBot="1" x14ac:dyDescent="0.25">
      <c r="A40" s="6"/>
      <c r="E40" s="52" t="s">
        <v>24</v>
      </c>
      <c r="F40" s="3"/>
      <c r="G40" s="53"/>
      <c r="H40" s="53"/>
      <c r="I40" s="53"/>
      <c r="J40" s="53"/>
      <c r="K40" s="53"/>
      <c r="L40" s="53"/>
      <c r="M40" s="53"/>
      <c r="N40" s="53"/>
      <c r="O40" s="53"/>
      <c r="P40" s="53"/>
      <c r="Q40" s="53"/>
      <c r="S40" s="3"/>
      <c r="T40" s="3"/>
      <c r="U40" s="65" t="s">
        <v>25</v>
      </c>
      <c r="V40" s="66"/>
      <c r="W40" s="66"/>
      <c r="X40" s="66"/>
      <c r="Y40" s="66"/>
      <c r="Z40" s="66"/>
      <c r="AA40" s="66"/>
      <c r="AB40" s="66"/>
      <c r="AC40" s="66"/>
      <c r="AD40" s="67"/>
      <c r="AE40" s="65">
        <v>35.200000000000003</v>
      </c>
      <c r="AF40" s="66"/>
      <c r="AG40" s="66"/>
      <c r="AH40" s="67"/>
      <c r="AI40" s="6"/>
      <c r="AJ40" s="5"/>
      <c r="AK40" s="5"/>
      <c r="AL40" s="5"/>
      <c r="AQ40"/>
      <c r="AR40"/>
      <c r="AS40"/>
    </row>
    <row r="41" spans="1:45" ht="12.75" customHeight="1" x14ac:dyDescent="0.2">
      <c r="A41" s="6"/>
      <c r="B41" s="3"/>
      <c r="C41" s="3"/>
      <c r="D41" s="3"/>
      <c r="H41" s="51"/>
      <c r="I41" s="51"/>
      <c r="J41" s="51"/>
      <c r="K41" s="51"/>
      <c r="L41" s="51"/>
      <c r="M41" s="51"/>
      <c r="N41" s="51"/>
      <c r="O41" s="51"/>
      <c r="P41" s="51"/>
      <c r="Q41" s="53"/>
      <c r="R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6"/>
      <c r="AH41" s="5"/>
      <c r="AI41" s="5"/>
      <c r="AJ41" s="5"/>
      <c r="AK41" s="5"/>
      <c r="AL41" s="5"/>
      <c r="AO41"/>
      <c r="AP41"/>
      <c r="AQ41"/>
      <c r="AR41"/>
      <c r="AS41"/>
    </row>
    <row r="42" spans="1:45" ht="12.75" customHeight="1" x14ac:dyDescent="0.2">
      <c r="A42" s="6"/>
      <c r="B42" s="15" t="s">
        <v>16</v>
      </c>
      <c r="C42" s="50">
        <f>COUNTIF($B$2:$AK$35,"W.E.")</f>
        <v>104</v>
      </c>
      <c r="D42" s="3"/>
      <c r="E42" s="54" t="s">
        <v>17</v>
      </c>
      <c r="F42" s="50">
        <f>COUNTIF($B$2:$AK$35,"CP")</f>
        <v>23</v>
      </c>
      <c r="H42" s="51"/>
      <c r="I42" s="51"/>
      <c r="J42" s="51"/>
      <c r="K42" s="51"/>
      <c r="L42" s="51"/>
      <c r="M42" s="51"/>
      <c r="N42" s="51"/>
      <c r="O42" s="51"/>
      <c r="P42" s="51"/>
      <c r="Q42" s="55"/>
      <c r="Y42" s="56"/>
      <c r="Z42" s="56"/>
      <c r="AA42" s="56"/>
      <c r="AB42" s="56"/>
      <c r="AC42" s="3"/>
      <c r="AD42" s="3"/>
      <c r="AE42" s="3"/>
      <c r="AF42" s="3"/>
      <c r="AG42" s="3"/>
      <c r="AH42" s="3"/>
      <c r="AI42" s="3"/>
      <c r="AJ42" s="3"/>
      <c r="AK42" s="3"/>
      <c r="AL42" s="6"/>
    </row>
    <row r="43" spans="1:45" ht="13.5" customHeight="1" x14ac:dyDescent="0.2">
      <c r="E43" s="52" t="s">
        <v>26</v>
      </c>
      <c r="N43" s="58"/>
      <c r="Y43" s="58"/>
      <c r="Z43" s="58"/>
      <c r="AA43" s="58"/>
      <c r="AB43" s="58"/>
    </row>
    <row r="44" spans="1:45" x14ac:dyDescent="0.2">
      <c r="B44" s="59" t="s">
        <v>27</v>
      </c>
      <c r="E44" s="52" t="s">
        <v>28</v>
      </c>
      <c r="N44" s="58"/>
      <c r="Y44" s="58"/>
      <c r="Z44" s="58"/>
      <c r="AA44" s="58"/>
      <c r="AB44" s="58"/>
    </row>
    <row r="45" spans="1:45" x14ac:dyDescent="0.2">
      <c r="L45" s="60"/>
      <c r="M45" s="60"/>
      <c r="N45" s="61"/>
      <c r="P45" s="3"/>
      <c r="Y45" s="61"/>
      <c r="Z45" s="61"/>
      <c r="AA45" s="61"/>
      <c r="AB45" s="61"/>
      <c r="AC45" s="60"/>
      <c r="AD45" s="60"/>
      <c r="AE45" s="60"/>
      <c r="AF45" s="60"/>
      <c r="AG45" s="60"/>
      <c r="AH45" s="60"/>
      <c r="AI45" s="60"/>
      <c r="AJ45" s="60"/>
    </row>
    <row r="46" spans="1:45" x14ac:dyDescent="0.2">
      <c r="S46" s="58"/>
      <c r="T46" s="58"/>
      <c r="Y46" s="58"/>
      <c r="Z46" s="58"/>
      <c r="AA46" s="58"/>
      <c r="AB46" s="58"/>
    </row>
    <row r="47" spans="1:45" x14ac:dyDescent="0.2">
      <c r="N47" s="58"/>
      <c r="O47" s="58"/>
      <c r="P47" s="58"/>
      <c r="Q47" s="58"/>
      <c r="R47" s="58"/>
      <c r="S47" s="58"/>
      <c r="T47" s="58"/>
      <c r="U47" s="58"/>
      <c r="V47" s="58"/>
      <c r="W47" s="58"/>
      <c r="X47" s="58"/>
      <c r="Y47" s="58"/>
      <c r="Z47" s="58"/>
      <c r="AA47" s="58"/>
      <c r="AB47" s="58"/>
    </row>
    <row r="48" spans="1:45" x14ac:dyDescent="0.2">
      <c r="N48" s="58"/>
      <c r="O48" s="58"/>
      <c r="P48" s="58"/>
      <c r="Q48" s="58"/>
      <c r="R48" s="58"/>
      <c r="S48" s="58"/>
      <c r="T48" s="58"/>
      <c r="U48" s="58"/>
      <c r="V48" s="58"/>
      <c r="W48" s="58"/>
      <c r="X48" s="58"/>
      <c r="Y48" s="58"/>
      <c r="Z48" s="58"/>
      <c r="AA48" s="58"/>
      <c r="AB48" s="58"/>
    </row>
    <row r="49" spans="14:28" x14ac:dyDescent="0.2">
      <c r="N49" s="58"/>
      <c r="O49" s="58"/>
      <c r="P49" s="58"/>
      <c r="Q49" s="58"/>
      <c r="R49" s="58"/>
      <c r="S49" s="58"/>
      <c r="T49" s="58"/>
      <c r="U49" s="58"/>
      <c r="V49" s="58"/>
      <c r="W49" s="58"/>
      <c r="X49" s="58"/>
      <c r="Y49" s="58"/>
      <c r="Z49" s="58"/>
      <c r="AA49" s="58"/>
      <c r="AB49" s="58"/>
    </row>
    <row r="50" spans="14:28" x14ac:dyDescent="0.2">
      <c r="N50" s="58"/>
      <c r="O50" s="58"/>
      <c r="P50" s="58"/>
      <c r="Q50" s="58"/>
      <c r="R50" s="58"/>
      <c r="S50" s="58"/>
      <c r="T50" s="58"/>
      <c r="U50" s="58"/>
      <c r="V50" s="58"/>
      <c r="W50" s="58"/>
      <c r="X50" s="58"/>
      <c r="Y50" s="58"/>
      <c r="Z50" s="58"/>
      <c r="AA50" s="58"/>
      <c r="AB50" s="58"/>
    </row>
    <row r="51" spans="14:28" x14ac:dyDescent="0.2">
      <c r="N51" s="58"/>
      <c r="O51" s="58"/>
      <c r="P51" s="58"/>
      <c r="Q51" s="58"/>
      <c r="R51" s="58"/>
      <c r="S51" s="58"/>
      <c r="T51" s="58"/>
      <c r="U51" s="58"/>
      <c r="V51" s="58"/>
      <c r="W51" s="58"/>
      <c r="X51" s="58"/>
      <c r="Y51" s="58"/>
      <c r="Z51" s="58"/>
      <c r="AA51" s="58"/>
      <c r="AB51" s="58"/>
    </row>
    <row r="52" spans="14:28" x14ac:dyDescent="0.2">
      <c r="N52" s="58"/>
      <c r="O52" s="58"/>
      <c r="P52" s="58"/>
      <c r="Q52" s="58"/>
      <c r="R52" s="58"/>
      <c r="S52" s="58"/>
      <c r="T52" s="58"/>
      <c r="U52" s="58"/>
      <c r="V52" s="58"/>
      <c r="W52" s="58"/>
      <c r="X52" s="58"/>
      <c r="Y52" s="58"/>
      <c r="Z52" s="58"/>
      <c r="AA52" s="58"/>
      <c r="AB52" s="58"/>
    </row>
    <row r="53" spans="14:28" x14ac:dyDescent="0.2">
      <c r="N53" s="58"/>
      <c r="O53" s="58"/>
      <c r="P53" s="58"/>
      <c r="Q53" s="58"/>
      <c r="R53" s="58"/>
      <c r="S53" s="58"/>
      <c r="T53" s="58"/>
      <c r="U53" s="58"/>
      <c r="V53" s="58"/>
      <c r="W53" s="58"/>
      <c r="X53" s="58"/>
      <c r="Y53" s="58"/>
      <c r="Z53" s="58"/>
      <c r="AA53" s="58"/>
      <c r="AB53" s="58"/>
    </row>
    <row r="54" spans="14:28" x14ac:dyDescent="0.2">
      <c r="N54" s="58"/>
      <c r="O54" s="58"/>
      <c r="P54" s="58"/>
      <c r="Q54" s="58"/>
      <c r="R54" s="58"/>
      <c r="S54" s="58"/>
      <c r="T54" s="58"/>
      <c r="U54" s="58"/>
      <c r="V54" s="58"/>
      <c r="W54" s="58"/>
      <c r="X54" s="58"/>
      <c r="Y54" s="58"/>
      <c r="Z54" s="58"/>
      <c r="AA54" s="58"/>
      <c r="AB54" s="58"/>
    </row>
    <row r="55" spans="14:28" x14ac:dyDescent="0.2">
      <c r="N55" s="58"/>
      <c r="O55" s="58"/>
      <c r="P55" s="58"/>
      <c r="Q55" s="58"/>
      <c r="R55" s="58"/>
      <c r="S55" s="58"/>
      <c r="T55" s="58"/>
      <c r="U55" s="58"/>
      <c r="V55" s="58"/>
      <c r="W55" s="58"/>
      <c r="X55" s="58"/>
      <c r="Y55" s="58"/>
      <c r="Z55" s="58"/>
      <c r="AA55" s="58"/>
      <c r="AB55" s="58"/>
    </row>
    <row r="56" spans="14:28" x14ac:dyDescent="0.2">
      <c r="N56" s="58"/>
      <c r="O56" s="58"/>
      <c r="P56" s="58"/>
      <c r="Q56" s="58"/>
      <c r="R56" s="58"/>
      <c r="U56" s="58"/>
      <c r="V56" s="58"/>
      <c r="W56" s="58"/>
      <c r="X56" s="58"/>
      <c r="Y56" s="58"/>
      <c r="Z56" s="58"/>
      <c r="AA56" s="58"/>
      <c r="AB56" s="58"/>
    </row>
  </sheetData>
  <mergeCells count="16">
    <mergeCell ref="T2:V2"/>
    <mergeCell ref="W2:Y2"/>
    <mergeCell ref="Z2:AB2"/>
    <mergeCell ref="AC2:AE2"/>
    <mergeCell ref="AF2:AH2"/>
    <mergeCell ref="AI2:AK2"/>
    <mergeCell ref="B2:D2"/>
    <mergeCell ref="E2:G2"/>
    <mergeCell ref="H2:J2"/>
    <mergeCell ref="K2:M2"/>
    <mergeCell ref="N2:P2"/>
    <mergeCell ref="Q2:S2"/>
    <mergeCell ref="W28:Y28"/>
    <mergeCell ref="W27:Y27"/>
    <mergeCell ref="U40:AD40"/>
    <mergeCell ref="AE40:AH4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PREVIS-Journée2019</vt:lpstr>
    </vt:vector>
  </TitlesOfParts>
  <Company>SOGEFIMAVE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MARCHE Gauthier</dc:creator>
  <cp:lastModifiedBy>Julien Pereira</cp:lastModifiedBy>
  <dcterms:created xsi:type="dcterms:W3CDTF">2018-11-13T09:40:34Z</dcterms:created>
  <dcterms:modified xsi:type="dcterms:W3CDTF">2018-11-13T10:07:20Z</dcterms:modified>
</cp:coreProperties>
</file>