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codeName="{8C4F1C90-05EB-6A55-5F09-09C24B55AC0B}"/>
  <workbookPr codeName="ThisWorkbook"/>
  <bookViews>
    <workbookView xWindow="0" yWindow="0" windowWidth="23040" windowHeight="8640" tabRatio="603"/>
  </bookViews>
  <sheets>
    <sheet name="BASEBPU" sheetId="1" r:id="rId1"/>
    <sheet name="DQE" sheetId="5" r:id="rId2"/>
    <sheet name="BPU" sheetId="4" r:id="rId3"/>
    <sheet name="Designations" sheetId="6" state="hidden" r:id="rId4"/>
  </sheets>
  <definedNames>
    <definedName name="ListeDesignations">Designations!$A$1:$A$4</definedName>
    <definedName name="_xlnm.Print_Area" localSheetId="1">DQE!$A$1:$F$78</definedName>
  </definedNames>
  <calcPr calcId="145621"/>
</workbook>
</file>

<file path=xl/calcChain.xml><?xml version="1.0" encoding="utf-8"?>
<calcChain xmlns="http://schemas.openxmlformats.org/spreadsheetml/2006/main">
  <c r="C9" i="5" l="1"/>
  <c r="C10" i="5" l="1"/>
  <c r="C71" i="5" l="1"/>
  <c r="C70" i="5"/>
  <c r="C69" i="5"/>
  <c r="C68" i="5"/>
  <c r="C67" i="5"/>
  <c r="C66" i="5"/>
  <c r="C65" i="5"/>
  <c r="C64" i="5"/>
  <c r="C63" i="5"/>
  <c r="C62" i="5"/>
  <c r="C61" i="5"/>
  <c r="C60" i="5"/>
  <c r="C59" i="5"/>
  <c r="C58" i="5"/>
  <c r="C57" i="5"/>
  <c r="C56" i="5"/>
  <c r="C55" i="5"/>
  <c r="C54" i="5"/>
  <c r="C53" i="5"/>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3" i="5"/>
  <c r="C12" i="5"/>
  <c r="C11" i="5"/>
  <c r="F11" i="5" l="1"/>
  <c r="F12" i="5"/>
  <c r="F13" i="5"/>
  <c r="F14" i="5"/>
  <c r="F15" i="5"/>
  <c r="F16" i="5"/>
  <c r="F17" i="5"/>
  <c r="F18" i="5"/>
  <c r="F19" i="5"/>
  <c r="F20" i="5"/>
  <c r="F21" i="5"/>
  <c r="F22" i="5"/>
  <c r="F23" i="5"/>
  <c r="F24" i="5"/>
  <c r="F25" i="5"/>
  <c r="F26" i="5"/>
  <c r="F27" i="5"/>
  <c r="F28" i="5"/>
  <c r="F29" i="5"/>
  <c r="F30" i="5"/>
  <c r="F31" i="5"/>
  <c r="F32" i="5"/>
  <c r="F33" i="5"/>
  <c r="F34" i="5"/>
  <c r="F35" i="5"/>
  <c r="F36" i="5"/>
  <c r="F37" i="5"/>
  <c r="F38" i="5"/>
  <c r="F39" i="5"/>
  <c r="F40" i="5"/>
  <c r="F41" i="5"/>
  <c r="F42" i="5"/>
  <c r="F43" i="5"/>
  <c r="F44" i="5"/>
  <c r="F45" i="5"/>
  <c r="F46" i="5"/>
  <c r="F47" i="5"/>
  <c r="F48" i="5"/>
  <c r="F49" i="5"/>
  <c r="F50" i="5"/>
  <c r="F51" i="5"/>
  <c r="F52" i="5"/>
  <c r="F53" i="5"/>
  <c r="F54" i="5"/>
  <c r="F55" i="5"/>
  <c r="F56" i="5"/>
  <c r="F57" i="5"/>
  <c r="F58" i="5"/>
  <c r="F59" i="5"/>
  <c r="F60" i="5"/>
  <c r="F61" i="5"/>
  <c r="F62" i="5"/>
  <c r="F63" i="5"/>
  <c r="F64" i="5"/>
  <c r="F65" i="5"/>
  <c r="F66" i="5"/>
  <c r="F67" i="5"/>
  <c r="F68" i="5"/>
  <c r="F69" i="5"/>
  <c r="F70" i="5"/>
  <c r="F71" i="5"/>
  <c r="F9" i="5"/>
  <c r="F73" i="5" l="1"/>
  <c r="H37" i="5"/>
  <c r="H33" i="5"/>
  <c r="H24" i="5"/>
  <c r="H23" i="5"/>
  <c r="F75" i="5" l="1"/>
  <c r="F77" i="5" s="1"/>
</calcChain>
</file>

<file path=xl/sharedStrings.xml><?xml version="1.0" encoding="utf-8"?>
<sst xmlns="http://schemas.openxmlformats.org/spreadsheetml/2006/main" count="70" uniqueCount="37">
  <si>
    <t>désignation</t>
  </si>
  <si>
    <t>U</t>
  </si>
  <si>
    <t>P.U.</t>
  </si>
  <si>
    <t>F</t>
  </si>
  <si>
    <t>ooOoo</t>
  </si>
  <si>
    <t>€</t>
  </si>
  <si>
    <t>Prix unitaire</t>
  </si>
  <si>
    <t>Montant H.T.</t>
  </si>
  <si>
    <t>Euros</t>
  </si>
  <si>
    <t>Devis Quantitatif Estimatif</t>
  </si>
  <si>
    <t xml:space="preserve"> N° </t>
  </si>
  <si>
    <t>Désignation des ouvrages</t>
  </si>
  <si>
    <t>Quantité</t>
  </si>
  <si>
    <t>MONTANT H.T…...………………………………………………………</t>
  </si>
  <si>
    <t>T.V.A. ……………………………………………………..</t>
  </si>
  <si>
    <t>Constat d'huissier</t>
  </si>
  <si>
    <t>Tout en ayant le remplissage automatique et la continuité du BPU</t>
  </si>
  <si>
    <t>Aujourd'hui si l'on saute des lignes dans le DQE, BPU ne fonctionne plus</t>
  </si>
  <si>
    <t>Aujourd'hui impossible de rentrer à la main des titres ex : "Partie n°1"</t>
  </si>
  <si>
    <t>Souhait de pouvoir sauter des lignes et mettre des titres dans le DQE (ex ci-dessous)</t>
  </si>
  <si>
    <t>Installation de chantier</t>
  </si>
  <si>
    <t>DOE</t>
  </si>
  <si>
    <t xml:space="preserve">
Ce prix rémunère :
Réalisation à l’issue des travaux du DOE décrivant l’aménagement global (routier, enfouissement de réseaux secs….) et reprenant l'ensemble des équipements installés.
Le plan de récolement sera fournis sous format électronique et papier. Il permettra de disposer d’une base de données géo-référencées et structurée afin d’être facilement intégrée dans un système d’information géographique
</t>
  </si>
  <si>
    <t xml:space="preserve">
Ce prix rémunère :
Le temps passé pour la préparation administrative du chantier (prise des arrêtés, demande DICT, etc..)
L’installation de chantier
Distribution de notes d’informations dans chaque boîte aux lettres des riverains au minimum 48 heures avant les différentes phases de travaux
La détection des ouvrages souterrains en complément des retours de DICT
La fourniture, la mise en place, et l'entretien pendant toute la durée du chantier de la signalisation temporaire
La fourniture et mise en œuvre de protections d'arbres durant tout le chantier
Le règlement de ce prix se fera à hauteur de 50 % après constat du maître d’œuvre de la mise en place de la signalisation et les 50 % restant au moment du retrait de la signalisation.</t>
  </si>
  <si>
    <t>ADMINISTRATIF</t>
  </si>
  <si>
    <t>TRAVAUX PREPARATOIRES</t>
  </si>
  <si>
    <t xml:space="preserve">
Ce prix rémunère :
Le debroussaillage de la parcelle
La dépose des portails, de la clôture existante et l'evacuation en décharge
L'évacuation des résidus de démolition éventuelles</t>
  </si>
  <si>
    <t>Ce prix rémunère l'ensemble des préstations topographiques relatives à cette opération. Un relevé de plateforme sera réalisé entre les différentes couches de structure de façon contradictoire en présence du maitre d'œuvre.
Les fichiers brut de levé lui seront remis sur site après chaque levé afin de controler les volumes mis en oeuvre.</t>
  </si>
  <si>
    <t>Travaux topographiques</t>
  </si>
  <si>
    <t>M²</t>
  </si>
  <si>
    <t>Débroussaillage</t>
  </si>
  <si>
    <t>Catégorie</t>
  </si>
  <si>
    <t>article 1</t>
  </si>
  <si>
    <t>article 2</t>
  </si>
  <si>
    <t>article 3</t>
  </si>
  <si>
    <t>article 4</t>
  </si>
  <si>
    <t>MONTANT T.T.C…...………………………………………………………</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</si>
</sst>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 &quot;F&quot;"/>
    <numFmt numFmtId="165" formatCode="0.0%"/>
    <numFmt numFmtId="166" formatCode="_-* #,##0.00\ &quot;F&quot;_-;\-* #,##0.00\ &quot;F&quot;_-;_-* &quot;-&quot;??\ &quot;F&quot;_-;_-@_-"/>
    <numFmt numFmtId="167" formatCode="_-* #,##0.00\ [$€-1]_-;\-* #,##0.00\ [$€-1]_-;_-* &quot;-&quot;??\ [$€-1]_-"/>
  </numFmts>
  <fonts count="45">
    <font>
      <sz val="10"/>
      <name val="Arial"/>
      <family val="2"/>
    </font>
    <font>
      <sz val="10"/>
      <name val="Arial"/>
      <family val="2"/>
    </font>
    <font>
      <sz val="11"/>
      <color indexed="8"/>
      <name val="Calibri"/>
      <family val="2"/>
    </font>
    <font>
      <sz val="11"/>
      <color indexed="9"/>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11"/>
      <color indexed="17"/>
      <name val="Calibri"/>
      <family val="2"/>
    </font>
    <font>
      <b/>
      <sz val="11"/>
      <color indexed="63"/>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b/>
      <sz val="11"/>
      <color indexed="9"/>
      <name val="Calibri"/>
      <family val="2"/>
    </font>
    <font>
      <b/>
      <sz val="10"/>
      <name val="Arial"/>
      <family val="2"/>
    </font>
    <font>
      <sz val="8"/>
      <name val="Arial"/>
      <family val="2"/>
    </font>
    <font>
      <sz val="10"/>
      <name val="Arial"/>
      <family val="2"/>
    </font>
    <font>
      <b/>
      <sz val="24"/>
      <color indexed="10"/>
      <name val="GeoSlb712 Md BT"/>
      <family val="1"/>
    </font>
    <font>
      <b/>
      <sz val="16"/>
      <name val="Arial"/>
      <family val="2"/>
    </font>
    <font>
      <b/>
      <sz val="18"/>
      <name val="Arial"/>
      <family val="2"/>
    </font>
    <font>
      <sz val="13"/>
      <color indexed="10"/>
      <name val="GeoSlb712 Md BT"/>
      <family val="1"/>
    </font>
    <font>
      <sz val="13"/>
      <name val="GeoSlb712 Md BT"/>
      <family val="1"/>
    </font>
    <font>
      <b/>
      <sz val="22"/>
      <color indexed="10"/>
      <name val="GeoSlb712 Md BT"/>
    </font>
    <font>
      <b/>
      <sz val="20"/>
      <color indexed="10"/>
      <name val="GeoSlb712 Md BT"/>
      <family val="1"/>
    </font>
    <font>
      <b/>
      <sz val="20"/>
      <name val="GeoSlb712 Md BT"/>
      <family val="1"/>
    </font>
    <font>
      <u/>
      <sz val="18"/>
      <color indexed="10"/>
      <name val="GeoSlb712 Md BT"/>
      <family val="1"/>
    </font>
    <font>
      <b/>
      <sz val="12"/>
      <name val="Arial"/>
      <family val="2"/>
    </font>
    <font>
      <b/>
      <sz val="11.5"/>
      <name val="GeoSlb712 Md BT"/>
      <family val="1"/>
    </font>
    <font>
      <sz val="11"/>
      <name val="Arial"/>
      <family val="2"/>
    </font>
    <font>
      <sz val="11.5"/>
      <name val="GeoSlb712 Md BT"/>
      <family val="1"/>
    </font>
    <font>
      <sz val="12.5"/>
      <color indexed="10"/>
      <name val="GeoSlb712 Md BT"/>
      <family val="1"/>
    </font>
    <font>
      <sz val="12.5"/>
      <name val="GeoSlb712 Md BT"/>
      <family val="1"/>
    </font>
    <font>
      <b/>
      <sz val="12.5"/>
      <color indexed="10"/>
      <name val="GeoSlb712 Md BT"/>
      <family val="1"/>
    </font>
    <font>
      <b/>
      <sz val="12.5"/>
      <name val="GeoSlb712 Md BT"/>
      <family val="1"/>
    </font>
    <font>
      <sz val="13"/>
      <color indexed="10"/>
      <name val="Arial"/>
      <family val="2"/>
    </font>
    <font>
      <sz val="13"/>
      <name val="Arial"/>
      <family val="2"/>
    </font>
    <font>
      <sz val="10"/>
      <color indexed="10"/>
      <name val="Arial"/>
      <family val="2"/>
    </font>
    <font>
      <b/>
      <sz val="10"/>
      <color rgb="FFFF0000"/>
      <name val="Arial"/>
      <family val="2"/>
    </font>
    <font>
      <sz val="11.5"/>
      <name val="GeoSlb712 Md BT"/>
    </font>
    <font>
      <b/>
      <sz val="14"/>
      <name val="Arial"/>
      <family val="2"/>
    </font>
  </fonts>
  <fills count="37">
    <fill>
      <patternFill patternType="none"/>
    </fill>
    <fill>
      <patternFill patternType="gray125"/>
    </fill>
    <fill>
      <patternFill patternType="solid">
        <fgColor indexed="31"/>
        <bgColor indexed="22"/>
      </patternFill>
    </fill>
    <fill>
      <patternFill patternType="solid">
        <fgColor indexed="45"/>
        <bgColor indexed="29"/>
      </patternFill>
    </fill>
    <fill>
      <patternFill patternType="solid">
        <fgColor indexed="42"/>
        <bgColor indexed="27"/>
      </patternFill>
    </fill>
    <fill>
      <patternFill patternType="solid">
        <fgColor indexed="46"/>
        <bgColor indexed="24"/>
      </patternFill>
    </fill>
    <fill>
      <patternFill patternType="solid">
        <fgColor indexed="27"/>
        <bgColor indexed="41"/>
      </patternFill>
    </fill>
    <fill>
      <patternFill patternType="solid">
        <fgColor indexed="47"/>
        <bgColor indexed="22"/>
      </patternFill>
    </fill>
    <fill>
      <patternFill patternType="solid">
        <fgColor indexed="44"/>
        <bgColor indexed="31"/>
      </patternFill>
    </fill>
    <fill>
      <patternFill patternType="solid">
        <fgColor indexed="29"/>
        <bgColor indexed="45"/>
      </patternFill>
    </fill>
    <fill>
      <patternFill patternType="solid">
        <fgColor indexed="11"/>
        <bgColor indexed="49"/>
      </patternFill>
    </fill>
    <fill>
      <patternFill patternType="solid">
        <fgColor indexed="51"/>
        <bgColor indexed="13"/>
      </patternFill>
    </fill>
    <fill>
      <patternFill patternType="solid">
        <fgColor indexed="30"/>
        <bgColor indexed="2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3"/>
        <bgColor indexed="52"/>
      </patternFill>
    </fill>
    <fill>
      <patternFill patternType="solid">
        <fgColor indexed="22"/>
        <bgColor indexed="31"/>
      </patternFill>
    </fill>
    <fill>
      <patternFill patternType="solid">
        <fgColor indexed="26"/>
        <bgColor indexed="9"/>
      </patternFill>
    </fill>
    <fill>
      <patternFill patternType="solid">
        <fgColor indexed="43"/>
        <bgColor indexed="26"/>
      </patternFill>
    </fill>
    <fill>
      <patternFill patternType="solid">
        <fgColor indexed="55"/>
        <bgColor indexed="23"/>
      </patternFill>
    </fill>
    <fill>
      <patternFill patternType="solid">
        <fgColor indexed="13"/>
        <bgColor indexed="64"/>
      </patternFill>
    </fill>
    <fill>
      <patternFill patternType="solid">
        <fgColor indexed="43"/>
        <bgColor indexed="64"/>
      </patternFill>
    </fill>
    <fill>
      <patternFill patternType="solid">
        <fgColor indexed="9"/>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indexed="64"/>
      </patternFill>
    </fill>
    <fill>
      <patternFill patternType="solid">
        <fgColor rgb="FFFFFFFF"/>
        <bgColor indexed="26"/>
      </patternFill>
    </fill>
    <fill>
      <patternFill patternType="solid">
        <fgColor rgb="FFFFFF99"/>
        <bgColor indexed="26"/>
      </patternFill>
    </fill>
    <fill>
      <patternFill patternType="solid">
        <fgColor theme="0" tint="-0.249977111117893"/>
        <bgColor indexed="64"/>
      </patternFill>
    </fill>
    <fill>
      <patternFill patternType="solid">
        <fgColor rgb="FFFFFF99"/>
        <bgColor indexed="64"/>
      </patternFill>
    </fill>
    <fill>
      <patternFill patternType="solid">
        <fgColor theme="6" tint="0.59999389629810485"/>
        <bgColor indexed="64"/>
      </patternFill>
    </fill>
    <fill>
      <patternFill patternType="solid">
        <fgColor rgb="FFC00000"/>
        <bgColor indexed="64"/>
      </patternFill>
    </fill>
    <fill>
      <patternFill patternType="solid">
        <fgColor rgb="FFFFC000"/>
        <bgColor indexed="64"/>
      </patternFill>
    </fill>
  </fills>
  <borders count="39">
    <border>
      <left/>
      <right/>
      <top/>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8"/>
      </left>
      <right/>
      <top/>
      <bottom/>
      <diagonal/>
    </border>
    <border>
      <left style="thin">
        <color indexed="8"/>
      </left>
      <right style="thin">
        <color indexed="8"/>
      </right>
      <top/>
      <bottom/>
      <diagonal/>
    </border>
    <border>
      <left style="thin">
        <color indexed="8"/>
      </left>
      <right style="thin">
        <color indexed="8"/>
      </right>
      <top style="thin">
        <color indexed="8"/>
      </top>
      <bottom/>
      <diagonal/>
    </border>
    <border>
      <left style="thin">
        <color indexed="8"/>
      </left>
      <right style="thin">
        <color indexed="8"/>
      </right>
      <top/>
      <bottom style="thin">
        <color indexed="8"/>
      </bottom>
      <diagonal/>
    </border>
    <border>
      <left/>
      <right style="thin">
        <color indexed="8"/>
      </right>
      <top/>
      <bottom/>
      <diagonal/>
    </border>
    <border>
      <left style="thin">
        <color indexed="64"/>
      </left>
      <right/>
      <top/>
      <bottom/>
      <diagonal/>
    </border>
    <border>
      <left style="thin">
        <color indexed="64"/>
      </left>
      <right style="thin">
        <color indexed="64"/>
      </right>
      <top/>
      <bottom/>
      <diagonal/>
    </border>
    <border>
      <left style="thin">
        <color indexed="8"/>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8"/>
      </left>
      <right style="thin">
        <color indexed="8"/>
      </right>
      <top style="thin">
        <color indexed="8"/>
      </top>
      <bottom style="thin">
        <color indexed="8"/>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medium">
        <color indexed="64"/>
      </right>
      <top/>
      <bottom/>
      <diagonal/>
    </border>
    <border>
      <left style="thin">
        <color indexed="8"/>
      </left>
      <right/>
      <top style="thin">
        <color indexed="8"/>
      </top>
      <bottom/>
      <diagonal/>
    </border>
    <border>
      <left/>
      <right style="thin">
        <color indexed="8"/>
      </right>
      <top style="thin">
        <color indexed="8"/>
      </top>
      <bottom/>
      <diagonal/>
    </border>
  </borders>
  <cellStyleXfs count="87">
    <xf numFmtId="0" fontId="0"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3" fillId="19" borderId="0" applyNumberFormat="0" applyBorder="0" applyAlignment="0" applyProtection="0"/>
    <xf numFmtId="0" fontId="4" fillId="0" borderId="0" applyNumberFormat="0" applyFill="0" applyBorder="0" applyAlignment="0" applyProtection="0"/>
    <xf numFmtId="0" fontId="4" fillId="0" borderId="0" applyNumberFormat="0" applyFill="0" applyBorder="0" applyAlignment="0" applyProtection="0"/>
    <xf numFmtId="0" fontId="5" fillId="20" borderId="1" applyNumberFormat="0" applyAlignment="0" applyProtection="0"/>
    <xf numFmtId="0" fontId="5" fillId="20" borderId="1" applyNumberFormat="0" applyAlignment="0" applyProtection="0"/>
    <xf numFmtId="0" fontId="6" fillId="0" borderId="2" applyNumberFormat="0" applyFill="0" applyAlignment="0" applyProtection="0"/>
    <xf numFmtId="0" fontId="6" fillId="0" borderId="2" applyNumberFormat="0" applyFill="0" applyAlignment="0" applyProtection="0"/>
    <xf numFmtId="0" fontId="21" fillId="21" borderId="3" applyNumberFormat="0" applyAlignment="0" applyProtection="0"/>
    <xf numFmtId="0" fontId="7" fillId="7" borderId="1" applyNumberFormat="0" applyAlignment="0" applyProtection="0"/>
    <xf numFmtId="0" fontId="7" fillId="7" borderId="1" applyNumberFormat="0" applyAlignment="0" applyProtection="0"/>
    <xf numFmtId="0" fontId="8" fillId="3" borderId="0" applyNumberFormat="0" applyBorder="0" applyAlignment="0" applyProtection="0"/>
    <xf numFmtId="0" fontId="8" fillId="3" borderId="0" applyNumberFormat="0" applyBorder="0" applyAlignment="0" applyProtection="0"/>
    <xf numFmtId="0" fontId="9" fillId="22" borderId="0" applyNumberFormat="0" applyBorder="0" applyAlignment="0" applyProtection="0"/>
    <xf numFmtId="0" fontId="9" fillId="22" borderId="0" applyNumberFormat="0" applyBorder="0" applyAlignment="0" applyProtection="0"/>
    <xf numFmtId="0" fontId="21" fillId="0" borderId="0"/>
    <xf numFmtId="0" fontId="1" fillId="0" borderId="0"/>
    <xf numFmtId="0" fontId="21" fillId="0" borderId="0"/>
    <xf numFmtId="9" fontId="21" fillId="0" borderId="0" applyFont="0" applyFill="0" applyBorder="0" applyAlignment="0" applyProtection="0"/>
    <xf numFmtId="0" fontId="10" fillId="4" borderId="0" applyNumberFormat="0" applyBorder="0" applyAlignment="0" applyProtection="0"/>
    <xf numFmtId="0" fontId="10" fillId="4" borderId="0" applyNumberFormat="0" applyBorder="0" applyAlignment="0" applyProtection="0"/>
    <xf numFmtId="0" fontId="11" fillId="20" borderId="4" applyNumberFormat="0" applyAlignment="0" applyProtection="0"/>
    <xf numFmtId="0" fontId="11" fillId="20" borderId="4" applyNumberFormat="0" applyAlignment="0" applyProtection="0"/>
    <xf numFmtId="0" fontId="12" fillId="0" borderId="0" applyNumberFormat="0" applyFill="0" applyBorder="0" applyAlignment="0" applyProtection="0"/>
    <xf numFmtId="0" fontId="12" fillId="0" borderId="0" applyNumberFormat="0" applyFill="0" applyBorder="0" applyAlignment="0" applyProtection="0"/>
    <xf numFmtId="0" fontId="13" fillId="0" borderId="0" applyNumberFormat="0" applyFill="0" applyBorder="0" applyAlignment="0" applyProtection="0"/>
    <xf numFmtId="0" fontId="14" fillId="0" borderId="5" applyNumberFormat="0" applyFill="0" applyAlignment="0" applyProtection="0"/>
    <xf numFmtId="0" fontId="14" fillId="0" borderId="5" applyNumberFormat="0" applyFill="0" applyAlignment="0" applyProtection="0"/>
    <xf numFmtId="0" fontId="15" fillId="0" borderId="6" applyNumberFormat="0" applyFill="0" applyAlignment="0" applyProtection="0"/>
    <xf numFmtId="0" fontId="15" fillId="0" borderId="6" applyNumberFormat="0" applyFill="0" applyAlignment="0" applyProtection="0"/>
    <xf numFmtId="0" fontId="16" fillId="0" borderId="7" applyNumberFormat="0" applyFill="0" applyAlignment="0" applyProtection="0"/>
    <xf numFmtId="0" fontId="16" fillId="0" borderId="7"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8" applyNumberFormat="0" applyFill="0" applyAlignment="0" applyProtection="0"/>
    <xf numFmtId="0" fontId="17" fillId="0" borderId="8" applyNumberFormat="0" applyFill="0" applyAlignment="0" applyProtection="0"/>
    <xf numFmtId="0" fontId="18" fillId="23" borderId="9" applyNumberFormat="0" applyAlignment="0" applyProtection="0"/>
    <xf numFmtId="0" fontId="18" fillId="23" borderId="9" applyNumberFormat="0" applyAlignment="0" applyProtection="0"/>
    <xf numFmtId="167" fontId="1" fillId="0" borderId="0" applyFont="0" applyFill="0" applyBorder="0" applyAlignment="0" applyProtection="0"/>
    <xf numFmtId="166" fontId="1" fillId="0" borderId="0" applyFont="0" applyFill="0" applyBorder="0" applyAlignment="0" applyProtection="0"/>
  </cellStyleXfs>
  <cellXfs count="144">
    <xf numFmtId="0" fontId="0" fillId="0" borderId="0" xfId="0"/>
    <xf numFmtId="0" fontId="0" fillId="0" borderId="10" xfId="0" applyBorder="1" applyAlignment="1">
      <alignment horizontal="center"/>
    </xf>
    <xf numFmtId="0" fontId="0" fillId="0" borderId="11" xfId="0" applyBorder="1" applyAlignment="1">
      <alignment horizontal="justify"/>
    </xf>
    <xf numFmtId="0" fontId="0" fillId="0" borderId="11" xfId="0" applyBorder="1" applyAlignment="1">
      <alignment horizontal="center"/>
    </xf>
    <xf numFmtId="0" fontId="0" fillId="0" borderId="12" xfId="0" applyFont="1" applyBorder="1" applyAlignment="1">
      <alignment horizontal="center"/>
    </xf>
    <xf numFmtId="0" fontId="0" fillId="0" borderId="0" xfId="0" applyBorder="1"/>
    <xf numFmtId="0" fontId="0" fillId="0" borderId="13" xfId="0" applyBorder="1" applyAlignment="1">
      <alignment horizontal="center"/>
    </xf>
    <xf numFmtId="0" fontId="0" fillId="0" borderId="10" xfId="0" applyBorder="1"/>
    <xf numFmtId="0" fontId="0" fillId="0" borderId="14" xfId="0" applyBorder="1"/>
    <xf numFmtId="0" fontId="19" fillId="0" borderId="10" xfId="0" applyFont="1" applyBorder="1" applyAlignment="1">
      <alignment horizontal="center"/>
    </xf>
    <xf numFmtId="0" fontId="19" fillId="0" borderId="11" xfId="0" applyFont="1" applyBorder="1" applyAlignment="1">
      <alignment horizontal="justify"/>
    </xf>
    <xf numFmtId="9" fontId="0" fillId="0" borderId="11" xfId="0" applyNumberFormat="1" applyFont="1" applyBorder="1" applyAlignment="1">
      <alignment horizontal="justify"/>
    </xf>
    <xf numFmtId="0" fontId="19" fillId="0" borderId="17" xfId="0" applyFont="1" applyBorder="1" applyAlignment="1">
      <alignment horizontal="center"/>
    </xf>
    <xf numFmtId="0" fontId="1" fillId="0" borderId="0" xfId="63" applyBorder="1"/>
    <xf numFmtId="0" fontId="1" fillId="0" borderId="15" xfId="63" applyBorder="1" applyAlignment="1">
      <alignment horizontal="center"/>
    </xf>
    <xf numFmtId="0" fontId="1" fillId="0" borderId="0" xfId="63"/>
    <xf numFmtId="164" fontId="22" fillId="0" borderId="0" xfId="63" applyNumberFormat="1" applyFont="1" applyAlignment="1">
      <alignment horizontal="center"/>
    </xf>
    <xf numFmtId="164" fontId="24" fillId="0" borderId="0" xfId="63" applyNumberFormat="1" applyFont="1" applyAlignment="1">
      <alignment horizontal="center"/>
    </xf>
    <xf numFmtId="164" fontId="25" fillId="0" borderId="0" xfId="63" applyNumberFormat="1" applyFont="1" applyAlignment="1">
      <alignment horizontal="center" vertical="center"/>
    </xf>
    <xf numFmtId="164" fontId="27" fillId="0" borderId="0" xfId="63" applyNumberFormat="1" applyFont="1" applyAlignment="1">
      <alignment horizontal="center" vertical="center"/>
    </xf>
    <xf numFmtId="164" fontId="28" fillId="0" borderId="0" xfId="63" applyNumberFormat="1" applyFont="1" applyAlignment="1">
      <alignment horizontal="center" vertical="center"/>
    </xf>
    <xf numFmtId="164" fontId="28" fillId="0" borderId="0" xfId="63" applyNumberFormat="1" applyFont="1" applyAlignment="1">
      <alignment horizontal="center"/>
    </xf>
    <xf numFmtId="164" fontId="29" fillId="0" borderId="0" xfId="63" applyNumberFormat="1" applyFont="1" applyAlignment="1">
      <alignment horizontal="center"/>
    </xf>
    <xf numFmtId="164" fontId="30" fillId="0" borderId="20" xfId="63" applyNumberFormat="1" applyFont="1" applyBorder="1" applyAlignment="1">
      <alignment horizontal="center"/>
    </xf>
    <xf numFmtId="0" fontId="1" fillId="0" borderId="20" xfId="63" applyBorder="1" applyAlignment="1"/>
    <xf numFmtId="0" fontId="1" fillId="0" borderId="0" xfId="63" applyBorder="1" applyAlignment="1"/>
    <xf numFmtId="0" fontId="31" fillId="0" borderId="0" xfId="63" applyFont="1" applyBorder="1" applyAlignment="1">
      <alignment horizontal="center"/>
    </xf>
    <xf numFmtId="0" fontId="32" fillId="24" borderId="21" xfId="63" applyFont="1" applyFill="1" applyBorder="1" applyAlignment="1">
      <alignment horizontal="center" vertical="center"/>
    </xf>
    <xf numFmtId="0" fontId="32" fillId="24" borderId="22" xfId="63" applyFont="1" applyFill="1" applyBorder="1" applyAlignment="1">
      <alignment horizontal="center" vertical="center"/>
    </xf>
    <xf numFmtId="2" fontId="32" fillId="24" borderId="22" xfId="63" applyNumberFormat="1" applyFont="1" applyFill="1" applyBorder="1" applyAlignment="1">
      <alignment horizontal="center" vertical="center"/>
    </xf>
    <xf numFmtId="2" fontId="32" fillId="24" borderId="23" xfId="63" applyNumberFormat="1" applyFont="1" applyFill="1" applyBorder="1" applyAlignment="1">
      <alignment horizontal="center" vertical="center"/>
    </xf>
    <xf numFmtId="0" fontId="1" fillId="0" borderId="0" xfId="63" applyFill="1" applyBorder="1"/>
    <xf numFmtId="0" fontId="19" fillId="0" borderId="24" xfId="63" applyFont="1" applyBorder="1" applyAlignment="1">
      <alignment horizontal="center" vertical="center"/>
    </xf>
    <xf numFmtId="0" fontId="19" fillId="0" borderId="16" xfId="63" applyFont="1" applyBorder="1" applyAlignment="1">
      <alignment horizontal="left" vertical="center"/>
    </xf>
    <xf numFmtId="2" fontId="33" fillId="0" borderId="15" xfId="63" applyNumberFormat="1" applyFont="1" applyFill="1" applyBorder="1" applyAlignment="1">
      <alignment horizontal="right" vertical="center"/>
    </xf>
    <xf numFmtId="2" fontId="1" fillId="0" borderId="16" xfId="63" applyNumberFormat="1" applyBorder="1" applyAlignment="1">
      <alignment vertical="center"/>
    </xf>
    <xf numFmtId="2" fontId="1" fillId="25" borderId="16" xfId="63" applyNumberFormat="1" applyFill="1" applyBorder="1" applyAlignment="1">
      <alignment vertical="center"/>
    </xf>
    <xf numFmtId="0" fontId="32" fillId="0" borderId="24" xfId="63" applyFont="1" applyFill="1" applyBorder="1" applyAlignment="1">
      <alignment horizontal="center" vertical="center"/>
    </xf>
    <xf numFmtId="0" fontId="42" fillId="0" borderId="16" xfId="63" applyFont="1" applyBorder="1" applyAlignment="1">
      <alignment horizontal="left" vertical="center"/>
    </xf>
    <xf numFmtId="0" fontId="19" fillId="0" borderId="16" xfId="63" applyFont="1" applyBorder="1" applyAlignment="1">
      <alignment horizontal="center" vertical="center"/>
    </xf>
    <xf numFmtId="0" fontId="19" fillId="0" borderId="16" xfId="63" applyFont="1" applyBorder="1" applyAlignment="1">
      <alignment horizontal="center"/>
    </xf>
    <xf numFmtId="0" fontId="19" fillId="0" borderId="24" xfId="63" applyFont="1" applyBorder="1" applyAlignment="1">
      <alignment horizontal="center"/>
    </xf>
    <xf numFmtId="0" fontId="19" fillId="0" borderId="11" xfId="63" applyFont="1" applyBorder="1" applyAlignment="1">
      <alignment horizontal="left" vertical="center"/>
    </xf>
    <xf numFmtId="0" fontId="19" fillId="0" borderId="16" xfId="63" applyFont="1" applyBorder="1" applyAlignment="1">
      <alignment horizontal="left" vertical="center" wrapText="1"/>
    </xf>
    <xf numFmtId="0" fontId="1" fillId="26" borderId="0" xfId="63" applyFill="1" applyBorder="1"/>
    <xf numFmtId="0" fontId="19" fillId="0" borderId="0" xfId="63" applyFont="1" applyBorder="1" applyAlignment="1">
      <alignment horizontal="left" vertical="center"/>
    </xf>
    <xf numFmtId="2" fontId="34" fillId="0" borderId="15" xfId="63" applyNumberFormat="1" applyFont="1" applyFill="1" applyBorder="1" applyAlignment="1">
      <alignment horizontal="right" vertical="center"/>
    </xf>
    <xf numFmtId="2" fontId="1" fillId="0" borderId="16" xfId="63" applyNumberFormat="1" applyBorder="1"/>
    <xf numFmtId="0" fontId="25" fillId="0" borderId="25" xfId="63" applyFont="1" applyBorder="1" applyAlignment="1">
      <alignment horizontal="center"/>
    </xf>
    <xf numFmtId="0" fontId="26" fillId="0" borderId="26" xfId="63" applyFont="1" applyBorder="1" applyAlignment="1">
      <alignment horizontal="left" vertical="top"/>
    </xf>
    <xf numFmtId="0" fontId="26" fillId="0" borderId="26" xfId="63" applyFont="1" applyBorder="1" applyAlignment="1">
      <alignment horizontal="center"/>
    </xf>
    <xf numFmtId="2" fontId="26" fillId="0" borderId="26" xfId="63" applyNumberFormat="1" applyFont="1" applyFill="1" applyBorder="1" applyAlignment="1">
      <alignment horizontal="center"/>
    </xf>
    <xf numFmtId="0" fontId="1" fillId="0" borderId="26" xfId="63" applyBorder="1"/>
    <xf numFmtId="2" fontId="1" fillId="0" borderId="27" xfId="63" applyNumberFormat="1" applyBorder="1"/>
    <xf numFmtId="0" fontId="35" fillId="0" borderId="28" xfId="63" applyFont="1" applyBorder="1" applyAlignment="1">
      <alignment horizontal="center"/>
    </xf>
    <xf numFmtId="2" fontId="36" fillId="0" borderId="0" xfId="63" applyNumberFormat="1" applyFont="1" applyFill="1" applyBorder="1" applyAlignment="1">
      <alignment horizontal="right"/>
    </xf>
    <xf numFmtId="2" fontId="36" fillId="0" borderId="0" xfId="63" applyNumberFormat="1" applyFont="1" applyBorder="1" applyAlignment="1">
      <alignment horizontal="right"/>
    </xf>
    <xf numFmtId="2" fontId="36" fillId="25" borderId="27" xfId="63" applyNumberFormat="1" applyFont="1" applyFill="1" applyBorder="1" applyAlignment="1">
      <alignment horizontal="right"/>
    </xf>
    <xf numFmtId="0" fontId="36" fillId="0" borderId="0" xfId="63" applyFont="1" applyBorder="1" applyAlignment="1">
      <alignment horizontal="center"/>
    </xf>
    <xf numFmtId="0" fontId="35" fillId="0" borderId="28" xfId="63" applyFont="1" applyBorder="1"/>
    <xf numFmtId="0" fontId="36" fillId="0" borderId="0" xfId="63" applyFont="1" applyBorder="1"/>
    <xf numFmtId="165" fontId="36" fillId="0" borderId="0" xfId="65" applyNumberFormat="1" applyFont="1" applyBorder="1"/>
    <xf numFmtId="0" fontId="37" fillId="0" borderId="28" xfId="63" applyFont="1" applyBorder="1"/>
    <xf numFmtId="2" fontId="38" fillId="0" borderId="0" xfId="63" applyNumberFormat="1" applyFont="1" applyFill="1" applyBorder="1" applyAlignment="1">
      <alignment horizontal="right"/>
    </xf>
    <xf numFmtId="2" fontId="38" fillId="24" borderId="27" xfId="63" applyNumberFormat="1" applyFont="1" applyFill="1" applyBorder="1" applyAlignment="1">
      <alignment horizontal="right"/>
    </xf>
    <xf numFmtId="0" fontId="39" fillId="0" borderId="29" xfId="63" applyFont="1" applyBorder="1"/>
    <xf numFmtId="0" fontId="40" fillId="0" borderId="20" xfId="63" applyFont="1" applyBorder="1" applyAlignment="1">
      <alignment horizontal="left" vertical="top"/>
    </xf>
    <xf numFmtId="0" fontId="40" fillId="0" borderId="20" xfId="63" applyFont="1" applyBorder="1"/>
    <xf numFmtId="2" fontId="40" fillId="0" borderId="20" xfId="63" applyNumberFormat="1" applyFont="1" applyFill="1" applyBorder="1"/>
    <xf numFmtId="0" fontId="1" fillId="0" borderId="20" xfId="63" applyBorder="1"/>
    <xf numFmtId="2" fontId="1" fillId="0" borderId="30" xfId="63" applyNumberFormat="1" applyBorder="1"/>
    <xf numFmtId="0" fontId="39" fillId="0" borderId="0" xfId="63" applyFont="1" applyBorder="1"/>
    <xf numFmtId="0" fontId="40" fillId="0" borderId="0" xfId="63" applyFont="1" applyBorder="1" applyAlignment="1">
      <alignment horizontal="left" vertical="top"/>
    </xf>
    <xf numFmtId="0" fontId="40" fillId="0" borderId="0" xfId="63" applyFont="1" applyBorder="1"/>
    <xf numFmtId="2" fontId="40" fillId="0" borderId="0" xfId="63" applyNumberFormat="1" applyFont="1" applyFill="1" applyBorder="1"/>
    <xf numFmtId="2" fontId="1" fillId="0" borderId="0" xfId="63" applyNumberFormat="1" applyBorder="1"/>
    <xf numFmtId="0" fontId="41" fillId="0" borderId="0" xfId="63" applyFont="1"/>
    <xf numFmtId="0" fontId="1" fillId="0" borderId="0" xfId="63" applyAlignment="1">
      <alignment horizontal="left" vertical="top"/>
    </xf>
    <xf numFmtId="2" fontId="1" fillId="0" borderId="0" xfId="63" applyNumberFormat="1" applyFill="1"/>
    <xf numFmtId="0" fontId="19" fillId="0" borderId="0" xfId="63" applyFont="1" applyFill="1" applyBorder="1"/>
    <xf numFmtId="0" fontId="19" fillId="0" borderId="0" xfId="63" applyFont="1" applyBorder="1"/>
    <xf numFmtId="0" fontId="0" fillId="0" borderId="0" xfId="63" applyFont="1" applyBorder="1"/>
    <xf numFmtId="0" fontId="19" fillId="28" borderId="11" xfId="0" applyFont="1" applyFill="1" applyBorder="1" applyAlignment="1">
      <alignment horizontal="justify" wrapText="1"/>
    </xf>
    <xf numFmtId="0" fontId="36" fillId="0" borderId="0" xfId="63" applyFont="1" applyBorder="1" applyAlignment="1">
      <alignment horizontal="left" vertical="top"/>
    </xf>
    <xf numFmtId="164" fontId="26" fillId="0" borderId="0" xfId="63" applyNumberFormat="1" applyFont="1" applyAlignment="1">
      <alignment horizontal="center" vertical="center"/>
    </xf>
    <xf numFmtId="164" fontId="29" fillId="0" borderId="0" xfId="63" applyNumberFormat="1" applyFont="1" applyAlignment="1">
      <alignment horizontal="center" vertical="center"/>
    </xf>
    <xf numFmtId="14" fontId="1" fillId="0" borderId="20" xfId="63" applyNumberFormat="1" applyFont="1" applyBorder="1" applyAlignment="1">
      <alignment horizontal="left"/>
    </xf>
    <xf numFmtId="2" fontId="1" fillId="0" borderId="16" xfId="63" applyNumberFormat="1" applyFont="1" applyBorder="1" applyAlignment="1">
      <alignment vertical="center"/>
    </xf>
    <xf numFmtId="0" fontId="1" fillId="0" borderId="0" xfId="63" applyFont="1" applyBorder="1"/>
    <xf numFmtId="0" fontId="19" fillId="0" borderId="11" xfId="63" applyFont="1" applyFill="1" applyBorder="1" applyAlignment="1">
      <alignment horizontal="left" vertical="center"/>
    </xf>
    <xf numFmtId="0" fontId="1" fillId="0" borderId="16" xfId="63" applyFont="1" applyBorder="1" applyAlignment="1">
      <alignment horizontal="left" vertical="center"/>
    </xf>
    <xf numFmtId="0" fontId="19" fillId="0" borderId="16" xfId="63" applyNumberFormat="1" applyFont="1" applyBorder="1" applyAlignment="1">
      <alignment horizontal="center" vertical="center"/>
    </xf>
    <xf numFmtId="0" fontId="19" fillId="0" borderId="15" xfId="63" applyNumberFormat="1" applyFont="1" applyBorder="1" applyAlignment="1">
      <alignment horizontal="center" vertical="center"/>
    </xf>
    <xf numFmtId="0" fontId="1" fillId="29" borderId="16" xfId="63" applyFill="1" applyBorder="1" applyAlignment="1">
      <alignment horizontal="center"/>
    </xf>
    <xf numFmtId="0" fontId="0" fillId="30" borderId="11" xfId="0" applyFill="1" applyBorder="1" applyAlignment="1">
      <alignment horizontal="center"/>
    </xf>
    <xf numFmtId="0" fontId="1" fillId="0" borderId="16" xfId="63" applyFont="1" applyBorder="1" applyAlignment="1">
      <alignment horizontal="justify"/>
    </xf>
    <xf numFmtId="0" fontId="1" fillId="0" borderId="18" xfId="63" applyFont="1" applyBorder="1" applyAlignment="1">
      <alignment horizontal="center"/>
    </xf>
    <xf numFmtId="0" fontId="1" fillId="0" borderId="19" xfId="63" applyFont="1" applyBorder="1" applyAlignment="1">
      <alignment horizontal="center"/>
    </xf>
    <xf numFmtId="0" fontId="1" fillId="0" borderId="16" xfId="63" applyFont="1" applyBorder="1" applyAlignment="1">
      <alignment horizontal="center"/>
    </xf>
    <xf numFmtId="0" fontId="0" fillId="0" borderId="11" xfId="0" applyBorder="1" applyAlignment="1">
      <alignment horizontal="center"/>
    </xf>
    <xf numFmtId="0" fontId="19" fillId="0" borderId="11" xfId="0" applyFont="1" applyBorder="1" applyAlignment="1">
      <alignment horizontal="center"/>
    </xf>
    <xf numFmtId="0" fontId="0" fillId="0" borderId="11" xfId="0" applyFont="1" applyBorder="1" applyAlignment="1">
      <alignment horizontal="justify"/>
    </xf>
    <xf numFmtId="0" fontId="0" fillId="31" borderId="11" xfId="0" applyFill="1" applyBorder="1" applyAlignment="1">
      <alignment horizontal="center"/>
    </xf>
    <xf numFmtId="0" fontId="19" fillId="0" borderId="16" xfId="0" applyFont="1" applyBorder="1" applyAlignment="1">
      <alignment horizontal="center"/>
    </xf>
    <xf numFmtId="2" fontId="34" fillId="25" borderId="36" xfId="0" applyNumberFormat="1" applyFont="1" applyFill="1" applyBorder="1" applyAlignment="1">
      <alignment horizontal="right" vertical="center"/>
    </xf>
    <xf numFmtId="0" fontId="32" fillId="24" borderId="21" xfId="0" applyFont="1" applyFill="1" applyBorder="1" applyAlignment="1">
      <alignment horizontal="center" vertical="center"/>
    </xf>
    <xf numFmtId="0" fontId="32" fillId="24" borderId="22" xfId="0" applyFont="1" applyFill="1" applyBorder="1" applyAlignment="1">
      <alignment horizontal="center" vertical="center"/>
    </xf>
    <xf numFmtId="2" fontId="32" fillId="24" borderId="22" xfId="0" applyNumberFormat="1" applyFont="1" applyFill="1" applyBorder="1" applyAlignment="1">
      <alignment horizontal="center" vertical="center"/>
    </xf>
    <xf numFmtId="2" fontId="32" fillId="24" borderId="23" xfId="0" applyNumberFormat="1" applyFont="1" applyFill="1" applyBorder="1" applyAlignment="1">
      <alignment horizontal="center" vertical="center"/>
    </xf>
    <xf numFmtId="0" fontId="19" fillId="0" borderId="16" xfId="0" applyFont="1" applyBorder="1" applyAlignment="1">
      <alignment horizontal="center" vertical="center"/>
    </xf>
    <xf numFmtId="0" fontId="19" fillId="0" borderId="16" xfId="0" applyFont="1" applyBorder="1" applyAlignment="1">
      <alignment horizontal="left" vertical="center"/>
    </xf>
    <xf numFmtId="0" fontId="19" fillId="0" borderId="24" xfId="0" applyFont="1" applyBorder="1" applyAlignment="1">
      <alignment horizontal="center" vertical="center"/>
    </xf>
    <xf numFmtId="2" fontId="43" fillId="0" borderId="16" xfId="86" applyNumberFormat="1" applyFont="1" applyBorder="1" applyAlignment="1">
      <alignment horizontal="right" vertical="center"/>
    </xf>
    <xf numFmtId="2" fontId="19" fillId="0" borderId="16" xfId="0" applyNumberFormat="1" applyFont="1" applyFill="1" applyBorder="1" applyAlignment="1">
      <alignment horizontal="right" vertical="center"/>
    </xf>
    <xf numFmtId="2" fontId="0" fillId="0" borderId="16" xfId="0" applyNumberFormat="1" applyBorder="1" applyAlignment="1">
      <alignment vertical="center"/>
    </xf>
    <xf numFmtId="2" fontId="0" fillId="25" borderId="16" xfId="0" applyNumberFormat="1" applyFill="1" applyBorder="1" applyAlignment="1">
      <alignment vertical="center"/>
    </xf>
    <xf numFmtId="2" fontId="1" fillId="0" borderId="16" xfId="0" applyNumberFormat="1" applyFont="1" applyFill="1" applyBorder="1" applyAlignment="1">
      <alignment vertical="center"/>
    </xf>
    <xf numFmtId="0" fontId="19" fillId="32" borderId="16" xfId="0" applyFont="1" applyFill="1" applyBorder="1" applyAlignment="1">
      <alignment horizontal="left" vertical="center"/>
    </xf>
    <xf numFmtId="0" fontId="1" fillId="33" borderId="16" xfId="63" applyFill="1" applyBorder="1" applyAlignment="1">
      <alignment horizontal="center"/>
    </xf>
    <xf numFmtId="0" fontId="0" fillId="0" borderId="11" xfId="0" applyBorder="1" applyAlignment="1">
      <alignment horizontal="center"/>
    </xf>
    <xf numFmtId="0" fontId="0" fillId="0" borderId="11" xfId="0" applyBorder="1" applyAlignment="1">
      <alignment horizontal="center"/>
    </xf>
    <xf numFmtId="0" fontId="0" fillId="27" borderId="11" xfId="0" applyFill="1" applyBorder="1" applyAlignment="1">
      <alignment horizontal="justify" wrapText="1"/>
    </xf>
    <xf numFmtId="0" fontId="0" fillId="0" borderId="0" xfId="0" applyFill="1"/>
    <xf numFmtId="0" fontId="0" fillId="34" borderId="0" xfId="0" applyFill="1"/>
    <xf numFmtId="0" fontId="0" fillId="36" borderId="14" xfId="0" applyFill="1" applyBorder="1" applyAlignment="1">
      <alignment horizontal="center"/>
    </xf>
    <xf numFmtId="0" fontId="0" fillId="27" borderId="11" xfId="0" applyFill="1" applyBorder="1" applyAlignment="1">
      <alignment horizontal="left" vertical="top" wrapText="1"/>
    </xf>
    <xf numFmtId="0" fontId="0" fillId="27" borderId="11" xfId="0" applyFill="1" applyBorder="1" applyAlignment="1">
      <alignment horizontal="left" vertical="top"/>
    </xf>
    <xf numFmtId="0" fontId="19" fillId="0" borderId="11" xfId="0" applyFont="1" applyBorder="1" applyAlignment="1">
      <alignment horizontal="center"/>
    </xf>
    <xf numFmtId="0" fontId="0" fillId="0" borderId="11" xfId="0" applyBorder="1" applyAlignment="1">
      <alignment horizontal="center"/>
    </xf>
    <xf numFmtId="0" fontId="0" fillId="0" borderId="31" xfId="0" applyFont="1" applyBorder="1" applyAlignment="1">
      <alignment horizontal="justify" vertical="top"/>
    </xf>
    <xf numFmtId="0" fontId="44" fillId="35" borderId="37" xfId="0" applyFont="1" applyFill="1" applyBorder="1" applyAlignment="1">
      <alignment horizontal="left" vertical="top" indent="1"/>
    </xf>
    <xf numFmtId="0" fontId="44" fillId="35" borderId="38" xfId="0" applyFont="1" applyFill="1" applyBorder="1" applyAlignment="1">
      <alignment horizontal="left" vertical="top" indent="1"/>
    </xf>
    <xf numFmtId="0" fontId="1" fillId="0" borderId="0" xfId="63" applyAlignment="1"/>
    <xf numFmtId="164" fontId="23" fillId="0" borderId="0" xfId="63" applyNumberFormat="1" applyFont="1" applyAlignment="1">
      <alignment horizontal="center"/>
    </xf>
    <xf numFmtId="164" fontId="26" fillId="0" borderId="0" xfId="63" applyNumberFormat="1" applyFont="1" applyAlignment="1">
      <alignment horizontal="center" vertical="center"/>
    </xf>
    <xf numFmtId="164" fontId="29" fillId="0" borderId="0" xfId="63" applyNumberFormat="1" applyFont="1" applyAlignment="1">
      <alignment horizontal="center" vertical="center"/>
    </xf>
    <xf numFmtId="0" fontId="36" fillId="0" borderId="0" xfId="63" applyFont="1" applyBorder="1" applyAlignment="1">
      <alignment horizontal="left" vertical="top"/>
    </xf>
    <xf numFmtId="0" fontId="1" fillId="0" borderId="32" xfId="63" applyBorder="1" applyAlignment="1">
      <alignment horizontal="center" vertical="top"/>
    </xf>
    <xf numFmtId="0" fontId="1" fillId="0" borderId="33" xfId="63" applyBorder="1" applyAlignment="1">
      <alignment horizontal="center"/>
    </xf>
    <xf numFmtId="0" fontId="1" fillId="0" borderId="34" xfId="63" applyBorder="1" applyAlignment="1">
      <alignment horizontal="center"/>
    </xf>
    <xf numFmtId="0" fontId="1" fillId="0" borderId="35" xfId="63" applyBorder="1" applyAlignment="1">
      <alignment horizontal="center"/>
    </xf>
    <xf numFmtId="0" fontId="1" fillId="29" borderId="18" xfId="63" applyFill="1" applyBorder="1" applyAlignment="1">
      <alignment horizontal="center" vertical="top"/>
    </xf>
    <xf numFmtId="0" fontId="1" fillId="29" borderId="19" xfId="63" applyFill="1" applyBorder="1" applyAlignment="1">
      <alignment horizontal="center" vertical="top"/>
    </xf>
    <xf numFmtId="0" fontId="1" fillId="0" borderId="16" xfId="63" applyFont="1" applyBorder="1" applyAlignment="1">
      <alignment horizontal="justify" wrapText="1"/>
    </xf>
  </cellXfs>
  <cellStyles count="87">
    <cellStyle name="20 % - Accent1" xfId="1" builtinId="30" customBuiltin="1"/>
    <cellStyle name="20 % - Accent1 2" xfId="2"/>
    <cellStyle name="20 % - Accent2" xfId="3" builtinId="34" customBuiltin="1"/>
    <cellStyle name="20 % - Accent2 2" xfId="4"/>
    <cellStyle name="20 % - Accent3" xfId="5" builtinId="38" customBuiltin="1"/>
    <cellStyle name="20 % - Accent3 2" xfId="6"/>
    <cellStyle name="20 % - Accent4" xfId="7" builtinId="42" customBuiltin="1"/>
    <cellStyle name="20 % - Accent4 2" xfId="8"/>
    <cellStyle name="20 % - Accent5" xfId="9" builtinId="46" customBuiltin="1"/>
    <cellStyle name="20 % - Accent5 2" xfId="10"/>
    <cellStyle name="20 % - Accent6" xfId="11" builtinId="50" customBuiltin="1"/>
    <cellStyle name="20 % - Accent6 2" xfId="12"/>
    <cellStyle name="40 % - Accent1" xfId="13" builtinId="31" customBuiltin="1"/>
    <cellStyle name="40 % - Accent1 2" xfId="14"/>
    <cellStyle name="40 % - Accent2" xfId="15" builtinId="35" customBuiltin="1"/>
    <cellStyle name="40 % - Accent2 2" xfId="16"/>
    <cellStyle name="40 % - Accent3" xfId="17" builtinId="39" customBuiltin="1"/>
    <cellStyle name="40 % - Accent3 2" xfId="18"/>
    <cellStyle name="40 % - Accent4" xfId="19" builtinId="43" customBuiltin="1"/>
    <cellStyle name="40 % - Accent4 2" xfId="20"/>
    <cellStyle name="40 % - Accent5" xfId="21" builtinId="47" customBuiltin="1"/>
    <cellStyle name="40 % - Accent5 2" xfId="22"/>
    <cellStyle name="40 % - Accent6" xfId="23" builtinId="51" customBuiltin="1"/>
    <cellStyle name="40 % - Accent6 2" xfId="24"/>
    <cellStyle name="60 % - Accent1" xfId="25" builtinId="32" customBuiltin="1"/>
    <cellStyle name="60 % - Accent1 2" xfId="26"/>
    <cellStyle name="60 % - Accent2" xfId="27" builtinId="36" customBuiltin="1"/>
    <cellStyle name="60 % - Accent2 2" xfId="28"/>
    <cellStyle name="60 % - Accent3" xfId="29" builtinId="40" customBuiltin="1"/>
    <cellStyle name="60 % - Accent3 2" xfId="30"/>
    <cellStyle name="60 % - Accent4" xfId="31" builtinId="44" customBuiltin="1"/>
    <cellStyle name="60 % - Accent4 2" xfId="32"/>
    <cellStyle name="60 % - Accent5" xfId="33" builtinId="48" customBuiltin="1"/>
    <cellStyle name="60 % - Accent5 2" xfId="34"/>
    <cellStyle name="60 % - Accent6" xfId="35" builtinId="52" customBuiltin="1"/>
    <cellStyle name="60 % - Accent6 2" xfId="36"/>
    <cellStyle name="Accent1" xfId="37" builtinId="29" customBuiltin="1"/>
    <cellStyle name="Accent1 2" xfId="38"/>
    <cellStyle name="Accent2" xfId="39" builtinId="33" customBuiltin="1"/>
    <cellStyle name="Accent2 2" xfId="40"/>
    <cellStyle name="Accent3" xfId="41" builtinId="37" customBuiltin="1"/>
    <cellStyle name="Accent3 2" xfId="42"/>
    <cellStyle name="Accent4" xfId="43" builtinId="41" customBuiltin="1"/>
    <cellStyle name="Accent4 2" xfId="44"/>
    <cellStyle name="Accent5" xfId="45" builtinId="45" customBuiltin="1"/>
    <cellStyle name="Accent5 2" xfId="46"/>
    <cellStyle name="Accent6" xfId="47" builtinId="49" customBuiltin="1"/>
    <cellStyle name="Accent6 2" xfId="48"/>
    <cellStyle name="Avertissement" xfId="49" builtinId="11" customBuiltin="1"/>
    <cellStyle name="Avertissement 2" xfId="50"/>
    <cellStyle name="Calcul" xfId="51" builtinId="22" customBuiltin="1"/>
    <cellStyle name="Calcul 2" xfId="52"/>
    <cellStyle name="Cellule liée" xfId="53" builtinId="24" customBuiltin="1"/>
    <cellStyle name="Cellule liée 2" xfId="54"/>
    <cellStyle name="Commentaire 2" xfId="55"/>
    <cellStyle name="Entrée" xfId="56" builtinId="20" customBuiltin="1"/>
    <cellStyle name="Entrée 2" xfId="57"/>
    <cellStyle name="Euro" xfId="85"/>
    <cellStyle name="Insatisfaisant" xfId="58" builtinId="27" customBuiltin="1"/>
    <cellStyle name="Insatisfaisant 2" xfId="59"/>
    <cellStyle name="Monétaire 2" xfId="86"/>
    <cellStyle name="Neutre" xfId="60" builtinId="28" customBuiltin="1"/>
    <cellStyle name="Neutre 2" xfId="61"/>
    <cellStyle name="Normal" xfId="0" builtinId="0"/>
    <cellStyle name="Normal 2" xfId="62"/>
    <cellStyle name="Normal 2 2" xfId="63"/>
    <cellStyle name="Normal 2 2 2" xfId="64"/>
    <cellStyle name="Pourcentage 3" xfId="65"/>
    <cellStyle name="Satisfaisant" xfId="66" builtinId="26" customBuiltin="1"/>
    <cellStyle name="Satisfaisant 2" xfId="67"/>
    <cellStyle name="Sortie" xfId="68" builtinId="21" customBuiltin="1"/>
    <cellStyle name="Sortie 2" xfId="69"/>
    <cellStyle name="Texte explicatif" xfId="70" builtinId="53" customBuiltin="1"/>
    <cellStyle name="Texte explicatif 2" xfId="71"/>
    <cellStyle name="Titre 1" xfId="72"/>
    <cellStyle name="Titre 1" xfId="73" builtinId="16" customBuiltin="1"/>
    <cellStyle name="Titre 1 2" xfId="74"/>
    <cellStyle name="Titre 2" xfId="75" builtinId="17" customBuiltin="1"/>
    <cellStyle name="Titre 2 2" xfId="76"/>
    <cellStyle name="Titre 3" xfId="77" builtinId="18" customBuiltin="1"/>
    <cellStyle name="Titre 3 2" xfId="78"/>
    <cellStyle name="Titre 4" xfId="79" builtinId="19" customBuiltin="1"/>
    <cellStyle name="Titre 4 2" xfId="80"/>
    <cellStyle name="Total" xfId="81" builtinId="25" customBuiltin="1"/>
    <cellStyle name="Total 2" xfId="82"/>
    <cellStyle name="Vérification" xfId="83" builtinId="23" customBuiltin="1"/>
    <cellStyle name="Vérification 2" xfId="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3</xdr:col>
      <xdr:colOff>0</xdr:colOff>
      <xdr:row>0</xdr:row>
      <xdr:rowOff>0</xdr:rowOff>
    </xdr:from>
    <xdr:to>
      <xdr:col>3</xdr:col>
      <xdr:colOff>0</xdr:colOff>
      <xdr:row>0</xdr:row>
      <xdr:rowOff>0</xdr:rowOff>
    </xdr:to>
    <xdr:sp macro="" textlink="">
      <xdr:nvSpPr>
        <xdr:cNvPr id="4109" name="Line 4">
          <a:extLst>
            <a:ext uri="{FF2B5EF4-FFF2-40B4-BE49-F238E27FC236}">
              <a16:creationId xmlns:a16="http://schemas.microsoft.com/office/drawing/2014/main" xmlns="" id="{00000000-0008-0000-0100-00000D100000}"/>
            </a:ext>
          </a:extLst>
        </xdr:cNvPr>
        <xdr:cNvSpPr>
          <a:spLocks noChangeShapeType="1"/>
        </xdr:cNvSpPr>
      </xdr:nvSpPr>
      <xdr:spPr bwMode="auto">
        <a:xfrm>
          <a:off x="44386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D77"/>
  <sheetViews>
    <sheetView tabSelected="1" workbookViewId="0">
      <pane xSplit="3" ySplit="1" topLeftCell="D2" activePane="bottomRight" state="frozen"/>
      <selection pane="topRight" activeCell="C1" sqref="C1"/>
      <selection pane="bottomLeft" activeCell="A347" sqref="A347"/>
      <selection pane="bottomRight" activeCell="K6" sqref="K6"/>
    </sheetView>
  </sheetViews>
  <sheetFormatPr baseColWidth="10" defaultRowHeight="12.75"/>
  <cols>
    <col min="1" max="1" width="3.85546875" customWidth="1"/>
    <col min="2" max="2" width="3.7109375" style="1" customWidth="1"/>
    <col min="3" max="3" width="72.140625" style="2" customWidth="1"/>
    <col min="4" max="4" width="3.7109375" style="3" customWidth="1"/>
  </cols>
  <sheetData>
    <row r="1" spans="1:4" s="5" customFormat="1">
      <c r="B1" s="129" t="s">
        <v>0</v>
      </c>
      <c r="C1" s="129"/>
      <c r="D1" s="4" t="s">
        <v>1</v>
      </c>
    </row>
    <row r="2" spans="1:4" s="5" customFormat="1">
      <c r="B2" s="129"/>
      <c r="C2" s="129"/>
      <c r="D2" s="6"/>
    </row>
    <row r="3" spans="1:4" s="5" customFormat="1" ht="18">
      <c r="B3" s="130" t="s">
        <v>24</v>
      </c>
      <c r="C3" s="131"/>
      <c r="D3" s="120"/>
    </row>
    <row r="4" spans="1:4" s="5" customFormat="1">
      <c r="B4" s="7"/>
      <c r="C4" s="8"/>
      <c r="D4" s="3"/>
    </row>
    <row r="5" spans="1:4">
      <c r="A5" s="123"/>
      <c r="B5" s="9"/>
      <c r="C5" s="82" t="s">
        <v>20</v>
      </c>
      <c r="D5" s="100" t="s">
        <v>3</v>
      </c>
    </row>
    <row r="6" spans="1:4" ht="224.45" customHeight="1">
      <c r="A6" s="123"/>
      <c r="B6" s="127"/>
      <c r="C6" s="121" t="s">
        <v>23</v>
      </c>
      <c r="D6" s="99"/>
    </row>
    <row r="7" spans="1:4">
      <c r="A7" s="122"/>
      <c r="B7" s="127"/>
      <c r="C7" s="11"/>
      <c r="D7" s="119"/>
    </row>
    <row r="8" spans="1:4">
      <c r="A8" s="123"/>
      <c r="B8" s="127"/>
      <c r="C8" s="82" t="s">
        <v>21</v>
      </c>
      <c r="D8" s="12" t="s">
        <v>3</v>
      </c>
    </row>
    <row r="9" spans="1:4" ht="127.5">
      <c r="A9" s="123"/>
      <c r="B9" s="99"/>
      <c r="C9" s="121" t="s">
        <v>22</v>
      </c>
      <c r="D9" s="99"/>
    </row>
    <row r="10" spans="1:4">
      <c r="A10" s="122"/>
      <c r="C10" s="11"/>
      <c r="D10" s="120"/>
    </row>
    <row r="11" spans="1:4" ht="18">
      <c r="A11" s="122"/>
      <c r="B11" s="130" t="s">
        <v>25</v>
      </c>
      <c r="C11" s="131"/>
      <c r="D11" s="120"/>
    </row>
    <row r="12" spans="1:4">
      <c r="A12" s="122"/>
      <c r="C12" s="11"/>
      <c r="D12" s="120"/>
    </row>
    <row r="13" spans="1:4">
      <c r="A13" s="124"/>
      <c r="B13" s="9"/>
      <c r="C13" s="82" t="s">
        <v>30</v>
      </c>
      <c r="D13" s="12" t="s">
        <v>29</v>
      </c>
    </row>
    <row r="14" spans="1:4">
      <c r="A14" s="124"/>
      <c r="B14" s="128"/>
      <c r="C14" s="125" t="s">
        <v>26</v>
      </c>
      <c r="D14" s="99"/>
    </row>
    <row r="15" spans="1:4">
      <c r="A15" s="124"/>
      <c r="B15" s="128"/>
      <c r="C15" s="126"/>
      <c r="D15" s="99"/>
    </row>
    <row r="16" spans="1:4">
      <c r="A16" s="124"/>
      <c r="B16" s="128"/>
      <c r="C16" s="126"/>
      <c r="D16" s="99"/>
    </row>
    <row r="17" spans="1:4">
      <c r="A17" s="124"/>
      <c r="B17" s="128"/>
      <c r="C17" s="126"/>
      <c r="D17" s="99"/>
    </row>
    <row r="18" spans="1:4">
      <c r="A18" s="124"/>
      <c r="B18" s="128"/>
      <c r="C18" s="126"/>
      <c r="D18" s="99"/>
    </row>
    <row r="19" spans="1:4">
      <c r="A19" s="124"/>
      <c r="B19" s="128"/>
      <c r="C19" s="126"/>
      <c r="D19" s="99"/>
    </row>
    <row r="20" spans="1:4">
      <c r="A20" s="124"/>
      <c r="B20" s="128"/>
      <c r="C20" s="126"/>
      <c r="D20" s="99"/>
    </row>
    <row r="21" spans="1:4">
      <c r="A21" s="124"/>
      <c r="B21" s="128"/>
      <c r="C21" s="126"/>
      <c r="D21" s="99"/>
    </row>
    <row r="22" spans="1:4">
      <c r="A22" s="124"/>
      <c r="B22" s="128"/>
      <c r="C22" s="126"/>
      <c r="D22" s="99"/>
    </row>
    <row r="23" spans="1:4">
      <c r="A23" s="124"/>
      <c r="B23" s="128"/>
      <c r="C23" s="126"/>
      <c r="D23" s="99"/>
    </row>
    <row r="24" spans="1:4">
      <c r="A24" s="124"/>
      <c r="B24" s="128"/>
      <c r="C24" s="126"/>
      <c r="D24" s="99"/>
    </row>
    <row r="25" spans="1:4">
      <c r="A25" s="122"/>
      <c r="B25" s="128"/>
      <c r="C25" s="11"/>
      <c r="D25" s="99"/>
    </row>
    <row r="26" spans="1:4">
      <c r="A26" s="124"/>
      <c r="B26" s="9"/>
      <c r="C26" s="82" t="s">
        <v>28</v>
      </c>
      <c r="D26" s="12" t="s">
        <v>3</v>
      </c>
    </row>
    <row r="27" spans="1:4">
      <c r="A27" s="124"/>
      <c r="C27" s="125" t="s">
        <v>27</v>
      </c>
    </row>
    <row r="28" spans="1:4">
      <c r="A28" s="124"/>
      <c r="C28" s="126"/>
    </row>
    <row r="29" spans="1:4">
      <c r="A29" s="124"/>
      <c r="C29" s="126"/>
    </row>
    <row r="30" spans="1:4">
      <c r="A30" s="124"/>
      <c r="C30" s="126"/>
    </row>
    <row r="31" spans="1:4">
      <c r="A31" s="124"/>
      <c r="C31" s="126"/>
    </row>
    <row r="32" spans="1:4">
      <c r="A32" s="124"/>
      <c r="C32" s="126"/>
    </row>
    <row r="33" spans="1:3">
      <c r="A33" s="124"/>
      <c r="C33" s="126"/>
    </row>
    <row r="34" spans="1:3">
      <c r="A34" s="124"/>
      <c r="C34" s="126"/>
    </row>
    <row r="35" spans="1:3">
      <c r="A35" s="124"/>
      <c r="C35" s="126"/>
    </row>
    <row r="36" spans="1:3">
      <c r="A36" s="124"/>
      <c r="C36" s="126"/>
    </row>
    <row r="37" spans="1:3">
      <c r="A37" s="124"/>
      <c r="C37" s="126"/>
    </row>
    <row r="77" spans="2:2">
      <c r="B77" s="1" t="s">
        <v>20</v>
      </c>
    </row>
  </sheetData>
  <sheetProtection selectLockedCells="1" selectUnlockedCells="1"/>
  <mergeCells count="9">
    <mergeCell ref="B1:C2"/>
    <mergeCell ref="B3:C3"/>
    <mergeCell ref="B11:C11"/>
    <mergeCell ref="C14:C24"/>
    <mergeCell ref="A13:A24"/>
    <mergeCell ref="C27:C37"/>
    <mergeCell ref="A26:A37"/>
    <mergeCell ref="B6:B8"/>
    <mergeCell ref="B14:B25"/>
  </mergeCells>
  <phoneticPr fontId="20" type="noConversion"/>
  <pageMargins left="0.39374999999999999" right="0.2361111111111111" top="0.59027777777777779" bottom="0.59027777777777779" header="0.51180555555555551" footer="0.51180555555555551"/>
  <pageSetup paperSize="9" firstPageNumber="0"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U82"/>
  <sheetViews>
    <sheetView showGridLines="0" showZeros="0" zoomScaleNormal="100" workbookViewId="0">
      <selection activeCell="B18" sqref="B18"/>
    </sheetView>
  </sheetViews>
  <sheetFormatPr baseColWidth="10" defaultRowHeight="12.75"/>
  <cols>
    <col min="1" max="1" width="3.7109375" style="76" customWidth="1"/>
    <col min="2" max="2" width="58.85546875" style="77" customWidth="1"/>
    <col min="3" max="3" width="6.140625" style="15" bestFit="1" customWidth="1"/>
    <col min="4" max="4" width="10.140625" style="78" customWidth="1"/>
    <col min="5" max="5" width="11.85546875" style="13" customWidth="1"/>
    <col min="6" max="6" width="13.7109375" style="13" customWidth="1"/>
    <col min="7" max="7" width="1.28515625" style="13" customWidth="1"/>
    <col min="8" max="8" width="0" style="13" hidden="1" customWidth="1"/>
    <col min="9" max="9" width="11.42578125" style="13" hidden="1" customWidth="1"/>
    <col min="10" max="10" width="0" style="13" hidden="1" customWidth="1"/>
    <col min="11" max="13" width="11.42578125" style="13"/>
    <col min="14" max="14" width="3.42578125" style="13" customWidth="1"/>
    <col min="15" max="15" width="37" style="13" customWidth="1"/>
    <col min="16" max="16" width="3.5703125" style="13" customWidth="1"/>
    <col min="17" max="17" width="11.42578125" style="13" customWidth="1"/>
    <col min="18" max="256" width="11.42578125" style="13"/>
    <col min="257" max="257" width="3.7109375" style="13" customWidth="1"/>
    <col min="258" max="258" width="58.85546875" style="13" customWidth="1"/>
    <col min="259" max="259" width="4" style="13" customWidth="1"/>
    <col min="260" max="260" width="10.140625" style="13" customWidth="1"/>
    <col min="261" max="261" width="11.85546875" style="13" customWidth="1"/>
    <col min="262" max="262" width="13.7109375" style="13" customWidth="1"/>
    <col min="263" max="263" width="1.28515625" style="13" customWidth="1"/>
    <col min="264" max="266" width="0" style="13" hidden="1" customWidth="1"/>
    <col min="267" max="512" width="11.42578125" style="13"/>
    <col min="513" max="513" width="3.7109375" style="13" customWidth="1"/>
    <col min="514" max="514" width="58.85546875" style="13" customWidth="1"/>
    <col min="515" max="515" width="4" style="13" customWidth="1"/>
    <col min="516" max="516" width="10.140625" style="13" customWidth="1"/>
    <col min="517" max="517" width="11.85546875" style="13" customWidth="1"/>
    <col min="518" max="518" width="13.7109375" style="13" customWidth="1"/>
    <col min="519" max="519" width="1.28515625" style="13" customWidth="1"/>
    <col min="520" max="522" width="0" style="13" hidden="1" customWidth="1"/>
    <col min="523" max="768" width="11.42578125" style="13"/>
    <col min="769" max="769" width="3.7109375" style="13" customWidth="1"/>
    <col min="770" max="770" width="58.85546875" style="13" customWidth="1"/>
    <col min="771" max="771" width="4" style="13" customWidth="1"/>
    <col min="772" max="772" width="10.140625" style="13" customWidth="1"/>
    <col min="773" max="773" width="11.85546875" style="13" customWidth="1"/>
    <col min="774" max="774" width="13.7109375" style="13" customWidth="1"/>
    <col min="775" max="775" width="1.28515625" style="13" customWidth="1"/>
    <col min="776" max="778" width="0" style="13" hidden="1" customWidth="1"/>
    <col min="779" max="1024" width="11.42578125" style="13"/>
    <col min="1025" max="1025" width="3.7109375" style="13" customWidth="1"/>
    <col min="1026" max="1026" width="58.85546875" style="13" customWidth="1"/>
    <col min="1027" max="1027" width="4" style="13" customWidth="1"/>
    <col min="1028" max="1028" width="10.140625" style="13" customWidth="1"/>
    <col min="1029" max="1029" width="11.85546875" style="13" customWidth="1"/>
    <col min="1030" max="1030" width="13.7109375" style="13" customWidth="1"/>
    <col min="1031" max="1031" width="1.28515625" style="13" customWidth="1"/>
    <col min="1032" max="1034" width="0" style="13" hidden="1" customWidth="1"/>
    <col min="1035" max="1280" width="11.42578125" style="13"/>
    <col min="1281" max="1281" width="3.7109375" style="13" customWidth="1"/>
    <col min="1282" max="1282" width="58.85546875" style="13" customWidth="1"/>
    <col min="1283" max="1283" width="4" style="13" customWidth="1"/>
    <col min="1284" max="1284" width="10.140625" style="13" customWidth="1"/>
    <col min="1285" max="1285" width="11.85546875" style="13" customWidth="1"/>
    <col min="1286" max="1286" width="13.7109375" style="13" customWidth="1"/>
    <col min="1287" max="1287" width="1.28515625" style="13" customWidth="1"/>
    <col min="1288" max="1290" width="0" style="13" hidden="1" customWidth="1"/>
    <col min="1291" max="1536" width="11.42578125" style="13"/>
    <col min="1537" max="1537" width="3.7109375" style="13" customWidth="1"/>
    <col min="1538" max="1538" width="58.85546875" style="13" customWidth="1"/>
    <col min="1539" max="1539" width="4" style="13" customWidth="1"/>
    <col min="1540" max="1540" width="10.140625" style="13" customWidth="1"/>
    <col min="1541" max="1541" width="11.85546875" style="13" customWidth="1"/>
    <col min="1542" max="1542" width="13.7109375" style="13" customWidth="1"/>
    <col min="1543" max="1543" width="1.28515625" style="13" customWidth="1"/>
    <col min="1544" max="1546" width="0" style="13" hidden="1" customWidth="1"/>
    <col min="1547" max="1792" width="11.42578125" style="13"/>
    <col min="1793" max="1793" width="3.7109375" style="13" customWidth="1"/>
    <col min="1794" max="1794" width="58.85546875" style="13" customWidth="1"/>
    <col min="1795" max="1795" width="4" style="13" customWidth="1"/>
    <col min="1796" max="1796" width="10.140625" style="13" customWidth="1"/>
    <col min="1797" max="1797" width="11.85546875" style="13" customWidth="1"/>
    <col min="1798" max="1798" width="13.7109375" style="13" customWidth="1"/>
    <col min="1799" max="1799" width="1.28515625" style="13" customWidth="1"/>
    <col min="1800" max="1802" width="0" style="13" hidden="1" customWidth="1"/>
    <col min="1803" max="2048" width="11.42578125" style="13"/>
    <col min="2049" max="2049" width="3.7109375" style="13" customWidth="1"/>
    <col min="2050" max="2050" width="58.85546875" style="13" customWidth="1"/>
    <col min="2051" max="2051" width="4" style="13" customWidth="1"/>
    <col min="2052" max="2052" width="10.140625" style="13" customWidth="1"/>
    <col min="2053" max="2053" width="11.85546875" style="13" customWidth="1"/>
    <col min="2054" max="2054" width="13.7109375" style="13" customWidth="1"/>
    <col min="2055" max="2055" width="1.28515625" style="13" customWidth="1"/>
    <col min="2056" max="2058" width="0" style="13" hidden="1" customWidth="1"/>
    <col min="2059" max="2304" width="11.42578125" style="13"/>
    <col min="2305" max="2305" width="3.7109375" style="13" customWidth="1"/>
    <col min="2306" max="2306" width="58.85546875" style="13" customWidth="1"/>
    <col min="2307" max="2307" width="4" style="13" customWidth="1"/>
    <col min="2308" max="2308" width="10.140625" style="13" customWidth="1"/>
    <col min="2309" max="2309" width="11.85546875" style="13" customWidth="1"/>
    <col min="2310" max="2310" width="13.7109375" style="13" customWidth="1"/>
    <col min="2311" max="2311" width="1.28515625" style="13" customWidth="1"/>
    <col min="2312" max="2314" width="0" style="13" hidden="1" customWidth="1"/>
    <col min="2315" max="2560" width="11.42578125" style="13"/>
    <col min="2561" max="2561" width="3.7109375" style="13" customWidth="1"/>
    <col min="2562" max="2562" width="58.85546875" style="13" customWidth="1"/>
    <col min="2563" max="2563" width="4" style="13" customWidth="1"/>
    <col min="2564" max="2564" width="10.140625" style="13" customWidth="1"/>
    <col min="2565" max="2565" width="11.85546875" style="13" customWidth="1"/>
    <col min="2566" max="2566" width="13.7109375" style="13" customWidth="1"/>
    <col min="2567" max="2567" width="1.28515625" style="13" customWidth="1"/>
    <col min="2568" max="2570" width="0" style="13" hidden="1" customWidth="1"/>
    <col min="2571" max="2816" width="11.42578125" style="13"/>
    <col min="2817" max="2817" width="3.7109375" style="13" customWidth="1"/>
    <col min="2818" max="2818" width="58.85546875" style="13" customWidth="1"/>
    <col min="2819" max="2819" width="4" style="13" customWidth="1"/>
    <col min="2820" max="2820" width="10.140625" style="13" customWidth="1"/>
    <col min="2821" max="2821" width="11.85546875" style="13" customWidth="1"/>
    <col min="2822" max="2822" width="13.7109375" style="13" customWidth="1"/>
    <col min="2823" max="2823" width="1.28515625" style="13" customWidth="1"/>
    <col min="2824" max="2826" width="0" style="13" hidden="1" customWidth="1"/>
    <col min="2827" max="3072" width="11.42578125" style="13"/>
    <col min="3073" max="3073" width="3.7109375" style="13" customWidth="1"/>
    <col min="3074" max="3074" width="58.85546875" style="13" customWidth="1"/>
    <col min="3075" max="3075" width="4" style="13" customWidth="1"/>
    <col min="3076" max="3076" width="10.140625" style="13" customWidth="1"/>
    <col min="3077" max="3077" width="11.85546875" style="13" customWidth="1"/>
    <col min="3078" max="3078" width="13.7109375" style="13" customWidth="1"/>
    <col min="3079" max="3079" width="1.28515625" style="13" customWidth="1"/>
    <col min="3080" max="3082" width="0" style="13" hidden="1" customWidth="1"/>
    <col min="3083" max="3328" width="11.42578125" style="13"/>
    <col min="3329" max="3329" width="3.7109375" style="13" customWidth="1"/>
    <col min="3330" max="3330" width="58.85546875" style="13" customWidth="1"/>
    <col min="3331" max="3331" width="4" style="13" customWidth="1"/>
    <col min="3332" max="3332" width="10.140625" style="13" customWidth="1"/>
    <col min="3333" max="3333" width="11.85546875" style="13" customWidth="1"/>
    <col min="3334" max="3334" width="13.7109375" style="13" customWidth="1"/>
    <col min="3335" max="3335" width="1.28515625" style="13" customWidth="1"/>
    <col min="3336" max="3338" width="0" style="13" hidden="1" customWidth="1"/>
    <col min="3339" max="3584" width="11.42578125" style="13"/>
    <col min="3585" max="3585" width="3.7109375" style="13" customWidth="1"/>
    <col min="3586" max="3586" width="58.85546875" style="13" customWidth="1"/>
    <col min="3587" max="3587" width="4" style="13" customWidth="1"/>
    <col min="3588" max="3588" width="10.140625" style="13" customWidth="1"/>
    <col min="3589" max="3589" width="11.85546875" style="13" customWidth="1"/>
    <col min="3590" max="3590" width="13.7109375" style="13" customWidth="1"/>
    <col min="3591" max="3591" width="1.28515625" style="13" customWidth="1"/>
    <col min="3592" max="3594" width="0" style="13" hidden="1" customWidth="1"/>
    <col min="3595" max="3840" width="11.42578125" style="13"/>
    <col min="3841" max="3841" width="3.7109375" style="13" customWidth="1"/>
    <col min="3842" max="3842" width="58.85546875" style="13" customWidth="1"/>
    <col min="3843" max="3843" width="4" style="13" customWidth="1"/>
    <col min="3844" max="3844" width="10.140625" style="13" customWidth="1"/>
    <col min="3845" max="3845" width="11.85546875" style="13" customWidth="1"/>
    <col min="3846" max="3846" width="13.7109375" style="13" customWidth="1"/>
    <col min="3847" max="3847" width="1.28515625" style="13" customWidth="1"/>
    <col min="3848" max="3850" width="0" style="13" hidden="1" customWidth="1"/>
    <col min="3851" max="4096" width="11.42578125" style="13"/>
    <col min="4097" max="4097" width="3.7109375" style="13" customWidth="1"/>
    <col min="4098" max="4098" width="58.85546875" style="13" customWidth="1"/>
    <col min="4099" max="4099" width="4" style="13" customWidth="1"/>
    <col min="4100" max="4100" width="10.140625" style="13" customWidth="1"/>
    <col min="4101" max="4101" width="11.85546875" style="13" customWidth="1"/>
    <col min="4102" max="4102" width="13.7109375" style="13" customWidth="1"/>
    <col min="4103" max="4103" width="1.28515625" style="13" customWidth="1"/>
    <col min="4104" max="4106" width="0" style="13" hidden="1" customWidth="1"/>
    <col min="4107" max="4352" width="11.42578125" style="13"/>
    <col min="4353" max="4353" width="3.7109375" style="13" customWidth="1"/>
    <col min="4354" max="4354" width="58.85546875" style="13" customWidth="1"/>
    <col min="4355" max="4355" width="4" style="13" customWidth="1"/>
    <col min="4356" max="4356" width="10.140625" style="13" customWidth="1"/>
    <col min="4357" max="4357" width="11.85546875" style="13" customWidth="1"/>
    <col min="4358" max="4358" width="13.7109375" style="13" customWidth="1"/>
    <col min="4359" max="4359" width="1.28515625" style="13" customWidth="1"/>
    <col min="4360" max="4362" width="0" style="13" hidden="1" customWidth="1"/>
    <col min="4363" max="4608" width="11.42578125" style="13"/>
    <col min="4609" max="4609" width="3.7109375" style="13" customWidth="1"/>
    <col min="4610" max="4610" width="58.85546875" style="13" customWidth="1"/>
    <col min="4611" max="4611" width="4" style="13" customWidth="1"/>
    <col min="4612" max="4612" width="10.140625" style="13" customWidth="1"/>
    <col min="4613" max="4613" width="11.85546875" style="13" customWidth="1"/>
    <col min="4614" max="4614" width="13.7109375" style="13" customWidth="1"/>
    <col min="4615" max="4615" width="1.28515625" style="13" customWidth="1"/>
    <col min="4616" max="4618" width="0" style="13" hidden="1" customWidth="1"/>
    <col min="4619" max="4864" width="11.42578125" style="13"/>
    <col min="4865" max="4865" width="3.7109375" style="13" customWidth="1"/>
    <col min="4866" max="4866" width="58.85546875" style="13" customWidth="1"/>
    <col min="4867" max="4867" width="4" style="13" customWidth="1"/>
    <col min="4868" max="4868" width="10.140625" style="13" customWidth="1"/>
    <col min="4869" max="4869" width="11.85546875" style="13" customWidth="1"/>
    <col min="4870" max="4870" width="13.7109375" style="13" customWidth="1"/>
    <col min="4871" max="4871" width="1.28515625" style="13" customWidth="1"/>
    <col min="4872" max="4874" width="0" style="13" hidden="1" customWidth="1"/>
    <col min="4875" max="5120" width="11.42578125" style="13"/>
    <col min="5121" max="5121" width="3.7109375" style="13" customWidth="1"/>
    <col min="5122" max="5122" width="58.85546875" style="13" customWidth="1"/>
    <col min="5123" max="5123" width="4" style="13" customWidth="1"/>
    <col min="5124" max="5124" width="10.140625" style="13" customWidth="1"/>
    <col min="5125" max="5125" width="11.85546875" style="13" customWidth="1"/>
    <col min="5126" max="5126" width="13.7109375" style="13" customWidth="1"/>
    <col min="5127" max="5127" width="1.28515625" style="13" customWidth="1"/>
    <col min="5128" max="5130" width="0" style="13" hidden="1" customWidth="1"/>
    <col min="5131" max="5376" width="11.42578125" style="13"/>
    <col min="5377" max="5377" width="3.7109375" style="13" customWidth="1"/>
    <col min="5378" max="5378" width="58.85546875" style="13" customWidth="1"/>
    <col min="5379" max="5379" width="4" style="13" customWidth="1"/>
    <col min="5380" max="5380" width="10.140625" style="13" customWidth="1"/>
    <col min="5381" max="5381" width="11.85546875" style="13" customWidth="1"/>
    <col min="5382" max="5382" width="13.7109375" style="13" customWidth="1"/>
    <col min="5383" max="5383" width="1.28515625" style="13" customWidth="1"/>
    <col min="5384" max="5386" width="0" style="13" hidden="1" customWidth="1"/>
    <col min="5387" max="5632" width="11.42578125" style="13"/>
    <col min="5633" max="5633" width="3.7109375" style="13" customWidth="1"/>
    <col min="5634" max="5634" width="58.85546875" style="13" customWidth="1"/>
    <col min="5635" max="5635" width="4" style="13" customWidth="1"/>
    <col min="5636" max="5636" width="10.140625" style="13" customWidth="1"/>
    <col min="5637" max="5637" width="11.85546875" style="13" customWidth="1"/>
    <col min="5638" max="5638" width="13.7109375" style="13" customWidth="1"/>
    <col min="5639" max="5639" width="1.28515625" style="13" customWidth="1"/>
    <col min="5640" max="5642" width="0" style="13" hidden="1" customWidth="1"/>
    <col min="5643" max="5888" width="11.42578125" style="13"/>
    <col min="5889" max="5889" width="3.7109375" style="13" customWidth="1"/>
    <col min="5890" max="5890" width="58.85546875" style="13" customWidth="1"/>
    <col min="5891" max="5891" width="4" style="13" customWidth="1"/>
    <col min="5892" max="5892" width="10.140625" style="13" customWidth="1"/>
    <col min="5893" max="5893" width="11.85546875" style="13" customWidth="1"/>
    <col min="5894" max="5894" width="13.7109375" style="13" customWidth="1"/>
    <col min="5895" max="5895" width="1.28515625" style="13" customWidth="1"/>
    <col min="5896" max="5898" width="0" style="13" hidden="1" customWidth="1"/>
    <col min="5899" max="6144" width="11.42578125" style="13"/>
    <col min="6145" max="6145" width="3.7109375" style="13" customWidth="1"/>
    <col min="6146" max="6146" width="58.85546875" style="13" customWidth="1"/>
    <col min="6147" max="6147" width="4" style="13" customWidth="1"/>
    <col min="6148" max="6148" width="10.140625" style="13" customWidth="1"/>
    <col min="6149" max="6149" width="11.85546875" style="13" customWidth="1"/>
    <col min="6150" max="6150" width="13.7109375" style="13" customWidth="1"/>
    <col min="6151" max="6151" width="1.28515625" style="13" customWidth="1"/>
    <col min="6152" max="6154" width="0" style="13" hidden="1" customWidth="1"/>
    <col min="6155" max="6400" width="11.42578125" style="13"/>
    <col min="6401" max="6401" width="3.7109375" style="13" customWidth="1"/>
    <col min="6402" max="6402" width="58.85546875" style="13" customWidth="1"/>
    <col min="6403" max="6403" width="4" style="13" customWidth="1"/>
    <col min="6404" max="6404" width="10.140625" style="13" customWidth="1"/>
    <col min="6405" max="6405" width="11.85546875" style="13" customWidth="1"/>
    <col min="6406" max="6406" width="13.7109375" style="13" customWidth="1"/>
    <col min="6407" max="6407" width="1.28515625" style="13" customWidth="1"/>
    <col min="6408" max="6410" width="0" style="13" hidden="1" customWidth="1"/>
    <col min="6411" max="6656" width="11.42578125" style="13"/>
    <col min="6657" max="6657" width="3.7109375" style="13" customWidth="1"/>
    <col min="6658" max="6658" width="58.85546875" style="13" customWidth="1"/>
    <col min="6659" max="6659" width="4" style="13" customWidth="1"/>
    <col min="6660" max="6660" width="10.140625" style="13" customWidth="1"/>
    <col min="6661" max="6661" width="11.85546875" style="13" customWidth="1"/>
    <col min="6662" max="6662" width="13.7109375" style="13" customWidth="1"/>
    <col min="6663" max="6663" width="1.28515625" style="13" customWidth="1"/>
    <col min="6664" max="6666" width="0" style="13" hidden="1" customWidth="1"/>
    <col min="6667" max="6912" width="11.42578125" style="13"/>
    <col min="6913" max="6913" width="3.7109375" style="13" customWidth="1"/>
    <col min="6914" max="6914" width="58.85546875" style="13" customWidth="1"/>
    <col min="6915" max="6915" width="4" style="13" customWidth="1"/>
    <col min="6916" max="6916" width="10.140625" style="13" customWidth="1"/>
    <col min="6917" max="6917" width="11.85546875" style="13" customWidth="1"/>
    <col min="6918" max="6918" width="13.7109375" style="13" customWidth="1"/>
    <col min="6919" max="6919" width="1.28515625" style="13" customWidth="1"/>
    <col min="6920" max="6922" width="0" style="13" hidden="1" customWidth="1"/>
    <col min="6923" max="7168" width="11.42578125" style="13"/>
    <col min="7169" max="7169" width="3.7109375" style="13" customWidth="1"/>
    <col min="7170" max="7170" width="58.85546875" style="13" customWidth="1"/>
    <col min="7171" max="7171" width="4" style="13" customWidth="1"/>
    <col min="7172" max="7172" width="10.140625" style="13" customWidth="1"/>
    <col min="7173" max="7173" width="11.85546875" style="13" customWidth="1"/>
    <col min="7174" max="7174" width="13.7109375" style="13" customWidth="1"/>
    <col min="7175" max="7175" width="1.28515625" style="13" customWidth="1"/>
    <col min="7176" max="7178" width="0" style="13" hidden="1" customWidth="1"/>
    <col min="7179" max="7424" width="11.42578125" style="13"/>
    <col min="7425" max="7425" width="3.7109375" style="13" customWidth="1"/>
    <col min="7426" max="7426" width="58.85546875" style="13" customWidth="1"/>
    <col min="7427" max="7427" width="4" style="13" customWidth="1"/>
    <col min="7428" max="7428" width="10.140625" style="13" customWidth="1"/>
    <col min="7429" max="7429" width="11.85546875" style="13" customWidth="1"/>
    <col min="7430" max="7430" width="13.7109375" style="13" customWidth="1"/>
    <col min="7431" max="7431" width="1.28515625" style="13" customWidth="1"/>
    <col min="7432" max="7434" width="0" style="13" hidden="1" customWidth="1"/>
    <col min="7435" max="7680" width="11.42578125" style="13"/>
    <col min="7681" max="7681" width="3.7109375" style="13" customWidth="1"/>
    <col min="7682" max="7682" width="58.85546875" style="13" customWidth="1"/>
    <col min="7683" max="7683" width="4" style="13" customWidth="1"/>
    <col min="7684" max="7684" width="10.140625" style="13" customWidth="1"/>
    <col min="7685" max="7685" width="11.85546875" style="13" customWidth="1"/>
    <col min="7686" max="7686" width="13.7109375" style="13" customWidth="1"/>
    <col min="7687" max="7687" width="1.28515625" style="13" customWidth="1"/>
    <col min="7688" max="7690" width="0" style="13" hidden="1" customWidth="1"/>
    <col min="7691" max="7936" width="11.42578125" style="13"/>
    <col min="7937" max="7937" width="3.7109375" style="13" customWidth="1"/>
    <col min="7938" max="7938" width="58.85546875" style="13" customWidth="1"/>
    <col min="7939" max="7939" width="4" style="13" customWidth="1"/>
    <col min="7940" max="7940" width="10.140625" style="13" customWidth="1"/>
    <col min="7941" max="7941" width="11.85546875" style="13" customWidth="1"/>
    <col min="7942" max="7942" width="13.7109375" style="13" customWidth="1"/>
    <col min="7943" max="7943" width="1.28515625" style="13" customWidth="1"/>
    <col min="7944" max="7946" width="0" style="13" hidden="1" customWidth="1"/>
    <col min="7947" max="8192" width="11.42578125" style="13"/>
    <col min="8193" max="8193" width="3.7109375" style="13" customWidth="1"/>
    <col min="8194" max="8194" width="58.85546875" style="13" customWidth="1"/>
    <col min="8195" max="8195" width="4" style="13" customWidth="1"/>
    <col min="8196" max="8196" width="10.140625" style="13" customWidth="1"/>
    <col min="8197" max="8197" width="11.85546875" style="13" customWidth="1"/>
    <col min="8198" max="8198" width="13.7109375" style="13" customWidth="1"/>
    <col min="8199" max="8199" width="1.28515625" style="13" customWidth="1"/>
    <col min="8200" max="8202" width="0" style="13" hidden="1" customWidth="1"/>
    <col min="8203" max="8448" width="11.42578125" style="13"/>
    <col min="8449" max="8449" width="3.7109375" style="13" customWidth="1"/>
    <col min="8450" max="8450" width="58.85546875" style="13" customWidth="1"/>
    <col min="8451" max="8451" width="4" style="13" customWidth="1"/>
    <col min="8452" max="8452" width="10.140625" style="13" customWidth="1"/>
    <col min="8453" max="8453" width="11.85546875" style="13" customWidth="1"/>
    <col min="8454" max="8454" width="13.7109375" style="13" customWidth="1"/>
    <col min="8455" max="8455" width="1.28515625" style="13" customWidth="1"/>
    <col min="8456" max="8458" width="0" style="13" hidden="1" customWidth="1"/>
    <col min="8459" max="8704" width="11.42578125" style="13"/>
    <col min="8705" max="8705" width="3.7109375" style="13" customWidth="1"/>
    <col min="8706" max="8706" width="58.85546875" style="13" customWidth="1"/>
    <col min="8707" max="8707" width="4" style="13" customWidth="1"/>
    <col min="8708" max="8708" width="10.140625" style="13" customWidth="1"/>
    <col min="8709" max="8709" width="11.85546875" style="13" customWidth="1"/>
    <col min="8710" max="8710" width="13.7109375" style="13" customWidth="1"/>
    <col min="8711" max="8711" width="1.28515625" style="13" customWidth="1"/>
    <col min="8712" max="8714" width="0" style="13" hidden="1" customWidth="1"/>
    <col min="8715" max="8960" width="11.42578125" style="13"/>
    <col min="8961" max="8961" width="3.7109375" style="13" customWidth="1"/>
    <col min="8962" max="8962" width="58.85546875" style="13" customWidth="1"/>
    <col min="8963" max="8963" width="4" style="13" customWidth="1"/>
    <col min="8964" max="8964" width="10.140625" style="13" customWidth="1"/>
    <col min="8965" max="8965" width="11.85546875" style="13" customWidth="1"/>
    <col min="8966" max="8966" width="13.7109375" style="13" customWidth="1"/>
    <col min="8967" max="8967" width="1.28515625" style="13" customWidth="1"/>
    <col min="8968" max="8970" width="0" style="13" hidden="1" customWidth="1"/>
    <col min="8971" max="9216" width="11.42578125" style="13"/>
    <col min="9217" max="9217" width="3.7109375" style="13" customWidth="1"/>
    <col min="9218" max="9218" width="58.85546875" style="13" customWidth="1"/>
    <col min="9219" max="9219" width="4" style="13" customWidth="1"/>
    <col min="9220" max="9220" width="10.140625" style="13" customWidth="1"/>
    <col min="9221" max="9221" width="11.85546875" style="13" customWidth="1"/>
    <col min="9222" max="9222" width="13.7109375" style="13" customWidth="1"/>
    <col min="9223" max="9223" width="1.28515625" style="13" customWidth="1"/>
    <col min="9224" max="9226" width="0" style="13" hidden="1" customWidth="1"/>
    <col min="9227" max="9472" width="11.42578125" style="13"/>
    <col min="9473" max="9473" width="3.7109375" style="13" customWidth="1"/>
    <col min="9474" max="9474" width="58.85546875" style="13" customWidth="1"/>
    <col min="9475" max="9475" width="4" style="13" customWidth="1"/>
    <col min="9476" max="9476" width="10.140625" style="13" customWidth="1"/>
    <col min="9477" max="9477" width="11.85546875" style="13" customWidth="1"/>
    <col min="9478" max="9478" width="13.7109375" style="13" customWidth="1"/>
    <col min="9479" max="9479" width="1.28515625" style="13" customWidth="1"/>
    <col min="9480" max="9482" width="0" style="13" hidden="1" customWidth="1"/>
    <col min="9483" max="9728" width="11.42578125" style="13"/>
    <col min="9729" max="9729" width="3.7109375" style="13" customWidth="1"/>
    <col min="9730" max="9730" width="58.85546875" style="13" customWidth="1"/>
    <col min="9731" max="9731" width="4" style="13" customWidth="1"/>
    <col min="9732" max="9732" width="10.140625" style="13" customWidth="1"/>
    <col min="9733" max="9733" width="11.85546875" style="13" customWidth="1"/>
    <col min="9734" max="9734" width="13.7109375" style="13" customWidth="1"/>
    <col min="9735" max="9735" width="1.28515625" style="13" customWidth="1"/>
    <col min="9736" max="9738" width="0" style="13" hidden="1" customWidth="1"/>
    <col min="9739" max="9984" width="11.42578125" style="13"/>
    <col min="9985" max="9985" width="3.7109375" style="13" customWidth="1"/>
    <col min="9986" max="9986" width="58.85546875" style="13" customWidth="1"/>
    <col min="9987" max="9987" width="4" style="13" customWidth="1"/>
    <col min="9988" max="9988" width="10.140625" style="13" customWidth="1"/>
    <col min="9989" max="9989" width="11.85546875" style="13" customWidth="1"/>
    <col min="9990" max="9990" width="13.7109375" style="13" customWidth="1"/>
    <col min="9991" max="9991" width="1.28515625" style="13" customWidth="1"/>
    <col min="9992" max="9994" width="0" style="13" hidden="1" customWidth="1"/>
    <col min="9995" max="10240" width="11.42578125" style="13"/>
    <col min="10241" max="10241" width="3.7109375" style="13" customWidth="1"/>
    <col min="10242" max="10242" width="58.85546875" style="13" customWidth="1"/>
    <col min="10243" max="10243" width="4" style="13" customWidth="1"/>
    <col min="10244" max="10244" width="10.140625" style="13" customWidth="1"/>
    <col min="10245" max="10245" width="11.85546875" style="13" customWidth="1"/>
    <col min="10246" max="10246" width="13.7109375" style="13" customWidth="1"/>
    <col min="10247" max="10247" width="1.28515625" style="13" customWidth="1"/>
    <col min="10248" max="10250" width="0" style="13" hidden="1" customWidth="1"/>
    <col min="10251" max="10496" width="11.42578125" style="13"/>
    <col min="10497" max="10497" width="3.7109375" style="13" customWidth="1"/>
    <col min="10498" max="10498" width="58.85546875" style="13" customWidth="1"/>
    <col min="10499" max="10499" width="4" style="13" customWidth="1"/>
    <col min="10500" max="10500" width="10.140625" style="13" customWidth="1"/>
    <col min="10501" max="10501" width="11.85546875" style="13" customWidth="1"/>
    <col min="10502" max="10502" width="13.7109375" style="13" customWidth="1"/>
    <col min="10503" max="10503" width="1.28515625" style="13" customWidth="1"/>
    <col min="10504" max="10506" width="0" style="13" hidden="1" customWidth="1"/>
    <col min="10507" max="10752" width="11.42578125" style="13"/>
    <col min="10753" max="10753" width="3.7109375" style="13" customWidth="1"/>
    <col min="10754" max="10754" width="58.85546875" style="13" customWidth="1"/>
    <col min="10755" max="10755" width="4" style="13" customWidth="1"/>
    <col min="10756" max="10756" width="10.140625" style="13" customWidth="1"/>
    <col min="10757" max="10757" width="11.85546875" style="13" customWidth="1"/>
    <col min="10758" max="10758" width="13.7109375" style="13" customWidth="1"/>
    <col min="10759" max="10759" width="1.28515625" style="13" customWidth="1"/>
    <col min="10760" max="10762" width="0" style="13" hidden="1" customWidth="1"/>
    <col min="10763" max="11008" width="11.42578125" style="13"/>
    <col min="11009" max="11009" width="3.7109375" style="13" customWidth="1"/>
    <col min="11010" max="11010" width="58.85546875" style="13" customWidth="1"/>
    <col min="11011" max="11011" width="4" style="13" customWidth="1"/>
    <col min="11012" max="11012" width="10.140625" style="13" customWidth="1"/>
    <col min="11013" max="11013" width="11.85546875" style="13" customWidth="1"/>
    <col min="11014" max="11014" width="13.7109375" style="13" customWidth="1"/>
    <col min="11015" max="11015" width="1.28515625" style="13" customWidth="1"/>
    <col min="11016" max="11018" width="0" style="13" hidden="1" customWidth="1"/>
    <col min="11019" max="11264" width="11.42578125" style="13"/>
    <col min="11265" max="11265" width="3.7109375" style="13" customWidth="1"/>
    <col min="11266" max="11266" width="58.85546875" style="13" customWidth="1"/>
    <col min="11267" max="11267" width="4" style="13" customWidth="1"/>
    <col min="11268" max="11268" width="10.140625" style="13" customWidth="1"/>
    <col min="11269" max="11269" width="11.85546875" style="13" customWidth="1"/>
    <col min="11270" max="11270" width="13.7109375" style="13" customWidth="1"/>
    <col min="11271" max="11271" width="1.28515625" style="13" customWidth="1"/>
    <col min="11272" max="11274" width="0" style="13" hidden="1" customWidth="1"/>
    <col min="11275" max="11520" width="11.42578125" style="13"/>
    <col min="11521" max="11521" width="3.7109375" style="13" customWidth="1"/>
    <col min="11522" max="11522" width="58.85546875" style="13" customWidth="1"/>
    <col min="11523" max="11523" width="4" style="13" customWidth="1"/>
    <col min="11524" max="11524" width="10.140625" style="13" customWidth="1"/>
    <col min="11525" max="11525" width="11.85546875" style="13" customWidth="1"/>
    <col min="11526" max="11526" width="13.7109375" style="13" customWidth="1"/>
    <col min="11527" max="11527" width="1.28515625" style="13" customWidth="1"/>
    <col min="11528" max="11530" width="0" style="13" hidden="1" customWidth="1"/>
    <col min="11531" max="11776" width="11.42578125" style="13"/>
    <col min="11777" max="11777" width="3.7109375" style="13" customWidth="1"/>
    <col min="11778" max="11778" width="58.85546875" style="13" customWidth="1"/>
    <col min="11779" max="11779" width="4" style="13" customWidth="1"/>
    <col min="11780" max="11780" width="10.140625" style="13" customWidth="1"/>
    <col min="11781" max="11781" width="11.85546875" style="13" customWidth="1"/>
    <col min="11782" max="11782" width="13.7109375" style="13" customWidth="1"/>
    <col min="11783" max="11783" width="1.28515625" style="13" customWidth="1"/>
    <col min="11784" max="11786" width="0" style="13" hidden="1" customWidth="1"/>
    <col min="11787" max="12032" width="11.42578125" style="13"/>
    <col min="12033" max="12033" width="3.7109375" style="13" customWidth="1"/>
    <col min="12034" max="12034" width="58.85546875" style="13" customWidth="1"/>
    <col min="12035" max="12035" width="4" style="13" customWidth="1"/>
    <col min="12036" max="12036" width="10.140625" style="13" customWidth="1"/>
    <col min="12037" max="12037" width="11.85546875" style="13" customWidth="1"/>
    <col min="12038" max="12038" width="13.7109375" style="13" customWidth="1"/>
    <col min="12039" max="12039" width="1.28515625" style="13" customWidth="1"/>
    <col min="12040" max="12042" width="0" style="13" hidden="1" customWidth="1"/>
    <col min="12043" max="12288" width="11.42578125" style="13"/>
    <col min="12289" max="12289" width="3.7109375" style="13" customWidth="1"/>
    <col min="12290" max="12290" width="58.85546875" style="13" customWidth="1"/>
    <col min="12291" max="12291" width="4" style="13" customWidth="1"/>
    <col min="12292" max="12292" width="10.140625" style="13" customWidth="1"/>
    <col min="12293" max="12293" width="11.85546875" style="13" customWidth="1"/>
    <col min="12294" max="12294" width="13.7109375" style="13" customWidth="1"/>
    <col min="12295" max="12295" width="1.28515625" style="13" customWidth="1"/>
    <col min="12296" max="12298" width="0" style="13" hidden="1" customWidth="1"/>
    <col min="12299" max="12544" width="11.42578125" style="13"/>
    <col min="12545" max="12545" width="3.7109375" style="13" customWidth="1"/>
    <col min="12546" max="12546" width="58.85546875" style="13" customWidth="1"/>
    <col min="12547" max="12547" width="4" style="13" customWidth="1"/>
    <col min="12548" max="12548" width="10.140625" style="13" customWidth="1"/>
    <col min="12549" max="12549" width="11.85546875" style="13" customWidth="1"/>
    <col min="12550" max="12550" width="13.7109375" style="13" customWidth="1"/>
    <col min="12551" max="12551" width="1.28515625" style="13" customWidth="1"/>
    <col min="12552" max="12554" width="0" style="13" hidden="1" customWidth="1"/>
    <col min="12555" max="12800" width="11.42578125" style="13"/>
    <col min="12801" max="12801" width="3.7109375" style="13" customWidth="1"/>
    <col min="12802" max="12802" width="58.85546875" style="13" customWidth="1"/>
    <col min="12803" max="12803" width="4" style="13" customWidth="1"/>
    <col min="12804" max="12804" width="10.140625" style="13" customWidth="1"/>
    <col min="12805" max="12805" width="11.85546875" style="13" customWidth="1"/>
    <col min="12806" max="12806" width="13.7109375" style="13" customWidth="1"/>
    <col min="12807" max="12807" width="1.28515625" style="13" customWidth="1"/>
    <col min="12808" max="12810" width="0" style="13" hidden="1" customWidth="1"/>
    <col min="12811" max="13056" width="11.42578125" style="13"/>
    <col min="13057" max="13057" width="3.7109375" style="13" customWidth="1"/>
    <col min="13058" max="13058" width="58.85546875" style="13" customWidth="1"/>
    <col min="13059" max="13059" width="4" style="13" customWidth="1"/>
    <col min="13060" max="13060" width="10.140625" style="13" customWidth="1"/>
    <col min="13061" max="13061" width="11.85546875" style="13" customWidth="1"/>
    <col min="13062" max="13062" width="13.7109375" style="13" customWidth="1"/>
    <col min="13063" max="13063" width="1.28515625" style="13" customWidth="1"/>
    <col min="13064" max="13066" width="0" style="13" hidden="1" customWidth="1"/>
    <col min="13067" max="13312" width="11.42578125" style="13"/>
    <col min="13313" max="13313" width="3.7109375" style="13" customWidth="1"/>
    <col min="13314" max="13314" width="58.85546875" style="13" customWidth="1"/>
    <col min="13315" max="13315" width="4" style="13" customWidth="1"/>
    <col min="13316" max="13316" width="10.140625" style="13" customWidth="1"/>
    <col min="13317" max="13317" width="11.85546875" style="13" customWidth="1"/>
    <col min="13318" max="13318" width="13.7109375" style="13" customWidth="1"/>
    <col min="13319" max="13319" width="1.28515625" style="13" customWidth="1"/>
    <col min="13320" max="13322" width="0" style="13" hidden="1" customWidth="1"/>
    <col min="13323" max="13568" width="11.42578125" style="13"/>
    <col min="13569" max="13569" width="3.7109375" style="13" customWidth="1"/>
    <col min="13570" max="13570" width="58.85546875" style="13" customWidth="1"/>
    <col min="13571" max="13571" width="4" style="13" customWidth="1"/>
    <col min="13572" max="13572" width="10.140625" style="13" customWidth="1"/>
    <col min="13573" max="13573" width="11.85546875" style="13" customWidth="1"/>
    <col min="13574" max="13574" width="13.7109375" style="13" customWidth="1"/>
    <col min="13575" max="13575" width="1.28515625" style="13" customWidth="1"/>
    <col min="13576" max="13578" width="0" style="13" hidden="1" customWidth="1"/>
    <col min="13579" max="13824" width="11.42578125" style="13"/>
    <col min="13825" max="13825" width="3.7109375" style="13" customWidth="1"/>
    <col min="13826" max="13826" width="58.85546875" style="13" customWidth="1"/>
    <col min="13827" max="13827" width="4" style="13" customWidth="1"/>
    <col min="13828" max="13828" width="10.140625" style="13" customWidth="1"/>
    <col min="13829" max="13829" width="11.85546875" style="13" customWidth="1"/>
    <col min="13830" max="13830" width="13.7109375" style="13" customWidth="1"/>
    <col min="13831" max="13831" width="1.28515625" style="13" customWidth="1"/>
    <col min="13832" max="13834" width="0" style="13" hidden="1" customWidth="1"/>
    <col min="13835" max="14080" width="11.42578125" style="13"/>
    <col min="14081" max="14081" width="3.7109375" style="13" customWidth="1"/>
    <col min="14082" max="14082" width="58.85546875" style="13" customWidth="1"/>
    <col min="14083" max="14083" width="4" style="13" customWidth="1"/>
    <col min="14084" max="14084" width="10.140625" style="13" customWidth="1"/>
    <col min="14085" max="14085" width="11.85546875" style="13" customWidth="1"/>
    <col min="14086" max="14086" width="13.7109375" style="13" customWidth="1"/>
    <col min="14087" max="14087" width="1.28515625" style="13" customWidth="1"/>
    <col min="14088" max="14090" width="0" style="13" hidden="1" customWidth="1"/>
    <col min="14091" max="14336" width="11.42578125" style="13"/>
    <col min="14337" max="14337" width="3.7109375" style="13" customWidth="1"/>
    <col min="14338" max="14338" width="58.85546875" style="13" customWidth="1"/>
    <col min="14339" max="14339" width="4" style="13" customWidth="1"/>
    <col min="14340" max="14340" width="10.140625" style="13" customWidth="1"/>
    <col min="14341" max="14341" width="11.85546875" style="13" customWidth="1"/>
    <col min="14342" max="14342" width="13.7109375" style="13" customWidth="1"/>
    <col min="14343" max="14343" width="1.28515625" style="13" customWidth="1"/>
    <col min="14344" max="14346" width="0" style="13" hidden="1" customWidth="1"/>
    <col min="14347" max="14592" width="11.42578125" style="13"/>
    <col min="14593" max="14593" width="3.7109375" style="13" customWidth="1"/>
    <col min="14594" max="14594" width="58.85546875" style="13" customWidth="1"/>
    <col min="14595" max="14595" width="4" style="13" customWidth="1"/>
    <col min="14596" max="14596" width="10.140625" style="13" customWidth="1"/>
    <col min="14597" max="14597" width="11.85546875" style="13" customWidth="1"/>
    <col min="14598" max="14598" width="13.7109375" style="13" customWidth="1"/>
    <col min="14599" max="14599" width="1.28515625" style="13" customWidth="1"/>
    <col min="14600" max="14602" width="0" style="13" hidden="1" customWidth="1"/>
    <col min="14603" max="14848" width="11.42578125" style="13"/>
    <col min="14849" max="14849" width="3.7109375" style="13" customWidth="1"/>
    <col min="14850" max="14850" width="58.85546875" style="13" customWidth="1"/>
    <col min="14851" max="14851" width="4" style="13" customWidth="1"/>
    <col min="14852" max="14852" width="10.140625" style="13" customWidth="1"/>
    <col min="14853" max="14853" width="11.85546875" style="13" customWidth="1"/>
    <col min="14854" max="14854" width="13.7109375" style="13" customWidth="1"/>
    <col min="14855" max="14855" width="1.28515625" style="13" customWidth="1"/>
    <col min="14856" max="14858" width="0" style="13" hidden="1" customWidth="1"/>
    <col min="14859" max="15104" width="11.42578125" style="13"/>
    <col min="15105" max="15105" width="3.7109375" style="13" customWidth="1"/>
    <col min="15106" max="15106" width="58.85546875" style="13" customWidth="1"/>
    <col min="15107" max="15107" width="4" style="13" customWidth="1"/>
    <col min="15108" max="15108" width="10.140625" style="13" customWidth="1"/>
    <col min="15109" max="15109" width="11.85546875" style="13" customWidth="1"/>
    <col min="15110" max="15110" width="13.7109375" style="13" customWidth="1"/>
    <col min="15111" max="15111" width="1.28515625" style="13" customWidth="1"/>
    <col min="15112" max="15114" width="0" style="13" hidden="1" customWidth="1"/>
    <col min="15115" max="15360" width="11.42578125" style="13"/>
    <col min="15361" max="15361" width="3.7109375" style="13" customWidth="1"/>
    <col min="15362" max="15362" width="58.85546875" style="13" customWidth="1"/>
    <col min="15363" max="15363" width="4" style="13" customWidth="1"/>
    <col min="15364" max="15364" width="10.140625" style="13" customWidth="1"/>
    <col min="15365" max="15365" width="11.85546875" style="13" customWidth="1"/>
    <col min="15366" max="15366" width="13.7109375" style="13" customWidth="1"/>
    <col min="15367" max="15367" width="1.28515625" style="13" customWidth="1"/>
    <col min="15368" max="15370" width="0" style="13" hidden="1" customWidth="1"/>
    <col min="15371" max="15616" width="11.42578125" style="13"/>
    <col min="15617" max="15617" width="3.7109375" style="13" customWidth="1"/>
    <col min="15618" max="15618" width="58.85546875" style="13" customWidth="1"/>
    <col min="15619" max="15619" width="4" style="13" customWidth="1"/>
    <col min="15620" max="15620" width="10.140625" style="13" customWidth="1"/>
    <col min="15621" max="15621" width="11.85546875" style="13" customWidth="1"/>
    <col min="15622" max="15622" width="13.7109375" style="13" customWidth="1"/>
    <col min="15623" max="15623" width="1.28515625" style="13" customWidth="1"/>
    <col min="15624" max="15626" width="0" style="13" hidden="1" customWidth="1"/>
    <col min="15627" max="15872" width="11.42578125" style="13"/>
    <col min="15873" max="15873" width="3.7109375" style="13" customWidth="1"/>
    <col min="15874" max="15874" width="58.85546875" style="13" customWidth="1"/>
    <col min="15875" max="15875" width="4" style="13" customWidth="1"/>
    <col min="15876" max="15876" width="10.140625" style="13" customWidth="1"/>
    <col min="15877" max="15877" width="11.85546875" style="13" customWidth="1"/>
    <col min="15878" max="15878" width="13.7109375" style="13" customWidth="1"/>
    <col min="15879" max="15879" width="1.28515625" style="13" customWidth="1"/>
    <col min="15880" max="15882" width="0" style="13" hidden="1" customWidth="1"/>
    <col min="15883" max="16128" width="11.42578125" style="13"/>
    <col min="16129" max="16129" width="3.7109375" style="13" customWidth="1"/>
    <col min="16130" max="16130" width="58.85546875" style="13" customWidth="1"/>
    <col min="16131" max="16131" width="4" style="13" customWidth="1"/>
    <col min="16132" max="16132" width="10.140625" style="13" customWidth="1"/>
    <col min="16133" max="16133" width="11.85546875" style="13" customWidth="1"/>
    <col min="16134" max="16134" width="13.7109375" style="13" customWidth="1"/>
    <col min="16135" max="16135" width="1.28515625" style="13" customWidth="1"/>
    <col min="16136" max="16138" width="0" style="13" hidden="1" customWidth="1"/>
    <col min="16139" max="16384" width="11.42578125" style="13"/>
  </cols>
  <sheetData>
    <row r="1" spans="1:21" ht="30">
      <c r="A1" s="16"/>
      <c r="B1" s="133"/>
      <c r="C1" s="133"/>
      <c r="D1" s="17"/>
    </row>
    <row r="2" spans="1:21" ht="18.75" customHeight="1">
      <c r="A2" s="18"/>
      <c r="B2" s="134" t="s">
        <v>4</v>
      </c>
      <c r="C2" s="134"/>
      <c r="D2" s="84"/>
    </row>
    <row r="3" spans="1:21" ht="27.75">
      <c r="A3" s="19"/>
      <c r="B3" s="133"/>
      <c r="C3" s="133"/>
      <c r="D3" s="133"/>
      <c r="E3" s="133"/>
    </row>
    <row r="4" spans="1:21" ht="6.75" customHeight="1">
      <c r="A4" s="20"/>
      <c r="B4" s="135"/>
      <c r="C4" s="135"/>
      <c r="D4" s="85"/>
    </row>
    <row r="5" spans="1:21" ht="21" customHeight="1">
      <c r="A5" s="21"/>
      <c r="B5" s="133" t="s">
        <v>9</v>
      </c>
      <c r="C5" s="133"/>
      <c r="D5" s="22"/>
    </row>
    <row r="6" spans="1:21" ht="21" customHeight="1">
      <c r="A6" s="21"/>
      <c r="B6" s="133"/>
      <c r="C6" s="133"/>
      <c r="D6" s="22"/>
      <c r="O6" s="80" t="s">
        <v>19</v>
      </c>
    </row>
    <row r="7" spans="1:21" ht="24" customHeight="1" thickBot="1">
      <c r="A7" s="23"/>
      <c r="B7" s="86"/>
      <c r="C7" s="24"/>
      <c r="D7" s="25"/>
      <c r="E7" s="26" t="s">
        <v>5</v>
      </c>
      <c r="O7" s="80" t="s">
        <v>16</v>
      </c>
    </row>
    <row r="8" spans="1:21" s="31" customFormat="1" ht="15" thickBot="1">
      <c r="A8" s="27" t="s">
        <v>10</v>
      </c>
      <c r="B8" s="28" t="s">
        <v>11</v>
      </c>
      <c r="C8" s="28" t="s">
        <v>1</v>
      </c>
      <c r="D8" s="29" t="s">
        <v>12</v>
      </c>
      <c r="E8" s="29" t="s">
        <v>6</v>
      </c>
      <c r="F8" s="30" t="s">
        <v>7</v>
      </c>
    </row>
    <row r="9" spans="1:21" ht="14.25">
      <c r="A9" s="32"/>
      <c r="B9" s="33" t="s">
        <v>20</v>
      </c>
      <c r="C9" s="92" t="str">
        <f>IF(B9="","",VLOOKUP(B9,BASEBPU!C:D,2,FALSE))</f>
        <v>F</v>
      </c>
      <c r="D9" s="34">
        <v>1</v>
      </c>
      <c r="E9" s="35"/>
      <c r="F9" s="36">
        <f>E9*D9</f>
        <v>0</v>
      </c>
      <c r="L9" s="80"/>
      <c r="N9" s="105" t="s">
        <v>10</v>
      </c>
      <c r="O9" s="106" t="s">
        <v>11</v>
      </c>
      <c r="P9" s="106" t="s">
        <v>1</v>
      </c>
      <c r="Q9" s="107" t="s">
        <v>12</v>
      </c>
      <c r="R9" s="107" t="s">
        <v>6</v>
      </c>
      <c r="S9" s="108" t="s">
        <v>7</v>
      </c>
      <c r="T9" s="107" t="s">
        <v>6</v>
      </c>
      <c r="U9" s="108" t="s">
        <v>7</v>
      </c>
    </row>
    <row r="10" spans="1:21" ht="15">
      <c r="A10" s="32"/>
      <c r="B10" s="33" t="s">
        <v>21</v>
      </c>
      <c r="C10" s="92" t="str">
        <f>IF(B10="","",VLOOKUP(B10,BASEBPU!C:D,2,FALSE))</f>
        <v>F</v>
      </c>
      <c r="D10" s="34">
        <v>1</v>
      </c>
      <c r="E10" s="35"/>
      <c r="F10" s="36"/>
      <c r="L10" s="80"/>
      <c r="N10" s="111"/>
      <c r="O10" s="110" t="s">
        <v>15</v>
      </c>
      <c r="P10" s="103"/>
      <c r="Q10" s="113"/>
      <c r="R10" s="112"/>
      <c r="S10" s="104"/>
      <c r="T10" s="114"/>
      <c r="U10" s="115">
        <v>0</v>
      </c>
    </row>
    <row r="11" spans="1:21" s="31" customFormat="1" ht="15">
      <c r="A11" s="37"/>
      <c r="B11" s="33"/>
      <c r="C11" s="92" t="str">
        <f>IF(B11="","",VLOOKUP(B11,BASEBPU!C:D,2,FALSE))</f>
        <v/>
      </c>
      <c r="D11" s="34"/>
      <c r="E11" s="35"/>
      <c r="F11" s="36">
        <f t="shared" ref="F11:F71" si="0">E11*D11</f>
        <v>0</v>
      </c>
      <c r="L11" s="79"/>
      <c r="M11" s="79"/>
      <c r="N11" s="111"/>
      <c r="O11" s="117" t="s">
        <v>31</v>
      </c>
      <c r="P11" s="103"/>
      <c r="Q11" s="113"/>
      <c r="R11" s="112"/>
      <c r="S11" s="104"/>
      <c r="T11" s="114"/>
      <c r="U11" s="115">
        <v>0</v>
      </c>
    </row>
    <row r="12" spans="1:21" ht="15">
      <c r="A12" s="32"/>
      <c r="B12" s="33" t="s">
        <v>30</v>
      </c>
      <c r="C12" s="92" t="str">
        <f>IF(B12="","",VLOOKUP(B12,BASEBPU!C:D,2,FALSE))</f>
        <v>M²</v>
      </c>
      <c r="D12" s="34"/>
      <c r="E12" s="35"/>
      <c r="F12" s="36">
        <f t="shared" si="0"/>
        <v>0</v>
      </c>
      <c r="K12" s="81"/>
      <c r="N12" s="111"/>
      <c r="O12" s="110" t="s">
        <v>32</v>
      </c>
      <c r="P12" s="103"/>
      <c r="Q12" s="113"/>
      <c r="R12" s="112"/>
      <c r="S12" s="104"/>
      <c r="T12" s="114"/>
      <c r="U12" s="115">
        <v>0</v>
      </c>
    </row>
    <row r="13" spans="1:21" ht="15">
      <c r="A13" s="32"/>
      <c r="B13" s="33" t="s">
        <v>28</v>
      </c>
      <c r="C13" s="39" t="str">
        <f>IF(B13="","",VLOOKUP(B13,BASEBPU!C:D,2,FALSE))</f>
        <v>F</v>
      </c>
      <c r="D13" s="34"/>
      <c r="E13" s="35"/>
      <c r="F13" s="36">
        <f t="shared" si="0"/>
        <v>0</v>
      </c>
      <c r="K13" s="81"/>
      <c r="N13" s="111"/>
      <c r="O13" s="110" t="s">
        <v>33</v>
      </c>
      <c r="P13" s="103"/>
      <c r="Q13" s="113"/>
      <c r="R13" s="112"/>
      <c r="S13" s="104"/>
      <c r="T13" s="114"/>
      <c r="U13" s="115">
        <v>0</v>
      </c>
    </row>
    <row r="14" spans="1:21" ht="15">
      <c r="A14" s="32"/>
      <c r="B14" s="33"/>
      <c r="C14" s="39"/>
      <c r="D14" s="34"/>
      <c r="E14" s="35"/>
      <c r="F14" s="36">
        <f t="shared" si="0"/>
        <v>0</v>
      </c>
      <c r="L14" s="81"/>
      <c r="N14" s="111"/>
      <c r="O14" s="110" t="s">
        <v>34</v>
      </c>
      <c r="P14" s="109"/>
      <c r="Q14" s="113"/>
      <c r="R14" s="112"/>
      <c r="S14" s="104"/>
      <c r="T14" s="114"/>
      <c r="U14" s="115">
        <v>0</v>
      </c>
    </row>
    <row r="15" spans="1:21" ht="15">
      <c r="A15" s="32"/>
      <c r="B15" s="33"/>
      <c r="C15" s="91"/>
      <c r="D15" s="34"/>
      <c r="E15" s="35"/>
      <c r="F15" s="36">
        <f t="shared" si="0"/>
        <v>0</v>
      </c>
      <c r="L15" s="81"/>
      <c r="N15" s="111"/>
      <c r="O15" s="110" t="s">
        <v>35</v>
      </c>
      <c r="P15" s="109"/>
      <c r="Q15" s="113"/>
      <c r="R15" s="112"/>
      <c r="S15" s="104"/>
      <c r="T15" s="114"/>
      <c r="U15" s="115">
        <v>0</v>
      </c>
    </row>
    <row r="16" spans="1:21" ht="15">
      <c r="A16" s="32"/>
      <c r="B16" s="33"/>
      <c r="C16" s="39"/>
      <c r="D16" s="34"/>
      <c r="E16" s="35"/>
      <c r="F16" s="36">
        <f t="shared" si="0"/>
        <v>0</v>
      </c>
      <c r="H16" s="13">
        <v>728</v>
      </c>
      <c r="N16" s="111"/>
      <c r="O16" s="110"/>
      <c r="P16" s="109"/>
      <c r="Q16" s="113"/>
      <c r="R16" s="112"/>
      <c r="S16" s="104"/>
      <c r="T16" s="114"/>
      <c r="U16" s="115">
        <v>0</v>
      </c>
    </row>
    <row r="17" spans="1:21" ht="15">
      <c r="A17" s="32"/>
      <c r="B17" s="33"/>
      <c r="C17" s="39"/>
      <c r="D17" s="34"/>
      <c r="E17" s="87"/>
      <c r="F17" s="36">
        <f t="shared" si="0"/>
        <v>0</v>
      </c>
      <c r="N17" s="111"/>
      <c r="O17" s="117" t="s">
        <v>31</v>
      </c>
      <c r="P17" s="109"/>
      <c r="Q17" s="113"/>
      <c r="R17" s="112"/>
      <c r="S17" s="104"/>
      <c r="T17" s="114"/>
      <c r="U17" s="115">
        <v>0</v>
      </c>
    </row>
    <row r="18" spans="1:21" ht="15">
      <c r="A18" s="32"/>
      <c r="B18" s="33"/>
      <c r="C18" s="40"/>
      <c r="D18" s="34"/>
      <c r="E18" s="35"/>
      <c r="F18" s="36">
        <f t="shared" si="0"/>
        <v>0</v>
      </c>
      <c r="N18" s="111"/>
      <c r="O18" s="110" t="s">
        <v>32</v>
      </c>
      <c r="P18" s="109"/>
      <c r="Q18" s="113"/>
      <c r="R18" s="112"/>
      <c r="S18" s="104">
        <v>0</v>
      </c>
      <c r="T18" s="114"/>
      <c r="U18" s="115">
        <v>0</v>
      </c>
    </row>
    <row r="19" spans="1:21" ht="15">
      <c r="A19" s="32"/>
      <c r="B19" s="33"/>
      <c r="C19" s="40"/>
      <c r="D19" s="34"/>
      <c r="E19" s="35"/>
      <c r="F19" s="36">
        <f t="shared" si="0"/>
        <v>0</v>
      </c>
      <c r="N19" s="111"/>
      <c r="O19" s="110" t="s">
        <v>33</v>
      </c>
      <c r="P19" s="109"/>
      <c r="Q19" s="113"/>
      <c r="R19" s="112"/>
      <c r="S19" s="104">
        <v>0</v>
      </c>
      <c r="T19" s="114"/>
      <c r="U19" s="115">
        <v>0</v>
      </c>
    </row>
    <row r="20" spans="1:21" ht="15">
      <c r="A20" s="32"/>
      <c r="B20" s="33"/>
      <c r="C20" s="40" t="str">
        <f>IF(B20="","",VLOOKUP(B20,BASEBPU!C:D,2,FALSE))</f>
        <v/>
      </c>
      <c r="D20" s="34"/>
      <c r="E20" s="35"/>
      <c r="F20" s="36">
        <f t="shared" si="0"/>
        <v>0</v>
      </c>
      <c r="N20" s="111"/>
      <c r="O20" s="110" t="s">
        <v>34</v>
      </c>
      <c r="P20" s="109"/>
      <c r="Q20" s="113"/>
      <c r="R20" s="112"/>
      <c r="S20" s="104"/>
      <c r="T20" s="116"/>
      <c r="U20" s="115">
        <v>0</v>
      </c>
    </row>
    <row r="21" spans="1:21" ht="15">
      <c r="A21" s="32"/>
      <c r="B21" s="33"/>
      <c r="C21" s="40" t="str">
        <f>IF(B21="","",VLOOKUP(B21,BASEBPU!C:D,2,FALSE))</f>
        <v/>
      </c>
      <c r="D21" s="34"/>
      <c r="E21" s="35"/>
      <c r="F21" s="36">
        <f t="shared" si="0"/>
        <v>0</v>
      </c>
      <c r="N21" s="111"/>
      <c r="O21" s="110" t="s">
        <v>35</v>
      </c>
      <c r="P21" s="109"/>
      <c r="Q21" s="113"/>
      <c r="R21" s="112"/>
      <c r="S21" s="104"/>
      <c r="T21" s="116"/>
      <c r="U21" s="115">
        <v>0</v>
      </c>
    </row>
    <row r="22" spans="1:21" ht="15">
      <c r="A22" s="32"/>
      <c r="B22" s="33"/>
      <c r="C22" s="39" t="str">
        <f>IF(B22="","",VLOOKUP(B22,BASEBPU!C:D,2,FALSE))</f>
        <v/>
      </c>
      <c r="D22" s="34"/>
      <c r="E22" s="35"/>
      <c r="F22" s="36">
        <f t="shared" si="0"/>
        <v>0</v>
      </c>
      <c r="N22" s="111"/>
      <c r="O22" s="110"/>
      <c r="P22" s="109"/>
      <c r="Q22" s="113"/>
      <c r="R22" s="112"/>
      <c r="S22" s="104"/>
      <c r="T22" s="116"/>
      <c r="U22" s="115">
        <v>0</v>
      </c>
    </row>
    <row r="23" spans="1:21" ht="15.75" customHeight="1">
      <c r="A23" s="32"/>
      <c r="B23" s="33"/>
      <c r="C23" s="39" t="str">
        <f>IF(B23="","",VLOOKUP(B23,BASEBPU!C:D,2,FALSE))</f>
        <v/>
      </c>
      <c r="D23" s="34"/>
      <c r="E23" s="35"/>
      <c r="F23" s="36">
        <f t="shared" si="0"/>
        <v>0</v>
      </c>
      <c r="H23" s="13">
        <f>138*2</f>
        <v>276</v>
      </c>
      <c r="N23" s="111"/>
      <c r="O23" s="110"/>
      <c r="P23" s="109"/>
      <c r="Q23" s="113"/>
      <c r="R23" s="112"/>
      <c r="S23" s="104"/>
      <c r="T23" s="114"/>
      <c r="U23" s="115">
        <v>0</v>
      </c>
    </row>
    <row r="24" spans="1:21" ht="15.75" customHeight="1">
      <c r="A24" s="32"/>
      <c r="B24" s="33"/>
      <c r="C24" s="39" t="str">
        <f>IF(B24="","",VLOOKUP(B24,BASEBPU!C:D,2,FALSE))</f>
        <v/>
      </c>
      <c r="D24" s="34"/>
      <c r="E24" s="35"/>
      <c r="F24" s="36">
        <f t="shared" si="0"/>
        <v>0</v>
      </c>
      <c r="H24" s="13">
        <f>138*2</f>
        <v>276</v>
      </c>
      <c r="N24" s="111"/>
      <c r="O24" s="110"/>
      <c r="P24" s="109"/>
      <c r="Q24" s="113"/>
      <c r="R24" s="112"/>
      <c r="S24" s="104"/>
      <c r="T24" s="114"/>
      <c r="U24" s="115">
        <v>0</v>
      </c>
    </row>
    <row r="25" spans="1:21" ht="14.25">
      <c r="A25" s="32"/>
      <c r="B25" s="33"/>
      <c r="C25" s="39" t="str">
        <f>IF(B25="","",VLOOKUP(B25,BASEBPU!C:D,2,FALSE))</f>
        <v/>
      </c>
      <c r="D25" s="34"/>
      <c r="E25" s="35"/>
      <c r="F25" s="36">
        <f t="shared" si="0"/>
        <v>0</v>
      </c>
    </row>
    <row r="26" spans="1:21" ht="14.25">
      <c r="A26" s="32"/>
      <c r="B26" s="38"/>
      <c r="C26" s="39" t="str">
        <f>IF(B26="","",VLOOKUP(B26,BASEBPU!C:D,2,FALSE))</f>
        <v/>
      </c>
      <c r="D26" s="34"/>
      <c r="E26" s="35"/>
      <c r="F26" s="36">
        <f t="shared" si="0"/>
        <v>0</v>
      </c>
    </row>
    <row r="27" spans="1:21" ht="18" customHeight="1">
      <c r="A27" s="32"/>
      <c r="B27" s="33"/>
      <c r="C27" s="39" t="str">
        <f>IF(B27="","",VLOOKUP(B27,BASEBPU!C:D,2,FALSE))</f>
        <v/>
      </c>
      <c r="D27" s="34"/>
      <c r="E27" s="35"/>
      <c r="F27" s="36">
        <f t="shared" si="0"/>
        <v>0</v>
      </c>
      <c r="H27" s="88"/>
      <c r="O27" s="80" t="s">
        <v>17</v>
      </c>
    </row>
    <row r="28" spans="1:21" ht="14.25">
      <c r="A28" s="32"/>
      <c r="B28" s="33"/>
      <c r="C28" s="39" t="str">
        <f>IF(B28="","",VLOOKUP(B28,BASEBPU!C:D,2,FALSE))</f>
        <v/>
      </c>
      <c r="D28" s="34"/>
      <c r="E28" s="35"/>
      <c r="F28" s="36">
        <f t="shared" si="0"/>
        <v>0</v>
      </c>
      <c r="O28" s="80" t="s">
        <v>18</v>
      </c>
    </row>
    <row r="29" spans="1:21" ht="14.25">
      <c r="A29" s="32"/>
      <c r="B29" s="33"/>
      <c r="C29" s="39" t="str">
        <f>IF(B29="","",VLOOKUP(B29,BASEBPU!C:D,2,FALSE))</f>
        <v/>
      </c>
      <c r="D29" s="34"/>
      <c r="E29" s="35"/>
      <c r="F29" s="36">
        <f t="shared" si="0"/>
        <v>0</v>
      </c>
      <c r="H29" s="13">
        <v>728</v>
      </c>
    </row>
    <row r="30" spans="1:21" ht="14.25">
      <c r="A30" s="32"/>
      <c r="B30" s="33"/>
      <c r="C30" s="39" t="str">
        <f>IF(B30="","",VLOOKUP(B30,BASEBPU!C:D,2,FALSE))</f>
        <v/>
      </c>
      <c r="D30" s="34"/>
      <c r="E30" s="35"/>
      <c r="F30" s="36">
        <f t="shared" si="0"/>
        <v>0</v>
      </c>
    </row>
    <row r="31" spans="1:21" ht="14.25">
      <c r="A31" s="32"/>
      <c r="B31" s="42"/>
      <c r="C31" s="39" t="str">
        <f>IF(B31="","",VLOOKUP(B31,BASEBPU!C:D,2,FALSE))</f>
        <v/>
      </c>
      <c r="D31" s="34"/>
      <c r="E31" s="35"/>
      <c r="F31" s="36">
        <f t="shared" si="0"/>
        <v>0</v>
      </c>
    </row>
    <row r="32" spans="1:21" ht="14.25">
      <c r="A32" s="32"/>
      <c r="B32" s="42"/>
      <c r="C32" s="39" t="str">
        <f>IF(B32="","",VLOOKUP(B32,BASEBPU!C:D,2,FALSE))</f>
        <v/>
      </c>
      <c r="D32" s="34"/>
      <c r="E32" s="35"/>
      <c r="F32" s="36">
        <f t="shared" si="0"/>
        <v>0</v>
      </c>
    </row>
    <row r="33" spans="1:8" ht="14.25">
      <c r="A33" s="32"/>
      <c r="B33" s="42"/>
      <c r="C33" s="39" t="str">
        <f>IF(B33="","",VLOOKUP(B33,BASEBPU!C:D,2,FALSE))</f>
        <v/>
      </c>
      <c r="D33" s="34"/>
      <c r="E33" s="35"/>
      <c r="F33" s="36">
        <f t="shared" si="0"/>
        <v>0</v>
      </c>
      <c r="H33" s="88">
        <f>210+193</f>
        <v>403</v>
      </c>
    </row>
    <row r="34" spans="1:8" ht="14.25">
      <c r="A34" s="32"/>
      <c r="B34" s="42"/>
      <c r="C34" s="39" t="str">
        <f>IF(B34="","",VLOOKUP(B34,BASEBPU!C:D,2,FALSE))</f>
        <v/>
      </c>
      <c r="D34" s="34"/>
      <c r="E34" s="35"/>
      <c r="F34" s="36">
        <f t="shared" si="0"/>
        <v>0</v>
      </c>
      <c r="H34" s="88"/>
    </row>
    <row r="35" spans="1:8" ht="14.25">
      <c r="A35" s="32"/>
      <c r="B35" s="33"/>
      <c r="C35" s="39" t="str">
        <f>IF(B35="","",VLOOKUP(B35,BASEBPU!C:D,2,FALSE))</f>
        <v/>
      </c>
      <c r="D35" s="34"/>
      <c r="E35" s="35"/>
      <c r="F35" s="36">
        <f t="shared" si="0"/>
        <v>0</v>
      </c>
    </row>
    <row r="36" spans="1:8" ht="14.25">
      <c r="A36" s="32"/>
      <c r="B36" s="38"/>
      <c r="C36" s="39" t="str">
        <f>IF(B36="","",VLOOKUP(B36,BASEBPU!C:D,2,FALSE))</f>
        <v/>
      </c>
      <c r="D36" s="34"/>
      <c r="E36" s="35"/>
      <c r="F36" s="36">
        <f t="shared" si="0"/>
        <v>0</v>
      </c>
    </row>
    <row r="37" spans="1:8" ht="14.25">
      <c r="A37" s="41"/>
      <c r="B37" s="33"/>
      <c r="C37" s="39" t="str">
        <f>IF(B37="","",VLOOKUP(B37,BASEBPU!C:D,2,FALSE))</f>
        <v/>
      </c>
      <c r="D37" s="34"/>
      <c r="E37" s="35"/>
      <c r="F37" s="36">
        <f t="shared" si="0"/>
        <v>0</v>
      </c>
      <c r="H37" s="13">
        <f>140+82</f>
        <v>222</v>
      </c>
    </row>
    <row r="38" spans="1:8" ht="14.25">
      <c r="A38" s="41"/>
      <c r="B38" s="33"/>
      <c r="C38" s="39" t="str">
        <f>IF(B38="","",VLOOKUP(B38,BASEBPU!C:D,2,FALSE))</f>
        <v/>
      </c>
      <c r="D38" s="34"/>
      <c r="E38" s="35"/>
      <c r="F38" s="36">
        <f t="shared" si="0"/>
        <v>0</v>
      </c>
    </row>
    <row r="39" spans="1:8" ht="14.25">
      <c r="A39" s="41"/>
      <c r="B39" s="33"/>
      <c r="C39" s="39" t="str">
        <f>IF(B39="","",VLOOKUP(B39,BASEBPU!C:D,2,FALSE))</f>
        <v/>
      </c>
      <c r="D39" s="34"/>
      <c r="E39" s="35"/>
      <c r="F39" s="36">
        <f t="shared" si="0"/>
        <v>0</v>
      </c>
    </row>
    <row r="40" spans="1:8" ht="14.25">
      <c r="A40" s="32"/>
      <c r="B40" s="33"/>
      <c r="C40" s="39" t="str">
        <f>IF(B40="","",VLOOKUP(B40,BASEBPU!C:D,2,FALSE))</f>
        <v/>
      </c>
      <c r="D40" s="34"/>
      <c r="E40" s="35"/>
      <c r="F40" s="36">
        <f t="shared" si="0"/>
        <v>0</v>
      </c>
    </row>
    <row r="41" spans="1:8" ht="14.25">
      <c r="A41" s="32"/>
      <c r="B41" s="38"/>
      <c r="C41" s="39" t="str">
        <f>IF(B41="","",VLOOKUP(B41,BASEBPU!C:D,2,FALSE))</f>
        <v/>
      </c>
      <c r="D41" s="34"/>
      <c r="E41" s="35"/>
      <c r="F41" s="36">
        <f t="shared" si="0"/>
        <v>0</v>
      </c>
    </row>
    <row r="42" spans="1:8" ht="14.25">
      <c r="A42" s="41"/>
      <c r="B42" s="33"/>
      <c r="C42" s="39" t="str">
        <f>IF(B42="","",VLOOKUP(B42,BASEBPU!C:D,2,FALSE))</f>
        <v/>
      </c>
      <c r="D42" s="34"/>
      <c r="E42" s="35"/>
      <c r="F42" s="36">
        <f t="shared" si="0"/>
        <v>0</v>
      </c>
      <c r="H42" s="13">
        <v>137</v>
      </c>
    </row>
    <row r="43" spans="1:8" ht="14.25">
      <c r="A43" s="41"/>
      <c r="B43" s="33"/>
      <c r="C43" s="39" t="str">
        <f>IF(B43="","",VLOOKUP(B43,BASEBPU!C:D,2,FALSE))</f>
        <v/>
      </c>
      <c r="D43" s="34"/>
      <c r="E43" s="35"/>
      <c r="F43" s="36">
        <f t="shared" si="0"/>
        <v>0</v>
      </c>
      <c r="H43" s="13">
        <v>137</v>
      </c>
    </row>
    <row r="44" spans="1:8" ht="14.25">
      <c r="A44" s="41"/>
      <c r="B44" s="42"/>
      <c r="C44" s="39" t="str">
        <f>IF(B44="","",VLOOKUP(B44,BASEBPU!C:D,2,FALSE))</f>
        <v/>
      </c>
      <c r="D44" s="34"/>
      <c r="E44" s="35"/>
      <c r="F44" s="36">
        <f t="shared" si="0"/>
        <v>0</v>
      </c>
    </row>
    <row r="45" spans="1:8" ht="14.25">
      <c r="A45" s="41"/>
      <c r="B45" s="33"/>
      <c r="C45" s="39" t="str">
        <f>IF(B45="","",VLOOKUP(B45,BASEBPU!C:D,2,FALSE))</f>
        <v/>
      </c>
      <c r="D45" s="34"/>
      <c r="E45" s="35"/>
      <c r="F45" s="36">
        <f t="shared" si="0"/>
        <v>0</v>
      </c>
    </row>
    <row r="46" spans="1:8" ht="14.25">
      <c r="A46" s="41"/>
      <c r="B46" s="43"/>
      <c r="C46" s="39" t="str">
        <f>IF(B46="","",VLOOKUP(B46,BASEBPU!C:D,2,FALSE))</f>
        <v/>
      </c>
      <c r="D46" s="34"/>
      <c r="E46" s="35"/>
      <c r="F46" s="36">
        <f t="shared" si="0"/>
        <v>0</v>
      </c>
      <c r="H46" s="88"/>
    </row>
    <row r="47" spans="1:8" ht="14.25">
      <c r="A47" s="41"/>
      <c r="B47" s="33"/>
      <c r="C47" s="39" t="str">
        <f>IF(B47="","",VLOOKUP(B47,BASEBPU!C:D,2,FALSE))</f>
        <v/>
      </c>
      <c r="D47" s="34"/>
      <c r="E47" s="35"/>
      <c r="F47" s="36">
        <f t="shared" si="0"/>
        <v>0</v>
      </c>
    </row>
    <row r="48" spans="1:8" ht="14.25">
      <c r="A48" s="32"/>
      <c r="B48" s="33"/>
      <c r="C48" s="39" t="str">
        <f>IF(B48="","",VLOOKUP(B48,BASEBPU!C:D,2,FALSE))</f>
        <v/>
      </c>
      <c r="D48" s="34"/>
      <c r="E48" s="35"/>
      <c r="F48" s="36">
        <f t="shared" si="0"/>
        <v>0</v>
      </c>
    </row>
    <row r="49" spans="1:8" ht="14.25">
      <c r="A49" s="32"/>
      <c r="B49" s="38"/>
      <c r="C49" s="39" t="str">
        <f>IF(B49="","",VLOOKUP(B49,BASEBPU!C:D,2,FALSE))</f>
        <v/>
      </c>
      <c r="D49" s="34"/>
      <c r="E49" s="35"/>
      <c r="F49" s="36">
        <f t="shared" si="0"/>
        <v>0</v>
      </c>
      <c r="H49" s="44"/>
    </row>
    <row r="50" spans="1:8" ht="14.25">
      <c r="A50" s="32"/>
      <c r="B50" s="33"/>
      <c r="C50" s="39" t="str">
        <f>IF(B50="","",VLOOKUP(B50,BASEBPU!C:D,2,FALSE))</f>
        <v/>
      </c>
      <c r="D50" s="34"/>
      <c r="E50" s="35"/>
      <c r="F50" s="36">
        <f t="shared" si="0"/>
        <v>0</v>
      </c>
      <c r="H50" s="44"/>
    </row>
    <row r="51" spans="1:8" ht="14.25">
      <c r="A51" s="32"/>
      <c r="B51" s="33"/>
      <c r="C51" s="39" t="str">
        <f>IF(B51="","",VLOOKUP(B51,BASEBPU!C:D,2,FALSE))</f>
        <v/>
      </c>
      <c r="D51" s="34"/>
      <c r="E51" s="35"/>
      <c r="F51" s="36">
        <f t="shared" si="0"/>
        <v>0</v>
      </c>
    </row>
    <row r="52" spans="1:8" ht="14.25">
      <c r="A52" s="32"/>
      <c r="B52" s="33"/>
      <c r="C52" s="39" t="str">
        <f>IF(B52="","",VLOOKUP(B52,BASEBPU!C:D,2,FALSE))</f>
        <v/>
      </c>
      <c r="D52" s="34"/>
      <c r="E52" s="35"/>
      <c r="F52" s="36">
        <f t="shared" si="0"/>
        <v>0</v>
      </c>
    </row>
    <row r="53" spans="1:8" ht="14.25">
      <c r="A53" s="32"/>
      <c r="B53" s="33"/>
      <c r="C53" s="39" t="str">
        <f>IF(B53="","",VLOOKUP(B53,BASEBPU!C:D,2,FALSE))</f>
        <v/>
      </c>
      <c r="D53" s="34"/>
      <c r="E53" s="35"/>
      <c r="F53" s="36">
        <f t="shared" si="0"/>
        <v>0</v>
      </c>
    </row>
    <row r="54" spans="1:8" ht="14.25">
      <c r="A54" s="32"/>
      <c r="B54" s="33"/>
      <c r="C54" s="39" t="str">
        <f>IF(B54="","",VLOOKUP(B54,BASEBPU!C:D,2,FALSE))</f>
        <v/>
      </c>
      <c r="D54" s="34"/>
      <c r="E54" s="35"/>
      <c r="F54" s="36">
        <f t="shared" si="0"/>
        <v>0</v>
      </c>
    </row>
    <row r="55" spans="1:8" ht="14.25">
      <c r="A55" s="32"/>
      <c r="B55" s="33"/>
      <c r="C55" s="39" t="str">
        <f>IF(B55="","",VLOOKUP(B55,BASEBPU!C:D,2,FALSE))</f>
        <v/>
      </c>
      <c r="D55" s="34"/>
      <c r="E55" s="35"/>
      <c r="F55" s="36">
        <f t="shared" si="0"/>
        <v>0</v>
      </c>
    </row>
    <row r="56" spans="1:8" ht="14.25">
      <c r="A56" s="32"/>
      <c r="B56" s="33"/>
      <c r="C56" s="39" t="str">
        <f>IF(B56="","",VLOOKUP(B56,BASEBPU!C:D,2,FALSE))</f>
        <v/>
      </c>
      <c r="D56" s="34"/>
      <c r="E56" s="35"/>
      <c r="F56" s="36">
        <f t="shared" si="0"/>
        <v>0</v>
      </c>
    </row>
    <row r="57" spans="1:8" ht="14.25">
      <c r="A57" s="32"/>
      <c r="B57" s="33"/>
      <c r="C57" s="39" t="str">
        <f>IF(B57="","",VLOOKUP(B57,BASEBPU!C:D,2,FALSE))</f>
        <v/>
      </c>
      <c r="D57" s="34"/>
      <c r="E57" s="35"/>
      <c r="F57" s="36">
        <f t="shared" si="0"/>
        <v>0</v>
      </c>
    </row>
    <row r="58" spans="1:8" ht="14.25">
      <c r="A58" s="32"/>
      <c r="B58" s="33"/>
      <c r="C58" s="39" t="str">
        <f>IF(B58="","",VLOOKUP(B58,BASEBPU!C:D,2,FALSE))</f>
        <v/>
      </c>
      <c r="D58" s="34"/>
      <c r="E58" s="35"/>
      <c r="F58" s="36">
        <f t="shared" si="0"/>
        <v>0</v>
      </c>
    </row>
    <row r="59" spans="1:8" ht="14.25">
      <c r="A59" s="32"/>
      <c r="B59" s="33"/>
      <c r="C59" s="39" t="str">
        <f>IF(B59="","",VLOOKUP(B59,BASEBPU!C:D,2,FALSE))</f>
        <v/>
      </c>
      <c r="D59" s="34"/>
      <c r="E59" s="35"/>
      <c r="F59" s="36">
        <f t="shared" si="0"/>
        <v>0</v>
      </c>
    </row>
    <row r="60" spans="1:8" ht="14.25">
      <c r="A60" s="32"/>
      <c r="B60" s="33"/>
      <c r="C60" s="39" t="str">
        <f>IF(B60="","",VLOOKUP(B60,BASEBPU!C:D,2,FALSE))</f>
        <v/>
      </c>
      <c r="D60" s="34"/>
      <c r="E60" s="35"/>
      <c r="F60" s="36">
        <f t="shared" si="0"/>
        <v>0</v>
      </c>
    </row>
    <row r="61" spans="1:8" ht="14.25">
      <c r="A61" s="32"/>
      <c r="B61" s="89"/>
      <c r="C61" s="39" t="str">
        <f>IF(B61="","",VLOOKUP(B61,BASEBPU!C:D,2,FALSE))</f>
        <v/>
      </c>
      <c r="D61" s="34"/>
      <c r="E61" s="35"/>
      <c r="F61" s="36">
        <f t="shared" si="0"/>
        <v>0</v>
      </c>
    </row>
    <row r="62" spans="1:8" ht="14.25">
      <c r="A62" s="32"/>
      <c r="B62" s="42"/>
      <c r="C62" s="39" t="str">
        <f>IF(B62="","",VLOOKUP(B62,BASEBPU!C:D,2,FALSE))</f>
        <v/>
      </c>
      <c r="D62" s="34"/>
      <c r="E62" s="35"/>
      <c r="F62" s="36">
        <f t="shared" si="0"/>
        <v>0</v>
      </c>
    </row>
    <row r="63" spans="1:8" ht="14.25">
      <c r="A63" s="32"/>
      <c r="B63" s="89"/>
      <c r="C63" s="39" t="str">
        <f>IF(B63="","",VLOOKUP(B63,BASEBPU!C:D,2,FALSE))</f>
        <v/>
      </c>
      <c r="D63" s="34"/>
      <c r="E63" s="35"/>
      <c r="F63" s="36">
        <f t="shared" si="0"/>
        <v>0</v>
      </c>
    </row>
    <row r="64" spans="1:8" ht="14.25">
      <c r="A64" s="32"/>
      <c r="B64" s="33"/>
      <c r="C64" s="39" t="str">
        <f>IF(B64="","",VLOOKUP(B64,BASEBPU!C:D,2,FALSE))</f>
        <v/>
      </c>
      <c r="D64" s="34"/>
      <c r="E64" s="35"/>
      <c r="F64" s="36">
        <f t="shared" si="0"/>
        <v>0</v>
      </c>
    </row>
    <row r="65" spans="1:11" ht="14.25">
      <c r="A65" s="32"/>
      <c r="B65" s="38"/>
      <c r="C65" s="39" t="str">
        <f>IF(B65="","",VLOOKUP(B65,BASEBPU!C:D,2,FALSE))</f>
        <v/>
      </c>
      <c r="D65" s="34"/>
      <c r="E65" s="35"/>
      <c r="F65" s="36">
        <f t="shared" si="0"/>
        <v>0</v>
      </c>
    </row>
    <row r="66" spans="1:11" ht="14.25">
      <c r="A66" s="32"/>
      <c r="B66" s="33"/>
      <c r="C66" s="39" t="str">
        <f>IF(B66="","",VLOOKUP(B66,BASEBPU!C:D,2,FALSE))</f>
        <v/>
      </c>
      <c r="D66" s="34"/>
      <c r="E66" s="35"/>
      <c r="F66" s="36">
        <f t="shared" si="0"/>
        <v>0</v>
      </c>
    </row>
    <row r="67" spans="1:11" ht="14.25">
      <c r="A67" s="32"/>
      <c r="B67" s="33"/>
      <c r="C67" s="39" t="str">
        <f>IF(B67="","",VLOOKUP(B67,BASEBPU!C:D,2,FALSE))</f>
        <v/>
      </c>
      <c r="D67" s="34"/>
      <c r="E67" s="35"/>
      <c r="F67" s="36">
        <f t="shared" si="0"/>
        <v>0</v>
      </c>
    </row>
    <row r="68" spans="1:11" ht="14.25">
      <c r="A68" s="32"/>
      <c r="B68" s="33"/>
      <c r="C68" s="39" t="str">
        <f>IF(B68="","",VLOOKUP(B68,BASEBPU!C:D,2,FALSE))</f>
        <v/>
      </c>
      <c r="D68" s="34"/>
      <c r="E68" s="35"/>
      <c r="F68" s="36">
        <f t="shared" si="0"/>
        <v>0</v>
      </c>
    </row>
    <row r="69" spans="1:11" ht="14.25">
      <c r="A69" s="32"/>
      <c r="B69" s="45"/>
      <c r="C69" s="39" t="str">
        <f>IF(B69="","",VLOOKUP(B69,BASEBPU!C:D,2,FALSE))</f>
        <v/>
      </c>
      <c r="D69" s="34"/>
      <c r="E69" s="35"/>
      <c r="F69" s="36">
        <f t="shared" si="0"/>
        <v>0</v>
      </c>
    </row>
    <row r="70" spans="1:11" ht="14.25">
      <c r="A70" s="32"/>
      <c r="B70" s="45"/>
      <c r="C70" s="39" t="str">
        <f>IF(B70="","",VLOOKUP(B70,BASEBPU!C:D,2,FALSE))</f>
        <v/>
      </c>
      <c r="D70" s="34"/>
      <c r="E70" s="35"/>
      <c r="F70" s="36">
        <f t="shared" si="0"/>
        <v>0</v>
      </c>
    </row>
    <row r="71" spans="1:11" ht="15.75" thickBot="1">
      <c r="A71" s="32"/>
      <c r="B71" s="90"/>
      <c r="C71" s="39" t="str">
        <f>IF(B71="","",VLOOKUP(B71,BASEBPU!C:D,2,FALSE))</f>
        <v/>
      </c>
      <c r="D71" s="46"/>
      <c r="E71" s="47"/>
      <c r="F71" s="36">
        <f t="shared" si="0"/>
        <v>0</v>
      </c>
    </row>
    <row r="72" spans="1:11" ht="13.5" customHeight="1">
      <c r="A72" s="48"/>
      <c r="B72" s="49"/>
      <c r="C72" s="50"/>
      <c r="D72" s="51"/>
      <c r="E72" s="52"/>
      <c r="F72" s="53"/>
    </row>
    <row r="73" spans="1:11" ht="16.5">
      <c r="A73" s="54"/>
      <c r="B73" s="136" t="s">
        <v>13</v>
      </c>
      <c r="C73" s="132"/>
      <c r="D73" s="55"/>
      <c r="E73" s="56" t="s">
        <v>8</v>
      </c>
      <c r="F73" s="57">
        <f>SUM(F9:F71)</f>
        <v>0</v>
      </c>
      <c r="J73" s="88"/>
      <c r="K73" s="88"/>
    </row>
    <row r="74" spans="1:11" ht="16.5">
      <c r="A74" s="54"/>
      <c r="B74" s="83"/>
      <c r="C74" s="58"/>
      <c r="D74" s="55"/>
      <c r="F74" s="53"/>
    </row>
    <row r="75" spans="1:11" ht="16.5">
      <c r="A75" s="59"/>
      <c r="B75" s="83" t="s">
        <v>14</v>
      </c>
      <c r="C75" s="60"/>
      <c r="D75" s="61">
        <v>0.2</v>
      </c>
      <c r="F75" s="53">
        <f>F73*D75</f>
        <v>0</v>
      </c>
    </row>
    <row r="76" spans="1:11" ht="16.5">
      <c r="A76" s="59"/>
      <c r="B76" s="83"/>
      <c r="C76" s="60"/>
      <c r="D76" s="55"/>
      <c r="F76" s="53"/>
    </row>
    <row r="77" spans="1:11" ht="16.5">
      <c r="A77" s="62"/>
      <c r="B77" s="136" t="s">
        <v>36</v>
      </c>
      <c r="C77" s="132"/>
      <c r="D77" s="63"/>
      <c r="F77" s="64">
        <f>F73+F75</f>
        <v>0</v>
      </c>
    </row>
    <row r="78" spans="1:11" ht="17.25" thickBot="1">
      <c r="A78" s="65"/>
      <c r="B78" s="66"/>
      <c r="C78" s="67"/>
      <c r="D78" s="68"/>
      <c r="E78" s="69"/>
      <c r="F78" s="70"/>
    </row>
    <row r="79" spans="1:11" ht="16.5">
      <c r="A79" s="71"/>
      <c r="B79" s="72"/>
      <c r="C79" s="73"/>
      <c r="D79" s="74"/>
      <c r="F79" s="75"/>
    </row>
    <row r="80" spans="1:11" ht="16.5">
      <c r="A80" s="71"/>
      <c r="B80" s="72"/>
      <c r="C80" s="73"/>
      <c r="D80" s="74"/>
      <c r="F80" s="75"/>
    </row>
    <row r="81" spans="1:6" ht="16.5">
      <c r="A81" s="71"/>
      <c r="B81" s="72"/>
      <c r="C81" s="73"/>
      <c r="D81" s="74"/>
      <c r="F81" s="75"/>
    </row>
    <row r="82" spans="1:6">
      <c r="F82" s="75"/>
    </row>
  </sheetData>
  <mergeCells count="9">
    <mergeCell ref="B77:C77"/>
    <mergeCell ref="B1:C1"/>
    <mergeCell ref="B2:C2"/>
    <mergeCell ref="B3:C3"/>
    <mergeCell ref="D3:E3"/>
    <mergeCell ref="B4:C4"/>
    <mergeCell ref="B5:C5"/>
    <mergeCell ref="B6:C6"/>
    <mergeCell ref="B73:C73"/>
  </mergeCells>
  <dataValidations count="1">
    <dataValidation type="list" allowBlank="1" showInputMessage="1" showErrorMessage="1" sqref="B9:B71">
      <formula1>ListeDesignations</formula1>
    </dataValidation>
  </dataValidations>
  <pageMargins left="0.25" right="0.25" top="0.75" bottom="0.75" header="0.3" footer="0.3"/>
  <pageSetup paperSize="9" orientation="portrait"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D13"/>
  <sheetViews>
    <sheetView zoomScaleNormal="100" workbookViewId="0">
      <selection activeCell="B6" sqref="B6"/>
    </sheetView>
  </sheetViews>
  <sheetFormatPr baseColWidth="10" defaultColWidth="11.42578125" defaultRowHeight="12.75"/>
  <cols>
    <col min="1" max="1" width="3.7109375" style="14" customWidth="1"/>
    <col min="2" max="2" width="79.140625" style="95" customWidth="1"/>
    <col min="3" max="3" width="3.7109375" style="98" customWidth="1"/>
    <col min="4" max="4" width="11.7109375" style="93" customWidth="1"/>
    <col min="5" max="16384" width="11.42578125" style="15"/>
  </cols>
  <sheetData>
    <row r="1" spans="1:4" s="13" customFormat="1">
      <c r="A1" s="137" t="s">
        <v>0</v>
      </c>
      <c r="B1" s="138"/>
      <c r="C1" s="96" t="s">
        <v>1</v>
      </c>
      <c r="D1" s="141" t="s">
        <v>2</v>
      </c>
    </row>
    <row r="2" spans="1:4" s="13" customFormat="1">
      <c r="A2" s="139"/>
      <c r="B2" s="140"/>
      <c r="C2" s="97"/>
      <c r="D2" s="142"/>
    </row>
    <row r="5" spans="1:4">
      <c r="B5" s="10" t="s">
        <v>20</v>
      </c>
      <c r="C5" s="98" t="s">
        <v>3</v>
      </c>
      <c r="D5" s="102"/>
    </row>
    <row r="6" spans="1:4" ht="216.6" customHeight="1">
      <c r="B6" s="101" t="s">
        <v>23</v>
      </c>
    </row>
    <row r="8" spans="1:4">
      <c r="B8" s="10" t="s">
        <v>21</v>
      </c>
      <c r="C8" s="98" t="s">
        <v>3</v>
      </c>
      <c r="D8" s="118"/>
    </row>
    <row r="9" spans="1:4" ht="114.75">
      <c r="B9" s="101" t="s">
        <v>22</v>
      </c>
    </row>
    <row r="10" spans="1:4">
      <c r="B10" s="101"/>
      <c r="D10" s="94"/>
    </row>
    <row r="11" spans="1:4">
      <c r="B11" s="101"/>
    </row>
    <row r="12" spans="1:4">
      <c r="B12" s="143"/>
    </row>
    <row r="13" spans="1:4">
      <c r="D13" s="94"/>
    </row>
  </sheetData>
  <mergeCells count="2">
    <mergeCell ref="A1:B2"/>
    <mergeCell ref="D1:D2"/>
  </mergeCells>
  <pageMargins left="0.39370078740157483" right="0.23622047244094491" top="0.59055118110236227" bottom="0.59055118110236227" header="0.51181102362204722" footer="0.51181102362204722"/>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A4"/>
  <sheetViews>
    <sheetView workbookViewId="0">
      <selection activeCell="D37" sqref="D37"/>
    </sheetView>
  </sheetViews>
  <sheetFormatPr baseColWidth="10" defaultRowHeight="12.75"/>
  <sheetData>
    <row r="1" spans="1:1">
      <c r="A1" t="s">
        <v>20</v>
      </c>
    </row>
    <row r="2" spans="1:1">
      <c r="A2" t="s">
        <v>21</v>
      </c>
    </row>
    <row r="3" spans="1:1">
      <c r="A3" t="s">
        <v>30</v>
      </c>
    </row>
    <row r="4" spans="1:1">
      <c r="A4" t="s">
        <v>28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2</vt:i4>
      </vt:variant>
    </vt:vector>
  </HeadingPairs>
  <TitlesOfParts>
    <vt:vector size="6" baseType="lpstr">
      <vt:lpstr>BASEBPU</vt:lpstr>
      <vt:lpstr>DQE</vt:lpstr>
      <vt:lpstr>BPU</vt:lpstr>
      <vt:lpstr>Designations</vt:lpstr>
      <vt:lpstr>ListeDesignations</vt:lpstr>
      <vt:lpstr>DQE!Zone_d_impression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dc:creator>
  <cp:lastModifiedBy>Julien Pereira</cp:lastModifiedBy>
  <cp:lastPrinted>2012-09-19T09:36:33Z</cp:lastPrinted>
  <dcterms:created xsi:type="dcterms:W3CDTF">2011-02-24T11:27:23Z</dcterms:created>
  <dcterms:modified xsi:type="dcterms:W3CDTF">2018-09-07T10:27:54Z</dcterms:modified>
</cp:coreProperties>
</file>