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 activeTab="1"/>
  </bookViews>
  <sheets>
    <sheet name="Feuil1" sheetId="1" r:id="rId1"/>
    <sheet name="Feuil2" sheetId="2" r:id="rId2"/>
  </sheets>
  <definedNames>
    <definedName name="JourFerié">Feuil2!$A$2:$A$18</definedName>
    <definedName name="JourFerié2018">Feuil2!$A$2:$A$18</definedName>
  </definedNames>
  <calcPr calcId="145621"/>
</workbook>
</file>

<file path=xl/calcChain.xml><?xml version="1.0" encoding="utf-8"?>
<calcChain xmlns="http://schemas.openxmlformats.org/spreadsheetml/2006/main">
  <c r="M2" i="2" l="1"/>
  <c r="E3" i="2"/>
  <c r="L2" i="2"/>
  <c r="N2" i="2" l="1"/>
</calcChain>
</file>

<file path=xl/sharedStrings.xml><?xml version="1.0" encoding="utf-8"?>
<sst xmlns="http://schemas.openxmlformats.org/spreadsheetml/2006/main" count="36" uniqueCount="36">
  <si>
    <t xml:space="preserve">Date de Début </t>
  </si>
  <si>
    <t>Heure de debut</t>
  </si>
  <si>
    <t>Date de FIN</t>
  </si>
  <si>
    <t>Heure de Fin</t>
  </si>
  <si>
    <t>Total Temps</t>
  </si>
  <si>
    <t>HEURE Ouverture</t>
  </si>
  <si>
    <t>Heure FERMETURE</t>
  </si>
  <si>
    <t>Commentaire</t>
  </si>
  <si>
    <t>Jour Ferié 2018</t>
  </si>
  <si>
    <t>Premier de l'An 2018</t>
  </si>
  <si>
    <t>Épiphanie 2018</t>
  </si>
  <si>
    <t>Mardi Gras 2018</t>
  </si>
  <si>
    <t>Saint Valentin 2018</t>
  </si>
  <si>
    <t>Pâques 2018</t>
  </si>
  <si>
    <t>Lundi de Pâques 2018</t>
  </si>
  <si>
    <t>Fête du travail 2018</t>
  </si>
  <si>
    <t>Victoire 1945 2018</t>
  </si>
  <si>
    <t>Ascension 2018</t>
  </si>
  <si>
    <t>Pentecôte 2018</t>
  </si>
  <si>
    <t>Lundi de Pentecôte 2018</t>
  </si>
  <si>
    <t>Fête Nationale 2018</t>
  </si>
  <si>
    <t>Assomption 2018</t>
  </si>
  <si>
    <t>Toussaint 2018</t>
  </si>
  <si>
    <t>Armistice de 1918 2018</t>
  </si>
  <si>
    <t>Noël 2018</t>
  </si>
  <si>
    <t>Saint-Sylvestre 2018</t>
  </si>
  <si>
    <t>Date de début</t>
  </si>
  <si>
    <t>Date de fin</t>
  </si>
  <si>
    <t>Heure de début</t>
  </si>
  <si>
    <t>Heure de fin</t>
  </si>
  <si>
    <t>Nbr Jour</t>
  </si>
  <si>
    <t>Heure d'ouverture</t>
  </si>
  <si>
    <t>Heure de fermeture</t>
  </si>
  <si>
    <t xml:space="preserve">Journée complète est de </t>
  </si>
  <si>
    <t>Temps journée</t>
  </si>
  <si>
    <t>Ttl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</si>
</sst>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8" formatCode="[h]:mm;@"/>
  </numFmts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21" fontId="0" fillId="0" borderId="0" xfId="0" applyNumberFormat="1"/>
    <xf numFmtId="14" fontId="0" fillId="0" borderId="0" xfId="0" applyNumberFormat="1"/>
    <xf numFmtId="164" fontId="1" fillId="2" borderId="0" xfId="0" applyNumberFormat="1" applyFont="1" applyFill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2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8" fontId="0" fillId="3" borderId="1" xfId="0" applyNumberFormat="1" applyFill="1" applyBorder="1" applyAlignment="1">
      <alignment horizontal="center"/>
    </xf>
    <xf numFmtId="0" fontId="0" fillId="3" borderId="0" xfId="0" applyFill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G11" sqref="G11"/>
    </sheetView>
  </sheetViews>
  <sheetFormatPr baseColWidth="10" defaultRowHeight="15" x14ac:dyDescent="0.25"/>
  <cols>
    <col min="1" max="1" width="14.140625" bestFit="1" customWidth="1"/>
    <col min="2" max="2" width="14.85546875" bestFit="1" customWidth="1"/>
    <col min="3" max="3" width="11.28515625" bestFit="1" customWidth="1"/>
    <col min="4" max="4" width="12.28515625" bestFit="1" customWidth="1"/>
    <col min="5" max="5" width="11.140625" customWidth="1"/>
    <col min="7" max="7" width="17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s="1">
        <v>0.29166666666666669</v>
      </c>
    </row>
    <row r="2" spans="1:8" x14ac:dyDescent="0.25">
      <c r="A2" s="2">
        <v>43201</v>
      </c>
      <c r="B2" s="1">
        <v>0.43072916666666666</v>
      </c>
      <c r="C2" s="2">
        <v>43201</v>
      </c>
      <c r="D2" s="1">
        <v>0.63223379629629628</v>
      </c>
      <c r="E2" s="3"/>
      <c r="G2" t="s">
        <v>6</v>
      </c>
      <c r="H2" s="1">
        <v>0.70833333333333337</v>
      </c>
    </row>
    <row r="3" spans="1:8" x14ac:dyDescent="0.25">
      <c r="A3" s="2">
        <v>43201</v>
      </c>
      <c r="B3" s="1">
        <v>0.47245370370370371</v>
      </c>
      <c r="C3" s="2">
        <v>43201</v>
      </c>
      <c r="D3" s="1">
        <v>0.47251157407407413</v>
      </c>
      <c r="E3" s="3"/>
      <c r="H3" s="1"/>
    </row>
    <row r="4" spans="1:8" x14ac:dyDescent="0.25">
      <c r="A4" s="2">
        <v>43201</v>
      </c>
      <c r="B4" s="1">
        <v>0.51417824074074103</v>
      </c>
      <c r="C4" s="2">
        <v>43201</v>
      </c>
      <c r="D4" s="1">
        <v>0.67737268518518512</v>
      </c>
      <c r="E4" s="3"/>
    </row>
    <row r="5" spans="1:8" x14ac:dyDescent="0.25">
      <c r="A5" s="2">
        <v>43201</v>
      </c>
      <c r="B5" s="1">
        <v>0.55590277777777797</v>
      </c>
      <c r="C5" s="2">
        <v>43202</v>
      </c>
      <c r="D5" s="1">
        <v>0.75723379629629595</v>
      </c>
      <c r="E5" s="3"/>
    </row>
    <row r="6" spans="1:8" x14ac:dyDescent="0.25">
      <c r="A6" s="2">
        <v>43201</v>
      </c>
      <c r="B6" s="1">
        <v>0.59762731481481501</v>
      </c>
      <c r="C6" s="2">
        <v>43202</v>
      </c>
      <c r="D6" s="1">
        <v>0.30237268518518517</v>
      </c>
      <c r="E6" s="3"/>
    </row>
    <row r="7" spans="1:8" x14ac:dyDescent="0.25">
      <c r="A7" s="2">
        <v>43201</v>
      </c>
      <c r="B7" s="1">
        <v>0.63935185185185195</v>
      </c>
      <c r="C7" s="2">
        <v>43201</v>
      </c>
      <c r="D7" s="1">
        <v>0.34045138888888887</v>
      </c>
      <c r="E7" s="3"/>
    </row>
    <row r="8" spans="1:8" x14ac:dyDescent="0.25">
      <c r="A8" s="2">
        <v>43201</v>
      </c>
      <c r="B8" s="1">
        <v>0.68107638888888899</v>
      </c>
      <c r="C8" s="2">
        <v>43201</v>
      </c>
      <c r="D8" s="1">
        <v>0.34751157407407413</v>
      </c>
      <c r="E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F10" sqref="F10"/>
    </sheetView>
  </sheetViews>
  <sheetFormatPr baseColWidth="10" defaultRowHeight="15" x14ac:dyDescent="0.25"/>
  <cols>
    <col min="1" max="1" width="14.140625" style="6" bestFit="1" customWidth="1"/>
    <col min="2" max="2" width="22.85546875" style="6" bestFit="1" customWidth="1"/>
    <col min="3" max="3" width="3.7109375" style="6" customWidth="1"/>
    <col min="4" max="4" width="23.5703125" bestFit="1" customWidth="1"/>
    <col min="5" max="5" width="5.5703125" style="4" bestFit="1" customWidth="1"/>
    <col min="6" max="6" width="3.7109375" style="6" customWidth="1"/>
    <col min="7" max="7" width="13.5703125" bestFit="1" customWidth="1"/>
    <col min="8" max="8" width="14.85546875" bestFit="1" customWidth="1"/>
    <col min="9" max="9" width="10.7109375" bestFit="1" customWidth="1"/>
    <col min="11" max="11" width="3.7109375" customWidth="1"/>
    <col min="12" max="12" width="8.42578125" bestFit="1" customWidth="1"/>
    <col min="13" max="13" width="14.28515625" bestFit="1" customWidth="1"/>
    <col min="14" max="14" width="11.42578125" style="17"/>
  </cols>
  <sheetData>
    <row r="1" spans="1:14" x14ac:dyDescent="0.25">
      <c r="A1" s="8" t="s">
        <v>8</v>
      </c>
      <c r="B1" s="8" t="s">
        <v>7</v>
      </c>
      <c r="C1" s="4"/>
      <c r="D1" s="10" t="s">
        <v>31</v>
      </c>
      <c r="E1" s="14">
        <v>0.29166666666666669</v>
      </c>
      <c r="F1" s="4"/>
      <c r="G1" s="18" t="s">
        <v>26</v>
      </c>
      <c r="H1" s="18" t="s">
        <v>28</v>
      </c>
      <c r="I1" s="18" t="s">
        <v>27</v>
      </c>
      <c r="J1" s="18" t="s">
        <v>29</v>
      </c>
      <c r="L1" s="19" t="s">
        <v>30</v>
      </c>
      <c r="M1" s="18" t="s">
        <v>34</v>
      </c>
      <c r="N1" s="20" t="s">
        <v>35</v>
      </c>
    </row>
    <row r="2" spans="1:14" x14ac:dyDescent="0.25">
      <c r="A2" s="9">
        <v>43101</v>
      </c>
      <c r="B2" s="8" t="s">
        <v>9</v>
      </c>
      <c r="C2" s="12"/>
      <c r="D2" s="10" t="s">
        <v>32</v>
      </c>
      <c r="E2" s="14">
        <v>0.70833333333333337</v>
      </c>
      <c r="F2" s="12"/>
      <c r="G2" s="13">
        <v>43191</v>
      </c>
      <c r="H2" s="14">
        <v>0.33333333333333331</v>
      </c>
      <c r="I2" s="15">
        <v>43200</v>
      </c>
      <c r="J2" s="14">
        <v>0.70416666666666661</v>
      </c>
      <c r="L2" s="8">
        <f>NETWORKDAYS.INTL(G2,I2,1,JourFerié2018)</f>
        <v>6</v>
      </c>
      <c r="M2" s="14">
        <f>IF(AND(J2&lt;=E$2,H2&gt;=E$1),J2-H2,IF(AND(J2&gt;=E$2,H2&gt;=E$1),E$2-H2,IF(AND(J2&lt;=E$2,H2&lt;=E$1),J2-E$1,E$2-E$1)))</f>
        <v>0.37083333333333329</v>
      </c>
      <c r="N2" s="16">
        <f>(L2-1)*E3+M2</f>
        <v>2.4541666666666666</v>
      </c>
    </row>
    <row r="3" spans="1:14" x14ac:dyDescent="0.25">
      <c r="A3" s="9">
        <v>43106</v>
      </c>
      <c r="B3" s="8" t="s">
        <v>10</v>
      </c>
      <c r="C3" s="7"/>
      <c r="D3" s="10" t="s">
        <v>33</v>
      </c>
      <c r="E3" s="14">
        <f>E2-E1</f>
        <v>0.41666666666666669</v>
      </c>
      <c r="F3" s="7"/>
      <c r="G3" s="13"/>
      <c r="H3" s="14"/>
      <c r="I3" s="15"/>
      <c r="J3" s="14"/>
      <c r="K3" s="11"/>
      <c r="L3" s="8"/>
      <c r="M3" s="14"/>
      <c r="N3" s="16"/>
    </row>
    <row r="4" spans="1:14" x14ac:dyDescent="0.25">
      <c r="A4" s="9">
        <v>43144</v>
      </c>
      <c r="B4" s="8" t="s">
        <v>11</v>
      </c>
      <c r="C4" s="7"/>
      <c r="F4" s="7"/>
      <c r="G4" s="13"/>
      <c r="H4" s="14"/>
      <c r="I4" s="15"/>
      <c r="J4" s="14"/>
      <c r="K4" s="11"/>
      <c r="L4" s="8"/>
      <c r="M4" s="14"/>
      <c r="N4" s="16"/>
    </row>
    <row r="5" spans="1:14" x14ac:dyDescent="0.25">
      <c r="A5" s="9">
        <v>43145</v>
      </c>
      <c r="B5" s="8" t="s">
        <v>12</v>
      </c>
      <c r="C5" s="7"/>
      <c r="F5" s="7"/>
      <c r="G5" s="13"/>
      <c r="H5" s="14"/>
      <c r="I5" s="15"/>
      <c r="J5" s="14"/>
      <c r="L5" s="8"/>
      <c r="M5" s="14"/>
      <c r="N5" s="16"/>
    </row>
    <row r="6" spans="1:14" x14ac:dyDescent="0.25">
      <c r="A6" s="9">
        <v>43191</v>
      </c>
      <c r="B6" s="8" t="s">
        <v>13</v>
      </c>
      <c r="C6" s="7"/>
      <c r="F6" s="7"/>
      <c r="G6" s="13"/>
      <c r="H6" s="14"/>
      <c r="I6" s="15"/>
      <c r="J6" s="14"/>
      <c r="L6" s="8"/>
      <c r="M6" s="14"/>
      <c r="N6" s="16"/>
    </row>
    <row r="7" spans="1:14" x14ac:dyDescent="0.25">
      <c r="A7" s="9">
        <v>43192</v>
      </c>
      <c r="B7" s="8" t="s">
        <v>14</v>
      </c>
      <c r="C7" s="7"/>
      <c r="F7" s="7"/>
      <c r="G7" s="13"/>
      <c r="H7" s="14"/>
      <c r="I7" s="15"/>
      <c r="J7" s="14"/>
      <c r="L7" s="8"/>
      <c r="M7" s="14"/>
      <c r="N7" s="16"/>
    </row>
    <row r="8" spans="1:14" x14ac:dyDescent="0.25">
      <c r="A8" s="9">
        <v>43221</v>
      </c>
      <c r="B8" s="8" t="s">
        <v>15</v>
      </c>
      <c r="C8" s="7"/>
      <c r="F8" s="7"/>
      <c r="G8" s="13"/>
      <c r="H8" s="14"/>
      <c r="I8" s="15"/>
      <c r="J8" s="14"/>
      <c r="L8" s="8"/>
      <c r="M8" s="14"/>
      <c r="N8" s="16"/>
    </row>
    <row r="9" spans="1:14" x14ac:dyDescent="0.25">
      <c r="A9" s="9">
        <v>43228</v>
      </c>
      <c r="B9" s="8" t="s">
        <v>16</v>
      </c>
      <c r="C9" s="7"/>
      <c r="F9" s="7"/>
      <c r="G9" s="13"/>
      <c r="H9" s="14"/>
      <c r="I9" s="15"/>
      <c r="J9" s="14"/>
      <c r="L9" s="8"/>
      <c r="M9" s="14"/>
      <c r="N9" s="16"/>
    </row>
    <row r="10" spans="1:14" x14ac:dyDescent="0.25">
      <c r="A10" s="9">
        <v>43230</v>
      </c>
      <c r="B10" s="8" t="s">
        <v>17</v>
      </c>
      <c r="C10" s="7"/>
      <c r="F10" s="7"/>
      <c r="G10" s="13"/>
      <c r="H10" s="14"/>
      <c r="I10" s="15"/>
      <c r="J10" s="14"/>
      <c r="L10" s="8"/>
      <c r="M10" s="14"/>
      <c r="N10" s="16"/>
    </row>
    <row r="11" spans="1:14" x14ac:dyDescent="0.25">
      <c r="A11" s="9">
        <v>43240</v>
      </c>
      <c r="B11" s="8" t="s">
        <v>18</v>
      </c>
      <c r="C11" s="7"/>
      <c r="F11" s="7"/>
      <c r="G11" s="13"/>
      <c r="H11" s="14"/>
      <c r="I11" s="15"/>
      <c r="J11" s="14"/>
      <c r="L11" s="8"/>
      <c r="M11" s="14"/>
      <c r="N11" s="16"/>
    </row>
    <row r="12" spans="1:14" x14ac:dyDescent="0.25">
      <c r="A12" s="9">
        <v>43241</v>
      </c>
      <c r="B12" s="8" t="s">
        <v>19</v>
      </c>
      <c r="C12" s="7"/>
      <c r="F12" s="7"/>
      <c r="G12" s="13"/>
      <c r="H12" s="14"/>
      <c r="I12" s="15"/>
      <c r="J12" s="14"/>
      <c r="L12" s="8"/>
      <c r="M12" s="14"/>
      <c r="N12" s="16"/>
    </row>
    <row r="13" spans="1:14" x14ac:dyDescent="0.25">
      <c r="A13" s="9">
        <v>43295</v>
      </c>
      <c r="B13" s="8" t="s">
        <v>20</v>
      </c>
      <c r="C13" s="7"/>
      <c r="F13" s="7"/>
      <c r="G13" s="13"/>
      <c r="H13" s="14"/>
      <c r="I13" s="15"/>
      <c r="J13" s="14"/>
      <c r="L13" s="8"/>
      <c r="M13" s="14"/>
      <c r="N13" s="16"/>
    </row>
    <row r="14" spans="1:14" x14ac:dyDescent="0.25">
      <c r="A14" s="9">
        <v>43327</v>
      </c>
      <c r="B14" s="8" t="s">
        <v>21</v>
      </c>
      <c r="C14" s="7"/>
      <c r="F14" s="7"/>
      <c r="G14" s="13"/>
      <c r="H14" s="14"/>
      <c r="I14" s="15"/>
      <c r="J14" s="14"/>
      <c r="L14" s="8"/>
      <c r="M14" s="14"/>
      <c r="N14" s="16"/>
    </row>
    <row r="15" spans="1:14" x14ac:dyDescent="0.25">
      <c r="A15" s="9">
        <v>43405</v>
      </c>
      <c r="B15" s="8" t="s">
        <v>22</v>
      </c>
      <c r="C15" s="7"/>
      <c r="F15" s="7"/>
      <c r="G15" s="13"/>
      <c r="H15" s="14"/>
      <c r="I15" s="15"/>
      <c r="J15" s="14"/>
      <c r="L15" s="8"/>
      <c r="M15" s="14"/>
      <c r="N15" s="16"/>
    </row>
    <row r="16" spans="1:14" x14ac:dyDescent="0.25">
      <c r="A16" s="9">
        <v>43415</v>
      </c>
      <c r="B16" s="8" t="s">
        <v>23</v>
      </c>
      <c r="C16" s="7"/>
      <c r="F16" s="7"/>
      <c r="G16" s="5"/>
    </row>
    <row r="17" spans="1:7" x14ac:dyDescent="0.25">
      <c r="A17" s="9">
        <v>43459</v>
      </c>
      <c r="B17" s="8" t="s">
        <v>24</v>
      </c>
      <c r="C17" s="7"/>
      <c r="F17" s="7"/>
      <c r="G17" s="5"/>
    </row>
    <row r="18" spans="1:7" x14ac:dyDescent="0.25">
      <c r="A18" s="9">
        <v>43465</v>
      </c>
      <c r="B18" s="8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JourFerié</vt:lpstr>
      <vt:lpstr>JourFerié2018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Julien Pereira</cp:lastModifiedBy>
  <dcterms:created xsi:type="dcterms:W3CDTF">2018-04-12T05:38:42Z</dcterms:created>
  <dcterms:modified xsi:type="dcterms:W3CDTF">2018-04-12T13:27:05Z</dcterms:modified>
</cp:coreProperties>
</file>