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dehez\Desktop\A jeter\"/>
    </mc:Choice>
  </mc:AlternateContent>
  <xr:revisionPtr revIDLastSave="0" documentId="13_ncr:1_{EBED91FE-EA99-42CC-AD20-A3CC0D9808A8}" xr6:coauthVersionLast="47" xr6:coauthVersionMax="47" xr10:uidLastSave="{00000000-0000-0000-0000-000000000000}"/>
  <bookViews>
    <workbookView xWindow="-120" yWindow="-120" windowWidth="29040" windowHeight="15720" activeTab="1" xr2:uid="{73BE456F-9193-4449-AF97-6927ADC052DE}"/>
  </bookViews>
  <sheets>
    <sheet name="bal" sheetId="1" r:id="rId1"/>
    <sheet name="recap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2" l="1"/>
  <c r="C3" i="2"/>
  <c r="B4" i="2"/>
  <c r="C4" i="2"/>
  <c r="B5" i="2"/>
  <c r="C5" i="2"/>
  <c r="B6" i="2"/>
  <c r="C6" i="2"/>
  <c r="B7" i="2"/>
  <c r="C7" i="2"/>
  <c r="E3" i="2"/>
  <c r="E4" i="2"/>
  <c r="E5" i="2"/>
  <c r="E6" i="2"/>
  <c r="E7" i="2"/>
  <c r="D3" i="2"/>
  <c r="D4" i="2"/>
  <c r="D5" i="2"/>
  <c r="D6" i="2"/>
  <c r="D7" i="2"/>
  <c r="E2" i="2"/>
  <c r="D2" i="2"/>
  <c r="C2" i="2"/>
  <c r="B2" i="2"/>
</calcChain>
</file>

<file path=xl/sharedStrings.xml><?xml version="1.0" encoding="utf-8"?>
<sst xmlns="http://schemas.openxmlformats.org/spreadsheetml/2006/main" count="50" uniqueCount="15">
  <si>
    <t>Numéro</t>
  </si>
  <si>
    <t>60610000</t>
  </si>
  <si>
    <t>60640000</t>
  </si>
  <si>
    <t>60640050</t>
  </si>
  <si>
    <t>60645000</t>
  </si>
  <si>
    <t>Solde</t>
  </si>
  <si>
    <t>Intitulé</t>
  </si>
  <si>
    <t>EDF</t>
  </si>
  <si>
    <t>FOURNITURES ADMINISTRATIVES</t>
  </si>
  <si>
    <t>FONTAINE A EAU ANNUEL</t>
  </si>
  <si>
    <t>UTILISATION LOGICIEL</t>
  </si>
  <si>
    <t>60630000</t>
  </si>
  <si>
    <t>FOURNIT ENTRETIEN PETIT EQUIPT</t>
  </si>
  <si>
    <t>60644000</t>
  </si>
  <si>
    <t>FOURNITURE INFORMATIQUE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</si>
</sst>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darkVertical">
        <fgColor rgb="FF0046FE"/>
        <bgColor rgb="FF0046FE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2" fillId="2" borderId="2" xfId="0" applyFont="1" applyFill="1" applyBorder="1" applyAlignment="1">
      <alignment horizontal="center"/>
    </xf>
    <xf numFmtId="49" fontId="3" fillId="0" borderId="2" xfId="0" applyNumberFormat="1" applyFont="1" applyBorder="1" applyAlignment="1">
      <alignment horizontal="left"/>
    </xf>
    <xf numFmtId="4" fontId="3" fillId="0" borderId="2" xfId="0" applyNumberFormat="1" applyFont="1" applyBorder="1" applyAlignment="1">
      <alignment horizontal="right"/>
    </xf>
    <xf numFmtId="0" fontId="1" fillId="0" borderId="1" xfId="1"/>
    <xf numFmtId="4" fontId="0" fillId="0" borderId="0" xfId="0" applyNumberFormat="1"/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C75DE-FFD3-4EA0-8CC9-735F42A33AA1}">
  <dimension ref="A1:O5"/>
  <sheetViews>
    <sheetView workbookViewId="0">
      <selection activeCell="A6" sqref="A6:XFD112"/>
    </sheetView>
  </sheetViews>
  <sheetFormatPr baseColWidth="10" defaultRowHeight="15" x14ac:dyDescent="0.25"/>
  <cols>
    <col min="1" max="1" width="11.28515625" customWidth="1"/>
    <col min="2" max="2" width="35.28515625" customWidth="1"/>
    <col min="3" max="3" width="14" customWidth="1"/>
    <col min="4" max="4" width="3.5703125" customWidth="1"/>
    <col min="5" max="5" width="11.28515625" customWidth="1"/>
    <col min="6" max="6" width="35.28515625" customWidth="1"/>
    <col min="7" max="7" width="14" customWidth="1"/>
    <col min="8" max="8" width="3.5703125" customWidth="1"/>
    <col min="9" max="9" width="11.28515625" customWidth="1"/>
    <col min="10" max="10" width="35.28515625" customWidth="1"/>
    <col min="11" max="11" width="14" customWidth="1"/>
    <col min="12" max="12" width="4.28515625" customWidth="1"/>
    <col min="13" max="13" width="11.28515625" customWidth="1"/>
    <col min="14" max="14" width="35.28515625" customWidth="1"/>
    <col min="15" max="15" width="14" customWidth="1"/>
  </cols>
  <sheetData>
    <row r="1" spans="1:15" x14ac:dyDescent="0.25">
      <c r="A1" s="1" t="s">
        <v>0</v>
      </c>
      <c r="B1" s="1" t="s">
        <v>6</v>
      </c>
      <c r="C1" s="1" t="s">
        <v>5</v>
      </c>
      <c r="E1" s="1" t="s">
        <v>0</v>
      </c>
      <c r="F1" s="1" t="s">
        <v>6</v>
      </c>
      <c r="G1" s="1" t="s">
        <v>5</v>
      </c>
      <c r="I1" s="1" t="s">
        <v>0</v>
      </c>
      <c r="J1" s="1" t="s">
        <v>6</v>
      </c>
      <c r="K1" s="1" t="s">
        <v>5</v>
      </c>
      <c r="M1" s="1" t="s">
        <v>0</v>
      </c>
      <c r="N1" s="1" t="s">
        <v>6</v>
      </c>
      <c r="O1" s="1" t="s">
        <v>5</v>
      </c>
    </row>
    <row r="2" spans="1:15" x14ac:dyDescent="0.25">
      <c r="A2" s="2" t="s">
        <v>1</v>
      </c>
      <c r="B2" s="2" t="s">
        <v>7</v>
      </c>
      <c r="C2" s="3">
        <v>570.58000000000004</v>
      </c>
      <c r="E2" s="2" t="s">
        <v>1</v>
      </c>
      <c r="F2" s="2" t="s">
        <v>7</v>
      </c>
      <c r="G2" s="3">
        <v>861.63</v>
      </c>
      <c r="I2" s="2" t="s">
        <v>1</v>
      </c>
      <c r="J2" s="2" t="s">
        <v>7</v>
      </c>
      <c r="K2" s="3">
        <v>742.42</v>
      </c>
      <c r="M2" s="2" t="s">
        <v>1</v>
      </c>
      <c r="N2" s="2" t="s">
        <v>7</v>
      </c>
      <c r="O2" s="3">
        <v>1192.45</v>
      </c>
    </row>
    <row r="3" spans="1:15" x14ac:dyDescent="0.25">
      <c r="A3" s="2" t="s">
        <v>2</v>
      </c>
      <c r="B3" s="2" t="s">
        <v>8</v>
      </c>
      <c r="C3" s="3">
        <v>3035.24</v>
      </c>
      <c r="E3" s="2" t="s">
        <v>2</v>
      </c>
      <c r="F3" s="2" t="s">
        <v>8</v>
      </c>
      <c r="G3" s="3">
        <v>4074.83</v>
      </c>
      <c r="I3" s="2" t="s">
        <v>2</v>
      </c>
      <c r="J3" s="2" t="s">
        <v>8</v>
      </c>
      <c r="K3" s="3">
        <v>3365.33</v>
      </c>
      <c r="M3" s="2" t="s">
        <v>11</v>
      </c>
      <c r="N3" s="2" t="s">
        <v>12</v>
      </c>
      <c r="O3" s="3">
        <v>2.13</v>
      </c>
    </row>
    <row r="4" spans="1:15" x14ac:dyDescent="0.25">
      <c r="A4" s="2" t="s">
        <v>3</v>
      </c>
      <c r="B4" s="2" t="s">
        <v>9</v>
      </c>
      <c r="C4" s="3">
        <v>252.14</v>
      </c>
      <c r="E4" s="2" t="s">
        <v>3</v>
      </c>
      <c r="F4" s="2" t="s">
        <v>9</v>
      </c>
      <c r="G4" s="3">
        <v>298.8</v>
      </c>
      <c r="I4" s="2" t="s">
        <v>3</v>
      </c>
      <c r="J4" s="2" t="s">
        <v>9</v>
      </c>
      <c r="K4" s="3">
        <v>348.45</v>
      </c>
      <c r="M4" s="2" t="s">
        <v>2</v>
      </c>
      <c r="N4" s="2" t="s">
        <v>8</v>
      </c>
      <c r="O4" s="3">
        <v>4799.54</v>
      </c>
    </row>
    <row r="5" spans="1:15" x14ac:dyDescent="0.25">
      <c r="A5" s="2" t="s">
        <v>4</v>
      </c>
      <c r="B5" s="2" t="s">
        <v>10</v>
      </c>
      <c r="C5" s="3">
        <v>396.08</v>
      </c>
      <c r="E5" s="2" t="s">
        <v>13</v>
      </c>
      <c r="F5" s="2" t="s">
        <v>14</v>
      </c>
      <c r="G5" s="3">
        <v>5799.89</v>
      </c>
      <c r="I5" s="2" t="s">
        <v>4</v>
      </c>
      <c r="J5" s="2" t="s">
        <v>10</v>
      </c>
      <c r="K5" s="3">
        <v>600</v>
      </c>
      <c r="M5" s="2" t="s">
        <v>3</v>
      </c>
      <c r="N5" s="2" t="s">
        <v>9</v>
      </c>
      <c r="O5" s="3">
        <v>57.01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5C13F-689E-487F-9190-D00982A8328C}">
  <dimension ref="A1:E7"/>
  <sheetViews>
    <sheetView tabSelected="1" workbookViewId="0">
      <selection activeCell="E28" sqref="E28"/>
    </sheetView>
  </sheetViews>
  <sheetFormatPr baseColWidth="10" defaultRowHeight="15" x14ac:dyDescent="0.25"/>
  <cols>
    <col min="1" max="1" width="11.28515625" customWidth="1"/>
  </cols>
  <sheetData>
    <row r="1" spans="1:5" ht="20.25" thickBot="1" x14ac:dyDescent="0.35">
      <c r="B1" s="4">
        <v>2019</v>
      </c>
      <c r="C1" s="4">
        <v>2020</v>
      </c>
      <c r="D1" s="4">
        <v>2021</v>
      </c>
      <c r="E1" s="4">
        <v>2022</v>
      </c>
    </row>
    <row r="2" spans="1:5" ht="15.75" thickTop="1" x14ac:dyDescent="0.25">
      <c r="A2" s="2" t="s">
        <v>1</v>
      </c>
      <c r="B2" s="5">
        <f>_xlfn.XLOOKUP(recap!A2,bal!$M:$M,bal!$O:$O)</f>
        <v>1192.45</v>
      </c>
      <c r="C2" s="5">
        <f>_xlfn.XLOOKUP(recap!A2,bal!$I:$I,bal!$K:$K)</f>
        <v>742.42</v>
      </c>
      <c r="D2" s="5">
        <f>_xlfn.XLOOKUP(A2,bal!$E:$E,bal!$G:$G)</f>
        <v>861.63</v>
      </c>
      <c r="E2" s="5">
        <f>_xlfn.XLOOKUP(A2,bal!$A:$A,bal!$C:$C)</f>
        <v>570.58000000000004</v>
      </c>
    </row>
    <row r="3" spans="1:5" x14ac:dyDescent="0.25">
      <c r="A3" s="2" t="s">
        <v>11</v>
      </c>
      <c r="B3" s="5">
        <f>_xlfn.XLOOKUP(recap!A3,bal!$M:$M,bal!$O:$O)</f>
        <v>2.13</v>
      </c>
      <c r="C3" s="5" t="e">
        <f>_xlfn.XLOOKUP(recap!A3,bal!$I:$I,bal!$K:$K)</f>
        <v>#N/A</v>
      </c>
      <c r="D3" s="5" t="e">
        <f>_xlfn.XLOOKUP(A3,bal!$E:$E,bal!$G:$G)</f>
        <v>#N/A</v>
      </c>
      <c r="E3" s="5" t="e">
        <f>_xlfn.XLOOKUP(A3,bal!$A:$A,bal!$C:$C)</f>
        <v>#N/A</v>
      </c>
    </row>
    <row r="4" spans="1:5" x14ac:dyDescent="0.25">
      <c r="A4" s="2" t="s">
        <v>2</v>
      </c>
      <c r="B4" s="5">
        <f>_xlfn.XLOOKUP(recap!A4,bal!$M:$M,bal!$O:$O)</f>
        <v>4799.54</v>
      </c>
      <c r="C4" s="5">
        <f>_xlfn.XLOOKUP(recap!A4,bal!$I:$I,bal!$K:$K)</f>
        <v>3365.33</v>
      </c>
      <c r="D4" s="5">
        <f>_xlfn.XLOOKUP(A4,bal!$E:$E,bal!$G:$G)</f>
        <v>4074.83</v>
      </c>
      <c r="E4" s="5">
        <f>_xlfn.XLOOKUP(A4,bal!$A:$A,bal!$C:$C)</f>
        <v>3035.24</v>
      </c>
    </row>
    <row r="5" spans="1:5" x14ac:dyDescent="0.25">
      <c r="A5" s="2" t="s">
        <v>3</v>
      </c>
      <c r="B5" s="5">
        <f>_xlfn.XLOOKUP(recap!A5,bal!$M:$M,bal!$O:$O)</f>
        <v>57.01</v>
      </c>
      <c r="C5" s="5">
        <f>_xlfn.XLOOKUP(recap!A5,bal!$I:$I,bal!$K:$K)</f>
        <v>348.45</v>
      </c>
      <c r="D5" s="5">
        <f>_xlfn.XLOOKUP(A5,bal!$E:$E,bal!$G:$G)</f>
        <v>298.8</v>
      </c>
      <c r="E5" s="5">
        <f>_xlfn.XLOOKUP(A5,bal!$A:$A,bal!$C:$C)</f>
        <v>252.14</v>
      </c>
    </row>
    <row r="6" spans="1:5" x14ac:dyDescent="0.25">
      <c r="A6" s="2" t="s">
        <v>13</v>
      </c>
      <c r="B6" s="5" t="e">
        <f>_xlfn.XLOOKUP(recap!A6,bal!$M:$M,bal!$O:$O)</f>
        <v>#N/A</v>
      </c>
      <c r="C6" s="5" t="e">
        <f>_xlfn.XLOOKUP(recap!A6,bal!$I:$I,bal!$K:$K)</f>
        <v>#N/A</v>
      </c>
      <c r="D6" s="5">
        <f>_xlfn.XLOOKUP(A6,bal!$E:$E,bal!$G:$G)</f>
        <v>5799.89</v>
      </c>
      <c r="E6" s="5" t="e">
        <f>_xlfn.XLOOKUP(A6,bal!$A:$A,bal!$C:$C)</f>
        <v>#N/A</v>
      </c>
    </row>
    <row r="7" spans="1:5" x14ac:dyDescent="0.25">
      <c r="A7" s="2" t="s">
        <v>4</v>
      </c>
      <c r="B7" s="5" t="e">
        <f>_xlfn.XLOOKUP(recap!A7,bal!$M:$M,bal!$O:$O)</f>
        <v>#N/A</v>
      </c>
      <c r="C7" s="5">
        <f>_xlfn.XLOOKUP(recap!A7,bal!$I:$I,bal!$K:$K)</f>
        <v>600</v>
      </c>
      <c r="D7" s="5" t="e">
        <f>_xlfn.XLOOKUP(A7,bal!$E:$E,bal!$G:$G)</f>
        <v>#N/A</v>
      </c>
      <c r="E7" s="5">
        <f>_xlfn.XLOOKUP(A7,bal!$A:$A,bal!$C:$C)</f>
        <v>396.08</v>
      </c>
    </row>
  </sheetData>
  <sortState xmlns:xlrd2="http://schemas.microsoft.com/office/spreadsheetml/2017/richdata2" ref="A3:A162">
    <sortCondition ref="A2:A16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bal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DEHEZ</dc:creator>
  <cp:lastModifiedBy>Jean-Paul DEHEZ</cp:lastModifiedBy>
  <dcterms:created xsi:type="dcterms:W3CDTF">2022-06-28T14:09:01Z</dcterms:created>
  <dcterms:modified xsi:type="dcterms:W3CDTF">2022-06-29T06:37:20Z</dcterms:modified>
</cp:coreProperties>
</file>