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hers\Desktop\ARRET DE TRAVAIL FEDE\"/>
    </mc:Choice>
  </mc:AlternateContent>
  <bookViews>
    <workbookView xWindow="0" yWindow="0" windowWidth="20490" windowHeight="7155"/>
  </bookViews>
  <sheets>
    <sheet name="LUSSEAU" sheetId="4" r:id="rId1"/>
    <sheet name="Feuil3" sheetId="3" r:id="rId2"/>
  </sheets>
  <calcPr calcId="152511"/>
</workbook>
</file>

<file path=xl/calcChain.xml><?xml version="1.0" encoding="utf-8"?>
<calcChain xmlns="http://schemas.openxmlformats.org/spreadsheetml/2006/main">
  <c r="H5" i="4" l="1"/>
  <c r="E12" i="4" l="1"/>
  <c r="H12" i="4" s="1"/>
  <c r="K12" i="4" s="1"/>
  <c r="H7" i="4" l="1"/>
  <c r="F12" i="4"/>
</calcChain>
</file>

<file path=xl/sharedStrings.xml><?xml version="1.0" encoding="utf-8"?>
<sst xmlns="http://schemas.openxmlformats.org/spreadsheetml/2006/main" count="22" uniqueCount="22">
  <si>
    <t>Nom salarié</t>
  </si>
  <si>
    <t>Prénom salarié</t>
  </si>
  <si>
    <t>Nom Association</t>
  </si>
  <si>
    <t>du</t>
  </si>
  <si>
    <t>au</t>
  </si>
  <si>
    <t>Arrêt</t>
  </si>
  <si>
    <t>Brut d'1 mois</t>
  </si>
  <si>
    <t>Salaire journalier à 90 %</t>
  </si>
  <si>
    <t>ECUEILLE</t>
  </si>
  <si>
    <t>LUSSEAU</t>
  </si>
  <si>
    <t>Fabienne</t>
  </si>
  <si>
    <t>Du 01/02 au 30/04/2019</t>
  </si>
  <si>
    <t>Brut total des 3 mois de salaire precedent l'arret</t>
  </si>
  <si>
    <t>Salaire journalier               à 100 %</t>
  </si>
  <si>
    <t>Salaire à payer         90 %</t>
  </si>
  <si>
    <t>Montant absence maladie pour le mois de mai</t>
  </si>
  <si>
    <t>periodes des 3 derniers mois précédent l'arrêt</t>
  </si>
  <si>
    <t>soit en nombre total de jours</t>
  </si>
  <si>
    <t>periode de mai</t>
  </si>
  <si>
    <t xml:space="preserve">Jour  ouvré à payer en maladie </t>
  </si>
  <si>
    <t>periode de juin</t>
  </si>
  <si>
    <t xml:space="preserve">Nbre de jours 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</si>
</sst>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0" xfId="0" applyBorder="1"/>
    <xf numFmtId="14" fontId="0" fillId="0" borderId="0" xfId="0" applyNumberFormat="1" applyBorder="1"/>
    <xf numFmtId="2" fontId="0" fillId="0" borderId="1" xfId="0" applyNumberFormat="1" applyBorder="1" applyAlignment="1">
      <alignment horizontal="center"/>
    </xf>
    <xf numFmtId="2" fontId="0" fillId="0" borderId="1" xfId="0" applyNumberFormat="1" applyBorder="1"/>
    <xf numFmtId="0" fontId="0" fillId="0" borderId="0" xfId="0" applyBorder="1" applyAlignment="1">
      <alignment horizontal="center"/>
    </xf>
    <xf numFmtId="0" fontId="1" fillId="0" borderId="1" xfId="0" applyFont="1" applyBorder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2" fontId="0" fillId="0" borderId="2" xfId="0" applyNumberFormat="1" applyBorder="1" applyAlignment="1">
      <alignment horizontal="center"/>
    </xf>
    <xf numFmtId="2" fontId="0" fillId="0" borderId="3" xfId="0" applyNumberFormat="1" applyBorder="1" applyAlignment="1">
      <alignment horizontal="center"/>
    </xf>
    <xf numFmtId="0" fontId="1" fillId="0" borderId="6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7" xfId="0" applyFont="1" applyFill="1" applyBorder="1" applyAlignment="1">
      <alignment horizontal="center" vertical="center" wrapText="1"/>
    </xf>
    <xf numFmtId="0" fontId="1" fillId="0" borderId="8" xfId="0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/>
    </xf>
    <xf numFmtId="0" fontId="0" fillId="3" borderId="0" xfId="0" applyFill="1"/>
    <xf numFmtId="0" fontId="0" fillId="3" borderId="1" xfId="0" applyFill="1" applyBorder="1"/>
    <xf numFmtId="14" fontId="2" fillId="0" borderId="1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13"/>
  <sheetViews>
    <sheetView tabSelected="1" workbookViewId="0">
      <selection activeCell="H19" sqref="H19"/>
    </sheetView>
  </sheetViews>
  <sheetFormatPr baseColWidth="10" defaultRowHeight="15" x14ac:dyDescent="0.25"/>
  <cols>
    <col min="1" max="1" width="19.140625" customWidth="1"/>
    <col min="2" max="2" width="15.5703125" customWidth="1"/>
    <col min="3" max="3" width="22.7109375" customWidth="1"/>
    <col min="4" max="4" width="15.85546875" customWidth="1"/>
    <col min="5" max="5" width="15.42578125" customWidth="1"/>
    <col min="7" max="7" width="11" customWidth="1"/>
    <col min="8" max="8" width="18.85546875" customWidth="1"/>
    <col min="9" max="9" width="17.5703125" customWidth="1"/>
    <col min="10" max="10" width="20.85546875" customWidth="1"/>
    <col min="11" max="11" width="17.85546875" customWidth="1"/>
  </cols>
  <sheetData>
    <row r="2" spans="1:11" x14ac:dyDescent="0.25">
      <c r="F2" s="10" t="s">
        <v>5</v>
      </c>
      <c r="G2" s="11"/>
    </row>
    <row r="3" spans="1:11" x14ac:dyDescent="0.25">
      <c r="C3" s="17" t="s">
        <v>2</v>
      </c>
      <c r="D3" s="17" t="s">
        <v>0</v>
      </c>
      <c r="E3" s="17" t="s">
        <v>1</v>
      </c>
      <c r="F3" s="17" t="s">
        <v>3</v>
      </c>
      <c r="G3" s="17" t="s">
        <v>4</v>
      </c>
      <c r="H3" s="17" t="s">
        <v>17</v>
      </c>
      <c r="I3" s="8"/>
    </row>
    <row r="4" spans="1:11" x14ac:dyDescent="0.25">
      <c r="C4" s="19"/>
      <c r="D4" s="19"/>
      <c r="E4" s="19"/>
      <c r="F4" s="19"/>
      <c r="G4" s="19"/>
      <c r="H4" s="19"/>
      <c r="I4" s="8"/>
    </row>
    <row r="5" spans="1:11" x14ac:dyDescent="0.25">
      <c r="C5" s="1" t="s">
        <v>8</v>
      </c>
      <c r="D5" s="1" t="s">
        <v>9</v>
      </c>
      <c r="E5" s="1" t="s">
        <v>10</v>
      </c>
      <c r="F5" s="29">
        <v>43601</v>
      </c>
      <c r="G5" s="29">
        <v>43632</v>
      </c>
      <c r="H5" s="1">
        <f>G5-F5+1</f>
        <v>32</v>
      </c>
      <c r="I5" s="4"/>
    </row>
    <row r="6" spans="1:11" x14ac:dyDescent="0.25">
      <c r="C6" s="4"/>
      <c r="D6" s="4"/>
      <c r="E6" s="4"/>
      <c r="F6" s="2"/>
      <c r="G6" s="2"/>
      <c r="H6" s="1"/>
      <c r="I6" s="4"/>
    </row>
    <row r="7" spans="1:11" x14ac:dyDescent="0.25">
      <c r="C7" s="4"/>
      <c r="D7" s="4"/>
      <c r="E7" s="4"/>
      <c r="F7" s="5"/>
      <c r="G7" s="5"/>
      <c r="H7" s="1">
        <f>SUM(H5:H6)</f>
        <v>32</v>
      </c>
      <c r="I7" s="4"/>
    </row>
    <row r="9" spans="1:11" ht="15" customHeight="1" x14ac:dyDescent="0.25">
      <c r="B9" s="14" t="s">
        <v>21</v>
      </c>
      <c r="C9" s="17" t="s">
        <v>16</v>
      </c>
      <c r="D9" s="17" t="s">
        <v>12</v>
      </c>
      <c r="E9" s="17" t="s">
        <v>6</v>
      </c>
      <c r="F9" s="20" t="s">
        <v>13</v>
      </c>
      <c r="G9" s="14"/>
      <c r="H9" s="17" t="s">
        <v>7</v>
      </c>
      <c r="I9" s="17" t="s">
        <v>15</v>
      </c>
      <c r="J9" s="23" t="s">
        <v>19</v>
      </c>
      <c r="K9" s="23" t="s">
        <v>14</v>
      </c>
    </row>
    <row r="10" spans="1:11" x14ac:dyDescent="0.25">
      <c r="B10" s="15"/>
      <c r="C10" s="18"/>
      <c r="D10" s="18"/>
      <c r="E10" s="18"/>
      <c r="F10" s="21"/>
      <c r="G10" s="15"/>
      <c r="H10" s="18"/>
      <c r="I10" s="18"/>
      <c r="J10" s="24"/>
      <c r="K10" s="24"/>
    </row>
    <row r="11" spans="1:11" x14ac:dyDescent="0.25">
      <c r="B11" s="16"/>
      <c r="C11" s="19"/>
      <c r="D11" s="19"/>
      <c r="E11" s="19"/>
      <c r="F11" s="22"/>
      <c r="G11" s="16"/>
      <c r="H11" s="19"/>
      <c r="I11" s="19"/>
      <c r="J11" s="25"/>
      <c r="K11" s="25"/>
    </row>
    <row r="12" spans="1:11" x14ac:dyDescent="0.25">
      <c r="A12" s="9" t="s">
        <v>18</v>
      </c>
      <c r="B12" s="26"/>
      <c r="C12" s="3" t="s">
        <v>11</v>
      </c>
      <c r="D12" s="3">
        <v>6423.93</v>
      </c>
      <c r="E12" s="6">
        <f>SUM(D12/3)</f>
        <v>2141.31</v>
      </c>
      <c r="F12" s="12">
        <f>SUM(E12/30.42)</f>
        <v>70.391518737672584</v>
      </c>
      <c r="G12" s="13"/>
      <c r="H12" s="6">
        <f>SUM(E12/30.42*90%)</f>
        <v>63.352366863905324</v>
      </c>
      <c r="I12" s="6"/>
      <c r="J12" s="28"/>
      <c r="K12" s="7">
        <f>SUM(J12*H12)</f>
        <v>0</v>
      </c>
    </row>
    <row r="13" spans="1:11" x14ac:dyDescent="0.25">
      <c r="A13" s="9" t="s">
        <v>20</v>
      </c>
      <c r="B13" s="27"/>
      <c r="J13" s="27"/>
    </row>
  </sheetData>
  <mergeCells count="17">
    <mergeCell ref="J9:J11"/>
    <mergeCell ref="K9:K11"/>
    <mergeCell ref="H9:H11"/>
    <mergeCell ref="I9:I11"/>
    <mergeCell ref="C3:C4"/>
    <mergeCell ref="D3:D4"/>
    <mergeCell ref="E3:E4"/>
    <mergeCell ref="F3:F4"/>
    <mergeCell ref="G3:G4"/>
    <mergeCell ref="H3:H4"/>
    <mergeCell ref="F2:G2"/>
    <mergeCell ref="F12:G12"/>
    <mergeCell ref="B9:B11"/>
    <mergeCell ref="C9:C11"/>
    <mergeCell ref="D9:D11"/>
    <mergeCell ref="E9:E11"/>
    <mergeCell ref="F9:G1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LUSSEAU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Varlène.MIAKA ADM</dc:creator>
  <cp:lastModifiedBy>varlène M.M</cp:lastModifiedBy>
  <dcterms:created xsi:type="dcterms:W3CDTF">2019-03-14T15:15:22Z</dcterms:created>
  <dcterms:modified xsi:type="dcterms:W3CDTF">2019-05-31T13:54:05Z</dcterms:modified>
</cp:coreProperties>
</file>