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nguy LELANIER\Desktop\"/>
    </mc:Choice>
  </mc:AlternateContent>
  <bookViews>
    <workbookView xWindow="0" yWindow="0" windowWidth="23040" windowHeight="9048" xr2:uid="{81E33872-2D3C-4AE1-B9CE-1044007D51B6}"/>
  </bookViews>
  <sheets>
    <sheet name="Feuil1" sheetId="1" r:id="rId1"/>
  </sheets>
  <calcPr calcId="171027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P22" i="1" l="1"/>
  <c r="AM22" i="1"/>
  <c r="AJ22" i="1"/>
  <c r="AG22" i="1"/>
  <c r="AD22" i="1"/>
  <c r="AA22" i="1"/>
  <c r="X22" i="1"/>
  <c r="AR22" i="1" s="1"/>
  <c r="U22" i="1"/>
  <c r="D22" i="1"/>
  <c r="AP21" i="1"/>
  <c r="AM21" i="1"/>
  <c r="AJ21" i="1"/>
  <c r="AG21" i="1"/>
  <c r="AD21" i="1"/>
  <c r="AA21" i="1"/>
  <c r="X21" i="1"/>
  <c r="U21" i="1"/>
  <c r="AP20" i="1"/>
  <c r="AM20" i="1"/>
  <c r="AJ20" i="1"/>
  <c r="AG20" i="1"/>
  <c r="AD20" i="1"/>
  <c r="AA20" i="1"/>
  <c r="X20" i="1"/>
  <c r="U20" i="1"/>
  <c r="AP19" i="1"/>
  <c r="AM19" i="1"/>
  <c r="AJ19" i="1"/>
  <c r="AG19" i="1"/>
  <c r="AD19" i="1"/>
  <c r="AA19" i="1"/>
  <c r="X19" i="1"/>
  <c r="U19" i="1"/>
  <c r="D19" i="1"/>
  <c r="AP18" i="1"/>
  <c r="AM18" i="1"/>
  <c r="AJ18" i="1"/>
  <c r="AG18" i="1"/>
  <c r="AD18" i="1"/>
  <c r="AA18" i="1"/>
  <c r="X18" i="1"/>
  <c r="U18" i="1"/>
  <c r="D18" i="1"/>
  <c r="AP17" i="1"/>
  <c r="AM17" i="1"/>
  <c r="AJ17" i="1"/>
  <c r="AG17" i="1"/>
  <c r="AD17" i="1"/>
  <c r="AA17" i="1"/>
  <c r="X17" i="1"/>
  <c r="U17" i="1"/>
  <c r="D17" i="1"/>
  <c r="AP16" i="1"/>
  <c r="AM16" i="1"/>
  <c r="AJ16" i="1"/>
  <c r="AG16" i="1"/>
  <c r="AD16" i="1"/>
  <c r="AA16" i="1"/>
  <c r="X16" i="1"/>
  <c r="U16" i="1"/>
  <c r="D16" i="1"/>
  <c r="AP15" i="1"/>
  <c r="AM15" i="1"/>
  <c r="AJ15" i="1"/>
  <c r="AG15" i="1"/>
  <c r="AD15" i="1"/>
  <c r="AA15" i="1"/>
  <c r="X15" i="1"/>
  <c r="U15" i="1"/>
  <c r="D15" i="1"/>
  <c r="AP14" i="1"/>
  <c r="AM14" i="1"/>
  <c r="AJ14" i="1"/>
  <c r="AG14" i="1"/>
  <c r="AD14" i="1"/>
  <c r="AA14" i="1"/>
  <c r="X14" i="1"/>
  <c r="U14" i="1"/>
  <c r="D14" i="1"/>
  <c r="AP13" i="1"/>
  <c r="AM13" i="1"/>
  <c r="AJ13" i="1"/>
  <c r="AG13" i="1"/>
  <c r="AD13" i="1"/>
  <c r="AA13" i="1"/>
  <c r="X13" i="1"/>
  <c r="U13" i="1"/>
  <c r="AP12" i="1"/>
  <c r="AM12" i="1"/>
  <c r="AJ12" i="1"/>
  <c r="AG12" i="1"/>
  <c r="AD12" i="1"/>
  <c r="AA12" i="1"/>
  <c r="X12" i="1"/>
  <c r="U12" i="1"/>
  <c r="D12" i="1"/>
  <c r="AP11" i="1"/>
  <c r="AM11" i="1"/>
  <c r="AJ11" i="1"/>
  <c r="AG11" i="1"/>
  <c r="AD11" i="1"/>
  <c r="AA11" i="1"/>
  <c r="X11" i="1"/>
  <c r="U11" i="1"/>
  <c r="D11" i="1"/>
  <c r="AP10" i="1"/>
  <c r="AM10" i="1"/>
  <c r="AJ10" i="1"/>
  <c r="AG10" i="1"/>
  <c r="AD10" i="1"/>
  <c r="AA10" i="1"/>
  <c r="X10" i="1"/>
  <c r="U10" i="1"/>
  <c r="D10" i="1"/>
  <c r="AP9" i="1"/>
  <c r="AM9" i="1"/>
  <c r="AJ9" i="1"/>
  <c r="AG9" i="1"/>
  <c r="AD9" i="1"/>
  <c r="AA9" i="1"/>
  <c r="X9" i="1"/>
  <c r="U9" i="1"/>
  <c r="D9" i="1"/>
  <c r="AP8" i="1"/>
  <c r="AM8" i="1"/>
  <c r="AJ8" i="1"/>
  <c r="AG8" i="1"/>
  <c r="AD8" i="1"/>
  <c r="AA8" i="1"/>
  <c r="X8" i="1"/>
  <c r="U8" i="1"/>
  <c r="D8" i="1"/>
  <c r="AP7" i="1"/>
  <c r="AM7" i="1"/>
  <c r="AJ7" i="1"/>
  <c r="AG7" i="1"/>
  <c r="AD7" i="1"/>
  <c r="AA7" i="1"/>
  <c r="X7" i="1"/>
  <c r="U7" i="1"/>
  <c r="D7" i="1"/>
  <c r="A4" i="1"/>
  <c r="AR8" i="1" l="1"/>
  <c r="AR12" i="1"/>
  <c r="AQ13" i="1"/>
  <c r="AQ17" i="1"/>
  <c r="AQ14" i="1"/>
  <c r="AQ10" i="1"/>
  <c r="AR14" i="1"/>
  <c r="AR15" i="1"/>
  <c r="AR18" i="1"/>
  <c r="AR19" i="1"/>
  <c r="AR20" i="1"/>
  <c r="AQ21" i="1"/>
  <c r="AQ9" i="1"/>
  <c r="AQ18" i="1"/>
  <c r="AR7" i="1"/>
  <c r="AR10" i="1"/>
  <c r="AR11" i="1"/>
  <c r="AR16" i="1"/>
  <c r="AQ22" i="1"/>
  <c r="AQ8" i="1"/>
  <c r="AR9" i="1"/>
  <c r="AQ12" i="1"/>
  <c r="AR13" i="1"/>
  <c r="AQ16" i="1"/>
  <c r="AR17" i="1"/>
  <c r="AQ20" i="1"/>
  <c r="AR21" i="1"/>
  <c r="AQ7" i="1"/>
  <c r="AQ11" i="1"/>
  <c r="AQ15" i="1"/>
  <c r="AQ19" i="1"/>
  <c r="D13" i="1"/>
  <c r="D21" i="1"/>
  <c r="D20" i="1"/>
</calcChain>
</file>

<file path=xl/sharedStrings.xml><?xml version="1.0" encoding="utf-8"?>
<sst xmlns="http://schemas.openxmlformats.org/spreadsheetml/2006/main" count="60" uniqueCount="25">
  <si>
    <t>CLIENT</t>
  </si>
  <si>
    <t>PRESTATION</t>
  </si>
  <si>
    <t>CONTRATS</t>
  </si>
  <si>
    <t xml:space="preserve">STATUT 
</t>
  </si>
  <si>
    <t>PROBABILITE</t>
  </si>
  <si>
    <t>DATE SIGNATURE / EDITION CONTRAT</t>
  </si>
  <si>
    <t>DATE DEBUT EFFECTIVE</t>
  </si>
  <si>
    <t>DATE FIN PRESTATION</t>
  </si>
  <si>
    <t>CIVILITE</t>
  </si>
  <si>
    <t xml:space="preserve">NOM </t>
  </si>
  <si>
    <t>PRENOM</t>
  </si>
  <si>
    <t>TELEPHONE</t>
  </si>
  <si>
    <t>MAIL</t>
  </si>
  <si>
    <t>ADRESSE</t>
  </si>
  <si>
    <t>CP</t>
  </si>
  <si>
    <t>COMMUNE</t>
  </si>
  <si>
    <t>COLLABORATEUR</t>
  </si>
  <si>
    <t>COMMERCIAL</t>
  </si>
  <si>
    <t>PU</t>
  </si>
  <si>
    <t>QTE</t>
  </si>
  <si>
    <t>TOTAL</t>
  </si>
  <si>
    <t>CA/MOIS</t>
  </si>
  <si>
    <t>CA/AN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</si>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</sst>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0" fillId="0" borderId="0" xfId="0" applyFont="1" applyBorder="1"/>
    <xf numFmtId="0" fontId="0" fillId="2" borderId="0" xfId="0" applyFill="1" applyBorder="1"/>
    <xf numFmtId="44" fontId="0" fillId="0" borderId="0" xfId="1" applyFont="1" applyBorder="1"/>
    <xf numFmtId="0" fontId="0" fillId="0" borderId="0" xfId="1" applyNumberFormat="1" applyFont="1" applyBorder="1"/>
    <xf numFmtId="14" fontId="2" fillId="3" borderId="1" xfId="0" applyNumberFormat="1" applyFont="1" applyFill="1" applyBorder="1"/>
    <xf numFmtId="0" fontId="0" fillId="0" borderId="1" xfId="0" applyBorder="1"/>
    <xf numFmtId="14" fontId="0" fillId="0" borderId="1" xfId="0" applyNumberFormat="1" applyBorder="1"/>
    <xf numFmtId="0" fontId="0" fillId="0" borderId="1" xfId="0" applyFont="1" applyBorder="1"/>
    <xf numFmtId="0" fontId="0" fillId="2" borderId="1" xfId="0" applyFill="1" applyBorder="1"/>
    <xf numFmtId="44" fontId="0" fillId="0" borderId="1" xfId="1" applyFont="1" applyBorder="1"/>
    <xf numFmtId="0" fontId="0" fillId="0" borderId="1" xfId="1" applyNumberFormat="1" applyFont="1" applyBorder="1"/>
    <xf numFmtId="0" fontId="0" fillId="0" borderId="2" xfId="0" applyBorder="1"/>
    <xf numFmtId="14" fontId="0" fillId="0" borderId="2" xfId="0" applyNumberFormat="1" applyBorder="1"/>
    <xf numFmtId="0" fontId="0" fillId="2" borderId="2" xfId="0" applyFill="1" applyBorder="1"/>
    <xf numFmtId="44" fontId="0" fillId="0" borderId="2" xfId="1" applyFont="1" applyBorder="1"/>
    <xf numFmtId="0" fontId="0" fillId="0" borderId="2" xfId="1" applyNumberFormat="1" applyFont="1" applyBorder="1"/>
    <xf numFmtId="0" fontId="0" fillId="0" borderId="3" xfId="0" applyBorder="1"/>
    <xf numFmtId="0" fontId="0" fillId="0" borderId="4" xfId="0" applyBorder="1"/>
    <xf numFmtId="14" fontId="0" fillId="0" borderId="4" xfId="0" applyNumberFormat="1" applyBorder="1"/>
    <xf numFmtId="0" fontId="0" fillId="2" borderId="4" xfId="0" applyFill="1" applyBorder="1"/>
    <xf numFmtId="44" fontId="0" fillId="0" borderId="4" xfId="1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4" fontId="0" fillId="0" borderId="7" xfId="0" applyNumberFormat="1" applyBorder="1"/>
    <xf numFmtId="0" fontId="0" fillId="2" borderId="7" xfId="0" applyFill="1" applyBorder="1"/>
    <xf numFmtId="44" fontId="0" fillId="0" borderId="7" xfId="1" applyFont="1" applyBorder="1"/>
    <xf numFmtId="0" fontId="0" fillId="0" borderId="8" xfId="0" applyBorder="1"/>
    <xf numFmtId="14" fontId="0" fillId="0" borderId="8" xfId="0" applyNumberFormat="1" applyBorder="1"/>
    <xf numFmtId="0" fontId="0" fillId="2" borderId="8" xfId="0" applyFill="1" applyBorder="1"/>
    <xf numFmtId="44" fontId="0" fillId="0" borderId="8" xfId="1" applyFont="1" applyBorder="1"/>
  </cellXfs>
  <cellStyles count="2">
    <cellStyle name="Monétaire" xfId="1" builtinId="4"/>
    <cellStyle name="Normal" xfId="0" builtinId="0"/>
  </cellStyles>
  <dxfs count="83">
    <dxf>
      <fill>
        <patternFill patternType="solid"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1" tint="0.34998626667073579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 patternType="solid"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1" tint="0.34998626667073579"/>
        </patternFill>
      </fill>
    </dxf>
    <dxf>
      <fill>
        <patternFill patternType="solid"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1" tint="0.34998626667073579"/>
        </patternFill>
      </fill>
    </dxf>
    <dxf>
      <fill>
        <patternFill patternType="solid"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1" tint="0.34998626667073579"/>
        </patternFill>
      </fill>
    </dxf>
    <dxf>
      <fill>
        <patternFill patternType="solid"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1" tint="0.34998626667073579"/>
        </patternFill>
      </fill>
    </dxf>
    <dxf>
      <fill>
        <patternFill patternType="solid"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1" tint="0.34998626667073579"/>
        </patternFill>
      </fill>
    </dxf>
    <dxf>
      <fill>
        <patternFill patternType="solid"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1" tint="0.34998626667073579"/>
        </patternFill>
      </fill>
    </dxf>
    <dxf>
      <fill>
        <patternFill patternType="solid"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1" tint="0.34998626667073579"/>
        </patternFill>
      </fill>
    </dxf>
    <dxf>
      <fill>
        <patternFill patternType="solid"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1" tint="0.34998626667073579"/>
        </patternFill>
      </fill>
    </dxf>
    <dxf>
      <fill>
        <patternFill patternType="solid"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1" tint="0.34998626667073579"/>
        </patternFill>
      </fill>
    </dxf>
    <dxf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</dxf>
    <dxf>
      <font>
        <b val="0"/>
        <i val="0"/>
        <strike val="0"/>
      </font>
    </dxf>
    <dxf>
      <fill>
        <patternFill patternType="solid"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 patternType="solid"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theme="1" tint="0.34998626667073579"/>
        </patternFill>
      </fill>
    </dxf>
    <dxf>
      <fill>
        <patternFill>
          <bgColor rgb="FF00B050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0A507-4969-4465-AFE9-273CA0D60BD3}">
  <dimension ref="A4:AR22"/>
  <sheetViews>
    <sheetView tabSelected="1" workbookViewId="0">
      <selection activeCell="C17" sqref="C17"/>
    </sheetView>
  </sheetViews>
  <sheetFormatPr baseColWidth="10" defaultRowHeight="14.4" x14ac:dyDescent="0.3"/>
  <cols>
    <col min="1" max="1" width="23.5546875" style="1" customWidth="1"/>
    <col min="2" max="2" width="13.5546875" style="1" customWidth="1"/>
    <col min="3" max="3" width="10.5546875" style="1" customWidth="1"/>
    <col min="4" max="5" width="12.44140625" style="2" customWidth="1"/>
    <col min="6" max="8" width="21.88671875" style="2" customWidth="1"/>
    <col min="9" max="9" width="14.77734375" style="1" customWidth="1"/>
    <col min="10" max="10" width="21.77734375" style="1" customWidth="1"/>
    <col min="11" max="11" width="11.5546875" style="1"/>
    <col min="12" max="12" width="14.21875" style="1" customWidth="1"/>
    <col min="13" max="15" width="11.5546875" style="1"/>
    <col min="16" max="16" width="21" style="1" customWidth="1"/>
    <col min="17" max="17" width="22.44140625" style="3" customWidth="1"/>
    <col min="18" max="18" width="22.44140625" style="4" customWidth="1"/>
    <col min="19" max="19" width="12.21875" style="5" customWidth="1"/>
    <col min="20" max="20" width="12.21875" style="1" customWidth="1"/>
    <col min="21" max="22" width="12.21875" style="5" customWidth="1"/>
    <col min="23" max="23" width="12.21875" style="1" customWidth="1"/>
    <col min="24" max="25" width="12.21875" style="5" customWidth="1"/>
    <col min="26" max="26" width="12.21875" style="1" customWidth="1"/>
    <col min="27" max="28" width="12.21875" style="5" customWidth="1"/>
    <col min="29" max="29" width="12.21875" style="6" customWidth="1"/>
    <col min="30" max="31" width="12.21875" style="5" customWidth="1"/>
    <col min="32" max="32" width="12.21875" style="1" customWidth="1"/>
    <col min="33" max="34" width="12.21875" style="5" customWidth="1"/>
    <col min="35" max="35" width="12.21875" style="1" customWidth="1"/>
    <col min="36" max="37" width="12.21875" style="5" customWidth="1"/>
    <col min="38" max="38" width="12.21875" style="1" customWidth="1"/>
    <col min="39" max="40" width="12.21875" style="5" customWidth="1"/>
    <col min="41" max="41" width="12.21875" style="1" customWidth="1"/>
    <col min="42" max="44" width="12.21875" style="5" customWidth="1"/>
    <col min="45" max="16384" width="11.5546875" style="1"/>
  </cols>
  <sheetData>
    <row r="4" spans="1:44" ht="15.6" x14ac:dyDescent="0.3">
      <c r="A4" s="7">
        <f ca="1">TODAY()</f>
        <v>43060</v>
      </c>
      <c r="B4" s="8"/>
      <c r="C4" s="8"/>
      <c r="D4" s="9"/>
      <c r="E4" s="9"/>
      <c r="F4" s="9"/>
      <c r="G4" s="9"/>
      <c r="H4" s="9"/>
      <c r="I4" s="8"/>
      <c r="J4" s="8"/>
      <c r="K4" s="8"/>
      <c r="L4" s="8"/>
      <c r="M4" s="8"/>
      <c r="N4" s="8"/>
      <c r="O4" s="8"/>
      <c r="P4" s="8"/>
      <c r="Q4" s="10"/>
      <c r="R4" s="11"/>
      <c r="S4" s="12"/>
      <c r="T4" s="8"/>
      <c r="U4" s="12"/>
      <c r="V4" s="12"/>
      <c r="W4" s="8"/>
      <c r="X4" s="12"/>
      <c r="Y4" s="12"/>
      <c r="Z4" s="8"/>
      <c r="AA4" s="12"/>
      <c r="AB4" s="12"/>
      <c r="AC4" s="13"/>
      <c r="AD4" s="12"/>
      <c r="AE4" s="12"/>
      <c r="AF4" s="8"/>
      <c r="AG4" s="12"/>
      <c r="AH4" s="12"/>
      <c r="AI4" s="8"/>
      <c r="AJ4" s="12"/>
      <c r="AK4" s="12"/>
      <c r="AL4" s="8"/>
      <c r="AM4" s="12"/>
      <c r="AN4" s="12"/>
      <c r="AO4" s="8"/>
      <c r="AP4" s="12"/>
      <c r="AQ4" s="12"/>
      <c r="AR4" s="12"/>
    </row>
    <row r="5" spans="1:44" x14ac:dyDescent="0.3">
      <c r="A5" s="8"/>
      <c r="B5" s="8"/>
      <c r="C5" s="8"/>
      <c r="D5" s="9"/>
      <c r="E5" s="9"/>
      <c r="F5" s="9"/>
      <c r="G5" s="9"/>
      <c r="H5" s="9"/>
      <c r="I5" s="8"/>
      <c r="J5" s="8"/>
      <c r="K5" s="8"/>
      <c r="L5" s="8"/>
      <c r="M5" s="8"/>
      <c r="N5" s="8"/>
      <c r="O5" s="8"/>
      <c r="P5" s="8"/>
      <c r="Q5" s="10"/>
      <c r="R5" s="11"/>
      <c r="S5" s="13">
        <v>1</v>
      </c>
      <c r="T5" s="8"/>
      <c r="U5" s="12"/>
      <c r="V5" s="13">
        <v>2</v>
      </c>
      <c r="W5" s="8"/>
      <c r="X5" s="12"/>
      <c r="Y5" s="13">
        <v>3</v>
      </c>
      <c r="Z5" s="8"/>
      <c r="AA5" s="12"/>
      <c r="AB5" s="13">
        <v>4</v>
      </c>
      <c r="AC5" s="13"/>
      <c r="AD5" s="12"/>
      <c r="AE5" s="13">
        <v>5</v>
      </c>
      <c r="AF5" s="8"/>
      <c r="AG5" s="12"/>
      <c r="AH5" s="13">
        <v>6</v>
      </c>
      <c r="AI5" s="8"/>
      <c r="AJ5" s="12"/>
      <c r="AK5" s="13">
        <v>7</v>
      </c>
      <c r="AL5" s="8"/>
      <c r="AM5" s="12"/>
      <c r="AN5" s="13">
        <v>8</v>
      </c>
      <c r="AO5" s="8"/>
      <c r="AP5" s="12"/>
      <c r="AQ5" s="12"/>
      <c r="AR5" s="12"/>
    </row>
    <row r="6" spans="1:44" ht="15" thickBot="1" x14ac:dyDescent="0.35">
      <c r="A6" s="14" t="s">
        <v>0</v>
      </c>
      <c r="B6" s="14" t="s">
        <v>1</v>
      </c>
      <c r="C6" s="14" t="s">
        <v>2</v>
      </c>
      <c r="D6" s="15" t="s">
        <v>3</v>
      </c>
      <c r="E6" s="15" t="s">
        <v>4</v>
      </c>
      <c r="F6" s="15" t="s">
        <v>5</v>
      </c>
      <c r="G6" s="15" t="s">
        <v>6</v>
      </c>
      <c r="H6" s="15" t="s">
        <v>7</v>
      </c>
      <c r="I6" s="14" t="s">
        <v>8</v>
      </c>
      <c r="J6" s="14" t="s">
        <v>9</v>
      </c>
      <c r="K6" s="14" t="s">
        <v>10</v>
      </c>
      <c r="L6" s="14" t="s">
        <v>11</v>
      </c>
      <c r="M6" s="14" t="s">
        <v>12</v>
      </c>
      <c r="N6" s="14" t="s">
        <v>13</v>
      </c>
      <c r="O6" s="14" t="s">
        <v>14</v>
      </c>
      <c r="P6" s="14" t="s">
        <v>15</v>
      </c>
      <c r="Q6" s="14" t="s">
        <v>16</v>
      </c>
      <c r="R6" s="16" t="s">
        <v>17</v>
      </c>
      <c r="S6" s="17" t="s">
        <v>18</v>
      </c>
      <c r="T6" s="14" t="s">
        <v>19</v>
      </c>
      <c r="U6" s="17" t="s">
        <v>20</v>
      </c>
      <c r="V6" s="17" t="s">
        <v>18</v>
      </c>
      <c r="W6" s="14" t="s">
        <v>19</v>
      </c>
      <c r="X6" s="17" t="s">
        <v>20</v>
      </c>
      <c r="Y6" s="17" t="s">
        <v>18</v>
      </c>
      <c r="Z6" s="14" t="s">
        <v>19</v>
      </c>
      <c r="AA6" s="17" t="s">
        <v>20</v>
      </c>
      <c r="AB6" s="17" t="s">
        <v>18</v>
      </c>
      <c r="AC6" s="18" t="s">
        <v>19</v>
      </c>
      <c r="AD6" s="17" t="s">
        <v>20</v>
      </c>
      <c r="AE6" s="17" t="s">
        <v>18</v>
      </c>
      <c r="AF6" s="14" t="s">
        <v>19</v>
      </c>
      <c r="AG6" s="17" t="s">
        <v>20</v>
      </c>
      <c r="AH6" s="17" t="s">
        <v>18</v>
      </c>
      <c r="AI6" s="14" t="s">
        <v>19</v>
      </c>
      <c r="AJ6" s="17" t="s">
        <v>20</v>
      </c>
      <c r="AK6" s="17" t="s">
        <v>18</v>
      </c>
      <c r="AL6" s="14" t="s">
        <v>19</v>
      </c>
      <c r="AM6" s="17" t="s">
        <v>20</v>
      </c>
      <c r="AN6" s="17" t="s">
        <v>18</v>
      </c>
      <c r="AO6" s="14" t="s">
        <v>19</v>
      </c>
      <c r="AP6" s="17" t="s">
        <v>20</v>
      </c>
      <c r="AQ6" s="17" t="s">
        <v>21</v>
      </c>
      <c r="AR6" s="17" t="s">
        <v>22</v>
      </c>
    </row>
    <row r="7" spans="1:44" x14ac:dyDescent="0.3">
      <c r="A7" s="19" t="s">
        <v>23</v>
      </c>
      <c r="B7" s="20">
        <v>1</v>
      </c>
      <c r="C7" s="20"/>
      <c r="D7" s="21" t="str">
        <f t="shared" ref="D7:D22" si="0">+IF(F7="","Opportunité",IF(F7&gt;$A$4,"A venir",IF(G7="","Non démarré",(IF(G7&lt;$A$4,IF(H7="","En cours",IF(H7&gt;$A$4,"En cours","Terminé")),"Non démarré")))))</f>
        <v>Opportunité</v>
      </c>
      <c r="E7" s="21"/>
      <c r="F7" s="21"/>
      <c r="G7" s="21"/>
      <c r="H7" s="21"/>
      <c r="I7" s="20"/>
      <c r="J7" s="20"/>
      <c r="K7" s="20"/>
      <c r="L7" s="20"/>
      <c r="M7" s="20"/>
      <c r="N7" s="20"/>
      <c r="O7" s="20"/>
      <c r="P7" s="20"/>
      <c r="Q7" s="20"/>
      <c r="R7" s="22"/>
      <c r="S7" s="23"/>
      <c r="T7" s="20"/>
      <c r="U7" s="23">
        <f>S7*T7</f>
        <v>0</v>
      </c>
      <c r="V7" s="23"/>
      <c r="W7" s="20"/>
      <c r="X7" s="23">
        <f>V7*W7</f>
        <v>0</v>
      </c>
      <c r="Y7" s="23"/>
      <c r="Z7" s="20"/>
      <c r="AA7" s="23">
        <f>Y7*Z7</f>
        <v>0</v>
      </c>
      <c r="AB7" s="23"/>
      <c r="AC7" s="23"/>
      <c r="AD7" s="23">
        <f>AB7*AC7</f>
        <v>0</v>
      </c>
      <c r="AE7" s="23"/>
      <c r="AF7" s="20"/>
      <c r="AG7" s="23">
        <f>AE7*AF7</f>
        <v>0</v>
      </c>
      <c r="AH7" s="23"/>
      <c r="AI7" s="20"/>
      <c r="AJ7" s="23">
        <f>AH7*AI7</f>
        <v>0</v>
      </c>
      <c r="AK7" s="23"/>
      <c r="AL7" s="20"/>
      <c r="AM7" s="23">
        <f>AK7*AL7</f>
        <v>0</v>
      </c>
      <c r="AN7" s="23"/>
      <c r="AO7" s="20"/>
      <c r="AP7" s="23">
        <f>AN7*AO7</f>
        <v>0</v>
      </c>
      <c r="AQ7" s="12">
        <f t="shared" ref="AQ7:AQ22" si="1">U7+X7+AA7+AD7+AG7+AJ7+AM7+AP7</f>
        <v>0</v>
      </c>
      <c r="AR7" s="12">
        <f>(U7+X7+AA7+AD7+AG7+AJ7+AM7)*12</f>
        <v>0</v>
      </c>
    </row>
    <row r="8" spans="1:44" x14ac:dyDescent="0.3">
      <c r="A8" s="24" t="s">
        <v>23</v>
      </c>
      <c r="B8" s="8">
        <v>2</v>
      </c>
      <c r="C8" s="8"/>
      <c r="D8" s="9" t="str">
        <f t="shared" si="0"/>
        <v>Opportunité</v>
      </c>
      <c r="E8" s="9"/>
      <c r="F8" s="9"/>
      <c r="G8" s="9"/>
      <c r="H8" s="9"/>
      <c r="I8" s="8"/>
      <c r="J8" s="8"/>
      <c r="K8" s="8"/>
      <c r="L8" s="8"/>
      <c r="M8" s="8"/>
      <c r="N8" s="8"/>
      <c r="O8" s="8"/>
      <c r="P8" s="8"/>
      <c r="Q8" s="8"/>
      <c r="R8" s="11"/>
      <c r="S8" s="12"/>
      <c r="T8" s="8"/>
      <c r="U8" s="12">
        <f t="shared" ref="U8:U22" si="2">S8*T8</f>
        <v>0</v>
      </c>
      <c r="V8" s="12"/>
      <c r="W8" s="8"/>
      <c r="X8" s="12">
        <f t="shared" ref="X8:X22" si="3">V8*W8</f>
        <v>0</v>
      </c>
      <c r="Y8" s="12"/>
      <c r="Z8" s="8"/>
      <c r="AA8" s="12">
        <f t="shared" ref="AA8:AA22" si="4">Y8*Z8</f>
        <v>0</v>
      </c>
      <c r="AB8" s="12"/>
      <c r="AC8" s="12"/>
      <c r="AD8" s="12">
        <f t="shared" ref="AD8:AD22" si="5">AB8*AC8</f>
        <v>0</v>
      </c>
      <c r="AE8" s="12"/>
      <c r="AF8" s="8"/>
      <c r="AG8" s="12">
        <f t="shared" ref="AG8:AG22" si="6">AE8*AF8</f>
        <v>0</v>
      </c>
      <c r="AH8" s="12"/>
      <c r="AI8" s="8"/>
      <c r="AJ8" s="12">
        <f t="shared" ref="AJ8:AJ22" si="7">AH8*AI8</f>
        <v>0</v>
      </c>
      <c r="AK8" s="12"/>
      <c r="AL8" s="8"/>
      <c r="AM8" s="12">
        <f t="shared" ref="AM8:AM22" si="8">AK8*AL8</f>
        <v>0</v>
      </c>
      <c r="AN8" s="12"/>
      <c r="AO8" s="8"/>
      <c r="AP8" s="12">
        <f t="shared" ref="AP8:AP22" si="9">AN8*AO8</f>
        <v>0</v>
      </c>
      <c r="AQ8" s="12">
        <f t="shared" si="1"/>
        <v>0</v>
      </c>
      <c r="AR8" s="12">
        <f t="shared" ref="AR8:AR22" si="10">(U8+X8+AA8+AD8+AG8+AJ8+AM8)*12</f>
        <v>0</v>
      </c>
    </row>
    <row r="9" spans="1:44" x14ac:dyDescent="0.3">
      <c r="A9" s="24" t="s">
        <v>23</v>
      </c>
      <c r="B9" s="8">
        <v>3</v>
      </c>
      <c r="C9" s="8"/>
      <c r="D9" s="9" t="str">
        <f t="shared" si="0"/>
        <v>Opportunité</v>
      </c>
      <c r="E9" s="9"/>
      <c r="F9" s="9"/>
      <c r="G9" s="9"/>
      <c r="H9" s="9"/>
      <c r="I9" s="8"/>
      <c r="J9" s="8"/>
      <c r="K9" s="8"/>
      <c r="L9" s="8"/>
      <c r="M9" s="8"/>
      <c r="N9" s="8"/>
      <c r="O9" s="8"/>
      <c r="P9" s="8"/>
      <c r="Q9" s="10"/>
      <c r="R9" s="11"/>
      <c r="S9" s="12"/>
      <c r="T9" s="8"/>
      <c r="U9" s="12">
        <f t="shared" si="2"/>
        <v>0</v>
      </c>
      <c r="V9" s="12"/>
      <c r="W9" s="8"/>
      <c r="X9" s="12">
        <f t="shared" si="3"/>
        <v>0</v>
      </c>
      <c r="Y9" s="12"/>
      <c r="Z9" s="8"/>
      <c r="AA9" s="12">
        <f t="shared" si="4"/>
        <v>0</v>
      </c>
      <c r="AB9" s="12"/>
      <c r="AC9" s="12"/>
      <c r="AD9" s="12">
        <f t="shared" si="5"/>
        <v>0</v>
      </c>
      <c r="AE9" s="12"/>
      <c r="AF9" s="8"/>
      <c r="AG9" s="12">
        <f t="shared" si="6"/>
        <v>0</v>
      </c>
      <c r="AH9" s="12"/>
      <c r="AI9" s="8"/>
      <c r="AJ9" s="12">
        <f t="shared" si="7"/>
        <v>0</v>
      </c>
      <c r="AK9" s="12"/>
      <c r="AL9" s="8"/>
      <c r="AM9" s="12">
        <f t="shared" si="8"/>
        <v>0</v>
      </c>
      <c r="AN9" s="12"/>
      <c r="AO9" s="8"/>
      <c r="AP9" s="12">
        <f t="shared" si="9"/>
        <v>0</v>
      </c>
      <c r="AQ9" s="12">
        <f t="shared" si="1"/>
        <v>0</v>
      </c>
      <c r="AR9" s="12">
        <f t="shared" si="10"/>
        <v>0</v>
      </c>
    </row>
    <row r="10" spans="1:44" x14ac:dyDescent="0.3">
      <c r="A10" s="24" t="s">
        <v>23</v>
      </c>
      <c r="B10" s="8">
        <v>4</v>
      </c>
      <c r="C10" s="8"/>
      <c r="D10" s="9" t="str">
        <f t="shared" si="0"/>
        <v>Opportunité</v>
      </c>
      <c r="E10" s="9"/>
      <c r="F10" s="9"/>
      <c r="G10" s="9"/>
      <c r="H10" s="9"/>
      <c r="I10" s="8"/>
      <c r="J10" s="8"/>
      <c r="K10" s="8"/>
      <c r="L10" s="8"/>
      <c r="M10" s="8"/>
      <c r="N10" s="8"/>
      <c r="O10" s="8"/>
      <c r="P10" s="8"/>
      <c r="Q10" s="10"/>
      <c r="R10" s="11"/>
      <c r="S10" s="12"/>
      <c r="T10" s="8"/>
      <c r="U10" s="12">
        <f t="shared" si="2"/>
        <v>0</v>
      </c>
      <c r="V10" s="12"/>
      <c r="W10" s="8"/>
      <c r="X10" s="12">
        <f t="shared" si="3"/>
        <v>0</v>
      </c>
      <c r="Y10" s="12"/>
      <c r="Z10" s="8"/>
      <c r="AA10" s="12">
        <f t="shared" si="4"/>
        <v>0</v>
      </c>
      <c r="AB10" s="12"/>
      <c r="AC10" s="12"/>
      <c r="AD10" s="12">
        <f t="shared" si="5"/>
        <v>0</v>
      </c>
      <c r="AE10" s="12"/>
      <c r="AF10" s="8"/>
      <c r="AG10" s="12">
        <f t="shared" si="6"/>
        <v>0</v>
      </c>
      <c r="AH10" s="12"/>
      <c r="AI10" s="8"/>
      <c r="AJ10" s="12">
        <f t="shared" si="7"/>
        <v>0</v>
      </c>
      <c r="AK10" s="12"/>
      <c r="AL10" s="8"/>
      <c r="AM10" s="12">
        <f t="shared" si="8"/>
        <v>0</v>
      </c>
      <c r="AN10" s="12"/>
      <c r="AO10" s="8"/>
      <c r="AP10" s="12">
        <f t="shared" si="9"/>
        <v>0</v>
      </c>
      <c r="AQ10" s="12">
        <f t="shared" si="1"/>
        <v>0</v>
      </c>
      <c r="AR10" s="12">
        <f t="shared" si="10"/>
        <v>0</v>
      </c>
    </row>
    <row r="11" spans="1:44" x14ac:dyDescent="0.3">
      <c r="A11" s="24" t="s">
        <v>23</v>
      </c>
      <c r="B11" s="8">
        <v>5</v>
      </c>
      <c r="C11" s="8"/>
      <c r="D11" s="9" t="str">
        <f t="shared" si="0"/>
        <v>Opportunité</v>
      </c>
      <c r="E11" s="9"/>
      <c r="F11" s="9"/>
      <c r="G11" s="9"/>
      <c r="H11" s="9"/>
      <c r="I11" s="8"/>
      <c r="J11" s="8"/>
      <c r="K11" s="8"/>
      <c r="L11" s="8"/>
      <c r="M11" s="8"/>
      <c r="N11" s="8"/>
      <c r="O11" s="8"/>
      <c r="P11" s="8"/>
      <c r="Q11" s="8"/>
      <c r="R11" s="11"/>
      <c r="S11" s="12"/>
      <c r="T11" s="8"/>
      <c r="U11" s="12">
        <f t="shared" si="2"/>
        <v>0</v>
      </c>
      <c r="V11" s="12"/>
      <c r="W11" s="8"/>
      <c r="X11" s="12">
        <f t="shared" si="3"/>
        <v>0</v>
      </c>
      <c r="Y11" s="12"/>
      <c r="Z11" s="8"/>
      <c r="AA11" s="12">
        <f t="shared" si="4"/>
        <v>0</v>
      </c>
      <c r="AB11" s="12"/>
      <c r="AC11" s="12"/>
      <c r="AD11" s="12">
        <f t="shared" si="5"/>
        <v>0</v>
      </c>
      <c r="AE11" s="12"/>
      <c r="AF11" s="8"/>
      <c r="AG11" s="12">
        <f t="shared" si="6"/>
        <v>0</v>
      </c>
      <c r="AH11" s="12"/>
      <c r="AI11" s="8"/>
      <c r="AJ11" s="12">
        <f t="shared" si="7"/>
        <v>0</v>
      </c>
      <c r="AK11" s="12"/>
      <c r="AL11" s="8"/>
      <c r="AM11" s="12">
        <f t="shared" si="8"/>
        <v>0</v>
      </c>
      <c r="AN11" s="12"/>
      <c r="AO11" s="8"/>
      <c r="AP11" s="12">
        <f t="shared" si="9"/>
        <v>0</v>
      </c>
      <c r="AQ11" s="12">
        <f t="shared" si="1"/>
        <v>0</v>
      </c>
      <c r="AR11" s="12">
        <f t="shared" si="10"/>
        <v>0</v>
      </c>
    </row>
    <row r="12" spans="1:44" x14ac:dyDescent="0.3">
      <c r="A12" s="24" t="s">
        <v>23</v>
      </c>
      <c r="B12" s="8">
        <v>6</v>
      </c>
      <c r="C12" s="8"/>
      <c r="D12" s="9" t="str">
        <f t="shared" si="0"/>
        <v>Opportunité</v>
      </c>
      <c r="E12" s="9"/>
      <c r="F12" s="9"/>
      <c r="G12" s="9"/>
      <c r="H12" s="9"/>
      <c r="I12" s="8"/>
      <c r="J12" s="8"/>
      <c r="K12" s="8"/>
      <c r="L12" s="8"/>
      <c r="M12" s="8"/>
      <c r="N12" s="8"/>
      <c r="O12" s="8"/>
      <c r="P12" s="8"/>
      <c r="Q12" s="8"/>
      <c r="R12" s="11"/>
      <c r="S12" s="12"/>
      <c r="T12" s="8"/>
      <c r="U12" s="12">
        <f t="shared" si="2"/>
        <v>0</v>
      </c>
      <c r="V12" s="12"/>
      <c r="W12" s="8"/>
      <c r="X12" s="12">
        <f t="shared" si="3"/>
        <v>0</v>
      </c>
      <c r="Y12" s="12"/>
      <c r="Z12" s="8"/>
      <c r="AA12" s="12">
        <f t="shared" si="4"/>
        <v>0</v>
      </c>
      <c r="AB12" s="12"/>
      <c r="AC12" s="12"/>
      <c r="AD12" s="12">
        <f t="shared" si="5"/>
        <v>0</v>
      </c>
      <c r="AE12" s="12"/>
      <c r="AF12" s="8"/>
      <c r="AG12" s="12">
        <f t="shared" si="6"/>
        <v>0</v>
      </c>
      <c r="AH12" s="12"/>
      <c r="AI12" s="8"/>
      <c r="AJ12" s="12">
        <f t="shared" si="7"/>
        <v>0</v>
      </c>
      <c r="AK12" s="12"/>
      <c r="AL12" s="8"/>
      <c r="AM12" s="12">
        <f t="shared" si="8"/>
        <v>0</v>
      </c>
      <c r="AN12" s="12"/>
      <c r="AO12" s="8"/>
      <c r="AP12" s="12">
        <f t="shared" si="9"/>
        <v>0</v>
      </c>
      <c r="AQ12" s="12">
        <f t="shared" si="1"/>
        <v>0</v>
      </c>
      <c r="AR12" s="12">
        <f t="shared" si="10"/>
        <v>0</v>
      </c>
    </row>
    <row r="13" spans="1:44" x14ac:dyDescent="0.3">
      <c r="A13" s="24" t="s">
        <v>23</v>
      </c>
      <c r="B13" s="8">
        <v>7</v>
      </c>
      <c r="C13" s="8">
        <v>1</v>
      </c>
      <c r="D13" s="9" t="str">
        <f t="shared" ca="1" si="0"/>
        <v>En cours</v>
      </c>
      <c r="E13" s="9"/>
      <c r="F13" s="9">
        <v>41275</v>
      </c>
      <c r="G13" s="9">
        <v>41275</v>
      </c>
      <c r="H13" s="9"/>
      <c r="I13" s="8"/>
      <c r="J13" s="8"/>
      <c r="K13" s="8"/>
      <c r="L13" s="8"/>
      <c r="M13" s="8"/>
      <c r="N13" s="8"/>
      <c r="O13" s="8"/>
      <c r="P13" s="8"/>
      <c r="Q13" s="8"/>
      <c r="R13" s="11"/>
      <c r="S13" s="12"/>
      <c r="T13" s="8"/>
      <c r="U13" s="12">
        <f t="shared" si="2"/>
        <v>0</v>
      </c>
      <c r="V13" s="12"/>
      <c r="W13" s="8"/>
      <c r="X13" s="12">
        <f t="shared" si="3"/>
        <v>0</v>
      </c>
      <c r="Y13" s="12"/>
      <c r="Z13" s="8"/>
      <c r="AA13" s="12">
        <f t="shared" si="4"/>
        <v>0</v>
      </c>
      <c r="AB13" s="12"/>
      <c r="AC13" s="12"/>
      <c r="AD13" s="12">
        <f t="shared" si="5"/>
        <v>0</v>
      </c>
      <c r="AE13" s="12"/>
      <c r="AF13" s="8"/>
      <c r="AG13" s="12">
        <f t="shared" si="6"/>
        <v>0</v>
      </c>
      <c r="AH13" s="12"/>
      <c r="AI13" s="8"/>
      <c r="AJ13" s="12">
        <f t="shared" si="7"/>
        <v>0</v>
      </c>
      <c r="AK13" s="12">
        <v>1400</v>
      </c>
      <c r="AL13" s="8">
        <v>1</v>
      </c>
      <c r="AM13" s="12">
        <f t="shared" si="8"/>
        <v>1400</v>
      </c>
      <c r="AN13" s="12"/>
      <c r="AO13" s="8"/>
      <c r="AP13" s="12">
        <f t="shared" si="9"/>
        <v>0</v>
      </c>
      <c r="AQ13" s="12">
        <f t="shared" si="1"/>
        <v>1400</v>
      </c>
      <c r="AR13" s="12">
        <f t="shared" si="10"/>
        <v>16800</v>
      </c>
    </row>
    <row r="14" spans="1:44" ht="15" thickBot="1" x14ac:dyDescent="0.35">
      <c r="A14" s="25" t="s">
        <v>23</v>
      </c>
      <c r="B14" s="26">
        <v>8</v>
      </c>
      <c r="C14" s="26"/>
      <c r="D14" s="27" t="str">
        <f t="shared" si="0"/>
        <v>Opportunité</v>
      </c>
      <c r="E14" s="27"/>
      <c r="F14" s="27"/>
      <c r="G14" s="27"/>
      <c r="H14" s="27"/>
      <c r="I14" s="26"/>
      <c r="J14" s="26"/>
      <c r="K14" s="26"/>
      <c r="L14" s="26"/>
      <c r="M14" s="26"/>
      <c r="N14" s="26"/>
      <c r="O14" s="26"/>
      <c r="P14" s="26"/>
      <c r="Q14" s="26"/>
      <c r="R14" s="28"/>
      <c r="S14" s="29"/>
      <c r="T14" s="26"/>
      <c r="U14" s="29">
        <f t="shared" si="2"/>
        <v>0</v>
      </c>
      <c r="V14" s="29"/>
      <c r="W14" s="26"/>
      <c r="X14" s="29">
        <f t="shared" si="3"/>
        <v>0</v>
      </c>
      <c r="Y14" s="29"/>
      <c r="Z14" s="26"/>
      <c r="AA14" s="29">
        <f t="shared" si="4"/>
        <v>0</v>
      </c>
      <c r="AB14" s="29"/>
      <c r="AC14" s="29"/>
      <c r="AD14" s="29">
        <f t="shared" si="5"/>
        <v>0</v>
      </c>
      <c r="AE14" s="29"/>
      <c r="AF14" s="26"/>
      <c r="AG14" s="29">
        <f t="shared" si="6"/>
        <v>0</v>
      </c>
      <c r="AH14" s="29"/>
      <c r="AI14" s="26"/>
      <c r="AJ14" s="29">
        <f t="shared" si="7"/>
        <v>0</v>
      </c>
      <c r="AK14" s="29"/>
      <c r="AL14" s="26"/>
      <c r="AM14" s="29">
        <f t="shared" si="8"/>
        <v>0</v>
      </c>
      <c r="AN14" s="29"/>
      <c r="AO14" s="26"/>
      <c r="AP14" s="29">
        <f t="shared" si="9"/>
        <v>0</v>
      </c>
      <c r="AQ14" s="12">
        <f t="shared" si="1"/>
        <v>0</v>
      </c>
      <c r="AR14" s="12">
        <f t="shared" si="10"/>
        <v>0</v>
      </c>
    </row>
    <row r="15" spans="1:44" x14ac:dyDescent="0.3">
      <c r="A15" s="30" t="s">
        <v>24</v>
      </c>
      <c r="B15" s="30">
        <v>1</v>
      </c>
      <c r="C15" s="30"/>
      <c r="D15" s="31" t="str">
        <f t="shared" si="0"/>
        <v>Opportunité</v>
      </c>
      <c r="E15" s="31"/>
      <c r="F15" s="31"/>
      <c r="G15" s="31"/>
      <c r="H15" s="31"/>
      <c r="I15" s="30"/>
      <c r="J15" s="30"/>
      <c r="K15" s="30"/>
      <c r="L15" s="30"/>
      <c r="M15" s="30"/>
      <c r="N15" s="30"/>
      <c r="O15" s="30"/>
      <c r="P15" s="30"/>
      <c r="Q15" s="30"/>
      <c r="R15" s="32"/>
      <c r="S15" s="33"/>
      <c r="T15" s="30"/>
      <c r="U15" s="33">
        <f t="shared" si="2"/>
        <v>0</v>
      </c>
      <c r="V15" s="33"/>
      <c r="W15" s="30"/>
      <c r="X15" s="33">
        <f t="shared" si="3"/>
        <v>0</v>
      </c>
      <c r="Y15" s="33"/>
      <c r="Z15" s="30"/>
      <c r="AA15" s="33">
        <f t="shared" si="4"/>
        <v>0</v>
      </c>
      <c r="AB15" s="33"/>
      <c r="AC15" s="33"/>
      <c r="AD15" s="33">
        <f t="shared" si="5"/>
        <v>0</v>
      </c>
      <c r="AE15" s="33"/>
      <c r="AF15" s="30"/>
      <c r="AG15" s="33">
        <f t="shared" si="6"/>
        <v>0</v>
      </c>
      <c r="AH15" s="33"/>
      <c r="AI15" s="30"/>
      <c r="AJ15" s="33">
        <f t="shared" si="7"/>
        <v>0</v>
      </c>
      <c r="AK15" s="33"/>
      <c r="AL15" s="30"/>
      <c r="AM15" s="33">
        <f t="shared" si="8"/>
        <v>0</v>
      </c>
      <c r="AN15" s="33"/>
      <c r="AO15" s="30"/>
      <c r="AP15" s="33">
        <f t="shared" si="9"/>
        <v>0</v>
      </c>
      <c r="AQ15" s="12">
        <f t="shared" si="1"/>
        <v>0</v>
      </c>
      <c r="AR15" s="12">
        <f t="shared" si="10"/>
        <v>0</v>
      </c>
    </row>
    <row r="16" spans="1:44" x14ac:dyDescent="0.3">
      <c r="A16" s="8" t="s">
        <v>24</v>
      </c>
      <c r="B16" s="8">
        <v>2</v>
      </c>
      <c r="C16" s="8"/>
      <c r="D16" s="9" t="str">
        <f t="shared" si="0"/>
        <v>Opportunité</v>
      </c>
      <c r="E16" s="9"/>
      <c r="F16" s="9"/>
      <c r="G16" s="9"/>
      <c r="H16" s="9"/>
      <c r="I16" s="8"/>
      <c r="J16" s="8"/>
      <c r="K16" s="8"/>
      <c r="L16" s="8"/>
      <c r="M16" s="8"/>
      <c r="N16" s="8"/>
      <c r="O16" s="8"/>
      <c r="P16" s="8"/>
      <c r="Q16" s="8"/>
      <c r="R16" s="11"/>
      <c r="S16" s="12"/>
      <c r="T16" s="8"/>
      <c r="U16" s="12">
        <f t="shared" si="2"/>
        <v>0</v>
      </c>
      <c r="V16" s="12"/>
      <c r="W16" s="8"/>
      <c r="X16" s="12">
        <f t="shared" si="3"/>
        <v>0</v>
      </c>
      <c r="Y16" s="12"/>
      <c r="Z16" s="8"/>
      <c r="AA16" s="12">
        <f t="shared" si="4"/>
        <v>0</v>
      </c>
      <c r="AB16" s="12"/>
      <c r="AC16" s="12"/>
      <c r="AD16" s="12">
        <f t="shared" si="5"/>
        <v>0</v>
      </c>
      <c r="AE16" s="12"/>
      <c r="AF16" s="8"/>
      <c r="AG16" s="12">
        <f t="shared" si="6"/>
        <v>0</v>
      </c>
      <c r="AH16" s="12"/>
      <c r="AI16" s="8"/>
      <c r="AJ16" s="12">
        <f t="shared" si="7"/>
        <v>0</v>
      </c>
      <c r="AK16" s="12"/>
      <c r="AL16" s="8"/>
      <c r="AM16" s="12">
        <f t="shared" si="8"/>
        <v>0</v>
      </c>
      <c r="AN16" s="12"/>
      <c r="AO16" s="8"/>
      <c r="AP16" s="12">
        <f t="shared" si="9"/>
        <v>0</v>
      </c>
      <c r="AQ16" s="12">
        <f t="shared" si="1"/>
        <v>0</v>
      </c>
      <c r="AR16" s="12">
        <f t="shared" si="10"/>
        <v>0</v>
      </c>
    </row>
    <row r="17" spans="1:44" x14ac:dyDescent="0.3">
      <c r="A17" s="8" t="s">
        <v>24</v>
      </c>
      <c r="B17" s="8">
        <v>3</v>
      </c>
      <c r="C17" s="8"/>
      <c r="D17" s="9" t="str">
        <f t="shared" si="0"/>
        <v>Opportunité</v>
      </c>
      <c r="E17" s="9"/>
      <c r="F17" s="9"/>
      <c r="G17" s="9"/>
      <c r="H17" s="9"/>
      <c r="I17" s="8"/>
      <c r="J17" s="8"/>
      <c r="K17" s="8"/>
      <c r="L17" s="8"/>
      <c r="M17" s="8"/>
      <c r="N17" s="8"/>
      <c r="O17" s="8"/>
      <c r="P17" s="8"/>
      <c r="Q17" s="10"/>
      <c r="R17" s="11"/>
      <c r="S17" s="12"/>
      <c r="T17" s="8"/>
      <c r="U17" s="12">
        <f t="shared" si="2"/>
        <v>0</v>
      </c>
      <c r="V17" s="12"/>
      <c r="W17" s="8"/>
      <c r="X17" s="12">
        <f t="shared" si="3"/>
        <v>0</v>
      </c>
      <c r="Y17" s="12"/>
      <c r="Z17" s="8"/>
      <c r="AA17" s="12">
        <f t="shared" si="4"/>
        <v>0</v>
      </c>
      <c r="AB17" s="12"/>
      <c r="AC17" s="12"/>
      <c r="AD17" s="12">
        <f t="shared" si="5"/>
        <v>0</v>
      </c>
      <c r="AE17" s="12"/>
      <c r="AF17" s="8"/>
      <c r="AG17" s="12">
        <f t="shared" si="6"/>
        <v>0</v>
      </c>
      <c r="AH17" s="12"/>
      <c r="AI17" s="8"/>
      <c r="AJ17" s="12">
        <f t="shared" si="7"/>
        <v>0</v>
      </c>
      <c r="AK17" s="12"/>
      <c r="AL17" s="8"/>
      <c r="AM17" s="12">
        <f t="shared" si="8"/>
        <v>0</v>
      </c>
      <c r="AN17" s="12"/>
      <c r="AO17" s="8"/>
      <c r="AP17" s="12">
        <f t="shared" si="9"/>
        <v>0</v>
      </c>
      <c r="AQ17" s="12">
        <f t="shared" si="1"/>
        <v>0</v>
      </c>
      <c r="AR17" s="12">
        <f t="shared" si="10"/>
        <v>0</v>
      </c>
    </row>
    <row r="18" spans="1:44" x14ac:dyDescent="0.3">
      <c r="A18" s="8" t="s">
        <v>24</v>
      </c>
      <c r="B18" s="8">
        <v>4</v>
      </c>
      <c r="C18" s="8"/>
      <c r="D18" s="9" t="str">
        <f t="shared" si="0"/>
        <v>Opportunité</v>
      </c>
      <c r="E18" s="9"/>
      <c r="F18" s="9"/>
      <c r="G18" s="9"/>
      <c r="H18" s="9"/>
      <c r="I18" s="8"/>
      <c r="J18" s="8"/>
      <c r="K18" s="8"/>
      <c r="L18" s="8"/>
      <c r="M18" s="8"/>
      <c r="N18" s="8"/>
      <c r="O18" s="8"/>
      <c r="P18" s="8"/>
      <c r="Q18" s="10"/>
      <c r="R18" s="11"/>
      <c r="S18" s="12"/>
      <c r="T18" s="8"/>
      <c r="U18" s="12">
        <f t="shared" si="2"/>
        <v>0</v>
      </c>
      <c r="V18" s="12"/>
      <c r="W18" s="8"/>
      <c r="X18" s="12">
        <f t="shared" si="3"/>
        <v>0</v>
      </c>
      <c r="Y18" s="12"/>
      <c r="Z18" s="8"/>
      <c r="AA18" s="12">
        <f t="shared" si="4"/>
        <v>0</v>
      </c>
      <c r="AB18" s="12"/>
      <c r="AC18" s="12"/>
      <c r="AD18" s="12">
        <f t="shared" si="5"/>
        <v>0</v>
      </c>
      <c r="AE18" s="12"/>
      <c r="AF18" s="8"/>
      <c r="AG18" s="12">
        <f t="shared" si="6"/>
        <v>0</v>
      </c>
      <c r="AH18" s="12"/>
      <c r="AI18" s="8"/>
      <c r="AJ18" s="12">
        <f t="shared" si="7"/>
        <v>0</v>
      </c>
      <c r="AK18" s="12"/>
      <c r="AL18" s="8"/>
      <c r="AM18" s="12">
        <f t="shared" si="8"/>
        <v>0</v>
      </c>
      <c r="AN18" s="12"/>
      <c r="AO18" s="8"/>
      <c r="AP18" s="12">
        <f t="shared" si="9"/>
        <v>0</v>
      </c>
      <c r="AQ18" s="12">
        <f t="shared" si="1"/>
        <v>0</v>
      </c>
      <c r="AR18" s="12">
        <f t="shared" si="10"/>
        <v>0</v>
      </c>
    </row>
    <row r="19" spans="1:44" x14ac:dyDescent="0.3">
      <c r="A19" s="8" t="s">
        <v>24</v>
      </c>
      <c r="B19" s="8">
        <v>5</v>
      </c>
      <c r="C19" s="8"/>
      <c r="D19" s="9" t="str">
        <f t="shared" si="0"/>
        <v>Opportunité</v>
      </c>
      <c r="E19" s="9"/>
      <c r="F19" s="9"/>
      <c r="G19" s="9"/>
      <c r="H19" s="9"/>
      <c r="I19" s="8"/>
      <c r="J19" s="8"/>
      <c r="K19" s="8"/>
      <c r="L19" s="8"/>
      <c r="M19" s="8"/>
      <c r="N19" s="8"/>
      <c r="O19" s="8"/>
      <c r="P19" s="8"/>
      <c r="Q19" s="8"/>
      <c r="R19" s="11"/>
      <c r="S19" s="12"/>
      <c r="T19" s="8"/>
      <c r="U19" s="12">
        <f t="shared" si="2"/>
        <v>0</v>
      </c>
      <c r="V19" s="12"/>
      <c r="W19" s="8"/>
      <c r="X19" s="12">
        <f t="shared" si="3"/>
        <v>0</v>
      </c>
      <c r="Y19" s="12"/>
      <c r="Z19" s="8"/>
      <c r="AA19" s="12">
        <f t="shared" si="4"/>
        <v>0</v>
      </c>
      <c r="AB19" s="12"/>
      <c r="AC19" s="12"/>
      <c r="AD19" s="12">
        <f t="shared" si="5"/>
        <v>0</v>
      </c>
      <c r="AE19" s="12"/>
      <c r="AF19" s="8"/>
      <c r="AG19" s="12">
        <f t="shared" si="6"/>
        <v>0</v>
      </c>
      <c r="AH19" s="12"/>
      <c r="AI19" s="8"/>
      <c r="AJ19" s="12">
        <f t="shared" si="7"/>
        <v>0</v>
      </c>
      <c r="AK19" s="12"/>
      <c r="AL19" s="8"/>
      <c r="AM19" s="12">
        <f t="shared" si="8"/>
        <v>0</v>
      </c>
      <c r="AN19" s="12"/>
      <c r="AO19" s="8"/>
      <c r="AP19" s="12">
        <f t="shared" si="9"/>
        <v>0</v>
      </c>
      <c r="AQ19" s="12">
        <f t="shared" si="1"/>
        <v>0</v>
      </c>
      <c r="AR19" s="12">
        <f t="shared" si="10"/>
        <v>0</v>
      </c>
    </row>
    <row r="20" spans="1:44" x14ac:dyDescent="0.3">
      <c r="A20" s="8" t="s">
        <v>24</v>
      </c>
      <c r="B20" s="8">
        <v>6</v>
      </c>
      <c r="C20" s="8">
        <v>1</v>
      </c>
      <c r="D20" s="9" t="str">
        <f t="shared" ca="1" si="0"/>
        <v>En cours</v>
      </c>
      <c r="E20" s="9"/>
      <c r="F20" s="9">
        <v>42249</v>
      </c>
      <c r="G20" s="9">
        <v>42249</v>
      </c>
      <c r="H20" s="9"/>
      <c r="I20" s="8"/>
      <c r="J20" s="8"/>
      <c r="K20" s="8"/>
      <c r="L20" s="8"/>
      <c r="M20" s="8"/>
      <c r="N20" s="8"/>
      <c r="O20" s="8"/>
      <c r="P20" s="8"/>
      <c r="Q20" s="8"/>
      <c r="R20" s="11"/>
      <c r="S20" s="12"/>
      <c r="T20" s="8"/>
      <c r="U20" s="12">
        <f t="shared" si="2"/>
        <v>0</v>
      </c>
      <c r="V20" s="12"/>
      <c r="W20" s="8"/>
      <c r="X20" s="12">
        <f t="shared" si="3"/>
        <v>0</v>
      </c>
      <c r="Y20" s="12"/>
      <c r="Z20" s="8"/>
      <c r="AA20" s="12">
        <f t="shared" si="4"/>
        <v>0</v>
      </c>
      <c r="AB20" s="12"/>
      <c r="AC20" s="12"/>
      <c r="AD20" s="12">
        <f t="shared" si="5"/>
        <v>0</v>
      </c>
      <c r="AE20" s="12"/>
      <c r="AF20" s="8"/>
      <c r="AG20" s="12">
        <f t="shared" si="6"/>
        <v>0</v>
      </c>
      <c r="AH20" s="12">
        <v>300</v>
      </c>
      <c r="AI20" s="8">
        <v>1</v>
      </c>
      <c r="AJ20" s="12">
        <f t="shared" si="7"/>
        <v>300</v>
      </c>
      <c r="AK20" s="12"/>
      <c r="AL20" s="8"/>
      <c r="AM20" s="12">
        <f t="shared" si="8"/>
        <v>0</v>
      </c>
      <c r="AN20" s="12"/>
      <c r="AO20" s="8"/>
      <c r="AP20" s="12">
        <f t="shared" si="9"/>
        <v>0</v>
      </c>
      <c r="AQ20" s="12">
        <f t="shared" si="1"/>
        <v>300</v>
      </c>
      <c r="AR20" s="12">
        <f t="shared" si="10"/>
        <v>3600</v>
      </c>
    </row>
    <row r="21" spans="1:44" x14ac:dyDescent="0.3">
      <c r="A21" s="8" t="s">
        <v>24</v>
      </c>
      <c r="B21" s="8">
        <v>7</v>
      </c>
      <c r="C21" s="8">
        <v>0</v>
      </c>
      <c r="D21" s="9" t="str">
        <f t="shared" ca="1" si="0"/>
        <v>En cours</v>
      </c>
      <c r="E21" s="9"/>
      <c r="F21" s="9">
        <v>42249</v>
      </c>
      <c r="G21" s="9">
        <v>42249</v>
      </c>
      <c r="H21" s="9"/>
      <c r="I21" s="8"/>
      <c r="J21" s="8"/>
      <c r="K21" s="8"/>
      <c r="L21" s="8"/>
      <c r="M21" s="8"/>
      <c r="N21" s="8"/>
      <c r="O21" s="8"/>
      <c r="P21" s="8"/>
      <c r="Q21" s="8"/>
      <c r="R21" s="11"/>
      <c r="S21" s="12"/>
      <c r="T21" s="8"/>
      <c r="U21" s="12">
        <f t="shared" si="2"/>
        <v>0</v>
      </c>
      <c r="V21" s="12"/>
      <c r="W21" s="8"/>
      <c r="X21" s="12">
        <f t="shared" si="3"/>
        <v>0</v>
      </c>
      <c r="Y21" s="12"/>
      <c r="Z21" s="8"/>
      <c r="AA21" s="12">
        <f t="shared" si="4"/>
        <v>0</v>
      </c>
      <c r="AB21" s="12"/>
      <c r="AC21" s="12"/>
      <c r="AD21" s="12">
        <f t="shared" si="5"/>
        <v>0</v>
      </c>
      <c r="AE21" s="12"/>
      <c r="AF21" s="8"/>
      <c r="AG21" s="12">
        <f t="shared" si="6"/>
        <v>0</v>
      </c>
      <c r="AH21" s="12"/>
      <c r="AI21" s="8"/>
      <c r="AJ21" s="12">
        <f t="shared" si="7"/>
        <v>0</v>
      </c>
      <c r="AK21" s="12">
        <v>200</v>
      </c>
      <c r="AL21" s="8">
        <v>1</v>
      </c>
      <c r="AM21" s="12">
        <f t="shared" si="8"/>
        <v>200</v>
      </c>
      <c r="AN21" s="12"/>
      <c r="AO21" s="8"/>
      <c r="AP21" s="12">
        <f t="shared" si="9"/>
        <v>0</v>
      </c>
      <c r="AQ21" s="12">
        <f t="shared" si="1"/>
        <v>200</v>
      </c>
      <c r="AR21" s="12">
        <f t="shared" si="10"/>
        <v>2400</v>
      </c>
    </row>
    <row r="22" spans="1:44" x14ac:dyDescent="0.3">
      <c r="A22" s="14" t="s">
        <v>24</v>
      </c>
      <c r="B22" s="14">
        <v>8</v>
      </c>
      <c r="C22" s="14"/>
      <c r="D22" s="15" t="str">
        <f t="shared" si="0"/>
        <v>Opportunité</v>
      </c>
      <c r="E22" s="15"/>
      <c r="F22" s="15"/>
      <c r="G22" s="15"/>
      <c r="H22" s="15"/>
      <c r="I22" s="14"/>
      <c r="J22" s="14"/>
      <c r="K22" s="14"/>
      <c r="L22" s="14"/>
      <c r="M22" s="14"/>
      <c r="N22" s="14"/>
      <c r="O22" s="14"/>
      <c r="P22" s="14"/>
      <c r="Q22" s="14"/>
      <c r="R22" s="16"/>
      <c r="S22" s="17"/>
      <c r="T22" s="14"/>
      <c r="U22" s="17">
        <f t="shared" si="2"/>
        <v>0</v>
      </c>
      <c r="V22" s="17"/>
      <c r="W22" s="14"/>
      <c r="X22" s="17">
        <f t="shared" si="3"/>
        <v>0</v>
      </c>
      <c r="Y22" s="17"/>
      <c r="Z22" s="14"/>
      <c r="AA22" s="17">
        <f t="shared" si="4"/>
        <v>0</v>
      </c>
      <c r="AB22" s="17"/>
      <c r="AC22" s="17"/>
      <c r="AD22" s="17">
        <f t="shared" si="5"/>
        <v>0</v>
      </c>
      <c r="AE22" s="17"/>
      <c r="AF22" s="14"/>
      <c r="AG22" s="17">
        <f t="shared" si="6"/>
        <v>0</v>
      </c>
      <c r="AH22" s="17"/>
      <c r="AI22" s="14"/>
      <c r="AJ22" s="17">
        <f t="shared" si="7"/>
        <v>0</v>
      </c>
      <c r="AK22" s="17"/>
      <c r="AL22" s="14"/>
      <c r="AM22" s="17">
        <f t="shared" si="8"/>
        <v>0</v>
      </c>
      <c r="AN22" s="17"/>
      <c r="AO22" s="14"/>
      <c r="AP22" s="17">
        <f t="shared" si="9"/>
        <v>0</v>
      </c>
      <c r="AQ22" s="12">
        <f t="shared" si="1"/>
        <v>0</v>
      </c>
      <c r="AR22" s="12">
        <f t="shared" si="10"/>
        <v>0</v>
      </c>
    </row>
  </sheetData>
  <conditionalFormatting sqref="I7:J7 I15:J15 L15:P15 L7:P7">
    <cfRule type="containsBlanks" dxfId="82" priority="460">
      <formula>LEN(TRIM(I7))=0</formula>
    </cfRule>
    <cfRule type="containsBlanks" dxfId="81" priority="461">
      <formula>LEN(TRIM(I7))=0</formula>
    </cfRule>
    <cfRule type="containsBlanks" dxfId="80" priority="462">
      <formula>LEN(TRIM(I7))=0</formula>
    </cfRule>
    <cfRule type="containsBlanks" dxfId="79" priority="463">
      <formula>LEN(TRIM(I7))=0</formula>
    </cfRule>
  </conditionalFormatting>
  <conditionalFormatting sqref="A4:C22 S4:T22 AQ4:AQ22 AN4:AO22 AK4:AL22 AH4:AI22 AE4:AF22 AB4:AC22 V4:W22 Y4:Z22 G4:Q22 A23:Q1048576 AS4:XFD22 S23:XFD1048576">
    <cfRule type="containsText" dxfId="78" priority="347" operator="containsText" text="inactif">
      <formula>NOT(ISERROR(SEARCH("inactif",A4)))</formula>
    </cfRule>
    <cfRule type="containsText" dxfId="77" priority="348" operator="containsText" text="opportunité">
      <formula>NOT(ISERROR(SEARCH("opportunité",A4)))</formula>
    </cfRule>
    <cfRule type="containsText" dxfId="76" priority="349" operator="containsText" text="actif">
      <formula>NOT(ISERROR(SEARCH("actif",A4)))</formula>
    </cfRule>
    <cfRule type="containsText" dxfId="75" priority="350" operator="containsText" text="en cours">
      <formula>NOT(ISERROR(SEARCH("en cours",A4)))</formula>
    </cfRule>
    <cfRule type="containsText" dxfId="74" priority="351" operator="containsText" text="à venir">
      <formula>NOT(ISERROR(SEARCH("à venir",A4)))</formula>
    </cfRule>
    <cfRule type="containsBlanks" dxfId="73" priority="464" stopIfTrue="1">
      <formula>LEN(TRIM(A4))=0</formula>
    </cfRule>
  </conditionalFormatting>
  <conditionalFormatting sqref="Q4:Q1048576">
    <cfRule type="containsText" dxfId="72" priority="346" operator="containsText" text="X">
      <formula>NOT(ISERROR(SEARCH("X",Q4)))</formula>
    </cfRule>
  </conditionalFormatting>
  <conditionalFormatting sqref="AR4:AR22">
    <cfRule type="containsText" dxfId="71" priority="333" operator="containsText" text="inactif">
      <formula>NOT(ISERROR(SEARCH("inactif",AR4)))</formula>
    </cfRule>
    <cfRule type="containsText" dxfId="70" priority="334" operator="containsText" text="opportunité">
      <formula>NOT(ISERROR(SEARCH("opportunité",AR4)))</formula>
    </cfRule>
    <cfRule type="containsText" dxfId="69" priority="335" operator="containsText" text="actif">
      <formula>NOT(ISERROR(SEARCH("actif",AR4)))</formula>
    </cfRule>
    <cfRule type="containsText" dxfId="68" priority="336" operator="containsText" text="en cours">
      <formula>NOT(ISERROR(SEARCH("en cours",AR4)))</formula>
    </cfRule>
    <cfRule type="containsText" dxfId="67" priority="337" operator="containsText" text="à venir">
      <formula>NOT(ISERROR(SEARCH("à venir",AR4)))</formula>
    </cfRule>
    <cfRule type="containsBlanks" dxfId="66" priority="338" stopIfTrue="1">
      <formula>LEN(TRIM(AR4))=0</formula>
    </cfRule>
  </conditionalFormatting>
  <conditionalFormatting sqref="Q1:Q1048576">
    <cfRule type="containsText" dxfId="65" priority="330" operator="containsText" text="ACOGEX">
      <formula>NOT(ISERROR(SEARCH("ACOGEX",Q1)))</formula>
    </cfRule>
    <cfRule type="containsText" dxfId="64" priority="331" operator="containsText" text="ACOGEX">
      <formula>NOT(ISERROR(SEARCH("ACOGEX",Q1)))</formula>
    </cfRule>
    <cfRule type="containsText" dxfId="63" priority="332" operator="containsText" text="ACOGEX">
      <formula>NOT(ISERROR(SEARCH("ACOGEX",Q1)))</formula>
    </cfRule>
  </conditionalFormatting>
  <conditionalFormatting sqref="AP4:AP22">
    <cfRule type="containsText" dxfId="62" priority="324" operator="containsText" text="inactif">
      <formula>NOT(ISERROR(SEARCH("inactif",AP4)))</formula>
    </cfRule>
    <cfRule type="containsText" dxfId="61" priority="325" operator="containsText" text="opportunité">
      <formula>NOT(ISERROR(SEARCH("opportunité",AP4)))</formula>
    </cfRule>
    <cfRule type="containsText" dxfId="60" priority="326" operator="containsText" text="actif">
      <formula>NOT(ISERROR(SEARCH("actif",AP4)))</formula>
    </cfRule>
    <cfRule type="containsText" dxfId="59" priority="327" operator="containsText" text="en cours">
      <formula>NOT(ISERROR(SEARCH("en cours",AP4)))</formula>
    </cfRule>
    <cfRule type="containsText" dxfId="58" priority="328" operator="containsText" text="à venir">
      <formula>NOT(ISERROR(SEARCH("à venir",AP4)))</formula>
    </cfRule>
    <cfRule type="containsBlanks" dxfId="57" priority="329" stopIfTrue="1">
      <formula>LEN(TRIM(AP4))=0</formula>
    </cfRule>
  </conditionalFormatting>
  <conditionalFormatting sqref="AM4:AM22">
    <cfRule type="containsText" dxfId="56" priority="312" operator="containsText" text="inactif">
      <formula>NOT(ISERROR(SEARCH("inactif",AM4)))</formula>
    </cfRule>
    <cfRule type="containsText" dxfId="55" priority="313" operator="containsText" text="opportunité">
      <formula>NOT(ISERROR(SEARCH("opportunité",AM4)))</formula>
    </cfRule>
    <cfRule type="containsText" dxfId="54" priority="314" operator="containsText" text="actif">
      <formula>NOT(ISERROR(SEARCH("actif",AM4)))</formula>
    </cfRule>
    <cfRule type="containsText" dxfId="53" priority="315" operator="containsText" text="en cours">
      <formula>NOT(ISERROR(SEARCH("en cours",AM4)))</formula>
    </cfRule>
    <cfRule type="containsText" dxfId="52" priority="316" operator="containsText" text="à venir">
      <formula>NOT(ISERROR(SEARCH("à venir",AM4)))</formula>
    </cfRule>
    <cfRule type="containsBlanks" dxfId="51" priority="317" stopIfTrue="1">
      <formula>LEN(TRIM(AM4))=0</formula>
    </cfRule>
  </conditionalFormatting>
  <conditionalFormatting sqref="AJ4:AJ22">
    <cfRule type="containsText" dxfId="50" priority="300" operator="containsText" text="inactif">
      <formula>NOT(ISERROR(SEARCH("inactif",AJ4)))</formula>
    </cfRule>
    <cfRule type="containsText" dxfId="49" priority="301" operator="containsText" text="opportunité">
      <formula>NOT(ISERROR(SEARCH("opportunité",AJ4)))</formula>
    </cfRule>
    <cfRule type="containsText" dxfId="48" priority="302" operator="containsText" text="actif">
      <formula>NOT(ISERROR(SEARCH("actif",AJ4)))</formula>
    </cfRule>
    <cfRule type="containsText" dxfId="47" priority="303" operator="containsText" text="en cours">
      <formula>NOT(ISERROR(SEARCH("en cours",AJ4)))</formula>
    </cfRule>
    <cfRule type="containsText" dxfId="46" priority="304" operator="containsText" text="à venir">
      <formula>NOT(ISERROR(SEARCH("à venir",AJ4)))</formula>
    </cfRule>
    <cfRule type="containsBlanks" dxfId="45" priority="305" stopIfTrue="1">
      <formula>LEN(TRIM(AJ4))=0</formula>
    </cfRule>
  </conditionalFormatting>
  <conditionalFormatting sqref="AG4:AG22">
    <cfRule type="containsText" dxfId="44" priority="288" operator="containsText" text="inactif">
      <formula>NOT(ISERROR(SEARCH("inactif",AG4)))</formula>
    </cfRule>
    <cfRule type="containsText" dxfId="43" priority="289" operator="containsText" text="opportunité">
      <formula>NOT(ISERROR(SEARCH("opportunité",AG4)))</formula>
    </cfRule>
    <cfRule type="containsText" dxfId="42" priority="290" operator="containsText" text="actif">
      <formula>NOT(ISERROR(SEARCH("actif",AG4)))</formula>
    </cfRule>
    <cfRule type="containsText" dxfId="41" priority="291" operator="containsText" text="en cours">
      <formula>NOT(ISERROR(SEARCH("en cours",AG4)))</formula>
    </cfRule>
    <cfRule type="containsText" dxfId="40" priority="292" operator="containsText" text="à venir">
      <formula>NOT(ISERROR(SEARCH("à venir",AG4)))</formula>
    </cfRule>
    <cfRule type="containsBlanks" dxfId="39" priority="293" stopIfTrue="1">
      <formula>LEN(TRIM(AG4))=0</formula>
    </cfRule>
  </conditionalFormatting>
  <conditionalFormatting sqref="AD4:AD22">
    <cfRule type="containsText" dxfId="38" priority="276" operator="containsText" text="inactif">
      <formula>NOT(ISERROR(SEARCH("inactif",AD4)))</formula>
    </cfRule>
    <cfRule type="containsText" dxfId="37" priority="277" operator="containsText" text="opportunité">
      <formula>NOT(ISERROR(SEARCH("opportunité",AD4)))</formula>
    </cfRule>
    <cfRule type="containsText" dxfId="36" priority="278" operator="containsText" text="actif">
      <formula>NOT(ISERROR(SEARCH("actif",AD4)))</formula>
    </cfRule>
    <cfRule type="containsText" dxfId="35" priority="279" operator="containsText" text="en cours">
      <formula>NOT(ISERROR(SEARCH("en cours",AD4)))</formula>
    </cfRule>
    <cfRule type="containsText" dxfId="34" priority="280" operator="containsText" text="à venir">
      <formula>NOT(ISERROR(SEARCH("à venir",AD4)))</formula>
    </cfRule>
    <cfRule type="containsBlanks" dxfId="33" priority="281" stopIfTrue="1">
      <formula>LEN(TRIM(AD4))=0</formula>
    </cfRule>
  </conditionalFormatting>
  <conditionalFormatting sqref="AA4:AA22">
    <cfRule type="containsText" dxfId="32" priority="264" operator="containsText" text="inactif">
      <formula>NOT(ISERROR(SEARCH("inactif",AA4)))</formula>
    </cfRule>
    <cfRule type="containsText" dxfId="31" priority="265" operator="containsText" text="opportunité">
      <formula>NOT(ISERROR(SEARCH("opportunité",AA4)))</formula>
    </cfRule>
    <cfRule type="containsText" dxfId="30" priority="266" operator="containsText" text="actif">
      <formula>NOT(ISERROR(SEARCH("actif",AA4)))</formula>
    </cfRule>
    <cfRule type="containsText" dxfId="29" priority="267" operator="containsText" text="en cours">
      <formula>NOT(ISERROR(SEARCH("en cours",AA4)))</formula>
    </cfRule>
    <cfRule type="containsText" dxfId="28" priority="268" operator="containsText" text="à venir">
      <formula>NOT(ISERROR(SEARCH("à venir",AA4)))</formula>
    </cfRule>
    <cfRule type="containsBlanks" dxfId="27" priority="269" stopIfTrue="1">
      <formula>LEN(TRIM(AA4))=0</formula>
    </cfRule>
  </conditionalFormatting>
  <conditionalFormatting sqref="X4:X22">
    <cfRule type="containsText" dxfId="26" priority="252" operator="containsText" text="inactif">
      <formula>NOT(ISERROR(SEARCH("inactif",X4)))</formula>
    </cfRule>
    <cfRule type="containsText" dxfId="25" priority="253" operator="containsText" text="opportunité">
      <formula>NOT(ISERROR(SEARCH("opportunité",X4)))</formula>
    </cfRule>
    <cfRule type="containsText" dxfId="24" priority="254" operator="containsText" text="actif">
      <formula>NOT(ISERROR(SEARCH("actif",X4)))</formula>
    </cfRule>
    <cfRule type="containsText" dxfId="23" priority="255" operator="containsText" text="en cours">
      <formula>NOT(ISERROR(SEARCH("en cours",X4)))</formula>
    </cfRule>
    <cfRule type="containsText" dxfId="22" priority="256" operator="containsText" text="à venir">
      <formula>NOT(ISERROR(SEARCH("à venir",X4)))</formula>
    </cfRule>
    <cfRule type="containsBlanks" dxfId="21" priority="257" stopIfTrue="1">
      <formula>LEN(TRIM(X4))=0</formula>
    </cfRule>
  </conditionalFormatting>
  <conditionalFormatting sqref="U4:U22">
    <cfRule type="containsText" dxfId="20" priority="240" operator="containsText" text="inactif">
      <formula>NOT(ISERROR(SEARCH("inactif",U4)))</formula>
    </cfRule>
    <cfRule type="containsText" dxfId="19" priority="241" operator="containsText" text="opportunité">
      <formula>NOT(ISERROR(SEARCH("opportunité",U4)))</formula>
    </cfRule>
    <cfRule type="containsText" dxfId="18" priority="242" operator="containsText" text="actif">
      <formula>NOT(ISERROR(SEARCH("actif",U4)))</formula>
    </cfRule>
    <cfRule type="containsText" dxfId="17" priority="243" operator="containsText" text="en cours">
      <formula>NOT(ISERROR(SEARCH("en cours",U4)))</formula>
    </cfRule>
    <cfRule type="containsText" dxfId="16" priority="244" operator="containsText" text="à venir">
      <formula>NOT(ISERROR(SEARCH("à venir",U4)))</formula>
    </cfRule>
    <cfRule type="containsBlanks" dxfId="15" priority="245" stopIfTrue="1">
      <formula>LEN(TRIM(U4))=0</formula>
    </cfRule>
  </conditionalFormatting>
  <conditionalFormatting sqref="D4:E22">
    <cfRule type="containsText" dxfId="14" priority="216" operator="containsText" text="inactif">
      <formula>NOT(ISERROR(SEARCH("inactif",D4)))</formula>
    </cfRule>
    <cfRule type="containsText" dxfId="13" priority="217" operator="containsText" text="opportunité">
      <formula>NOT(ISERROR(SEARCH("opportunité",D4)))</formula>
    </cfRule>
    <cfRule type="containsText" dxfId="12" priority="218" operator="containsText" text="actif">
      <formula>NOT(ISERROR(SEARCH("actif",D4)))</formula>
    </cfRule>
    <cfRule type="containsText" dxfId="11" priority="219" operator="containsText" text="en cours">
      <formula>NOT(ISERROR(SEARCH("en cours",D4)))</formula>
    </cfRule>
    <cfRule type="containsText" dxfId="10" priority="220" operator="containsText" text="à venir">
      <formula>NOT(ISERROR(SEARCH("à venir",D4)))</formula>
    </cfRule>
    <cfRule type="containsBlanks" dxfId="9" priority="221" stopIfTrue="1">
      <formula>LEN(TRIM(D4))=0</formula>
    </cfRule>
  </conditionalFormatting>
  <conditionalFormatting sqref="D1:E1048576">
    <cfRule type="containsText" dxfId="8" priority="207" operator="containsText" text="Terminé">
      <formula>NOT(ISERROR(SEARCH("Terminé",D1)))</formula>
    </cfRule>
    <cfRule type="containsText" dxfId="7" priority="208" operator="containsText" text="A venir">
      <formula>NOT(ISERROR(SEARCH("A venir",D1)))</formula>
    </cfRule>
    <cfRule type="containsText" dxfId="6" priority="209" operator="containsText" text="Non démarré">
      <formula>NOT(ISERROR(SEARCH("Non démarré",D1)))</formula>
    </cfRule>
  </conditionalFormatting>
  <conditionalFormatting sqref="F4:F22">
    <cfRule type="containsText" dxfId="5" priority="116" operator="containsText" text="inactif">
      <formula>NOT(ISERROR(SEARCH("inactif",F4)))</formula>
    </cfRule>
    <cfRule type="containsText" dxfId="4" priority="117" operator="containsText" text="opportunité">
      <formula>NOT(ISERROR(SEARCH("opportunité",F4)))</formula>
    </cfRule>
    <cfRule type="containsText" dxfId="3" priority="118" operator="containsText" text="actif">
      <formula>NOT(ISERROR(SEARCH("actif",F4)))</formula>
    </cfRule>
    <cfRule type="containsText" dxfId="2" priority="119" operator="containsText" text="en cours">
      <formula>NOT(ISERROR(SEARCH("en cours",F4)))</formula>
    </cfRule>
    <cfRule type="containsText" dxfId="1" priority="120" operator="containsText" text="à venir">
      <formula>NOT(ISERROR(SEARCH("à venir",F4)))</formula>
    </cfRule>
    <cfRule type="containsBlanks" dxfId="0" priority="121" stopIfTrue="1">
      <formula>LEN(TRIM(F4))=0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Tanguy LE LANNIER</dc:creator>
  <cp:lastModifiedBy>Tanguy LE LANNIER</cp:lastModifiedBy>
  <dcterms:created xsi:type="dcterms:W3CDTF">2017-11-21T19:00:22Z</dcterms:created>
  <dcterms:modified xsi:type="dcterms:W3CDTF">2017-11-21T19:06:05Z</dcterms:modified>
</cp:coreProperties>
</file>