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BA6DF35B-3071-4154-AD6E-BC6A69459145}" xr6:coauthVersionLast="36" xr6:coauthVersionMax="36" xr10:uidLastSave="{00000000-0000-0000-0000-000000000000}"/>
  <bookViews>
    <workbookView xWindow="0" yWindow="0" windowWidth="23040" windowHeight="9060" xr2:uid="{9D343597-4D3A-44C6-8BF1-E926DFE22691}"/>
  </bookViews>
  <sheets>
    <sheet name="Valeurs_cloture" sheetId="1" r:id="rId1"/>
    <sheet name="Copie coller tranposée valeurs" sheetId="2" r:id="rId2"/>
  </sheets>
  <definedNames>
    <definedName name="Tabl_copie_coller_transposé_valeurs">'Copie coller tranposée valeurs'!$I$3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2" i="2" l="1"/>
  <c r="BA3" i="2"/>
  <c r="BA4" i="2"/>
  <c r="BA5" i="2"/>
  <c r="BA6" i="2"/>
  <c r="BA7" i="2"/>
  <c r="BA8" i="2"/>
  <c r="BA9" i="2"/>
  <c r="BA10" i="2"/>
  <c r="BA11" i="2"/>
  <c r="BA12" i="2"/>
  <c r="BA13" i="2"/>
  <c r="BA14" i="2"/>
  <c r="BA15" i="2"/>
  <c r="BA16" i="2"/>
  <c r="BA17" i="2"/>
  <c r="BC17" i="2" s="1"/>
  <c r="BA18" i="2"/>
  <c r="BA19" i="2"/>
  <c r="BA20" i="2"/>
  <c r="BA21" i="2"/>
  <c r="BA22" i="2"/>
  <c r="BA23" i="2"/>
  <c r="BA24" i="2"/>
  <c r="BA25" i="2"/>
  <c r="BA26" i="2"/>
  <c r="BA27" i="2"/>
  <c r="BA28" i="2"/>
  <c r="BA29" i="2"/>
  <c r="BA30" i="2"/>
  <c r="BA31" i="2"/>
  <c r="BA32" i="2"/>
  <c r="BA33" i="2"/>
  <c r="BA34" i="2"/>
  <c r="BA35" i="2"/>
  <c r="BA36" i="2"/>
  <c r="BA37" i="2"/>
  <c r="BA38" i="2"/>
  <c r="BA39" i="2"/>
  <c r="BA40" i="2"/>
  <c r="BA41" i="2"/>
  <c r="BA42" i="2"/>
  <c r="BA43" i="2"/>
  <c r="BA44" i="2"/>
  <c r="BA45" i="2"/>
  <c r="BA46" i="2"/>
  <c r="BA47" i="2"/>
  <c r="BA48" i="2"/>
  <c r="BA49" i="2"/>
  <c r="BA50" i="2"/>
  <c r="BA51" i="2"/>
  <c r="BA52" i="2"/>
  <c r="BA53" i="2"/>
  <c r="BA54" i="2"/>
  <c r="BA55" i="2"/>
  <c r="BA56" i="2"/>
  <c r="BA57" i="2"/>
  <c r="BC57" i="2" s="1"/>
  <c r="BA58" i="2"/>
  <c r="BA59" i="2"/>
  <c r="BA60" i="2"/>
  <c r="BA61" i="2"/>
  <c r="BA62" i="2"/>
  <c r="BA63" i="2"/>
  <c r="BA64" i="2"/>
  <c r="BA65" i="2"/>
  <c r="BA66" i="2"/>
  <c r="BA67" i="2"/>
  <c r="BA68" i="2"/>
  <c r="BA69" i="2"/>
  <c r="BA70" i="2"/>
  <c r="BA71" i="2"/>
  <c r="BA72" i="2"/>
  <c r="BA73" i="2"/>
  <c r="BA74" i="2"/>
  <c r="BA75" i="2"/>
  <c r="BA76" i="2"/>
  <c r="BA77" i="2"/>
  <c r="BA78" i="2"/>
  <c r="BA79" i="2"/>
  <c r="BA80" i="2"/>
  <c r="BA81" i="2"/>
  <c r="BA82" i="2"/>
  <c r="BA83" i="2"/>
  <c r="BA84" i="2"/>
  <c r="BA85" i="2"/>
  <c r="BA86" i="2"/>
  <c r="BA87" i="2"/>
  <c r="BA88" i="2"/>
  <c r="BA89" i="2"/>
  <c r="BC89" i="2" s="1"/>
  <c r="BA90" i="2"/>
  <c r="BA91" i="2"/>
  <c r="BA92" i="2"/>
  <c r="BA93" i="2"/>
  <c r="BA94" i="2"/>
  <c r="BA95" i="2"/>
  <c r="BA96" i="2"/>
  <c r="BA97" i="2"/>
  <c r="BA98" i="2"/>
  <c r="BA99" i="2"/>
  <c r="BA100" i="2"/>
  <c r="BA101" i="2"/>
  <c r="BA102" i="2"/>
  <c r="BA103" i="2"/>
  <c r="BA104" i="2"/>
  <c r="BA105" i="2"/>
  <c r="BA106" i="2"/>
  <c r="BA107" i="2"/>
  <c r="BA108" i="2"/>
  <c r="BA109" i="2"/>
  <c r="BA110" i="2"/>
  <c r="BA111" i="2"/>
  <c r="BA112" i="2"/>
  <c r="BA113" i="2"/>
  <c r="BA114" i="2"/>
  <c r="BA115" i="2"/>
  <c r="BA116" i="2"/>
  <c r="BA117" i="2"/>
  <c r="BA118" i="2"/>
  <c r="BA119" i="2"/>
  <c r="BA120" i="2"/>
  <c r="BA121" i="2"/>
  <c r="BA122" i="2"/>
  <c r="BA123" i="2"/>
  <c r="BA124" i="2"/>
  <c r="BA125" i="2"/>
  <c r="BA126" i="2"/>
  <c r="BA127" i="2"/>
  <c r="BA128" i="2"/>
  <c r="BA129" i="2"/>
  <c r="BA130" i="2"/>
  <c r="BA131" i="2"/>
  <c r="BA132" i="2"/>
  <c r="BA133" i="2"/>
  <c r="BA134" i="2"/>
  <c r="BA135" i="2"/>
  <c r="BA136" i="2"/>
  <c r="BA137" i="2"/>
  <c r="BA138" i="2"/>
  <c r="BA139" i="2"/>
  <c r="BA140" i="2"/>
  <c r="BA141" i="2"/>
  <c r="BA142" i="2"/>
  <c r="BA143" i="2"/>
  <c r="BA144" i="2"/>
  <c r="BA145" i="2"/>
  <c r="BA146" i="2"/>
  <c r="BA147" i="2"/>
  <c r="BA148" i="2"/>
  <c r="BA149" i="2"/>
  <c r="BA150" i="2"/>
  <c r="BA151" i="2"/>
  <c r="BA152" i="2"/>
  <c r="BA153" i="2"/>
  <c r="BA154" i="2"/>
  <c r="BA155" i="2"/>
  <c r="BA156" i="2"/>
  <c r="BA157" i="2"/>
  <c r="BA158" i="2"/>
  <c r="BA159" i="2"/>
  <c r="BA160" i="2"/>
  <c r="BA161" i="2"/>
  <c r="BA162" i="2"/>
  <c r="BA163" i="2"/>
  <c r="BA164" i="2"/>
  <c r="BA165" i="2"/>
  <c r="BA166" i="2"/>
  <c r="BA167" i="2"/>
  <c r="BA168" i="2"/>
  <c r="BA169" i="2"/>
  <c r="BA170" i="2"/>
  <c r="BA171" i="2"/>
  <c r="BA172" i="2"/>
  <c r="BA173" i="2"/>
  <c r="BA174" i="2"/>
  <c r="BA175" i="2"/>
  <c r="BA176" i="2"/>
  <c r="BA177" i="2"/>
  <c r="BA178" i="2"/>
  <c r="BA179" i="2"/>
  <c r="BA180" i="2"/>
  <c r="BA181" i="2"/>
  <c r="BA182" i="2"/>
  <c r="BA183" i="2"/>
  <c r="BA184" i="2"/>
  <c r="BA185" i="2"/>
  <c r="BA186" i="2"/>
  <c r="BA187" i="2"/>
  <c r="BA188" i="2"/>
  <c r="BA189" i="2"/>
  <c r="BA190" i="2"/>
  <c r="BA191" i="2"/>
  <c r="BA192" i="2"/>
  <c r="BA193" i="2"/>
  <c r="BA194" i="2"/>
  <c r="BA195" i="2"/>
  <c r="BA196" i="2"/>
  <c r="BA197" i="2"/>
  <c r="BA198" i="2"/>
  <c r="BA199" i="2"/>
  <c r="BA200" i="2"/>
  <c r="BA201" i="2"/>
  <c r="BA202" i="2"/>
  <c r="BA203" i="2"/>
  <c r="BA204" i="2"/>
  <c r="BA205" i="2"/>
  <c r="BA206" i="2"/>
  <c r="BA207" i="2"/>
  <c r="BA208" i="2"/>
  <c r="BA209" i="2"/>
  <c r="BA210" i="2"/>
  <c r="BA211" i="2"/>
  <c r="BA212" i="2"/>
  <c r="BA213" i="2"/>
  <c r="BA214" i="2"/>
  <c r="BA215" i="2"/>
  <c r="BA216" i="2"/>
  <c r="BA217" i="2"/>
  <c r="BA218" i="2"/>
  <c r="BA219" i="2"/>
  <c r="BA220" i="2"/>
  <c r="BA221" i="2"/>
  <c r="BA222" i="2"/>
  <c r="BA223" i="2"/>
  <c r="BA224" i="2"/>
  <c r="BA225" i="2"/>
  <c r="BA226" i="2"/>
  <c r="BA227" i="2"/>
  <c r="BA228" i="2"/>
  <c r="BA229" i="2"/>
  <c r="BA230" i="2"/>
  <c r="BA231" i="2"/>
  <c r="BA232" i="2"/>
  <c r="BA233" i="2"/>
  <c r="BA234" i="2"/>
  <c r="BA235" i="2"/>
  <c r="BA236" i="2"/>
  <c r="BA237" i="2"/>
  <c r="BA238" i="2"/>
  <c r="BA239" i="2"/>
  <c r="BA240" i="2"/>
  <c r="BA241" i="2"/>
  <c r="BC241" i="2" s="1"/>
  <c r="BA242" i="2"/>
  <c r="BA243" i="2"/>
  <c r="BA244" i="2"/>
  <c r="BA245" i="2"/>
  <c r="BA246" i="2"/>
  <c r="BA247" i="2"/>
  <c r="BA248" i="2"/>
  <c r="BA249" i="2"/>
  <c r="BA250" i="2"/>
  <c r="BA251" i="2"/>
  <c r="BA252" i="2"/>
  <c r="BA253" i="2"/>
  <c r="BA254" i="2"/>
  <c r="BA255" i="2"/>
  <c r="BA256" i="2"/>
  <c r="BA257" i="2"/>
  <c r="BA258" i="2"/>
  <c r="BA259" i="2"/>
  <c r="BA260" i="2"/>
  <c r="BA261" i="2"/>
  <c r="BA262" i="2"/>
  <c r="AX2" i="2"/>
  <c r="AX3" i="2"/>
  <c r="BC3" i="2" s="1"/>
  <c r="AX4" i="2"/>
  <c r="AX5" i="2"/>
  <c r="AX6" i="2"/>
  <c r="AX7" i="2"/>
  <c r="AX8" i="2"/>
  <c r="AX9" i="2"/>
  <c r="AX10" i="2"/>
  <c r="AX11" i="2"/>
  <c r="BC11" i="2" s="1"/>
  <c r="AX12" i="2"/>
  <c r="AX13" i="2"/>
  <c r="AX14" i="2"/>
  <c r="AX15" i="2"/>
  <c r="AX16" i="2"/>
  <c r="AX17" i="2"/>
  <c r="AX18" i="2"/>
  <c r="AX19" i="2"/>
  <c r="BC19" i="2" s="1"/>
  <c r="AX20" i="2"/>
  <c r="AX21" i="2"/>
  <c r="AX22" i="2"/>
  <c r="AX23" i="2"/>
  <c r="AX24" i="2"/>
  <c r="AX25" i="2"/>
  <c r="AX26" i="2"/>
  <c r="AX27" i="2"/>
  <c r="AX28" i="2"/>
  <c r="AX29" i="2"/>
  <c r="AX30" i="2"/>
  <c r="AX31" i="2"/>
  <c r="AX32" i="2"/>
  <c r="AX33" i="2"/>
  <c r="AX34" i="2"/>
  <c r="AX35" i="2"/>
  <c r="BC35" i="2" s="1"/>
  <c r="AX36" i="2"/>
  <c r="AX37" i="2"/>
  <c r="AX38" i="2"/>
  <c r="AX39" i="2"/>
  <c r="AX40" i="2"/>
  <c r="AX41" i="2"/>
  <c r="AX42" i="2"/>
  <c r="AX43" i="2"/>
  <c r="BC43" i="2" s="1"/>
  <c r="AX44" i="2"/>
  <c r="AX45" i="2"/>
  <c r="AX46" i="2"/>
  <c r="AX47" i="2"/>
  <c r="AX48" i="2"/>
  <c r="AX49" i="2"/>
  <c r="AX50" i="2"/>
  <c r="AX51" i="2"/>
  <c r="BC51" i="2" s="1"/>
  <c r="AX52" i="2"/>
  <c r="AX53" i="2"/>
  <c r="AX54" i="2"/>
  <c r="AX55" i="2"/>
  <c r="AX56" i="2"/>
  <c r="AX57" i="2"/>
  <c r="AX58" i="2"/>
  <c r="AX59" i="2"/>
  <c r="BC59" i="2" s="1"/>
  <c r="AX60" i="2"/>
  <c r="AX61" i="2"/>
  <c r="AX62" i="2"/>
  <c r="AX63" i="2"/>
  <c r="AX64" i="2"/>
  <c r="AX65" i="2"/>
  <c r="AX66" i="2"/>
  <c r="AX67" i="2"/>
  <c r="AX68" i="2"/>
  <c r="AX69" i="2"/>
  <c r="AX70" i="2"/>
  <c r="AX71" i="2"/>
  <c r="AX72" i="2"/>
  <c r="AX73" i="2"/>
  <c r="AX74" i="2"/>
  <c r="AX75" i="2"/>
  <c r="BC75" i="2" s="1"/>
  <c r="AX76" i="2"/>
  <c r="AX77" i="2"/>
  <c r="AX78" i="2"/>
  <c r="AX79" i="2"/>
  <c r="AX80" i="2"/>
  <c r="AX81" i="2"/>
  <c r="AX82" i="2"/>
  <c r="AX83" i="2"/>
  <c r="BC83" i="2" s="1"/>
  <c r="AX84" i="2"/>
  <c r="AX85" i="2"/>
  <c r="AX86" i="2"/>
  <c r="AX87" i="2"/>
  <c r="AX88" i="2"/>
  <c r="AX89" i="2"/>
  <c r="AX90" i="2"/>
  <c r="AX91" i="2"/>
  <c r="BC91" i="2" s="1"/>
  <c r="AX92" i="2"/>
  <c r="AX93" i="2"/>
  <c r="AX94" i="2"/>
  <c r="AX95" i="2"/>
  <c r="AX96" i="2"/>
  <c r="AX97" i="2"/>
  <c r="AX98" i="2"/>
  <c r="AX99" i="2"/>
  <c r="AX100" i="2"/>
  <c r="AX101" i="2"/>
  <c r="AX102" i="2"/>
  <c r="AX103" i="2"/>
  <c r="AX104" i="2"/>
  <c r="AX105" i="2"/>
  <c r="AX106" i="2"/>
  <c r="AX107" i="2"/>
  <c r="AX108" i="2"/>
  <c r="AX109" i="2"/>
  <c r="AX110" i="2"/>
  <c r="AX111" i="2"/>
  <c r="AX112" i="2"/>
  <c r="AX113" i="2"/>
  <c r="AX114" i="2"/>
  <c r="AX115" i="2"/>
  <c r="AX116" i="2"/>
  <c r="AX117" i="2"/>
  <c r="AX118" i="2"/>
  <c r="AX119" i="2"/>
  <c r="AX120" i="2"/>
  <c r="AX121" i="2"/>
  <c r="AX122" i="2"/>
  <c r="AX123" i="2"/>
  <c r="AX124" i="2"/>
  <c r="AX125" i="2"/>
  <c r="AX126" i="2"/>
  <c r="AX127" i="2"/>
  <c r="AX128" i="2"/>
  <c r="AX129" i="2"/>
  <c r="AX130" i="2"/>
  <c r="AX131" i="2"/>
  <c r="AX132" i="2"/>
  <c r="AX133" i="2"/>
  <c r="AX134" i="2"/>
  <c r="AX135" i="2"/>
  <c r="AX136" i="2"/>
  <c r="AX137" i="2"/>
  <c r="AX138" i="2"/>
  <c r="AX139" i="2"/>
  <c r="AX140" i="2"/>
  <c r="AX141" i="2"/>
  <c r="AX142" i="2"/>
  <c r="AX143" i="2"/>
  <c r="AX144" i="2"/>
  <c r="AX145" i="2"/>
  <c r="AX146" i="2"/>
  <c r="AX147" i="2"/>
  <c r="AX148" i="2"/>
  <c r="AX149" i="2"/>
  <c r="AX150" i="2"/>
  <c r="AX151" i="2"/>
  <c r="AX152" i="2"/>
  <c r="AX153" i="2"/>
  <c r="AX154" i="2"/>
  <c r="AX155" i="2"/>
  <c r="AX156" i="2"/>
  <c r="AX157" i="2"/>
  <c r="AX158" i="2"/>
  <c r="AX159" i="2"/>
  <c r="AX160" i="2"/>
  <c r="AX161" i="2"/>
  <c r="AX162" i="2"/>
  <c r="AX163" i="2"/>
  <c r="AX164" i="2"/>
  <c r="AX165" i="2"/>
  <c r="AX166" i="2"/>
  <c r="AX167" i="2"/>
  <c r="AX168" i="2"/>
  <c r="AX169" i="2"/>
  <c r="AX170" i="2"/>
  <c r="AX171" i="2"/>
  <c r="AX172" i="2"/>
  <c r="AX173" i="2"/>
  <c r="AX174" i="2"/>
  <c r="AX175" i="2"/>
  <c r="AX176" i="2"/>
  <c r="AX177" i="2"/>
  <c r="AX178" i="2"/>
  <c r="AX179" i="2"/>
  <c r="AX180" i="2"/>
  <c r="AX181" i="2"/>
  <c r="AX182" i="2"/>
  <c r="AX183" i="2"/>
  <c r="AX184" i="2"/>
  <c r="AX185" i="2"/>
  <c r="AX186" i="2"/>
  <c r="AX187" i="2"/>
  <c r="AX188" i="2"/>
  <c r="AX189" i="2"/>
  <c r="AX190" i="2"/>
  <c r="AX191" i="2"/>
  <c r="AX192" i="2"/>
  <c r="AX193" i="2"/>
  <c r="AX194" i="2"/>
  <c r="AX195" i="2"/>
  <c r="AX196" i="2"/>
  <c r="AX197" i="2"/>
  <c r="AX198" i="2"/>
  <c r="AX199" i="2"/>
  <c r="AX200" i="2"/>
  <c r="AX201" i="2"/>
  <c r="AX202" i="2"/>
  <c r="AX203" i="2"/>
  <c r="AX204" i="2"/>
  <c r="BC204" i="2" s="1"/>
  <c r="AX205" i="2"/>
  <c r="AX206" i="2"/>
  <c r="AX207" i="2"/>
  <c r="AX208" i="2"/>
  <c r="AX209" i="2"/>
  <c r="AX210" i="2"/>
  <c r="AX211" i="2"/>
  <c r="AX212" i="2"/>
  <c r="AX213" i="2"/>
  <c r="AX214" i="2"/>
  <c r="AX215" i="2"/>
  <c r="AX216" i="2"/>
  <c r="AX217" i="2"/>
  <c r="AX218" i="2"/>
  <c r="AX219" i="2"/>
  <c r="AX220" i="2"/>
  <c r="AX221" i="2"/>
  <c r="AX222" i="2"/>
  <c r="AX223" i="2"/>
  <c r="AX224" i="2"/>
  <c r="AX225" i="2"/>
  <c r="AX226" i="2"/>
  <c r="AX227" i="2"/>
  <c r="AX228" i="2"/>
  <c r="AX229" i="2"/>
  <c r="AX230" i="2"/>
  <c r="AX231" i="2"/>
  <c r="AX232" i="2"/>
  <c r="AX233" i="2"/>
  <c r="AX234" i="2"/>
  <c r="AX235" i="2"/>
  <c r="AX236" i="2"/>
  <c r="AX237" i="2"/>
  <c r="AX238" i="2"/>
  <c r="AX239" i="2"/>
  <c r="AX240" i="2"/>
  <c r="AX241" i="2"/>
  <c r="AX242" i="2"/>
  <c r="AX243" i="2"/>
  <c r="AX244" i="2"/>
  <c r="AX245" i="2"/>
  <c r="AX246" i="2"/>
  <c r="AX247" i="2"/>
  <c r="AX248" i="2"/>
  <c r="AX249" i="2"/>
  <c r="AX250" i="2"/>
  <c r="AX251" i="2"/>
  <c r="AX252" i="2"/>
  <c r="AX253" i="2"/>
  <c r="AX254" i="2"/>
  <c r="AX255" i="2"/>
  <c r="AX256" i="2"/>
  <c r="AX257" i="2"/>
  <c r="AX258" i="2"/>
  <c r="AX259" i="2"/>
  <c r="AX260" i="2"/>
  <c r="AX261" i="2"/>
  <c r="AX262" i="2"/>
  <c r="AS2" i="2"/>
  <c r="AS3" i="2"/>
  <c r="AS4" i="2"/>
  <c r="AS5" i="2"/>
  <c r="AS6" i="2"/>
  <c r="BC6" i="2" s="1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BC30" i="2" s="1"/>
  <c r="AS31" i="2"/>
  <c r="AS32" i="2"/>
  <c r="AS33" i="2"/>
  <c r="AS34" i="2"/>
  <c r="AS35" i="2"/>
  <c r="AS36" i="2"/>
  <c r="AS37" i="2"/>
  <c r="AS38" i="2"/>
  <c r="AS39" i="2"/>
  <c r="BC39" i="2" s="1"/>
  <c r="AS40" i="2"/>
  <c r="AS41" i="2"/>
  <c r="AS42" i="2"/>
  <c r="AS43" i="2"/>
  <c r="AS44" i="2"/>
  <c r="AS45" i="2"/>
  <c r="AS46" i="2"/>
  <c r="BC46" i="2" s="1"/>
  <c r="AS47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BC62" i="2" s="1"/>
  <c r="AS63" i="2"/>
  <c r="AS64" i="2"/>
  <c r="AS65" i="2"/>
  <c r="AS66" i="2"/>
  <c r="AS67" i="2"/>
  <c r="AS68" i="2"/>
  <c r="AS69" i="2"/>
  <c r="AS70" i="2"/>
  <c r="AS71" i="2"/>
  <c r="AS72" i="2"/>
  <c r="AS73" i="2"/>
  <c r="AS74" i="2"/>
  <c r="AS75" i="2"/>
  <c r="AS76" i="2"/>
  <c r="AS77" i="2"/>
  <c r="AS78" i="2"/>
  <c r="AS79" i="2"/>
  <c r="AS80" i="2"/>
  <c r="AS81" i="2"/>
  <c r="AS82" i="2"/>
  <c r="AS83" i="2"/>
  <c r="AS84" i="2"/>
  <c r="AS85" i="2"/>
  <c r="AS86" i="2"/>
  <c r="BC86" i="2" s="1"/>
  <c r="AS87" i="2"/>
  <c r="AS88" i="2"/>
  <c r="AS89" i="2"/>
  <c r="AS90" i="2"/>
  <c r="AS91" i="2"/>
  <c r="AS92" i="2"/>
  <c r="AS93" i="2"/>
  <c r="AS94" i="2"/>
  <c r="BC94" i="2" s="1"/>
  <c r="AS95" i="2"/>
  <c r="AS96" i="2"/>
  <c r="AS97" i="2"/>
  <c r="AS98" i="2"/>
  <c r="AS99" i="2"/>
  <c r="AS100" i="2"/>
  <c r="AS101" i="2"/>
  <c r="AS102" i="2"/>
  <c r="BC102" i="2" s="1"/>
  <c r="AS103" i="2"/>
  <c r="AS104" i="2"/>
  <c r="AS105" i="2"/>
  <c r="AS106" i="2"/>
  <c r="AS107" i="2"/>
  <c r="AS108" i="2"/>
  <c r="AS109" i="2"/>
  <c r="AS110" i="2"/>
  <c r="BC110" i="2" s="1"/>
  <c r="AS111" i="2"/>
  <c r="AS112" i="2"/>
  <c r="AS113" i="2"/>
  <c r="AS114" i="2"/>
  <c r="AS115" i="2"/>
  <c r="AS116" i="2"/>
  <c r="AS117" i="2"/>
  <c r="AS118" i="2"/>
  <c r="BC118" i="2" s="1"/>
  <c r="AS119" i="2"/>
  <c r="AS120" i="2"/>
  <c r="AS121" i="2"/>
  <c r="AS122" i="2"/>
  <c r="AS123" i="2"/>
  <c r="AS124" i="2"/>
  <c r="AS125" i="2"/>
  <c r="AS126" i="2"/>
  <c r="BC126" i="2" s="1"/>
  <c r="AS127" i="2"/>
  <c r="AS128" i="2"/>
  <c r="AS129" i="2"/>
  <c r="AS130" i="2"/>
  <c r="AS131" i="2"/>
  <c r="AS132" i="2"/>
  <c r="AS133" i="2"/>
  <c r="AS134" i="2"/>
  <c r="BC134" i="2" s="1"/>
  <c r="AS135" i="2"/>
  <c r="AS136" i="2"/>
  <c r="AS137" i="2"/>
  <c r="AS138" i="2"/>
  <c r="AS139" i="2"/>
  <c r="AS140" i="2"/>
  <c r="AS141" i="2"/>
  <c r="AS142" i="2"/>
  <c r="BC142" i="2" s="1"/>
  <c r="AS143" i="2"/>
  <c r="AS144" i="2"/>
  <c r="AS145" i="2"/>
  <c r="AS146" i="2"/>
  <c r="AS147" i="2"/>
  <c r="AS148" i="2"/>
  <c r="AS149" i="2"/>
  <c r="AS150" i="2"/>
  <c r="BC150" i="2" s="1"/>
  <c r="AS151" i="2"/>
  <c r="AS152" i="2"/>
  <c r="AS153" i="2"/>
  <c r="AS154" i="2"/>
  <c r="AS155" i="2"/>
  <c r="AS156" i="2"/>
  <c r="AS157" i="2"/>
  <c r="AS158" i="2"/>
  <c r="BC158" i="2" s="1"/>
  <c r="AS159" i="2"/>
  <c r="AS160" i="2"/>
  <c r="AS161" i="2"/>
  <c r="AS162" i="2"/>
  <c r="AS163" i="2"/>
  <c r="AS164" i="2"/>
  <c r="AS165" i="2"/>
  <c r="AS166" i="2"/>
  <c r="BC166" i="2" s="1"/>
  <c r="AS167" i="2"/>
  <c r="AS168" i="2"/>
  <c r="AS169" i="2"/>
  <c r="AS170" i="2"/>
  <c r="AS171" i="2"/>
  <c r="AS172" i="2"/>
  <c r="AS173" i="2"/>
  <c r="AS174" i="2"/>
  <c r="BC174" i="2" s="1"/>
  <c r="AS175" i="2"/>
  <c r="AS176" i="2"/>
  <c r="AS177" i="2"/>
  <c r="AS178" i="2"/>
  <c r="AS179" i="2"/>
  <c r="AS180" i="2"/>
  <c r="AS181" i="2"/>
  <c r="AS182" i="2"/>
  <c r="BC182" i="2" s="1"/>
  <c r="AS183" i="2"/>
  <c r="AS184" i="2"/>
  <c r="AS185" i="2"/>
  <c r="AS186" i="2"/>
  <c r="AS187" i="2"/>
  <c r="AS188" i="2"/>
  <c r="AS189" i="2"/>
  <c r="AS190" i="2"/>
  <c r="BC190" i="2" s="1"/>
  <c r="AS191" i="2"/>
  <c r="AS192" i="2"/>
  <c r="AS193" i="2"/>
  <c r="AS194" i="2"/>
  <c r="AS195" i="2"/>
  <c r="AS196" i="2"/>
  <c r="AS197" i="2"/>
  <c r="AS198" i="2"/>
  <c r="BC198" i="2" s="1"/>
  <c r="AS199" i="2"/>
  <c r="AS200" i="2"/>
  <c r="AS201" i="2"/>
  <c r="AS202" i="2"/>
  <c r="AS203" i="2"/>
  <c r="AS204" i="2"/>
  <c r="AS205" i="2"/>
  <c r="AS206" i="2"/>
  <c r="BC206" i="2" s="1"/>
  <c r="AS207" i="2"/>
  <c r="AS208" i="2"/>
  <c r="AS209" i="2"/>
  <c r="AS210" i="2"/>
  <c r="AS211" i="2"/>
  <c r="AS212" i="2"/>
  <c r="AS213" i="2"/>
  <c r="AS214" i="2"/>
  <c r="BC214" i="2" s="1"/>
  <c r="AS215" i="2"/>
  <c r="AS216" i="2"/>
  <c r="AS217" i="2"/>
  <c r="AS218" i="2"/>
  <c r="AS219" i="2"/>
  <c r="AS220" i="2"/>
  <c r="AS221" i="2"/>
  <c r="AS222" i="2"/>
  <c r="AS223" i="2"/>
  <c r="AS224" i="2"/>
  <c r="AS225" i="2"/>
  <c r="AS226" i="2"/>
  <c r="AS227" i="2"/>
  <c r="AS228" i="2"/>
  <c r="AS229" i="2"/>
  <c r="AS230" i="2"/>
  <c r="AS231" i="2"/>
  <c r="AS232" i="2"/>
  <c r="AS233" i="2"/>
  <c r="AS234" i="2"/>
  <c r="AS235" i="2"/>
  <c r="AS236" i="2"/>
  <c r="AS237" i="2"/>
  <c r="AS238" i="2"/>
  <c r="BC238" i="2" s="1"/>
  <c r="AS239" i="2"/>
  <c r="AS240" i="2"/>
  <c r="AS241" i="2"/>
  <c r="AS242" i="2"/>
  <c r="AS243" i="2"/>
  <c r="AS244" i="2"/>
  <c r="AS245" i="2"/>
  <c r="AS246" i="2"/>
  <c r="BC246" i="2" s="1"/>
  <c r="AS247" i="2"/>
  <c r="AS248" i="2"/>
  <c r="AS249" i="2"/>
  <c r="AS250" i="2"/>
  <c r="AS251" i="2"/>
  <c r="AS252" i="2"/>
  <c r="AS253" i="2"/>
  <c r="AS254" i="2"/>
  <c r="BC254" i="2" s="1"/>
  <c r="AS255" i="2"/>
  <c r="AS256" i="2"/>
  <c r="AS257" i="2"/>
  <c r="AS258" i="2"/>
  <c r="AS259" i="2"/>
  <c r="AS260" i="2"/>
  <c r="AS261" i="2"/>
  <c r="AS262" i="2"/>
  <c r="BC262" i="2" s="1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64" i="2"/>
  <c r="AG65" i="2"/>
  <c r="AG66" i="2"/>
  <c r="AG67" i="2"/>
  <c r="AG68" i="2"/>
  <c r="AG69" i="2"/>
  <c r="AG70" i="2"/>
  <c r="AG71" i="2"/>
  <c r="AG72" i="2"/>
  <c r="AG73" i="2"/>
  <c r="AG74" i="2"/>
  <c r="AG75" i="2"/>
  <c r="AG76" i="2"/>
  <c r="AG77" i="2"/>
  <c r="AG78" i="2"/>
  <c r="AG79" i="2"/>
  <c r="AG80" i="2"/>
  <c r="AG81" i="2"/>
  <c r="AG82" i="2"/>
  <c r="AG83" i="2"/>
  <c r="AG84" i="2"/>
  <c r="AG85" i="2"/>
  <c r="AG86" i="2"/>
  <c r="AG87" i="2"/>
  <c r="AG88" i="2"/>
  <c r="AG89" i="2"/>
  <c r="AG90" i="2"/>
  <c r="AG91" i="2"/>
  <c r="AG92" i="2"/>
  <c r="AG93" i="2"/>
  <c r="AG94" i="2"/>
  <c r="AG95" i="2"/>
  <c r="AG96" i="2"/>
  <c r="AG97" i="2"/>
  <c r="AG98" i="2"/>
  <c r="BC98" i="2" s="1"/>
  <c r="AG99" i="2"/>
  <c r="AG100" i="2"/>
  <c r="AG101" i="2"/>
  <c r="AG102" i="2"/>
  <c r="AG103" i="2"/>
  <c r="AG104" i="2"/>
  <c r="AG105" i="2"/>
  <c r="AG106" i="2"/>
  <c r="BC106" i="2" s="1"/>
  <c r="AG107" i="2"/>
  <c r="AG108" i="2"/>
  <c r="AG109" i="2"/>
  <c r="AG110" i="2"/>
  <c r="AG111" i="2"/>
  <c r="AG112" i="2"/>
  <c r="AG113" i="2"/>
  <c r="AG114" i="2"/>
  <c r="BC114" i="2" s="1"/>
  <c r="AG115" i="2"/>
  <c r="AG116" i="2"/>
  <c r="AG117" i="2"/>
  <c r="AG118" i="2"/>
  <c r="AG119" i="2"/>
  <c r="AG120" i="2"/>
  <c r="AG121" i="2"/>
  <c r="AG122" i="2"/>
  <c r="BC122" i="2" s="1"/>
  <c r="AG123" i="2"/>
  <c r="AG124" i="2"/>
  <c r="AG125" i="2"/>
  <c r="AG126" i="2"/>
  <c r="AG127" i="2"/>
  <c r="AG128" i="2"/>
  <c r="AG129" i="2"/>
  <c r="AG130" i="2"/>
  <c r="BC130" i="2" s="1"/>
  <c r="AG131" i="2"/>
  <c r="AG132" i="2"/>
  <c r="AG133" i="2"/>
  <c r="AG134" i="2"/>
  <c r="AG135" i="2"/>
  <c r="AG136" i="2"/>
  <c r="AG137" i="2"/>
  <c r="AG138" i="2"/>
  <c r="BC138" i="2" s="1"/>
  <c r="AG139" i="2"/>
  <c r="AG140" i="2"/>
  <c r="AG141" i="2"/>
  <c r="AG142" i="2"/>
  <c r="AG143" i="2"/>
  <c r="AG144" i="2"/>
  <c r="AG145" i="2"/>
  <c r="AG146" i="2"/>
  <c r="BC146" i="2" s="1"/>
  <c r="AG147" i="2"/>
  <c r="AG148" i="2"/>
  <c r="AG149" i="2"/>
  <c r="AG150" i="2"/>
  <c r="AG151" i="2"/>
  <c r="AG152" i="2"/>
  <c r="AG153" i="2"/>
  <c r="AG154" i="2"/>
  <c r="BC154" i="2" s="1"/>
  <c r="AG155" i="2"/>
  <c r="AG156" i="2"/>
  <c r="AG157" i="2"/>
  <c r="AG158" i="2"/>
  <c r="AG159" i="2"/>
  <c r="AG160" i="2"/>
  <c r="AG161" i="2"/>
  <c r="AG162" i="2"/>
  <c r="BC162" i="2" s="1"/>
  <c r="AG163" i="2"/>
  <c r="AG164" i="2"/>
  <c r="AG165" i="2"/>
  <c r="AG166" i="2"/>
  <c r="AG167" i="2"/>
  <c r="AG168" i="2"/>
  <c r="AG169" i="2"/>
  <c r="AG170" i="2"/>
  <c r="BC170" i="2" s="1"/>
  <c r="AG171" i="2"/>
  <c r="AG172" i="2"/>
  <c r="AG173" i="2"/>
  <c r="AG174" i="2"/>
  <c r="AG175" i="2"/>
  <c r="AG176" i="2"/>
  <c r="AG177" i="2"/>
  <c r="AG178" i="2"/>
  <c r="BC178" i="2" s="1"/>
  <c r="AG179" i="2"/>
  <c r="AG180" i="2"/>
  <c r="AG181" i="2"/>
  <c r="AG182" i="2"/>
  <c r="AG183" i="2"/>
  <c r="AG184" i="2"/>
  <c r="AG185" i="2"/>
  <c r="AG186" i="2"/>
  <c r="BC186" i="2" s="1"/>
  <c r="AG187" i="2"/>
  <c r="AG188" i="2"/>
  <c r="AG189" i="2"/>
  <c r="AG190" i="2"/>
  <c r="AG191" i="2"/>
  <c r="AG192" i="2"/>
  <c r="AG193" i="2"/>
  <c r="BC193" i="2" s="1"/>
  <c r="AG194" i="2"/>
  <c r="AG195" i="2"/>
  <c r="AG196" i="2"/>
  <c r="AG197" i="2"/>
  <c r="AG198" i="2"/>
  <c r="AG199" i="2"/>
  <c r="AG200" i="2"/>
  <c r="AG201" i="2"/>
  <c r="BC201" i="2" s="1"/>
  <c r="AG202" i="2"/>
  <c r="AG203" i="2"/>
  <c r="AG204" i="2"/>
  <c r="AG205" i="2"/>
  <c r="AG206" i="2"/>
  <c r="AG207" i="2"/>
  <c r="AG208" i="2"/>
  <c r="AG209" i="2"/>
  <c r="BC209" i="2" s="1"/>
  <c r="AG210" i="2"/>
  <c r="AG211" i="2"/>
  <c r="AG212" i="2"/>
  <c r="AG213" i="2"/>
  <c r="AG214" i="2"/>
  <c r="AG215" i="2"/>
  <c r="AG216" i="2"/>
  <c r="AG217" i="2"/>
  <c r="BC217" i="2" s="1"/>
  <c r="AG218" i="2"/>
  <c r="AG219" i="2"/>
  <c r="AG220" i="2"/>
  <c r="AG221" i="2"/>
  <c r="AG222" i="2"/>
  <c r="AG223" i="2"/>
  <c r="AG224" i="2"/>
  <c r="AG225" i="2"/>
  <c r="BC225" i="2" s="1"/>
  <c r="AG226" i="2"/>
  <c r="AG227" i="2"/>
  <c r="AG228" i="2"/>
  <c r="AG229" i="2"/>
  <c r="AG230" i="2"/>
  <c r="AG231" i="2"/>
  <c r="AG232" i="2"/>
  <c r="AG233" i="2"/>
  <c r="BC233" i="2" s="1"/>
  <c r="AG234" i="2"/>
  <c r="AG235" i="2"/>
  <c r="AG236" i="2"/>
  <c r="AG237" i="2"/>
  <c r="AG238" i="2"/>
  <c r="AG239" i="2"/>
  <c r="AG240" i="2"/>
  <c r="AG241" i="2"/>
  <c r="AG242" i="2"/>
  <c r="AG243" i="2"/>
  <c r="AG244" i="2"/>
  <c r="AG245" i="2"/>
  <c r="AG246" i="2"/>
  <c r="AG247" i="2"/>
  <c r="AG248" i="2"/>
  <c r="AG249" i="2"/>
  <c r="AG250" i="2"/>
  <c r="BC250" i="2" s="1"/>
  <c r="AG251" i="2"/>
  <c r="AG252" i="2"/>
  <c r="AG253" i="2"/>
  <c r="AG254" i="2"/>
  <c r="AG255" i="2"/>
  <c r="AG256" i="2"/>
  <c r="AG257" i="2"/>
  <c r="BC257" i="2" s="1"/>
  <c r="AG258" i="2"/>
  <c r="AG259" i="2"/>
  <c r="AG260" i="2"/>
  <c r="AG261" i="2"/>
  <c r="AG262" i="2"/>
  <c r="Q2" i="2"/>
  <c r="Q3" i="2"/>
  <c r="Q4" i="2"/>
  <c r="Q5" i="2"/>
  <c r="Q6" i="2"/>
  <c r="Q7" i="2"/>
  <c r="Q8" i="2"/>
  <c r="Q9" i="2"/>
  <c r="Q10" i="2"/>
  <c r="Q11" i="2"/>
  <c r="Q12" i="2"/>
  <c r="Q13" i="2"/>
  <c r="BC13" i="2" s="1"/>
  <c r="Q14" i="2"/>
  <c r="Q15" i="2"/>
  <c r="Q16" i="2"/>
  <c r="Q17" i="2"/>
  <c r="Q18" i="2"/>
  <c r="Q19" i="2"/>
  <c r="Q20" i="2"/>
  <c r="Q21" i="2"/>
  <c r="BC21" i="2" s="1"/>
  <c r="Q22" i="2"/>
  <c r="Q23" i="2"/>
  <c r="Q24" i="2"/>
  <c r="Q25" i="2"/>
  <c r="Q26" i="2"/>
  <c r="Q27" i="2"/>
  <c r="Q28" i="2"/>
  <c r="Q29" i="2"/>
  <c r="BC29" i="2" s="1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BC45" i="2" s="1"/>
  <c r="Q46" i="2"/>
  <c r="Q47" i="2"/>
  <c r="Q48" i="2"/>
  <c r="Q49" i="2"/>
  <c r="Q50" i="2"/>
  <c r="Q51" i="2"/>
  <c r="Q52" i="2"/>
  <c r="Q53" i="2"/>
  <c r="BC53" i="2" s="1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BC69" i="2" s="1"/>
  <c r="Q70" i="2"/>
  <c r="Q71" i="2"/>
  <c r="Q72" i="2"/>
  <c r="Q73" i="2"/>
  <c r="Q74" i="2"/>
  <c r="Q75" i="2"/>
  <c r="Q76" i="2"/>
  <c r="Q77" i="2"/>
  <c r="BC77" i="2" s="1"/>
  <c r="Q78" i="2"/>
  <c r="Q79" i="2"/>
  <c r="Q80" i="2"/>
  <c r="Q81" i="2"/>
  <c r="Q82" i="2"/>
  <c r="Q83" i="2"/>
  <c r="Q84" i="2"/>
  <c r="Q85" i="2"/>
  <c r="BC85" i="2" s="1"/>
  <c r="Q86" i="2"/>
  <c r="Q87" i="2"/>
  <c r="Q88" i="2"/>
  <c r="Q89" i="2"/>
  <c r="Q90" i="2"/>
  <c r="Q91" i="2"/>
  <c r="Q92" i="2"/>
  <c r="Q93" i="2"/>
  <c r="BC93" i="2" s="1"/>
  <c r="Q94" i="2"/>
  <c r="Q95" i="2"/>
  <c r="Q96" i="2"/>
  <c r="Q97" i="2"/>
  <c r="Q98" i="2"/>
  <c r="Q99" i="2"/>
  <c r="Q100" i="2"/>
  <c r="BC100" i="2" s="1"/>
  <c r="Q101" i="2"/>
  <c r="Q102" i="2"/>
  <c r="Q103" i="2"/>
  <c r="Q104" i="2"/>
  <c r="Q105" i="2"/>
  <c r="Q106" i="2"/>
  <c r="Q107" i="2"/>
  <c r="Q108" i="2"/>
  <c r="BC108" i="2" s="1"/>
  <c r="Q109" i="2"/>
  <c r="Q110" i="2"/>
  <c r="Q111" i="2"/>
  <c r="Q112" i="2"/>
  <c r="Q113" i="2"/>
  <c r="Q114" i="2"/>
  <c r="Q115" i="2"/>
  <c r="Q116" i="2"/>
  <c r="BC116" i="2" s="1"/>
  <c r="Q117" i="2"/>
  <c r="Q118" i="2"/>
  <c r="Q119" i="2"/>
  <c r="Q120" i="2"/>
  <c r="Q121" i="2"/>
  <c r="Q122" i="2"/>
  <c r="Q123" i="2"/>
  <c r="Q124" i="2"/>
  <c r="BC124" i="2" s="1"/>
  <c r="Q125" i="2"/>
  <c r="Q126" i="2"/>
  <c r="Q127" i="2"/>
  <c r="Q128" i="2"/>
  <c r="Q129" i="2"/>
  <c r="Q130" i="2"/>
  <c r="Q131" i="2"/>
  <c r="Q132" i="2"/>
  <c r="BC132" i="2" s="1"/>
  <c r="Q133" i="2"/>
  <c r="Q134" i="2"/>
  <c r="Q135" i="2"/>
  <c r="Q136" i="2"/>
  <c r="Q137" i="2"/>
  <c r="Q138" i="2"/>
  <c r="Q139" i="2"/>
  <c r="Q140" i="2"/>
  <c r="BC140" i="2" s="1"/>
  <c r="Q141" i="2"/>
  <c r="Q142" i="2"/>
  <c r="Q143" i="2"/>
  <c r="Q144" i="2"/>
  <c r="Q145" i="2"/>
  <c r="Q146" i="2"/>
  <c r="Q147" i="2"/>
  <c r="Q148" i="2"/>
  <c r="BC148" i="2" s="1"/>
  <c r="Q149" i="2"/>
  <c r="Q150" i="2"/>
  <c r="Q151" i="2"/>
  <c r="Q152" i="2"/>
  <c r="Q153" i="2"/>
  <c r="Q154" i="2"/>
  <c r="Q155" i="2"/>
  <c r="Q156" i="2"/>
  <c r="BC156" i="2" s="1"/>
  <c r="Q157" i="2"/>
  <c r="Q158" i="2"/>
  <c r="Q159" i="2"/>
  <c r="Q160" i="2"/>
  <c r="Q161" i="2"/>
  <c r="Q162" i="2"/>
  <c r="Q163" i="2"/>
  <c r="Q164" i="2"/>
  <c r="BC164" i="2" s="1"/>
  <c r="Q165" i="2"/>
  <c r="Q166" i="2"/>
  <c r="Q167" i="2"/>
  <c r="Q168" i="2"/>
  <c r="Q169" i="2"/>
  <c r="Q170" i="2"/>
  <c r="Q171" i="2"/>
  <c r="Q172" i="2"/>
  <c r="BC172" i="2" s="1"/>
  <c r="Q173" i="2"/>
  <c r="Q174" i="2"/>
  <c r="Q175" i="2"/>
  <c r="Q176" i="2"/>
  <c r="Q177" i="2"/>
  <c r="Q178" i="2"/>
  <c r="Q179" i="2"/>
  <c r="Q180" i="2"/>
  <c r="BC180" i="2" s="1"/>
  <c r="Q181" i="2"/>
  <c r="Q182" i="2"/>
  <c r="Q183" i="2"/>
  <c r="Q184" i="2"/>
  <c r="Q185" i="2"/>
  <c r="Q186" i="2"/>
  <c r="Q187" i="2"/>
  <c r="Q188" i="2"/>
  <c r="BC188" i="2" s="1"/>
  <c r="Q189" i="2"/>
  <c r="Q190" i="2"/>
  <c r="Q191" i="2"/>
  <c r="Q192" i="2"/>
  <c r="Q193" i="2"/>
  <c r="Q194" i="2"/>
  <c r="Q195" i="2"/>
  <c r="Q196" i="2"/>
  <c r="BC196" i="2" s="1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BC213" i="2" s="1"/>
  <c r="Q214" i="2"/>
  <c r="Q215" i="2"/>
  <c r="Q216" i="2"/>
  <c r="Q217" i="2"/>
  <c r="Q218" i="2"/>
  <c r="Q219" i="2"/>
  <c r="Q220" i="2"/>
  <c r="BC220" i="2" s="1"/>
  <c r="Q221" i="2"/>
  <c r="Q222" i="2"/>
  <c r="Q223" i="2"/>
  <c r="Q224" i="2"/>
  <c r="Q225" i="2"/>
  <c r="Q226" i="2"/>
  <c r="Q227" i="2"/>
  <c r="Q228" i="2"/>
  <c r="BC228" i="2" s="1"/>
  <c r="Q229" i="2"/>
  <c r="Q230" i="2"/>
  <c r="Q231" i="2"/>
  <c r="Q232" i="2"/>
  <c r="Q233" i="2"/>
  <c r="Q234" i="2"/>
  <c r="Q235" i="2"/>
  <c r="Q236" i="2"/>
  <c r="BC236" i="2" s="1"/>
  <c r="Q237" i="2"/>
  <c r="BC237" i="2" s="1"/>
  <c r="Q238" i="2"/>
  <c r="Q239" i="2"/>
  <c r="Q240" i="2"/>
  <c r="Q241" i="2"/>
  <c r="Q242" i="2"/>
  <c r="Q243" i="2"/>
  <c r="Q244" i="2"/>
  <c r="BC244" i="2" s="1"/>
  <c r="Q245" i="2"/>
  <c r="Q246" i="2"/>
  <c r="Q247" i="2"/>
  <c r="Q248" i="2"/>
  <c r="Q249" i="2"/>
  <c r="Q250" i="2"/>
  <c r="Q251" i="2"/>
  <c r="Q252" i="2"/>
  <c r="BC252" i="2" s="1"/>
  <c r="Q253" i="2"/>
  <c r="Q254" i="2"/>
  <c r="Q255" i="2"/>
  <c r="Q256" i="2"/>
  <c r="Q257" i="2"/>
  <c r="Q258" i="2"/>
  <c r="Q259" i="2"/>
  <c r="Q260" i="2"/>
  <c r="BC260" i="2" s="1"/>
  <c r="Q261" i="2"/>
  <c r="Q262" i="2"/>
  <c r="I2" i="2"/>
  <c r="I3" i="2"/>
  <c r="I4" i="2"/>
  <c r="I5" i="2"/>
  <c r="I6" i="2"/>
  <c r="I7" i="2"/>
  <c r="I8" i="2"/>
  <c r="BC8" i="2" s="1"/>
  <c r="I9" i="2"/>
  <c r="I10" i="2"/>
  <c r="I11" i="2"/>
  <c r="I12" i="2"/>
  <c r="I13" i="2"/>
  <c r="I14" i="2"/>
  <c r="I15" i="2"/>
  <c r="BC15" i="2" s="1"/>
  <c r="I16" i="2"/>
  <c r="BC16" i="2" s="1"/>
  <c r="I17" i="2"/>
  <c r="I18" i="2"/>
  <c r="I19" i="2"/>
  <c r="I20" i="2"/>
  <c r="I21" i="2"/>
  <c r="I22" i="2"/>
  <c r="I23" i="2"/>
  <c r="BC23" i="2" s="1"/>
  <c r="I24" i="2"/>
  <c r="BC24" i="2" s="1"/>
  <c r="I25" i="2"/>
  <c r="I26" i="2"/>
  <c r="I27" i="2"/>
  <c r="I28" i="2"/>
  <c r="I29" i="2"/>
  <c r="I30" i="2"/>
  <c r="I31" i="2"/>
  <c r="BC31" i="2" s="1"/>
  <c r="I32" i="2"/>
  <c r="BC32" i="2" s="1"/>
  <c r="I33" i="2"/>
  <c r="I34" i="2"/>
  <c r="I35" i="2"/>
  <c r="I36" i="2"/>
  <c r="I37" i="2"/>
  <c r="I38" i="2"/>
  <c r="I39" i="2"/>
  <c r="I40" i="2"/>
  <c r="BC40" i="2" s="1"/>
  <c r="I41" i="2"/>
  <c r="I42" i="2"/>
  <c r="I43" i="2"/>
  <c r="I44" i="2"/>
  <c r="I45" i="2"/>
  <c r="I46" i="2"/>
  <c r="I47" i="2"/>
  <c r="I48" i="2"/>
  <c r="BC48" i="2" s="1"/>
  <c r="I49" i="2"/>
  <c r="I50" i="2"/>
  <c r="I51" i="2"/>
  <c r="I52" i="2"/>
  <c r="I53" i="2"/>
  <c r="I54" i="2"/>
  <c r="I55" i="2"/>
  <c r="BC55" i="2" s="1"/>
  <c r="I56" i="2"/>
  <c r="BC56" i="2" s="1"/>
  <c r="I57" i="2"/>
  <c r="I58" i="2"/>
  <c r="I59" i="2"/>
  <c r="I60" i="2"/>
  <c r="I61" i="2"/>
  <c r="I62" i="2"/>
  <c r="I63" i="2"/>
  <c r="BC63" i="2" s="1"/>
  <c r="I64" i="2"/>
  <c r="BC64" i="2" s="1"/>
  <c r="I65" i="2"/>
  <c r="I66" i="2"/>
  <c r="I67" i="2"/>
  <c r="I68" i="2"/>
  <c r="I69" i="2"/>
  <c r="I70" i="2"/>
  <c r="I71" i="2"/>
  <c r="BC71" i="2" s="1"/>
  <c r="I72" i="2"/>
  <c r="BC72" i="2" s="1"/>
  <c r="I73" i="2"/>
  <c r="I74" i="2"/>
  <c r="I75" i="2"/>
  <c r="I76" i="2"/>
  <c r="I77" i="2"/>
  <c r="I78" i="2"/>
  <c r="I79" i="2"/>
  <c r="I80" i="2"/>
  <c r="BC80" i="2" s="1"/>
  <c r="I81" i="2"/>
  <c r="I82" i="2"/>
  <c r="I83" i="2"/>
  <c r="I84" i="2"/>
  <c r="I85" i="2"/>
  <c r="I86" i="2"/>
  <c r="I87" i="2"/>
  <c r="BC87" i="2" s="1"/>
  <c r="I88" i="2"/>
  <c r="I89" i="2"/>
  <c r="I90" i="2"/>
  <c r="I91" i="2"/>
  <c r="I92" i="2"/>
  <c r="I93" i="2"/>
  <c r="I94" i="2"/>
  <c r="I95" i="2"/>
  <c r="I96" i="2"/>
  <c r="BC96" i="2" s="1"/>
  <c r="I97" i="2"/>
  <c r="I98" i="2"/>
  <c r="I99" i="2"/>
  <c r="I100" i="2"/>
  <c r="I101" i="2"/>
  <c r="I102" i="2"/>
  <c r="I103" i="2"/>
  <c r="BC103" i="2" s="1"/>
  <c r="I104" i="2"/>
  <c r="BC104" i="2" s="1"/>
  <c r="I105" i="2"/>
  <c r="I106" i="2"/>
  <c r="I107" i="2"/>
  <c r="I108" i="2"/>
  <c r="I109" i="2"/>
  <c r="I110" i="2"/>
  <c r="I111" i="2"/>
  <c r="BC111" i="2" s="1"/>
  <c r="I112" i="2"/>
  <c r="BC112" i="2" s="1"/>
  <c r="I113" i="2"/>
  <c r="I114" i="2"/>
  <c r="I115" i="2"/>
  <c r="I116" i="2"/>
  <c r="I117" i="2"/>
  <c r="I118" i="2"/>
  <c r="I119" i="2"/>
  <c r="BC119" i="2" s="1"/>
  <c r="I120" i="2"/>
  <c r="BC120" i="2" s="1"/>
  <c r="I121" i="2"/>
  <c r="I122" i="2"/>
  <c r="I123" i="2"/>
  <c r="I124" i="2"/>
  <c r="I125" i="2"/>
  <c r="I126" i="2"/>
  <c r="I127" i="2"/>
  <c r="BC127" i="2" s="1"/>
  <c r="I128" i="2"/>
  <c r="BC128" i="2" s="1"/>
  <c r="I129" i="2"/>
  <c r="I130" i="2"/>
  <c r="I131" i="2"/>
  <c r="I132" i="2"/>
  <c r="I133" i="2"/>
  <c r="I134" i="2"/>
  <c r="I135" i="2"/>
  <c r="BC135" i="2" s="1"/>
  <c r="I136" i="2"/>
  <c r="BC136" i="2" s="1"/>
  <c r="I137" i="2"/>
  <c r="I138" i="2"/>
  <c r="I139" i="2"/>
  <c r="I140" i="2"/>
  <c r="I141" i="2"/>
  <c r="I142" i="2"/>
  <c r="I143" i="2"/>
  <c r="BC143" i="2" s="1"/>
  <c r="I144" i="2"/>
  <c r="BC144" i="2" s="1"/>
  <c r="I145" i="2"/>
  <c r="I146" i="2"/>
  <c r="I147" i="2"/>
  <c r="I148" i="2"/>
  <c r="I149" i="2"/>
  <c r="I150" i="2"/>
  <c r="I151" i="2"/>
  <c r="BC151" i="2" s="1"/>
  <c r="I152" i="2"/>
  <c r="BC152" i="2" s="1"/>
  <c r="I153" i="2"/>
  <c r="I154" i="2"/>
  <c r="I155" i="2"/>
  <c r="I156" i="2"/>
  <c r="I157" i="2"/>
  <c r="I158" i="2"/>
  <c r="I159" i="2"/>
  <c r="BC159" i="2" s="1"/>
  <c r="I160" i="2"/>
  <c r="BC160" i="2" s="1"/>
  <c r="I161" i="2"/>
  <c r="I162" i="2"/>
  <c r="I163" i="2"/>
  <c r="I164" i="2"/>
  <c r="I165" i="2"/>
  <c r="I166" i="2"/>
  <c r="I167" i="2"/>
  <c r="BC167" i="2" s="1"/>
  <c r="I168" i="2"/>
  <c r="BC168" i="2" s="1"/>
  <c r="I169" i="2"/>
  <c r="I170" i="2"/>
  <c r="I171" i="2"/>
  <c r="I172" i="2"/>
  <c r="I173" i="2"/>
  <c r="I174" i="2"/>
  <c r="I175" i="2"/>
  <c r="BC175" i="2" s="1"/>
  <c r="I176" i="2"/>
  <c r="BC176" i="2" s="1"/>
  <c r="I177" i="2"/>
  <c r="I178" i="2"/>
  <c r="I179" i="2"/>
  <c r="I180" i="2"/>
  <c r="I181" i="2"/>
  <c r="I182" i="2"/>
  <c r="I183" i="2"/>
  <c r="BC183" i="2" s="1"/>
  <c r="I184" i="2"/>
  <c r="BC184" i="2" s="1"/>
  <c r="I185" i="2"/>
  <c r="I186" i="2"/>
  <c r="I187" i="2"/>
  <c r="I188" i="2"/>
  <c r="I189" i="2"/>
  <c r="I190" i="2"/>
  <c r="I191" i="2"/>
  <c r="I192" i="2"/>
  <c r="BC192" i="2" s="1"/>
  <c r="I193" i="2"/>
  <c r="I194" i="2"/>
  <c r="I195" i="2"/>
  <c r="I196" i="2"/>
  <c r="I197" i="2"/>
  <c r="I198" i="2"/>
  <c r="I199" i="2"/>
  <c r="I200" i="2"/>
  <c r="BC200" i="2" s="1"/>
  <c r="I201" i="2"/>
  <c r="I202" i="2"/>
  <c r="I203" i="2"/>
  <c r="I204" i="2"/>
  <c r="I205" i="2"/>
  <c r="I206" i="2"/>
  <c r="I207" i="2"/>
  <c r="I208" i="2"/>
  <c r="BC208" i="2" s="1"/>
  <c r="I209" i="2"/>
  <c r="I210" i="2"/>
  <c r="I211" i="2"/>
  <c r="I212" i="2"/>
  <c r="I213" i="2"/>
  <c r="I214" i="2"/>
  <c r="I215" i="2"/>
  <c r="I216" i="2"/>
  <c r="BC216" i="2" s="1"/>
  <c r="I217" i="2"/>
  <c r="I218" i="2"/>
  <c r="I219" i="2"/>
  <c r="I220" i="2"/>
  <c r="I221" i="2"/>
  <c r="I222" i="2"/>
  <c r="I223" i="2"/>
  <c r="I224" i="2"/>
  <c r="BC224" i="2" s="1"/>
  <c r="I225" i="2"/>
  <c r="I226" i="2"/>
  <c r="I227" i="2"/>
  <c r="I228" i="2"/>
  <c r="I229" i="2"/>
  <c r="I230" i="2"/>
  <c r="I231" i="2"/>
  <c r="I232" i="2"/>
  <c r="BC232" i="2" s="1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BC248" i="2" s="1"/>
  <c r="I249" i="2"/>
  <c r="I250" i="2"/>
  <c r="I251" i="2"/>
  <c r="I252" i="2"/>
  <c r="I253" i="2"/>
  <c r="I254" i="2"/>
  <c r="I255" i="2"/>
  <c r="I256" i="2"/>
  <c r="BC256" i="2" s="1"/>
  <c r="I257" i="2"/>
  <c r="I258" i="2"/>
  <c r="I259" i="2"/>
  <c r="I260" i="2"/>
  <c r="I261" i="2"/>
  <c r="I262" i="2"/>
  <c r="G95" i="2"/>
  <c r="BC95" i="2" s="1"/>
  <c r="G2" i="2"/>
  <c r="BC2" i="2" s="1"/>
  <c r="G3" i="2"/>
  <c r="G4" i="2"/>
  <c r="G5" i="2"/>
  <c r="G6" i="2"/>
  <c r="G7" i="2"/>
  <c r="G8" i="2"/>
  <c r="G9" i="2"/>
  <c r="BC9" i="2" s="1"/>
  <c r="G10" i="2"/>
  <c r="BC10" i="2" s="1"/>
  <c r="G11" i="2"/>
  <c r="G12" i="2"/>
  <c r="G13" i="2"/>
  <c r="G14" i="2"/>
  <c r="G15" i="2"/>
  <c r="G16" i="2"/>
  <c r="G17" i="2"/>
  <c r="G18" i="2"/>
  <c r="BC18" i="2" s="1"/>
  <c r="G19" i="2"/>
  <c r="G20" i="2"/>
  <c r="G21" i="2"/>
  <c r="G22" i="2"/>
  <c r="G23" i="2"/>
  <c r="G24" i="2"/>
  <c r="G25" i="2"/>
  <c r="BC25" i="2" s="1"/>
  <c r="G26" i="2"/>
  <c r="BC26" i="2" s="1"/>
  <c r="G27" i="2"/>
  <c r="G28" i="2"/>
  <c r="G29" i="2"/>
  <c r="G30" i="2"/>
  <c r="G31" i="2"/>
  <c r="G32" i="2"/>
  <c r="G33" i="2"/>
  <c r="BC33" i="2" s="1"/>
  <c r="G34" i="2"/>
  <c r="BC34" i="2" s="1"/>
  <c r="G35" i="2"/>
  <c r="G36" i="2"/>
  <c r="G37" i="2"/>
  <c r="G38" i="2"/>
  <c r="G39" i="2"/>
  <c r="G40" i="2"/>
  <c r="G41" i="2"/>
  <c r="BC41" i="2" s="1"/>
  <c r="G42" i="2"/>
  <c r="BC42" i="2" s="1"/>
  <c r="G43" i="2"/>
  <c r="G44" i="2"/>
  <c r="G45" i="2"/>
  <c r="G46" i="2"/>
  <c r="G47" i="2"/>
  <c r="G48" i="2"/>
  <c r="G49" i="2"/>
  <c r="BC49" i="2" s="1"/>
  <c r="G50" i="2"/>
  <c r="BC50" i="2" s="1"/>
  <c r="G51" i="2"/>
  <c r="G52" i="2"/>
  <c r="G53" i="2"/>
  <c r="G54" i="2"/>
  <c r="G55" i="2"/>
  <c r="G56" i="2"/>
  <c r="G57" i="2"/>
  <c r="G58" i="2"/>
  <c r="BC58" i="2" s="1"/>
  <c r="G59" i="2"/>
  <c r="G60" i="2"/>
  <c r="G61" i="2"/>
  <c r="G62" i="2"/>
  <c r="G63" i="2"/>
  <c r="G64" i="2"/>
  <c r="G65" i="2"/>
  <c r="BC65" i="2" s="1"/>
  <c r="G66" i="2"/>
  <c r="BC66" i="2" s="1"/>
  <c r="G67" i="2"/>
  <c r="G68" i="2"/>
  <c r="G69" i="2"/>
  <c r="G70" i="2"/>
  <c r="G71" i="2"/>
  <c r="G72" i="2"/>
  <c r="G73" i="2"/>
  <c r="BC73" i="2" s="1"/>
  <c r="G74" i="2"/>
  <c r="BC74" i="2" s="1"/>
  <c r="G75" i="2"/>
  <c r="G76" i="2"/>
  <c r="G77" i="2"/>
  <c r="G78" i="2"/>
  <c r="G79" i="2"/>
  <c r="G80" i="2"/>
  <c r="G81" i="2"/>
  <c r="BC81" i="2" s="1"/>
  <c r="G82" i="2"/>
  <c r="BC82" i="2" s="1"/>
  <c r="G83" i="2"/>
  <c r="G84" i="2"/>
  <c r="G85" i="2"/>
  <c r="G86" i="2"/>
  <c r="G87" i="2"/>
  <c r="G88" i="2"/>
  <c r="G89" i="2"/>
  <c r="G90" i="2"/>
  <c r="BC90" i="2" s="1"/>
  <c r="G91" i="2"/>
  <c r="G92" i="2"/>
  <c r="G93" i="2"/>
  <c r="G94" i="2"/>
  <c r="G96" i="2"/>
  <c r="G97" i="2"/>
  <c r="G98" i="2"/>
  <c r="G99" i="2"/>
  <c r="BC99" i="2" s="1"/>
  <c r="G100" i="2"/>
  <c r="G101" i="2"/>
  <c r="BC101" i="2" s="1"/>
  <c r="G102" i="2"/>
  <c r="G103" i="2"/>
  <c r="G104" i="2"/>
  <c r="G105" i="2"/>
  <c r="G106" i="2"/>
  <c r="G107" i="2"/>
  <c r="BC107" i="2" s="1"/>
  <c r="G108" i="2"/>
  <c r="G109" i="2"/>
  <c r="BC109" i="2" s="1"/>
  <c r="G110" i="2"/>
  <c r="G111" i="2"/>
  <c r="G112" i="2"/>
  <c r="G113" i="2"/>
  <c r="G114" i="2"/>
  <c r="G115" i="2"/>
  <c r="BC115" i="2" s="1"/>
  <c r="G116" i="2"/>
  <c r="G117" i="2"/>
  <c r="BC117" i="2" s="1"/>
  <c r="G118" i="2"/>
  <c r="G119" i="2"/>
  <c r="G120" i="2"/>
  <c r="G121" i="2"/>
  <c r="G122" i="2"/>
  <c r="G123" i="2"/>
  <c r="BC123" i="2" s="1"/>
  <c r="G124" i="2"/>
  <c r="G125" i="2"/>
  <c r="BC125" i="2" s="1"/>
  <c r="G126" i="2"/>
  <c r="G127" i="2"/>
  <c r="G128" i="2"/>
  <c r="G129" i="2"/>
  <c r="G130" i="2"/>
  <c r="G131" i="2"/>
  <c r="BC131" i="2" s="1"/>
  <c r="G132" i="2"/>
  <c r="G133" i="2"/>
  <c r="BC133" i="2" s="1"/>
  <c r="G134" i="2"/>
  <c r="G135" i="2"/>
  <c r="G136" i="2"/>
  <c r="G137" i="2"/>
  <c r="G138" i="2"/>
  <c r="G139" i="2"/>
  <c r="BC139" i="2" s="1"/>
  <c r="G140" i="2"/>
  <c r="G141" i="2"/>
  <c r="BC141" i="2" s="1"/>
  <c r="G142" i="2"/>
  <c r="G143" i="2"/>
  <c r="G144" i="2"/>
  <c r="G145" i="2"/>
  <c r="G146" i="2"/>
  <c r="G147" i="2"/>
  <c r="BC147" i="2" s="1"/>
  <c r="G148" i="2"/>
  <c r="G149" i="2"/>
  <c r="BC149" i="2" s="1"/>
  <c r="G150" i="2"/>
  <c r="G151" i="2"/>
  <c r="G152" i="2"/>
  <c r="G153" i="2"/>
  <c r="G154" i="2"/>
  <c r="G155" i="2"/>
  <c r="BC155" i="2" s="1"/>
  <c r="G156" i="2"/>
  <c r="G157" i="2"/>
  <c r="BC157" i="2" s="1"/>
  <c r="G158" i="2"/>
  <c r="G159" i="2"/>
  <c r="G160" i="2"/>
  <c r="G161" i="2"/>
  <c r="G162" i="2"/>
  <c r="G163" i="2"/>
  <c r="BC163" i="2" s="1"/>
  <c r="G164" i="2"/>
  <c r="G165" i="2"/>
  <c r="BC165" i="2" s="1"/>
  <c r="G166" i="2"/>
  <c r="G167" i="2"/>
  <c r="G168" i="2"/>
  <c r="G169" i="2"/>
  <c r="G170" i="2"/>
  <c r="G171" i="2"/>
  <c r="BC171" i="2" s="1"/>
  <c r="G172" i="2"/>
  <c r="G173" i="2"/>
  <c r="BC173" i="2" s="1"/>
  <c r="G174" i="2"/>
  <c r="G175" i="2"/>
  <c r="G176" i="2"/>
  <c r="G177" i="2"/>
  <c r="G178" i="2"/>
  <c r="G179" i="2"/>
  <c r="BC179" i="2" s="1"/>
  <c r="G180" i="2"/>
  <c r="G181" i="2"/>
  <c r="BC181" i="2" s="1"/>
  <c r="G182" i="2"/>
  <c r="G183" i="2"/>
  <c r="G184" i="2"/>
  <c r="G185" i="2"/>
  <c r="G186" i="2"/>
  <c r="G187" i="2"/>
  <c r="BC187" i="2" s="1"/>
  <c r="G188" i="2"/>
  <c r="G189" i="2"/>
  <c r="BC189" i="2" s="1"/>
  <c r="G190" i="2"/>
  <c r="G191" i="2"/>
  <c r="G192" i="2"/>
  <c r="G193" i="2"/>
  <c r="G194" i="2"/>
  <c r="G195" i="2"/>
  <c r="BC195" i="2" s="1"/>
  <c r="G196" i="2"/>
  <c r="G197" i="2"/>
  <c r="BC197" i="2" s="1"/>
  <c r="G198" i="2"/>
  <c r="G199" i="2"/>
  <c r="G200" i="2"/>
  <c r="G201" i="2"/>
  <c r="G202" i="2"/>
  <c r="BC202" i="2" s="1"/>
  <c r="G203" i="2"/>
  <c r="G204" i="2"/>
  <c r="G205" i="2"/>
  <c r="BC205" i="2" s="1"/>
  <c r="G206" i="2"/>
  <c r="G207" i="2"/>
  <c r="G208" i="2"/>
  <c r="G209" i="2"/>
  <c r="G210" i="2"/>
  <c r="BC210" i="2" s="1"/>
  <c r="G211" i="2"/>
  <c r="BC211" i="2" s="1"/>
  <c r="G212" i="2"/>
  <c r="G213" i="2"/>
  <c r="G214" i="2"/>
  <c r="G215" i="2"/>
  <c r="G216" i="2"/>
  <c r="G217" i="2"/>
  <c r="G218" i="2"/>
  <c r="BC218" i="2" s="1"/>
  <c r="G219" i="2"/>
  <c r="BC219" i="2" s="1"/>
  <c r="G220" i="2"/>
  <c r="G221" i="2"/>
  <c r="G222" i="2"/>
  <c r="G223" i="2"/>
  <c r="G224" i="2"/>
  <c r="G225" i="2"/>
  <c r="G226" i="2"/>
  <c r="BC226" i="2" s="1"/>
  <c r="G227" i="2"/>
  <c r="BC227" i="2" s="1"/>
  <c r="G228" i="2"/>
  <c r="G229" i="2"/>
  <c r="BC229" i="2" s="1"/>
  <c r="G230" i="2"/>
  <c r="G231" i="2"/>
  <c r="G232" i="2"/>
  <c r="G233" i="2"/>
  <c r="G234" i="2"/>
  <c r="BC234" i="2" s="1"/>
  <c r="G235" i="2"/>
  <c r="BC235" i="2" s="1"/>
  <c r="G236" i="2"/>
  <c r="G237" i="2"/>
  <c r="G238" i="2"/>
  <c r="G239" i="2"/>
  <c r="G240" i="2"/>
  <c r="G241" i="2"/>
  <c r="G242" i="2"/>
  <c r="BC242" i="2" s="1"/>
  <c r="G243" i="2"/>
  <c r="BC243" i="2" s="1"/>
  <c r="G244" i="2"/>
  <c r="G245" i="2"/>
  <c r="BC245" i="2" s="1"/>
  <c r="G246" i="2"/>
  <c r="G247" i="2"/>
  <c r="G248" i="2"/>
  <c r="G249" i="2"/>
  <c r="G250" i="2"/>
  <c r="G251" i="2"/>
  <c r="BC251" i="2" s="1"/>
  <c r="G252" i="2"/>
  <c r="G253" i="2"/>
  <c r="BC253" i="2" s="1"/>
  <c r="G254" i="2"/>
  <c r="G255" i="2"/>
  <c r="G256" i="2"/>
  <c r="G257" i="2"/>
  <c r="G258" i="2"/>
  <c r="G259" i="2"/>
  <c r="BC259" i="2" s="1"/>
  <c r="G260" i="2"/>
  <c r="G261" i="2"/>
  <c r="BC261" i="2" s="1"/>
  <c r="G262" i="2"/>
  <c r="BC258" i="2"/>
  <c r="BC249" i="2"/>
  <c r="BC240" i="2"/>
  <c r="BC230" i="2"/>
  <c r="BC222" i="2"/>
  <c r="BC221" i="2"/>
  <c r="BC212" i="2"/>
  <c r="BC203" i="2"/>
  <c r="BC194" i="2"/>
  <c r="BC185" i="2"/>
  <c r="BC177" i="2"/>
  <c r="BC169" i="2"/>
  <c r="BC161" i="2"/>
  <c r="BC153" i="2"/>
  <c r="BC145" i="2"/>
  <c r="BC137" i="2"/>
  <c r="BC129" i="2"/>
  <c r="BC121" i="2"/>
  <c r="BC113" i="2"/>
  <c r="BC105" i="2"/>
  <c r="BC97" i="2"/>
  <c r="BC88" i="2"/>
  <c r="BC79" i="2"/>
  <c r="BC67" i="2"/>
  <c r="BC47" i="2"/>
  <c r="BC37" i="2"/>
  <c r="BC27" i="2"/>
  <c r="BC7" i="2"/>
  <c r="BC255" i="2" l="1"/>
  <c r="BC247" i="2"/>
  <c r="BC239" i="2"/>
  <c r="BC231" i="2"/>
  <c r="BC223" i="2"/>
  <c r="BC215" i="2"/>
  <c r="BC207" i="2"/>
  <c r="BC199" i="2"/>
  <c r="BC191" i="2"/>
  <c r="BC78" i="2"/>
  <c r="BC70" i="2"/>
  <c r="BC54" i="2"/>
  <c r="BC38" i="2"/>
  <c r="BC22" i="2"/>
  <c r="BC14" i="2"/>
  <c r="BC92" i="2"/>
  <c r="BC84" i="2"/>
  <c r="BC76" i="2"/>
  <c r="BC68" i="2"/>
  <c r="BC60" i="2"/>
  <c r="BC52" i="2"/>
  <c r="BC44" i="2"/>
  <c r="BC36" i="2"/>
  <c r="BC28" i="2"/>
  <c r="BC20" i="2"/>
  <c r="BC12" i="2"/>
  <c r="BC4" i="2"/>
  <c r="BC61" i="2"/>
  <c r="BC5" i="2"/>
</calcChain>
</file>

<file path=xl/sharedStrings.xml><?xml version="1.0" encoding="utf-8"?>
<sst xmlns="http://schemas.openxmlformats.org/spreadsheetml/2006/main" count="111" uniqueCount="56">
  <si>
    <t>Date</t>
  </si>
  <si>
    <t>PALC</t>
  </si>
  <si>
    <t>SCRC</t>
  </si>
  <si>
    <t>SICC</t>
  </si>
  <si>
    <t>SOGC</t>
  </si>
  <si>
    <t>SPHC</t>
  </si>
  <si>
    <t>BRVM-AGR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</si>
  <si>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</si>
  <si>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</si>
  <si>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</si>
  <si>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</si>
  <si>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</si>
  <si>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</si>
  <si>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</si>
  <si>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</si>
  <si>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</si>
  <si>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</si>
  <si>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</si>
  <si>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</si>
  <si>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</si>
  <si>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</si>
  <si>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</si>
  <si>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</si>
  <si>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</si>
  <si>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</si>
  <si>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</si>
  <si>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</si>
  <si>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</si>
  <si>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</si>
  <si>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</si>
  <si>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</si>
  <si>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</si>
  <si>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</si>
  <si>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</si>
  <si>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</si>
  <si>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</si>
  <si>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</si>
  <si>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</si>
  <si>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</si>
  <si>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</si>
  <si>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</si>
  <si>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</si>
  <si>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</si>
  <si>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</si>
  <si>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</t>
  </si>
  <si>
    <t>CIEC</t>
  </si>
  <si>
    <t>ONTBF</t>
  </si>
  <si>
    <t>SDCC</t>
  </si>
  <si>
    <t>SNTS</t>
  </si>
  <si>
    <t>BRVM-SPU</t>
  </si>
  <si>
    <t>SDSC</t>
  </si>
  <si>
    <t>SVOC</t>
  </si>
  <si>
    <t>BRVM-TRP</t>
  </si>
  <si>
    <t>BRVM-10</t>
  </si>
  <si>
    <t>BRVM-C</t>
  </si>
  <si>
    <t>Total marché des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</si>
</sst>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8" tint="-0.24994659260841701"/>
      </left>
      <right style="double">
        <color theme="8" tint="-0.24994659260841701"/>
      </right>
      <top/>
      <bottom/>
      <diagonal/>
    </border>
    <border>
      <left style="double">
        <color theme="8" tint="-0.24994659260841701"/>
      </left>
      <right style="double">
        <color theme="8" tint="-0.2499465926084170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14" fontId="3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vertical="center"/>
      <protection locked="0"/>
    </xf>
    <xf numFmtId="14" fontId="4" fillId="5" borderId="2" xfId="0" applyNumberFormat="1" applyFont="1" applyFill="1" applyBorder="1" applyAlignment="1" applyProtection="1">
      <alignment horizontal="left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2" xfId="0" applyFill="1" applyBorder="1" applyProtection="1">
      <protection locked="0"/>
    </xf>
    <xf numFmtId="0" fontId="0" fillId="0" borderId="2" xfId="0" applyBorder="1" applyProtection="1">
      <protection locked="0"/>
    </xf>
    <xf numFmtId="14" fontId="0" fillId="5" borderId="2" xfId="0" applyNumberFormat="1" applyFont="1" applyFill="1" applyBorder="1" applyAlignment="1" applyProtection="1">
      <alignment horizontal="left"/>
    </xf>
    <xf numFmtId="14" fontId="5" fillId="5" borderId="2" xfId="0" applyNumberFormat="1" applyFont="1" applyFill="1" applyBorder="1" applyAlignment="1" applyProtection="1">
      <alignment horizontal="left"/>
    </xf>
    <xf numFmtId="0" fontId="0" fillId="0" borderId="3" xfId="0" applyBorder="1" applyProtection="1">
      <protection locked="0"/>
    </xf>
    <xf numFmtId="14" fontId="6" fillId="6" borderId="2" xfId="0" applyNumberFormat="1" applyFont="1" applyFill="1" applyBorder="1" applyAlignment="1" applyProtection="1">
      <alignment horizontal="left"/>
    </xf>
    <xf numFmtId="164" fontId="6" fillId="6" borderId="2" xfId="1" applyNumberFormat="1" applyFont="1" applyFill="1" applyBorder="1" applyProtection="1">
      <protection locked="0"/>
    </xf>
    <xf numFmtId="0" fontId="5" fillId="0" borderId="0" xfId="0" applyFont="1"/>
    <xf numFmtId="14" fontId="3" fillId="3" borderId="2" xfId="0" applyNumberFormat="1" applyFont="1" applyFill="1" applyBorder="1" applyAlignment="1" applyProtection="1">
      <alignment horizontal="left"/>
    </xf>
    <xf numFmtId="0" fontId="0" fillId="3" borderId="2" xfId="0" applyFill="1" applyBorder="1" applyProtection="1">
      <protection locked="0"/>
    </xf>
    <xf numFmtId="0" fontId="0" fillId="3" borderId="2" xfId="0" applyFill="1" applyBorder="1" applyAlignment="1" applyProtection="1">
      <alignment horizontal="center"/>
      <protection locked="0"/>
    </xf>
    <xf numFmtId="14" fontId="2" fillId="3" borderId="2" xfId="0" applyNumberFormat="1" applyFont="1" applyFill="1" applyBorder="1" applyAlignment="1" applyProtection="1">
      <alignment horizontal="left"/>
    </xf>
    <xf numFmtId="14" fontId="6" fillId="3" borderId="2" xfId="0" applyNumberFormat="1" applyFont="1" applyFill="1" applyBorder="1" applyAlignment="1" applyProtection="1">
      <alignment horizontal="left"/>
    </xf>
    <xf numFmtId="0" fontId="0" fillId="7" borderId="3" xfId="0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0" fontId="0" fillId="5" borderId="0" xfId="0" applyFill="1"/>
    <xf numFmtId="14" fontId="7" fillId="8" borderId="3" xfId="0" applyNumberFormat="1" applyFont="1" applyFill="1" applyBorder="1" applyAlignment="1" applyProtection="1">
      <alignment horizontal="left"/>
    </xf>
    <xf numFmtId="0" fontId="0" fillId="8" borderId="5" xfId="0" applyFill="1" applyBorder="1" applyProtection="1">
      <protection locked="0"/>
    </xf>
    <xf numFmtId="14" fontId="6" fillId="0" borderId="3" xfId="0" applyNumberFormat="1" applyFont="1" applyBorder="1" applyAlignment="1" applyProtection="1">
      <alignment horizontal="left"/>
    </xf>
    <xf numFmtId="14" fontId="6" fillId="7" borderId="3" xfId="0" applyNumberFormat="1" applyFont="1" applyFill="1" applyBorder="1" applyAlignment="1" applyProtection="1">
      <alignment horizontal="left"/>
    </xf>
  </cellXfs>
  <cellStyles count="2">
    <cellStyle name="Milliers" xfId="1" builtinId="3"/>
    <cellStyle name="Normal" xfId="0" builtinId="0"/>
  </cellStyles>
  <dxfs count="11">
    <dxf>
      <font>
        <b val="0"/>
        <strike val="0"/>
        <outline val="0"/>
        <shadow val="0"/>
        <u val="none"/>
        <vertAlign val="baseline"/>
        <color auto="1"/>
      </font>
    </dxf>
    <dxf>
      <fill>
        <patternFill>
          <fgColor indexed="64"/>
          <bgColor rgb="FF00B0F0"/>
        </patternFill>
      </fill>
    </dxf>
    <dxf>
      <numFmt numFmtId="0" formatCode="General"/>
      <fill>
        <patternFill>
          <fgColor indexed="64"/>
          <bgColor rgb="FFFF0000"/>
        </patternFill>
      </fill>
    </dxf>
    <dxf>
      <numFmt numFmtId="0" formatCode="General"/>
      <fill>
        <patternFill>
          <fgColor indexed="64"/>
          <bgColor rgb="FFFF0000"/>
        </patternFill>
      </fill>
    </dxf>
    <dxf>
      <numFmt numFmtId="0" formatCode="General"/>
      <fill>
        <patternFill>
          <fgColor indexed="64"/>
          <bgColor rgb="FFFF0000"/>
        </patternFill>
      </fill>
    </dxf>
    <dxf>
      <numFmt numFmtId="0" formatCode="General"/>
      <fill>
        <patternFill>
          <fgColor indexed="64"/>
          <bgColor rgb="FFFF0000"/>
        </patternFill>
      </fill>
    </dxf>
    <dxf>
      <numFmt numFmtId="0" formatCode="General"/>
      <fill>
        <patternFill>
          <fgColor indexed="64"/>
          <bgColor rgb="FFFF0000"/>
        </patternFill>
      </fill>
    </dxf>
    <dxf>
      <numFmt numFmtId="0" formatCode="General"/>
      <fill>
        <patternFill>
          <fgColor indexed="64"/>
          <bgColor rgb="FFFF0000"/>
        </patternFill>
      </fill>
    </dxf>
    <dxf>
      <numFmt numFmtId="0" formatCode="General"/>
      <fill>
        <patternFill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104775</xdr:colOff>
      <xdr:row>1</xdr:row>
      <xdr:rowOff>47625</xdr:rowOff>
    </xdr:from>
    <xdr:to>
      <xdr:col>59</xdr:col>
      <xdr:colOff>619125</xdr:colOff>
      <xdr:row>10</xdr:row>
      <xdr:rowOff>161925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22E4ADC8-8AE0-42A8-8100-46724123552C}"/>
            </a:ext>
          </a:extLst>
        </xdr:cNvPr>
        <xdr:cNvSpPr/>
      </xdr:nvSpPr>
      <xdr:spPr>
        <a:xfrm>
          <a:off x="44929425" y="228600"/>
          <a:ext cx="2886075" cy="1743075"/>
        </a:xfrm>
        <a:prstGeom prst="wedgeRoundRectCallout">
          <a:avLst>
            <a:gd name="adj1" fmla="val -94760"/>
            <a:gd name="adj2" fmla="val 9692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Colonne Total</a:t>
          </a:r>
          <a:r>
            <a:rPr lang="fr-FR" sz="1100" baseline="0"/>
            <a:t> general </a:t>
          </a:r>
        </a:p>
        <a:p>
          <a:pPr algn="l"/>
          <a:r>
            <a:rPr lang="fr-FR" sz="1100"/>
            <a:t>Sommes des colonnes</a:t>
          </a:r>
          <a:r>
            <a:rPr lang="fr-FR" sz="1100" baseline="0"/>
            <a:t> en rouge ligne par ligne</a:t>
          </a:r>
          <a:endParaRPr lang="fr-FR" sz="1100"/>
        </a:p>
      </xdr:txBody>
    </xdr:sp>
    <xdr:clientData/>
  </xdr:twoCellAnchor>
  <xdr:twoCellAnchor>
    <xdr:from>
      <xdr:col>43</xdr:col>
      <xdr:colOff>600075</xdr:colOff>
      <xdr:row>3</xdr:row>
      <xdr:rowOff>142875</xdr:rowOff>
    </xdr:from>
    <xdr:to>
      <xdr:col>47</xdr:col>
      <xdr:colOff>266700</xdr:colOff>
      <xdr:row>13</xdr:row>
      <xdr:rowOff>76200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437DEB08-9A67-4AB3-82C5-B8D9E49384E3}"/>
            </a:ext>
          </a:extLst>
        </xdr:cNvPr>
        <xdr:cNvSpPr/>
      </xdr:nvSpPr>
      <xdr:spPr>
        <a:xfrm>
          <a:off x="34890075" y="685800"/>
          <a:ext cx="2886075" cy="1743075"/>
        </a:xfrm>
        <a:prstGeom prst="wedgeRoundRectCallout">
          <a:avLst>
            <a:gd name="adj1" fmla="val 202270"/>
            <a:gd name="adj2" fmla="val 9036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</a:t>
          </a:r>
          <a:r>
            <a:rPr lang="fr-FR" sz="1100" baseline="0"/>
            <a:t> colonne en rouge reprentent les sommes des colonnes précédentes (sous totaux)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C3742B-4424-4E50-B3EE-DAE02333E1D1}" name="Tableau5" displayName="Tableau5" ref="A1:BC262" totalsRowShown="0" headerRowDxfId="0">
  <autoFilter ref="A1:BC262" xr:uid="{83561BD7-BDD1-4B08-83BC-339B7C09A13E}"/>
  <tableColumns count="55">
    <tableColumn id="1" xr3:uid="{7B35A21F-42B3-4494-8515-7C9CAB97B9F9}" name="Date"/>
    <tableColumn id="2" xr3:uid="{2039470E-E846-4C52-BD5D-3842F43B76CF}" name="PALC"/>
    <tableColumn id="3" xr3:uid="{5BC76D03-CD18-41C1-9C4D-B336ED2E7126}" name="SCRC"/>
    <tableColumn id="4" xr3:uid="{4F3C50DF-9A3A-4D0E-82F0-7778E84EAA57}" name="SICC"/>
    <tableColumn id="5" xr3:uid="{A8B71866-0CC2-4F99-8F67-3755A07A1C0D}" name="SOGC"/>
    <tableColumn id="6" xr3:uid="{BEA0678B-1213-4FB8-AF9D-95742C562E91}" name="SPHC"/>
    <tableColumn id="7" xr3:uid="{9542432B-A383-44C0-A16B-305531792E22}" name="BRVM-AGR" dataDxfId="8">
      <calculatedColumnFormula>SUM(Tableau5[[#This Row],[PALC]:[SPHC]])</calculatedColumnFormula>
    </tableColumn>
    <tableColumn id="8" xr3:uid="{AA4FD6B0-5942-4637-A6E8-02C2F2A8E11E}" name="STAC"/>
    <tableColumn id="9" xr3:uid="{C0A34241-7D7E-4BF8-AC73-E9E8410ACCF4}" name="BRVM-AUT" dataDxfId="7">
      <calculatedColumnFormula>Tableau5[[#This Row],[STAC]]</calculatedColumnFormula>
    </tableColumn>
    <tableColumn id="10" xr3:uid="{7EF4E23E-415C-447B-9F3B-794495EBA8BC}" name="ABJC"/>
    <tableColumn id="11" xr3:uid="{883FE313-5BF6-4C0D-A8EC-76756AA24F3F}" name="BNBC"/>
    <tableColumn id="12" xr3:uid="{BBF91B00-11E4-4D0C-8E78-A073A25655EF}" name="CFAC"/>
    <tableColumn id="13" xr3:uid="{91733CDE-231D-4088-A23B-080C63EAF6A9}" name="PRSC"/>
    <tableColumn id="14" xr3:uid="{D69ACCA4-8105-4A7B-9621-4399CEA24D3B}" name="SHEC"/>
    <tableColumn id="15" xr3:uid="{02EE30E8-55B4-45D3-AE75-19B5FA2BB43E}" name="TTLC"/>
    <tableColumn id="16" xr3:uid="{3F1CE8D1-DEF7-4469-88C6-C64BAF01115D}" name="TTLS"/>
    <tableColumn id="17" xr3:uid="{44EF0212-5978-46AB-83DB-EE50763A98F0}" name="BRVM-DIS" dataDxfId="6">
      <calculatedColumnFormula>SUM(Tableau5[[#This Row],[ABJC]:[TTLS]])</calculatedColumnFormula>
    </tableColumn>
    <tableColumn id="18" xr3:uid="{25B23702-0F20-4A0A-931D-A3F9E4A2B2AF}" name="BICC"/>
    <tableColumn id="19" xr3:uid="{FDF88158-96C6-4351-9619-06CE905A7E84}" name="BOAB"/>
    <tableColumn id="20" xr3:uid="{5AA7BDD3-C103-452F-8905-0AE2B54210F5}" name="BOABF"/>
    <tableColumn id="21" xr3:uid="{9327A5CC-A26F-4224-AF3C-8E408D320001}" name="BOAC"/>
    <tableColumn id="22" xr3:uid="{3E40D594-8ED7-483F-824A-33AF49DE19B3}" name="BOAM"/>
    <tableColumn id="23" xr3:uid="{88D17AAF-A095-48FF-923C-A59B999996D1}" name="BOAN"/>
    <tableColumn id="24" xr3:uid="{A4D71D5C-6254-45DD-9374-5D2B8E6E72E6}" name="BOAS"/>
    <tableColumn id="25" xr3:uid="{BCB2F6A9-BFE7-4B4F-8443-F6CA312E8431}" name="CBIBF"/>
    <tableColumn id="26" xr3:uid="{4068EEED-39BC-4EA8-8DEA-C3358CAABF77}" name="ECOC"/>
    <tableColumn id="27" xr3:uid="{2E971825-3679-4A18-9558-495FF985DBF6}" name="ETIT"/>
    <tableColumn id="28" xr3:uid="{784D082A-0539-448D-AEB2-C63F228C42E7}" name="NSBC"/>
    <tableColumn id="29" xr3:uid="{6EFE9698-C2EE-4D1E-8736-5FCA40E245EB}" name="ORGT"/>
    <tableColumn id="30" xr3:uid="{E02B2FA6-AA6C-4034-96A6-C2E588738C5D}" name="SAFC"/>
    <tableColumn id="31" xr3:uid="{370D6BDF-970A-4DBA-9DD5-306BA09909B6}" name="SGBC"/>
    <tableColumn id="32" xr3:uid="{DFC1F349-4FF4-4C5E-922E-F49D669FA6F9}" name="SIBC"/>
    <tableColumn id="33" xr3:uid="{59EB0B60-6EBE-42F9-82BE-DB82550DED0C}" name="BRVM-FIN" dataDxfId="5">
      <calculatedColumnFormula>SUM(Tableau5[[#This Row],[BICC]:[SIBC]])</calculatedColumnFormula>
    </tableColumn>
    <tableColumn id="34" xr3:uid="{10292278-8D4A-4A6C-A847-A54633DC80DC}" name="CABC"/>
    <tableColumn id="35" xr3:uid="{03165D5E-1BC5-4BF1-A7DC-33FB8677B963}" name="FTSC"/>
    <tableColumn id="36" xr3:uid="{6F8A7376-B839-4646-BF2F-11B600FA85A8}" name="NEIC"/>
    <tableColumn id="37" xr3:uid="{130D828E-2FC2-48D7-8F92-260DB2DA0AF4}" name="NTLC"/>
    <tableColumn id="38" xr3:uid="{C9DAC082-806D-438B-B89F-4C6F01AA25A9}" name="SEMC"/>
    <tableColumn id="39" xr3:uid="{F333ED7C-BCCC-4E99-BAA0-337887926D6D}" name="SIVC"/>
    <tableColumn id="40" xr3:uid="{F88DFBE6-ED8E-4B74-83B4-D9B2C983F80D}" name="SLBC"/>
    <tableColumn id="41" xr3:uid="{560B20B4-81E6-4DE9-861D-83EDFAB93D14}" name="SMBC"/>
    <tableColumn id="42" xr3:uid="{558B81D0-187C-4738-891E-44C2DEDA0B63}" name="STBC"/>
    <tableColumn id="43" xr3:uid="{708A5E3C-01AF-4276-ACAB-17D2E05FB8D9}" name="UNLC"/>
    <tableColumn id="44" xr3:uid="{DEBF6FE7-0159-41C6-A15F-161ECC6489F2}" name="UNXC"/>
    <tableColumn id="45" xr3:uid="{A562DB27-DCFF-4AE9-B884-2898EDADDD8B}" name="BRVM-IND" dataDxfId="4">
      <calculatedColumnFormula>SUM(Tableau5[[#This Row],[CABC]:[UNXC]])</calculatedColumnFormula>
    </tableColumn>
    <tableColumn id="46" xr3:uid="{565613C0-D334-426E-9B30-1C77FC773CCC}" name="CIEC"/>
    <tableColumn id="47" xr3:uid="{452AD547-AC4B-40B7-B4C6-B17831CE1872}" name="ONTBF"/>
    <tableColumn id="48" xr3:uid="{D7773EEF-AC69-4E30-8B8E-52FD08F1E2AE}" name="SDCC"/>
    <tableColumn id="49" xr3:uid="{85CA96A6-FA9C-45F0-9754-0B4F89A786E7}" name="SNTS"/>
    <tableColumn id="50" xr3:uid="{040DFF44-392D-442A-98DC-88EFB27572A0}" name="BRVM-SPU" dataDxfId="3">
      <calculatedColumnFormula>SUM(Tableau5[[#This Row],[CIEC]:[SNTS]])</calculatedColumnFormula>
    </tableColumn>
    <tableColumn id="51" xr3:uid="{3F68436E-F827-4ACC-A58E-0A7C5F5CAC31}" name="SDSC"/>
    <tableColumn id="52" xr3:uid="{2C9DBB44-D8C4-46B7-BB1D-6843202A9571}" name="SVOC"/>
    <tableColumn id="53" xr3:uid="{C2335434-6CDB-4835-838C-DF5375C19DC1}" name="BRVM-TRP" dataDxfId="2">
      <calculatedColumnFormula>SUM(Tableau5[[#This Row],[SDSC]:[SVOC]])</calculatedColumnFormula>
    </tableColumn>
    <tableColumn id="54" xr3:uid="{42034541-7FAF-456C-BC72-781E8805F9F7}" name="BRVM-10"/>
    <tableColumn id="55" xr3:uid="{100332B5-9CD6-42FB-AB1C-FF808D77CF9D}" name="BRVM-C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637D4-9411-43A4-B3A8-CB4A09E0E5E5}">
  <sheetPr codeName="Feuil17"/>
  <dimension ref="A1:JB58"/>
  <sheetViews>
    <sheetView showGridLines="0" tabSelected="1" workbookViewId="0">
      <pane xSplit="1" ySplit="3" topLeftCell="IV19" activePane="bottomRight" state="frozen"/>
      <selection pane="topRight" activeCell="B1" sqref="B1"/>
      <selection pane="bottomLeft" activeCell="A4" sqref="A4"/>
      <selection pane="bottomRight" activeCell="JC7" sqref="JC7"/>
    </sheetView>
  </sheetViews>
  <sheetFormatPr baseColWidth="10" defaultRowHeight="14.4" x14ac:dyDescent="0.3"/>
  <cols>
    <col min="1" max="1" width="26.109375" customWidth="1"/>
    <col min="2" max="2" width="11.44140625" customWidth="1"/>
    <col min="263" max="16384" width="11.5546875" style="23"/>
  </cols>
  <sheetData>
    <row r="1" spans="1:262" ht="25.5" customHeight="1" x14ac:dyDescent="0.3"/>
    <row r="2" spans="1:262" ht="22.5" customHeight="1" x14ac:dyDescent="0.3"/>
    <row r="3" spans="1:262" s="5" customFormat="1" ht="37.5" customHeight="1" x14ac:dyDescent="0.3">
      <c r="A3" s="1" t="s">
        <v>0</v>
      </c>
      <c r="B3" s="2">
        <v>44197</v>
      </c>
      <c r="C3" s="2">
        <v>44200</v>
      </c>
      <c r="D3" s="2">
        <v>44201</v>
      </c>
      <c r="E3" s="2">
        <v>44202</v>
      </c>
      <c r="F3" s="2">
        <v>44203</v>
      </c>
      <c r="G3" s="2">
        <v>44204</v>
      </c>
      <c r="H3" s="2">
        <v>44207</v>
      </c>
      <c r="I3" s="2">
        <v>44208</v>
      </c>
      <c r="J3" s="2">
        <v>44209</v>
      </c>
      <c r="K3" s="2">
        <v>44210</v>
      </c>
      <c r="L3" s="2">
        <v>44211</v>
      </c>
      <c r="M3" s="2">
        <v>44214</v>
      </c>
      <c r="N3" s="2">
        <v>44215</v>
      </c>
      <c r="O3" s="2">
        <v>44216</v>
      </c>
      <c r="P3" s="2">
        <v>44217</v>
      </c>
      <c r="Q3" s="2">
        <v>44218</v>
      </c>
      <c r="R3" s="2">
        <v>44221</v>
      </c>
      <c r="S3" s="2">
        <v>44222</v>
      </c>
      <c r="T3" s="2">
        <v>44223</v>
      </c>
      <c r="U3" s="2">
        <v>44224</v>
      </c>
      <c r="V3" s="2">
        <v>44225</v>
      </c>
      <c r="W3" s="2">
        <v>44228</v>
      </c>
      <c r="X3" s="2">
        <v>44229</v>
      </c>
      <c r="Y3" s="2">
        <v>44230</v>
      </c>
      <c r="Z3" s="2">
        <v>44231</v>
      </c>
      <c r="AA3" s="2">
        <v>44232</v>
      </c>
      <c r="AB3" s="2">
        <v>44235</v>
      </c>
      <c r="AC3" s="2">
        <v>44236</v>
      </c>
      <c r="AD3" s="2">
        <v>44237</v>
      </c>
      <c r="AE3" s="2">
        <v>44238</v>
      </c>
      <c r="AF3" s="2">
        <v>44239</v>
      </c>
      <c r="AG3" s="2">
        <v>44242</v>
      </c>
      <c r="AH3" s="2">
        <v>44243</v>
      </c>
      <c r="AI3" s="2">
        <v>44244</v>
      </c>
      <c r="AJ3" s="2">
        <v>44245</v>
      </c>
      <c r="AK3" s="2">
        <v>44246</v>
      </c>
      <c r="AL3" s="2">
        <v>44249</v>
      </c>
      <c r="AM3" s="2">
        <v>44250</v>
      </c>
      <c r="AN3" s="2">
        <v>44251</v>
      </c>
      <c r="AO3" s="2">
        <v>44252</v>
      </c>
      <c r="AP3" s="2">
        <v>44253</v>
      </c>
      <c r="AQ3" s="2">
        <v>44256</v>
      </c>
      <c r="AR3" s="2">
        <v>44257</v>
      </c>
      <c r="AS3" s="2">
        <v>44258</v>
      </c>
      <c r="AT3" s="2">
        <v>44259</v>
      </c>
      <c r="AU3" s="2">
        <v>44260</v>
      </c>
      <c r="AV3" s="2">
        <v>44263</v>
      </c>
      <c r="AW3" s="2">
        <v>44264</v>
      </c>
      <c r="AX3" s="2">
        <v>44265</v>
      </c>
      <c r="AY3" s="2">
        <v>44266</v>
      </c>
      <c r="AZ3" s="2">
        <v>44267</v>
      </c>
      <c r="BA3" s="2">
        <v>44270</v>
      </c>
      <c r="BB3" s="2">
        <v>44271</v>
      </c>
      <c r="BC3" s="2">
        <v>44272</v>
      </c>
      <c r="BD3" s="2">
        <v>44273</v>
      </c>
      <c r="BE3" s="2">
        <v>44274</v>
      </c>
      <c r="BF3" s="2">
        <v>44277</v>
      </c>
      <c r="BG3" s="2">
        <v>44278</v>
      </c>
      <c r="BH3" s="2">
        <v>44279</v>
      </c>
      <c r="BI3" s="2">
        <v>44280</v>
      </c>
      <c r="BJ3" s="2">
        <v>44281</v>
      </c>
      <c r="BK3" s="2">
        <v>44284</v>
      </c>
      <c r="BL3" s="2">
        <v>44285</v>
      </c>
      <c r="BM3" s="2">
        <v>44286</v>
      </c>
      <c r="BN3" s="2">
        <v>44287</v>
      </c>
      <c r="BO3" s="2">
        <v>44288</v>
      </c>
      <c r="BP3" s="3">
        <v>44291</v>
      </c>
      <c r="BQ3" s="2">
        <v>44292</v>
      </c>
      <c r="BR3" s="2">
        <v>44293</v>
      </c>
      <c r="BS3" s="2">
        <v>44294</v>
      </c>
      <c r="BT3" s="2">
        <v>44295</v>
      </c>
      <c r="BU3" s="2">
        <v>44298</v>
      </c>
      <c r="BV3" s="2">
        <v>44299</v>
      </c>
      <c r="BW3" s="2">
        <v>44300</v>
      </c>
      <c r="BX3" s="2">
        <v>44301</v>
      </c>
      <c r="BY3" s="2">
        <v>44302</v>
      </c>
      <c r="BZ3" s="2">
        <v>44305</v>
      </c>
      <c r="CA3" s="2">
        <v>44306</v>
      </c>
      <c r="CB3" s="2">
        <v>44307</v>
      </c>
      <c r="CC3" s="2">
        <v>44308</v>
      </c>
      <c r="CD3" s="2">
        <v>44309</v>
      </c>
      <c r="CE3" s="2">
        <v>44312</v>
      </c>
      <c r="CF3" s="2">
        <v>44313</v>
      </c>
      <c r="CG3" s="2">
        <v>44314</v>
      </c>
      <c r="CH3" s="2">
        <v>44315</v>
      </c>
      <c r="CI3" s="2">
        <v>44316</v>
      </c>
      <c r="CJ3" s="2">
        <v>44319</v>
      </c>
      <c r="CK3" s="2">
        <v>44320</v>
      </c>
      <c r="CL3" s="2">
        <v>44321</v>
      </c>
      <c r="CM3" s="2">
        <v>44322</v>
      </c>
      <c r="CN3" s="2">
        <v>44323</v>
      </c>
      <c r="CO3" s="2">
        <v>44326</v>
      </c>
      <c r="CP3" s="2">
        <v>44327</v>
      </c>
      <c r="CQ3" s="2">
        <v>44328</v>
      </c>
      <c r="CR3" s="2">
        <v>44329</v>
      </c>
      <c r="CS3" s="2">
        <v>44330</v>
      </c>
      <c r="CT3" s="2">
        <v>44333</v>
      </c>
      <c r="CU3" s="2">
        <v>44334</v>
      </c>
      <c r="CV3" s="2">
        <v>44335</v>
      </c>
      <c r="CW3" s="2">
        <v>44336</v>
      </c>
      <c r="CX3" s="2">
        <v>44337</v>
      </c>
      <c r="CY3" s="2">
        <v>44340</v>
      </c>
      <c r="CZ3" s="2">
        <v>44341</v>
      </c>
      <c r="DA3" s="2">
        <v>44342</v>
      </c>
      <c r="DB3" s="2">
        <v>44343</v>
      </c>
      <c r="DC3" s="2">
        <v>44344</v>
      </c>
      <c r="DD3" s="2">
        <v>44347</v>
      </c>
      <c r="DE3" s="2">
        <v>44348</v>
      </c>
      <c r="DF3" s="2">
        <v>44349</v>
      </c>
      <c r="DG3" s="2">
        <v>44350</v>
      </c>
      <c r="DH3" s="2">
        <v>44351</v>
      </c>
      <c r="DI3" s="2">
        <v>44354</v>
      </c>
      <c r="DJ3" s="2">
        <v>44355</v>
      </c>
      <c r="DK3" s="2">
        <v>44356</v>
      </c>
      <c r="DL3" s="2">
        <v>44357</v>
      </c>
      <c r="DM3" s="2">
        <v>44358</v>
      </c>
      <c r="DN3" s="2">
        <v>44361</v>
      </c>
      <c r="DO3" s="2">
        <v>44362</v>
      </c>
      <c r="DP3" s="2">
        <v>44363</v>
      </c>
      <c r="DQ3" s="2">
        <v>44364</v>
      </c>
      <c r="DR3" s="2">
        <v>44365</v>
      </c>
      <c r="DS3" s="2">
        <v>44368</v>
      </c>
      <c r="DT3" s="2">
        <v>44369</v>
      </c>
      <c r="DU3" s="2">
        <v>44370</v>
      </c>
      <c r="DV3" s="2">
        <v>44371</v>
      </c>
      <c r="DW3" s="2">
        <v>44372</v>
      </c>
      <c r="DX3" s="2">
        <v>44375</v>
      </c>
      <c r="DY3" s="2">
        <v>44376</v>
      </c>
      <c r="DZ3" s="2">
        <v>44377</v>
      </c>
      <c r="EA3" s="2">
        <v>44378</v>
      </c>
      <c r="EB3" s="2">
        <v>44379</v>
      </c>
      <c r="EC3" s="2">
        <v>44382</v>
      </c>
      <c r="ED3" s="2">
        <v>44383</v>
      </c>
      <c r="EE3" s="2">
        <v>44384</v>
      </c>
      <c r="EF3" s="2">
        <v>44385</v>
      </c>
      <c r="EG3" s="2">
        <v>44386</v>
      </c>
      <c r="EH3" s="2">
        <v>44389</v>
      </c>
      <c r="EI3" s="2">
        <v>44390</v>
      </c>
      <c r="EJ3" s="2">
        <v>44391</v>
      </c>
      <c r="EK3" s="2">
        <v>44392</v>
      </c>
      <c r="EL3" s="2">
        <v>44393</v>
      </c>
      <c r="EM3" s="2">
        <v>44396</v>
      </c>
      <c r="EN3" s="3">
        <v>44397</v>
      </c>
      <c r="EO3" s="2">
        <v>44398</v>
      </c>
      <c r="EP3" s="2">
        <v>44399</v>
      </c>
      <c r="EQ3" s="2">
        <v>44400</v>
      </c>
      <c r="ER3" s="2">
        <v>44403</v>
      </c>
      <c r="ES3" s="2">
        <v>44404</v>
      </c>
      <c r="ET3" s="2">
        <v>44405</v>
      </c>
      <c r="EU3" s="2">
        <v>44406</v>
      </c>
      <c r="EV3" s="2">
        <v>44407</v>
      </c>
      <c r="EW3" s="2">
        <v>44410</v>
      </c>
      <c r="EX3" s="2">
        <v>44411</v>
      </c>
      <c r="EY3" s="2">
        <v>44412</v>
      </c>
      <c r="EZ3" s="2">
        <v>44413</v>
      </c>
      <c r="FA3" s="2">
        <v>44414</v>
      </c>
      <c r="FB3" s="2">
        <v>44417</v>
      </c>
      <c r="FC3" s="2">
        <v>44418</v>
      </c>
      <c r="FD3" s="2">
        <v>44419</v>
      </c>
      <c r="FE3" s="2">
        <v>44420</v>
      </c>
      <c r="FF3" s="2">
        <v>44421</v>
      </c>
      <c r="FG3" s="2">
        <v>44424</v>
      </c>
      <c r="FH3" s="2">
        <v>44425</v>
      </c>
      <c r="FI3" s="2">
        <v>44426</v>
      </c>
      <c r="FJ3" s="2">
        <v>44427</v>
      </c>
      <c r="FK3" s="2">
        <v>44428</v>
      </c>
      <c r="FL3" s="2">
        <v>44431</v>
      </c>
      <c r="FM3" s="2">
        <v>44432</v>
      </c>
      <c r="FN3" s="2">
        <v>44433</v>
      </c>
      <c r="FO3" s="2">
        <v>44434</v>
      </c>
      <c r="FP3" s="2">
        <v>44435</v>
      </c>
      <c r="FQ3" s="2">
        <v>44438</v>
      </c>
      <c r="FR3" s="2">
        <v>44439</v>
      </c>
      <c r="FS3" s="2">
        <v>44440</v>
      </c>
      <c r="FT3" s="2">
        <v>44441</v>
      </c>
      <c r="FU3" s="2">
        <v>44442</v>
      </c>
      <c r="FV3" s="2">
        <v>44445</v>
      </c>
      <c r="FW3" s="2">
        <v>44446</v>
      </c>
      <c r="FX3" s="2">
        <v>44447</v>
      </c>
      <c r="FY3" s="2">
        <v>44448</v>
      </c>
      <c r="FZ3" s="2">
        <v>44449</v>
      </c>
      <c r="GA3" s="2">
        <v>44452</v>
      </c>
      <c r="GB3" s="2">
        <v>44453</v>
      </c>
      <c r="GC3" s="2">
        <v>44454</v>
      </c>
      <c r="GD3" s="2">
        <v>44455</v>
      </c>
      <c r="GE3" s="2">
        <v>44456</v>
      </c>
      <c r="GF3" s="2">
        <v>44459</v>
      </c>
      <c r="GG3" s="2">
        <v>44460</v>
      </c>
      <c r="GH3" s="2">
        <v>44461</v>
      </c>
      <c r="GI3" s="2">
        <v>44462</v>
      </c>
      <c r="GJ3" s="2">
        <v>44463</v>
      </c>
      <c r="GK3" s="2">
        <v>44466</v>
      </c>
      <c r="GL3" s="2">
        <v>44467</v>
      </c>
      <c r="GM3" s="2">
        <v>44468</v>
      </c>
      <c r="GN3" s="2">
        <v>44469</v>
      </c>
      <c r="GO3" s="2">
        <v>44470</v>
      </c>
      <c r="GP3" s="2">
        <v>44473</v>
      </c>
      <c r="GQ3" s="2">
        <v>44474</v>
      </c>
      <c r="GR3" s="2">
        <v>44475</v>
      </c>
      <c r="GS3" s="2">
        <v>44476</v>
      </c>
      <c r="GT3" s="2">
        <v>44477</v>
      </c>
      <c r="GU3" s="2">
        <v>44480</v>
      </c>
      <c r="GV3" s="2">
        <v>44481</v>
      </c>
      <c r="GW3" s="2">
        <v>44482</v>
      </c>
      <c r="GX3" s="2">
        <v>44483</v>
      </c>
      <c r="GY3" s="2">
        <v>44484</v>
      </c>
      <c r="GZ3" s="2">
        <v>44487</v>
      </c>
      <c r="HA3" s="2">
        <v>44488</v>
      </c>
      <c r="HB3" s="2">
        <v>44489</v>
      </c>
      <c r="HC3" s="2">
        <v>44490</v>
      </c>
      <c r="HD3" s="2">
        <v>44491</v>
      </c>
      <c r="HE3" s="2">
        <v>44494</v>
      </c>
      <c r="HF3" s="2">
        <v>44495</v>
      </c>
      <c r="HG3" s="2">
        <v>44496</v>
      </c>
      <c r="HH3" s="2">
        <v>44497</v>
      </c>
      <c r="HI3" s="2">
        <v>44498</v>
      </c>
      <c r="HJ3" s="2">
        <v>44501</v>
      </c>
      <c r="HK3" s="2">
        <v>44502</v>
      </c>
      <c r="HL3" s="2">
        <v>44503</v>
      </c>
      <c r="HM3" s="2">
        <v>44504</v>
      </c>
      <c r="HN3" s="2">
        <v>44505</v>
      </c>
      <c r="HO3" s="2">
        <v>44508</v>
      </c>
      <c r="HP3" s="2">
        <v>44509</v>
      </c>
      <c r="HQ3" s="2">
        <v>44510</v>
      </c>
      <c r="HR3" s="2">
        <v>44511</v>
      </c>
      <c r="HS3" s="2">
        <v>44512</v>
      </c>
      <c r="HT3" s="2">
        <v>44515</v>
      </c>
      <c r="HU3" s="2">
        <v>44516</v>
      </c>
      <c r="HV3" s="2">
        <v>44517</v>
      </c>
      <c r="HW3" s="2">
        <v>44518</v>
      </c>
      <c r="HX3" s="2">
        <v>44519</v>
      </c>
      <c r="HY3" s="2">
        <v>44522</v>
      </c>
      <c r="HZ3" s="2">
        <v>44523</v>
      </c>
      <c r="IA3" s="2">
        <v>44524</v>
      </c>
      <c r="IB3" s="2">
        <v>44525</v>
      </c>
      <c r="IC3" s="2">
        <v>44526</v>
      </c>
      <c r="ID3" s="2">
        <v>44529</v>
      </c>
      <c r="IE3" s="2">
        <v>44530</v>
      </c>
      <c r="IF3" s="2">
        <v>44531</v>
      </c>
      <c r="IG3" s="2">
        <v>44532</v>
      </c>
      <c r="IH3" s="2">
        <v>44533</v>
      </c>
      <c r="II3" s="2">
        <v>44536</v>
      </c>
      <c r="IJ3" s="2">
        <v>44537</v>
      </c>
      <c r="IK3" s="2">
        <v>44538</v>
      </c>
      <c r="IL3" s="2">
        <v>44539</v>
      </c>
      <c r="IM3" s="2">
        <v>44540</v>
      </c>
      <c r="IN3" s="2">
        <v>44543</v>
      </c>
      <c r="IO3" s="2">
        <v>44544</v>
      </c>
      <c r="IP3" s="2">
        <v>44545</v>
      </c>
      <c r="IQ3" s="2">
        <v>44546</v>
      </c>
      <c r="IR3" s="2">
        <v>44547</v>
      </c>
      <c r="IS3" s="2">
        <v>44550</v>
      </c>
      <c r="IT3" s="2">
        <v>44551</v>
      </c>
      <c r="IU3" s="2">
        <v>44552</v>
      </c>
      <c r="IV3" s="2">
        <v>44553</v>
      </c>
      <c r="IW3" s="2">
        <v>44554</v>
      </c>
      <c r="IX3" s="2">
        <v>44557</v>
      </c>
      <c r="IY3" s="2">
        <v>44558</v>
      </c>
      <c r="IZ3" s="2">
        <v>44559</v>
      </c>
      <c r="JA3" s="2">
        <v>44560</v>
      </c>
      <c r="JB3" s="2">
        <v>44561</v>
      </c>
    </row>
    <row r="4" spans="1:262" x14ac:dyDescent="0.3">
      <c r="A4" s="6" t="s">
        <v>1</v>
      </c>
      <c r="B4" s="9">
        <v>591.07500000000005</v>
      </c>
      <c r="C4" s="9">
        <v>1425.6</v>
      </c>
      <c r="D4" s="9">
        <v>0</v>
      </c>
      <c r="E4" s="9">
        <v>202122.8</v>
      </c>
      <c r="F4" s="9">
        <v>1388.7</v>
      </c>
      <c r="G4" s="9">
        <v>121.62</v>
      </c>
      <c r="H4" s="9">
        <v>490.5</v>
      </c>
      <c r="I4" s="9">
        <v>3089.85</v>
      </c>
      <c r="J4" s="9">
        <v>2786.48</v>
      </c>
      <c r="K4" s="9">
        <v>212.06</v>
      </c>
      <c r="L4" s="9">
        <v>1876.575</v>
      </c>
      <c r="M4" s="9">
        <v>2815</v>
      </c>
      <c r="N4" s="9">
        <v>500.02499999999998</v>
      </c>
      <c r="O4" s="9">
        <v>258.29000000000002</v>
      </c>
      <c r="P4" s="9">
        <v>50626.044999999998</v>
      </c>
      <c r="Q4" s="9">
        <v>8426.7999999999993</v>
      </c>
      <c r="R4" s="9">
        <v>4011.65</v>
      </c>
      <c r="S4" s="9">
        <v>110.25</v>
      </c>
      <c r="T4" s="9">
        <v>9111.19</v>
      </c>
      <c r="U4" s="9">
        <v>1051.95</v>
      </c>
      <c r="V4" s="9">
        <v>31.5</v>
      </c>
      <c r="W4" s="9">
        <v>604.85</v>
      </c>
      <c r="X4" s="9">
        <v>603.29999999999995</v>
      </c>
      <c r="Y4" s="9">
        <v>603.29999999999995</v>
      </c>
      <c r="Z4" s="9">
        <v>289.27499999999998</v>
      </c>
      <c r="AA4" s="9">
        <v>26.6</v>
      </c>
      <c r="AB4" s="9">
        <v>6923.8249999999998</v>
      </c>
      <c r="AC4" s="9">
        <v>3087.52</v>
      </c>
      <c r="AD4" s="9">
        <v>91.25</v>
      </c>
      <c r="AE4" s="9">
        <v>5044.7</v>
      </c>
      <c r="AF4" s="9">
        <v>10.86</v>
      </c>
      <c r="AG4" s="9">
        <v>3.6</v>
      </c>
      <c r="AH4" s="9">
        <v>479.15</v>
      </c>
      <c r="AI4" s="9">
        <v>98</v>
      </c>
      <c r="AJ4" s="9">
        <v>755</v>
      </c>
      <c r="AK4" s="9">
        <v>65</v>
      </c>
      <c r="AL4" s="9">
        <v>682.5</v>
      </c>
      <c r="AM4" s="7">
        <v>6.05</v>
      </c>
      <c r="AN4" s="7">
        <v>2783.59</v>
      </c>
      <c r="AO4" s="7">
        <v>0</v>
      </c>
      <c r="AP4" s="7">
        <v>0</v>
      </c>
      <c r="AQ4" s="7">
        <v>0</v>
      </c>
      <c r="AR4" s="7">
        <v>16.225000000000001</v>
      </c>
      <c r="AS4" s="7">
        <v>16.225000000000001</v>
      </c>
      <c r="AT4" s="7">
        <v>298.33499999999998</v>
      </c>
      <c r="AU4" s="7">
        <v>36.06</v>
      </c>
      <c r="AV4" s="7">
        <v>162</v>
      </c>
      <c r="AW4" s="7">
        <v>4189.3500000000004</v>
      </c>
      <c r="AX4" s="7">
        <v>648.9</v>
      </c>
      <c r="AY4" s="7">
        <v>1136.76</v>
      </c>
      <c r="AZ4" s="7">
        <v>329.8</v>
      </c>
      <c r="BA4" s="7">
        <v>61847.95</v>
      </c>
      <c r="BB4" s="7">
        <v>2171.36</v>
      </c>
      <c r="BC4" s="7">
        <v>27.55</v>
      </c>
      <c r="BD4" s="7">
        <v>591.07500000000005</v>
      </c>
      <c r="BE4" s="7">
        <v>166.6</v>
      </c>
      <c r="BF4" s="7">
        <v>640</v>
      </c>
      <c r="BG4" s="7">
        <v>2812.24</v>
      </c>
      <c r="BH4" s="7">
        <v>673.1</v>
      </c>
      <c r="BI4" s="7">
        <v>828.45</v>
      </c>
      <c r="BJ4" s="7">
        <v>10.154999999999999</v>
      </c>
      <c r="BK4" s="7">
        <v>335</v>
      </c>
      <c r="BL4" s="7">
        <v>715.05</v>
      </c>
      <c r="BM4" s="7">
        <v>935.35</v>
      </c>
      <c r="BN4" s="7">
        <v>6.4</v>
      </c>
      <c r="BO4" s="7">
        <v>99.2</v>
      </c>
      <c r="BP4" s="7"/>
      <c r="BQ4" s="7">
        <v>24.55</v>
      </c>
      <c r="BR4" s="7">
        <v>342</v>
      </c>
      <c r="BS4" s="7">
        <v>660.4</v>
      </c>
      <c r="BT4" s="7">
        <v>0</v>
      </c>
      <c r="BU4" s="7">
        <v>90</v>
      </c>
      <c r="BV4" s="7">
        <v>279.30500000000001</v>
      </c>
      <c r="BW4" s="7">
        <v>140.24</v>
      </c>
      <c r="BX4" s="7">
        <v>65.94</v>
      </c>
      <c r="BY4" s="7">
        <v>19.2</v>
      </c>
      <c r="BZ4" s="7">
        <v>227.35</v>
      </c>
      <c r="CA4" s="7">
        <v>1479.15</v>
      </c>
      <c r="CB4" s="7">
        <v>589.1</v>
      </c>
      <c r="CC4" s="7">
        <v>981.65</v>
      </c>
      <c r="CD4" s="7">
        <v>379.1</v>
      </c>
      <c r="CE4" s="7">
        <v>733.08500000000004</v>
      </c>
      <c r="CF4" s="7">
        <v>6617.06</v>
      </c>
      <c r="CG4" s="7">
        <v>3213.3</v>
      </c>
      <c r="CH4" s="7">
        <v>1824.36</v>
      </c>
      <c r="CI4" s="7">
        <v>1851.35</v>
      </c>
      <c r="CJ4" s="7">
        <v>6014.45</v>
      </c>
      <c r="CK4" s="7">
        <v>572.20000000000005</v>
      </c>
      <c r="CL4" s="7">
        <v>3867.9050000000002</v>
      </c>
      <c r="CM4" s="7">
        <v>18013.82</v>
      </c>
      <c r="CN4" s="7">
        <v>5963.76</v>
      </c>
      <c r="CO4" s="7">
        <v>1798.26</v>
      </c>
      <c r="CP4" s="7">
        <v>3166.95</v>
      </c>
      <c r="CQ4" s="7"/>
      <c r="CR4" s="7"/>
      <c r="CS4" s="7">
        <v>428.46499999999997</v>
      </c>
      <c r="CT4" s="7">
        <v>364.82</v>
      </c>
      <c r="CU4" s="7">
        <v>45.53</v>
      </c>
      <c r="CV4" s="7">
        <v>8190.3549999999996</v>
      </c>
      <c r="CW4" s="7">
        <v>5639.94</v>
      </c>
      <c r="CX4" s="7">
        <v>385.85</v>
      </c>
      <c r="CY4" s="7"/>
      <c r="CZ4" s="7">
        <v>1038.05</v>
      </c>
      <c r="DA4" s="7">
        <v>6557.63</v>
      </c>
      <c r="DB4" s="7">
        <v>3149.51</v>
      </c>
      <c r="DC4" s="7">
        <v>2858.9</v>
      </c>
      <c r="DD4" s="7">
        <v>1026.2</v>
      </c>
      <c r="DE4" s="7">
        <v>223.41</v>
      </c>
      <c r="DF4" s="7">
        <v>1622.8150000000001</v>
      </c>
      <c r="DG4" s="7">
        <v>195.99</v>
      </c>
      <c r="DH4" s="7">
        <v>2076.8200000000002</v>
      </c>
      <c r="DI4" s="7">
        <v>1304</v>
      </c>
      <c r="DJ4" s="7">
        <v>184</v>
      </c>
      <c r="DK4" s="7">
        <v>2052.23</v>
      </c>
      <c r="DL4" s="7">
        <v>967.8</v>
      </c>
      <c r="DM4" s="7">
        <v>4852.1049999999996</v>
      </c>
      <c r="DN4" s="7">
        <v>239.89</v>
      </c>
      <c r="DO4" s="7">
        <v>86</v>
      </c>
      <c r="DP4" s="7">
        <v>602</v>
      </c>
      <c r="DQ4" s="7">
        <v>131.17500000000001</v>
      </c>
      <c r="DR4" s="7">
        <v>690.71</v>
      </c>
      <c r="DS4" s="7">
        <v>1776.59</v>
      </c>
      <c r="DT4" s="7">
        <v>838.09</v>
      </c>
      <c r="DU4" s="7">
        <v>604.81500000000005</v>
      </c>
      <c r="DV4" s="7">
        <v>195.75</v>
      </c>
      <c r="DW4" s="7">
        <v>4.3949999999999996</v>
      </c>
      <c r="DX4" s="7">
        <v>199.65</v>
      </c>
      <c r="DY4" s="7">
        <v>121.52500000000001</v>
      </c>
      <c r="DZ4" s="7">
        <v>0</v>
      </c>
      <c r="EA4" s="7">
        <v>1234.2</v>
      </c>
      <c r="EB4" s="7">
        <v>2809.75</v>
      </c>
      <c r="EC4" s="7">
        <v>200.41499999999999</v>
      </c>
      <c r="ED4" s="7">
        <v>126.425</v>
      </c>
      <c r="EE4" s="7">
        <v>514.9</v>
      </c>
      <c r="EF4" s="7">
        <v>1196.095</v>
      </c>
      <c r="EG4" s="7">
        <v>17.2</v>
      </c>
      <c r="EH4" s="7">
        <v>148.25</v>
      </c>
      <c r="EI4" s="7">
        <v>151.845</v>
      </c>
      <c r="EJ4" s="7">
        <v>957.25</v>
      </c>
      <c r="EK4" s="7">
        <v>3880.25</v>
      </c>
      <c r="EL4" s="7">
        <v>1306</v>
      </c>
      <c r="EM4" s="7">
        <v>1038</v>
      </c>
      <c r="EN4" s="7"/>
      <c r="EO4" s="7">
        <v>2458.7550000000001</v>
      </c>
      <c r="EP4" s="7">
        <v>428.42</v>
      </c>
      <c r="EQ4" s="7">
        <v>744.4</v>
      </c>
      <c r="ER4" s="7">
        <v>206.565</v>
      </c>
      <c r="ES4" s="7">
        <v>1164.675</v>
      </c>
      <c r="ET4" s="7">
        <v>0</v>
      </c>
      <c r="EU4" s="7">
        <v>4448.2</v>
      </c>
      <c r="EV4" s="7">
        <v>74.474999999999994</v>
      </c>
      <c r="EW4" s="7">
        <v>21.695</v>
      </c>
      <c r="EX4" s="7">
        <v>377.13</v>
      </c>
      <c r="EY4" s="7">
        <v>1575.06</v>
      </c>
      <c r="EZ4" s="7">
        <v>8.48</v>
      </c>
      <c r="FA4" s="7">
        <v>428.74</v>
      </c>
      <c r="FB4" s="7">
        <v>6376.25</v>
      </c>
      <c r="FC4" s="7">
        <v>514.52499999999998</v>
      </c>
      <c r="FD4" s="7">
        <v>4665.8549999999996</v>
      </c>
      <c r="FE4" s="7">
        <v>24.6</v>
      </c>
      <c r="FF4" s="7">
        <v>17.399999999999999</v>
      </c>
      <c r="FG4" s="7">
        <v>910.74</v>
      </c>
      <c r="FH4" s="7">
        <v>214.43</v>
      </c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</row>
    <row r="5" spans="1:262" x14ac:dyDescent="0.3">
      <c r="A5" s="6" t="s">
        <v>2</v>
      </c>
      <c r="B5" s="9">
        <v>127.14</v>
      </c>
      <c r="C5" s="9">
        <v>146</v>
      </c>
      <c r="D5" s="9">
        <v>358</v>
      </c>
      <c r="E5" s="9">
        <v>922.81</v>
      </c>
      <c r="F5" s="9">
        <v>5.0999999999999996</v>
      </c>
      <c r="G5" s="9">
        <v>140.58000000000001</v>
      </c>
      <c r="H5" s="9">
        <v>148.75</v>
      </c>
      <c r="I5" s="9">
        <v>427.59500000000003</v>
      </c>
      <c r="J5" s="9">
        <v>58.314999999999998</v>
      </c>
      <c r="K5" s="9">
        <v>35.1</v>
      </c>
      <c r="L5" s="9">
        <v>285.68</v>
      </c>
      <c r="M5" s="9">
        <v>403.92</v>
      </c>
      <c r="N5" s="9">
        <v>192</v>
      </c>
      <c r="O5" s="9">
        <v>175.19</v>
      </c>
      <c r="P5" s="9">
        <v>425.16500000000002</v>
      </c>
      <c r="Q5" s="9">
        <v>792.29</v>
      </c>
      <c r="R5" s="9">
        <v>72.575000000000003</v>
      </c>
      <c r="S5" s="9">
        <v>285.72000000000003</v>
      </c>
      <c r="T5" s="9">
        <v>265.36</v>
      </c>
      <c r="U5" s="9">
        <v>2.21</v>
      </c>
      <c r="V5" s="9">
        <v>1365</v>
      </c>
      <c r="W5" s="9">
        <v>628.6</v>
      </c>
      <c r="X5" s="9">
        <v>198.47</v>
      </c>
      <c r="Y5" s="9">
        <v>198.47</v>
      </c>
      <c r="Z5" s="9">
        <v>663.43</v>
      </c>
      <c r="AA5" s="9">
        <v>2.2000000000000002</v>
      </c>
      <c r="AB5" s="9">
        <v>953.68</v>
      </c>
      <c r="AC5" s="9">
        <v>0</v>
      </c>
      <c r="AD5" s="9">
        <v>230.32499999999999</v>
      </c>
      <c r="AE5" s="9">
        <v>245.91499999999999</v>
      </c>
      <c r="AF5" s="9">
        <v>485.625</v>
      </c>
      <c r="AG5" s="9">
        <v>42.18</v>
      </c>
      <c r="AH5" s="9">
        <v>457.38</v>
      </c>
      <c r="AI5" s="9">
        <v>680.58</v>
      </c>
      <c r="AJ5" s="9">
        <v>58</v>
      </c>
      <c r="AK5" s="9">
        <v>1788.9349999999999</v>
      </c>
      <c r="AL5" s="9">
        <v>77.069999999999993</v>
      </c>
      <c r="AM5" s="7">
        <v>189.27500000000001</v>
      </c>
      <c r="AN5" s="7">
        <v>557.65</v>
      </c>
      <c r="AO5" s="7">
        <v>654.47500000000002</v>
      </c>
      <c r="AP5" s="7">
        <v>568.75</v>
      </c>
      <c r="AQ5" s="7">
        <v>167</v>
      </c>
      <c r="AR5" s="7">
        <v>681.76499999999999</v>
      </c>
      <c r="AS5" s="7">
        <v>209.01</v>
      </c>
      <c r="AT5" s="7">
        <v>252.98</v>
      </c>
      <c r="AU5" s="7">
        <v>52.63</v>
      </c>
      <c r="AV5" s="7">
        <v>1.1299999999999999</v>
      </c>
      <c r="AW5" s="7">
        <v>16.95</v>
      </c>
      <c r="AX5" s="7">
        <v>80.760000000000005</v>
      </c>
      <c r="AY5" s="7">
        <v>573.29999999999995</v>
      </c>
      <c r="AZ5" s="7">
        <v>259.60000000000002</v>
      </c>
      <c r="BA5" s="7">
        <v>468.6</v>
      </c>
      <c r="BB5" s="7">
        <v>26.4</v>
      </c>
      <c r="BC5" s="7">
        <v>418.04</v>
      </c>
      <c r="BD5" s="7">
        <v>127.14</v>
      </c>
      <c r="BE5" s="7">
        <v>0</v>
      </c>
      <c r="BF5" s="7">
        <v>312</v>
      </c>
      <c r="BG5" s="7">
        <v>77.59</v>
      </c>
      <c r="BH5" s="7">
        <v>514.54</v>
      </c>
      <c r="BI5" s="7">
        <v>325.05</v>
      </c>
      <c r="BJ5" s="7">
        <v>336.66</v>
      </c>
      <c r="BK5" s="7">
        <v>45.24</v>
      </c>
      <c r="BL5" s="7">
        <v>325.95499999999998</v>
      </c>
      <c r="BM5" s="7">
        <v>457.66500000000002</v>
      </c>
      <c r="BN5" s="7">
        <v>1404.0450000000001</v>
      </c>
      <c r="BO5" s="7">
        <v>22</v>
      </c>
      <c r="BP5" s="7"/>
      <c r="BQ5" s="7">
        <v>113.49</v>
      </c>
      <c r="BR5" s="7">
        <v>193.98</v>
      </c>
      <c r="BS5" s="7">
        <v>2178.35</v>
      </c>
      <c r="BT5" s="7">
        <v>6.9550000000000001</v>
      </c>
      <c r="BU5" s="7">
        <v>235.92500000000001</v>
      </c>
      <c r="BV5" s="7">
        <v>76.319999999999993</v>
      </c>
      <c r="BW5" s="7">
        <v>85.6</v>
      </c>
      <c r="BX5" s="7">
        <v>0</v>
      </c>
      <c r="BY5" s="7">
        <v>348.21</v>
      </c>
      <c r="BZ5" s="7">
        <v>40.125</v>
      </c>
      <c r="CA5" s="7">
        <v>7802.1350000000002</v>
      </c>
      <c r="CB5" s="7">
        <v>183.42</v>
      </c>
      <c r="CC5" s="7">
        <v>2118.85</v>
      </c>
      <c r="CD5" s="7">
        <v>2444.5349999999999</v>
      </c>
      <c r="CE5" s="7">
        <v>108.49</v>
      </c>
      <c r="CF5" s="7">
        <v>226.01499999999999</v>
      </c>
      <c r="CG5" s="7">
        <v>335.05</v>
      </c>
      <c r="CH5" s="7">
        <v>1056.9349999999999</v>
      </c>
      <c r="CI5" s="7">
        <v>231.625</v>
      </c>
      <c r="CJ5" s="7">
        <v>3120.085</v>
      </c>
      <c r="CK5" s="7">
        <v>1173.25</v>
      </c>
      <c r="CL5" s="7">
        <v>352.25</v>
      </c>
      <c r="CM5" s="7">
        <v>2754.11</v>
      </c>
      <c r="CN5" s="7">
        <v>3013.26</v>
      </c>
      <c r="CO5" s="7">
        <v>430.84</v>
      </c>
      <c r="CP5" s="7">
        <v>298.58999999999997</v>
      </c>
      <c r="CQ5" s="7"/>
      <c r="CR5" s="7"/>
      <c r="CS5" s="7">
        <v>1158.9000000000001</v>
      </c>
      <c r="CT5" s="7">
        <v>378.95499999999998</v>
      </c>
      <c r="CU5" s="7">
        <v>678.32500000000005</v>
      </c>
      <c r="CV5" s="7">
        <v>485.23500000000001</v>
      </c>
      <c r="CW5" s="7">
        <v>223.05</v>
      </c>
      <c r="CX5" s="7">
        <v>302.3</v>
      </c>
      <c r="CY5" s="7"/>
      <c r="CZ5" s="7">
        <v>557.70000000000005</v>
      </c>
      <c r="DA5" s="7">
        <v>887.08500000000004</v>
      </c>
      <c r="DB5" s="7">
        <v>4289.74</v>
      </c>
      <c r="DC5" s="7">
        <v>599.83500000000004</v>
      </c>
      <c r="DD5" s="7">
        <v>3003.5250000000001</v>
      </c>
      <c r="DE5" s="7">
        <v>3850.56</v>
      </c>
      <c r="DF5" s="7">
        <v>12961.475</v>
      </c>
      <c r="DG5" s="7">
        <v>4595.3999999999996</v>
      </c>
      <c r="DH5" s="7">
        <v>4889.54</v>
      </c>
      <c r="DI5" s="7">
        <v>15262.455</v>
      </c>
      <c r="DJ5" s="7">
        <v>6302.3850000000002</v>
      </c>
      <c r="DK5" s="7">
        <v>12127.66</v>
      </c>
      <c r="DL5" s="7">
        <v>8565.36</v>
      </c>
      <c r="DM5" s="7">
        <v>2005.855</v>
      </c>
      <c r="DN5" s="7">
        <v>4364.1499999999996</v>
      </c>
      <c r="DO5" s="7">
        <v>1960.7650000000001</v>
      </c>
      <c r="DP5" s="7">
        <v>1844.22</v>
      </c>
      <c r="DQ5" s="7">
        <v>1591.84</v>
      </c>
      <c r="DR5" s="7">
        <v>3554.335</v>
      </c>
      <c r="DS5" s="7">
        <v>1569.5050000000001</v>
      </c>
      <c r="DT5" s="7">
        <v>2860.8</v>
      </c>
      <c r="DU5" s="7">
        <v>3133.69</v>
      </c>
      <c r="DV5" s="7">
        <v>1119.375</v>
      </c>
      <c r="DW5" s="7">
        <v>2235.5749999999998</v>
      </c>
      <c r="DX5" s="7">
        <v>3450.13</v>
      </c>
      <c r="DY5" s="7">
        <v>6146.87</v>
      </c>
      <c r="DZ5" s="7">
        <v>765.125</v>
      </c>
      <c r="EA5" s="7">
        <v>684.57500000000005</v>
      </c>
      <c r="EB5" s="7">
        <v>3239.44</v>
      </c>
      <c r="EC5" s="7">
        <v>681.125</v>
      </c>
      <c r="ED5" s="7">
        <v>88.32</v>
      </c>
      <c r="EE5" s="7">
        <v>10547.79</v>
      </c>
      <c r="EF5" s="7">
        <v>1226.1500000000001</v>
      </c>
      <c r="EG5" s="7">
        <v>3135.71</v>
      </c>
      <c r="EH5" s="7">
        <v>234.85</v>
      </c>
      <c r="EI5" s="7">
        <v>2853.25</v>
      </c>
      <c r="EJ5" s="7">
        <v>12178.625</v>
      </c>
      <c r="EK5" s="7">
        <v>986.99</v>
      </c>
      <c r="EL5" s="7">
        <v>665.37</v>
      </c>
      <c r="EM5" s="7">
        <v>193.05</v>
      </c>
      <c r="EN5" s="7"/>
      <c r="EO5" s="7">
        <v>305.7</v>
      </c>
      <c r="EP5" s="7">
        <v>1498.8</v>
      </c>
      <c r="EQ5" s="7">
        <v>1511.385</v>
      </c>
      <c r="ER5" s="7">
        <v>10031.700000000001</v>
      </c>
      <c r="ES5" s="7">
        <v>1131.75</v>
      </c>
      <c r="ET5" s="7">
        <v>10474.799999999999</v>
      </c>
      <c r="EU5" s="7">
        <v>2838.53</v>
      </c>
      <c r="EV5" s="7">
        <v>2682.0050000000001</v>
      </c>
      <c r="EW5" s="7">
        <v>5189.78</v>
      </c>
      <c r="EX5" s="7">
        <v>1501.0250000000001</v>
      </c>
      <c r="EY5" s="7">
        <v>717.3</v>
      </c>
      <c r="EZ5" s="7">
        <v>530.65</v>
      </c>
      <c r="FA5" s="7">
        <v>2032.79</v>
      </c>
      <c r="FB5" s="7">
        <v>2944.8</v>
      </c>
      <c r="FC5" s="7">
        <v>3982.9</v>
      </c>
      <c r="FD5" s="7">
        <v>864.52499999999998</v>
      </c>
      <c r="FE5" s="7">
        <v>5362.06</v>
      </c>
      <c r="FF5" s="7">
        <v>3968.02</v>
      </c>
      <c r="FG5" s="7">
        <v>1596.8</v>
      </c>
      <c r="FH5" s="7">
        <v>2710.78</v>
      </c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</row>
    <row r="6" spans="1:262" x14ac:dyDescent="0.3">
      <c r="A6" s="6" t="s">
        <v>3</v>
      </c>
      <c r="B6" s="9">
        <v>0</v>
      </c>
      <c r="C6" s="9">
        <v>0</v>
      </c>
      <c r="D6" s="9">
        <v>0</v>
      </c>
      <c r="E6" s="9">
        <v>0</v>
      </c>
      <c r="F6" s="9">
        <v>3.69</v>
      </c>
      <c r="G6" s="9">
        <v>123</v>
      </c>
      <c r="H6" s="9">
        <v>0</v>
      </c>
      <c r="I6" s="9">
        <v>13.2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9">
        <v>43.54</v>
      </c>
      <c r="T6" s="9">
        <v>225.72</v>
      </c>
      <c r="U6" s="9">
        <v>0</v>
      </c>
      <c r="V6" s="9">
        <v>0</v>
      </c>
      <c r="W6" s="9">
        <v>0</v>
      </c>
      <c r="X6" s="9">
        <v>0</v>
      </c>
      <c r="Y6" s="9">
        <v>0</v>
      </c>
      <c r="Z6" s="9">
        <v>31.92</v>
      </c>
      <c r="AA6" s="9">
        <v>21.28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1.325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218.97</v>
      </c>
      <c r="BD6" s="7">
        <v>0</v>
      </c>
      <c r="BE6" s="7">
        <v>0</v>
      </c>
      <c r="BF6" s="7">
        <v>0</v>
      </c>
      <c r="BG6" s="7">
        <v>178.98</v>
      </c>
      <c r="BH6" s="7">
        <v>0</v>
      </c>
      <c r="BI6" s="7">
        <v>199.55</v>
      </c>
      <c r="BJ6" s="7">
        <v>0</v>
      </c>
      <c r="BK6" s="7">
        <v>0</v>
      </c>
      <c r="BL6" s="7">
        <v>0</v>
      </c>
      <c r="BM6" s="7">
        <v>0</v>
      </c>
      <c r="BN6" s="7">
        <v>17.100000000000001</v>
      </c>
      <c r="BO6" s="7">
        <v>0</v>
      </c>
      <c r="BP6" s="7"/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251.94</v>
      </c>
      <c r="BX6" s="7">
        <v>0</v>
      </c>
      <c r="BY6" s="7">
        <v>11.4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45.6</v>
      </c>
      <c r="CG6" s="7">
        <v>5.7</v>
      </c>
      <c r="CH6" s="7">
        <v>5.7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/>
      <c r="CR6" s="7"/>
      <c r="CS6" s="7">
        <v>0</v>
      </c>
      <c r="CT6" s="7">
        <v>0</v>
      </c>
      <c r="CU6" s="7">
        <v>0</v>
      </c>
      <c r="CV6" s="7">
        <v>0</v>
      </c>
      <c r="CW6" s="7">
        <v>1638.19</v>
      </c>
      <c r="CX6" s="7">
        <v>0</v>
      </c>
      <c r="CY6" s="7"/>
      <c r="CZ6" s="7">
        <v>0</v>
      </c>
      <c r="DA6" s="7">
        <v>120</v>
      </c>
      <c r="DB6" s="7">
        <v>922.35</v>
      </c>
      <c r="DC6" s="7">
        <v>0</v>
      </c>
      <c r="DD6" s="7">
        <v>0</v>
      </c>
      <c r="DE6" s="7">
        <v>0</v>
      </c>
      <c r="DF6" s="7">
        <v>0</v>
      </c>
      <c r="DG6" s="7">
        <v>0</v>
      </c>
      <c r="DH6" s="7">
        <v>106.645</v>
      </c>
      <c r="DI6" s="7">
        <v>409.2</v>
      </c>
      <c r="DJ6" s="7">
        <v>110.05500000000001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16</v>
      </c>
      <c r="DQ6" s="7">
        <v>258</v>
      </c>
      <c r="DR6" s="7">
        <v>0</v>
      </c>
      <c r="DS6" s="7">
        <v>103.2</v>
      </c>
      <c r="DT6" s="7">
        <v>0</v>
      </c>
      <c r="DU6" s="7">
        <v>0</v>
      </c>
      <c r="DV6" s="7">
        <v>0</v>
      </c>
      <c r="DW6" s="7">
        <v>414.52</v>
      </c>
      <c r="DX6" s="7">
        <v>0</v>
      </c>
      <c r="DY6" s="7">
        <v>0</v>
      </c>
      <c r="DZ6" s="7">
        <v>0</v>
      </c>
      <c r="EA6" s="7">
        <v>9.2249999999999996</v>
      </c>
      <c r="EB6" s="7">
        <v>560.52</v>
      </c>
      <c r="EC6" s="7">
        <v>0</v>
      </c>
      <c r="ED6" s="7">
        <v>0</v>
      </c>
      <c r="EE6" s="7">
        <v>12.57</v>
      </c>
      <c r="EF6" s="7">
        <v>2.25</v>
      </c>
      <c r="EG6" s="7">
        <v>2.415</v>
      </c>
      <c r="EH6" s="7">
        <v>2.5950000000000002</v>
      </c>
      <c r="EI6" s="7">
        <v>2.7850000000000001</v>
      </c>
      <c r="EJ6" s="7">
        <v>286.71499999999997</v>
      </c>
      <c r="EK6" s="7">
        <v>956.33</v>
      </c>
      <c r="EL6" s="7">
        <v>0</v>
      </c>
      <c r="EM6" s="7">
        <v>707.25</v>
      </c>
      <c r="EN6" s="7"/>
      <c r="EO6" s="7">
        <v>86.36</v>
      </c>
      <c r="EP6" s="7">
        <v>111.15</v>
      </c>
      <c r="EQ6" s="7">
        <v>81.62</v>
      </c>
      <c r="ER6" s="7">
        <v>0</v>
      </c>
      <c r="ES6" s="7">
        <v>79.540000000000006</v>
      </c>
      <c r="ET6" s="7">
        <v>945.31</v>
      </c>
      <c r="EU6" s="7">
        <v>300.67500000000001</v>
      </c>
      <c r="EV6" s="7">
        <v>67.66</v>
      </c>
      <c r="EW6" s="7">
        <v>384.375</v>
      </c>
      <c r="EX6" s="7">
        <v>648.47500000000002</v>
      </c>
      <c r="EY6" s="7">
        <v>2606.9499999999998</v>
      </c>
      <c r="EZ6" s="7">
        <v>4.62</v>
      </c>
      <c r="FA6" s="7">
        <v>4.9649999999999999</v>
      </c>
      <c r="FB6" s="7">
        <v>30.135000000000002</v>
      </c>
      <c r="FC6" s="7">
        <v>4517.05</v>
      </c>
      <c r="FD6" s="7">
        <v>4.9349999999999996</v>
      </c>
      <c r="FE6" s="7">
        <v>111.78</v>
      </c>
      <c r="FF6" s="7">
        <v>139.33000000000001</v>
      </c>
      <c r="FG6" s="7">
        <v>301.29000000000002</v>
      </c>
      <c r="FH6" s="7">
        <v>68.28</v>
      </c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</row>
    <row r="7" spans="1:262" x14ac:dyDescent="0.3">
      <c r="A7" s="6" t="s">
        <v>4</v>
      </c>
      <c r="B7" s="9">
        <v>1674.2850000000001</v>
      </c>
      <c r="C7" s="9">
        <v>0</v>
      </c>
      <c r="D7" s="9">
        <v>465</v>
      </c>
      <c r="E7" s="9">
        <v>59.8</v>
      </c>
      <c r="F7" s="9">
        <v>198.1</v>
      </c>
      <c r="G7" s="9">
        <v>3133.95</v>
      </c>
      <c r="H7" s="9">
        <v>2714.5</v>
      </c>
      <c r="I7" s="9">
        <v>1483.675</v>
      </c>
      <c r="J7" s="9">
        <v>206.9</v>
      </c>
      <c r="K7" s="9">
        <v>3345.5650000000001</v>
      </c>
      <c r="L7" s="9">
        <v>14246.59</v>
      </c>
      <c r="M7" s="9">
        <v>252</v>
      </c>
      <c r="N7" s="9">
        <v>2852.05</v>
      </c>
      <c r="O7" s="9">
        <v>1951.7</v>
      </c>
      <c r="P7" s="9">
        <v>3654.3249999999998</v>
      </c>
      <c r="Q7" s="9">
        <v>4568.3500000000004</v>
      </c>
      <c r="R7" s="9">
        <v>701.81</v>
      </c>
      <c r="S7" s="9">
        <v>1255.6099999999999</v>
      </c>
      <c r="T7" s="9">
        <v>25705.294999999998</v>
      </c>
      <c r="U7" s="9">
        <v>191.3</v>
      </c>
      <c r="V7" s="9">
        <v>1740.65</v>
      </c>
      <c r="W7" s="9">
        <v>3587.69</v>
      </c>
      <c r="X7" s="9">
        <v>40.799999999999997</v>
      </c>
      <c r="Y7" s="9">
        <v>40.799999999999997</v>
      </c>
      <c r="Z7" s="9">
        <v>354.745</v>
      </c>
      <c r="AA7" s="9">
        <v>1682.115</v>
      </c>
      <c r="AB7" s="9">
        <v>274.11</v>
      </c>
      <c r="AC7" s="9">
        <v>2585.23</v>
      </c>
      <c r="AD7" s="9">
        <v>318.25</v>
      </c>
      <c r="AE7" s="9">
        <v>2245.66</v>
      </c>
      <c r="AF7" s="9">
        <v>1881.35</v>
      </c>
      <c r="AG7" s="9">
        <v>4809.8450000000003</v>
      </c>
      <c r="AH7" s="9">
        <v>1333.93</v>
      </c>
      <c r="AI7" s="9">
        <v>3178.07</v>
      </c>
      <c r="AJ7" s="9">
        <v>1258.03</v>
      </c>
      <c r="AK7" s="9">
        <v>0</v>
      </c>
      <c r="AL7" s="9">
        <v>269.61</v>
      </c>
      <c r="AM7" s="7">
        <v>12273</v>
      </c>
      <c r="AN7" s="7">
        <v>23864.47</v>
      </c>
      <c r="AO7" s="7">
        <v>403.99</v>
      </c>
      <c r="AP7" s="7">
        <v>3743.0050000000001</v>
      </c>
      <c r="AQ7" s="7">
        <v>2660.7</v>
      </c>
      <c r="AR7" s="7">
        <v>6166.88</v>
      </c>
      <c r="AS7" s="7">
        <v>24566.639999999999</v>
      </c>
      <c r="AT7" s="7">
        <v>1529.2750000000001</v>
      </c>
      <c r="AU7" s="7">
        <v>166.95</v>
      </c>
      <c r="AV7" s="7">
        <v>2301.085</v>
      </c>
      <c r="AW7" s="7">
        <v>5012.25</v>
      </c>
      <c r="AX7" s="7">
        <v>7421.81</v>
      </c>
      <c r="AY7" s="7">
        <v>6414.91</v>
      </c>
      <c r="AZ7" s="7">
        <v>2582.9499999999998</v>
      </c>
      <c r="BA7" s="7">
        <v>4202.7749999999996</v>
      </c>
      <c r="BB7" s="7">
        <v>1307.5899999999999</v>
      </c>
      <c r="BC7" s="7">
        <v>1124.03</v>
      </c>
      <c r="BD7" s="7">
        <v>1674.2850000000001</v>
      </c>
      <c r="BE7" s="7">
        <v>517</v>
      </c>
      <c r="BF7" s="7">
        <v>12453.785</v>
      </c>
      <c r="BG7" s="7">
        <v>3505.1</v>
      </c>
      <c r="BH7" s="7">
        <v>1519.115</v>
      </c>
      <c r="BI7" s="7">
        <v>28683.5</v>
      </c>
      <c r="BJ7" s="7">
        <v>384.97</v>
      </c>
      <c r="BK7" s="7">
        <v>1342.78</v>
      </c>
      <c r="BL7" s="7">
        <v>4739.2</v>
      </c>
      <c r="BM7" s="7">
        <v>34835.605000000003</v>
      </c>
      <c r="BN7" s="7">
        <v>150.44999999999999</v>
      </c>
      <c r="BO7" s="7">
        <v>4189.7950000000001</v>
      </c>
      <c r="BP7" s="7"/>
      <c r="BQ7" s="7">
        <v>1214.5999999999999</v>
      </c>
      <c r="BR7" s="7">
        <v>19072.37</v>
      </c>
      <c r="BS7" s="7">
        <v>879.66</v>
      </c>
      <c r="BT7" s="7">
        <v>64.28</v>
      </c>
      <c r="BU7" s="7">
        <v>3096.9250000000002</v>
      </c>
      <c r="BV7" s="7">
        <v>1347.57</v>
      </c>
      <c r="BW7" s="7">
        <v>21737.29</v>
      </c>
      <c r="BX7" s="7">
        <v>4965.1549999999997</v>
      </c>
      <c r="BY7" s="7">
        <v>3859.59</v>
      </c>
      <c r="BZ7" s="7">
        <v>657.53</v>
      </c>
      <c r="CA7" s="7">
        <v>9303.9750000000004</v>
      </c>
      <c r="CB7" s="7">
        <v>3244.94</v>
      </c>
      <c r="CC7" s="7">
        <v>1451.1</v>
      </c>
      <c r="CD7" s="7">
        <v>1303.865</v>
      </c>
      <c r="CE7" s="7">
        <v>3672.3449999999998</v>
      </c>
      <c r="CF7" s="7">
        <v>343.16</v>
      </c>
      <c r="CG7" s="7">
        <v>1200.75</v>
      </c>
      <c r="CH7" s="7">
        <v>7549.64</v>
      </c>
      <c r="CI7" s="7">
        <v>10660.855</v>
      </c>
      <c r="CJ7" s="7">
        <v>524.42499999999995</v>
      </c>
      <c r="CK7" s="7">
        <v>6397.4</v>
      </c>
      <c r="CL7" s="7">
        <v>2520.4</v>
      </c>
      <c r="CM7" s="7">
        <v>1132.26</v>
      </c>
      <c r="CN7" s="7">
        <v>1570.9449999999999</v>
      </c>
      <c r="CO7" s="7">
        <v>542.70000000000005</v>
      </c>
      <c r="CP7" s="7">
        <v>401.7</v>
      </c>
      <c r="CQ7" s="7"/>
      <c r="CR7" s="7"/>
      <c r="CS7" s="7">
        <v>3505.4</v>
      </c>
      <c r="CT7" s="7">
        <v>1857.65</v>
      </c>
      <c r="CU7" s="7">
        <v>1006.44</v>
      </c>
      <c r="CV7" s="7">
        <v>4660.2</v>
      </c>
      <c r="CW7" s="7">
        <v>2943.45</v>
      </c>
      <c r="CX7" s="7">
        <v>2603.0549999999998</v>
      </c>
      <c r="CY7" s="7"/>
      <c r="CZ7" s="7">
        <v>235.32</v>
      </c>
      <c r="DA7" s="7">
        <v>1406.66</v>
      </c>
      <c r="DB7" s="7">
        <v>12903.084999999999</v>
      </c>
      <c r="DC7" s="7">
        <v>147.75</v>
      </c>
      <c r="DD7" s="7">
        <v>600</v>
      </c>
      <c r="DE7" s="7">
        <v>1049.49</v>
      </c>
      <c r="DF7" s="7">
        <v>5113.3900000000003</v>
      </c>
      <c r="DG7" s="7">
        <v>1585.1</v>
      </c>
      <c r="DH7" s="7">
        <v>4378.6750000000002</v>
      </c>
      <c r="DI7" s="7">
        <v>2721.915</v>
      </c>
      <c r="DJ7" s="7">
        <v>2572.9299999999998</v>
      </c>
      <c r="DK7" s="7">
        <v>21946.33</v>
      </c>
      <c r="DL7" s="7">
        <v>83157.09</v>
      </c>
      <c r="DM7" s="7">
        <v>14863.96</v>
      </c>
      <c r="DN7" s="7">
        <v>3381.4749999999999</v>
      </c>
      <c r="DO7" s="7">
        <v>1846.5650000000001</v>
      </c>
      <c r="DP7" s="7">
        <v>4043.58</v>
      </c>
      <c r="DQ7" s="7">
        <v>5821.8</v>
      </c>
      <c r="DR7" s="7">
        <v>2668.17</v>
      </c>
      <c r="DS7" s="7">
        <v>8338.93</v>
      </c>
      <c r="DT7" s="7">
        <v>5343.85</v>
      </c>
      <c r="DU7" s="7">
        <v>6376.915</v>
      </c>
      <c r="DV7" s="7">
        <v>2243.915</v>
      </c>
      <c r="DW7" s="7">
        <v>5659.23</v>
      </c>
      <c r="DX7" s="7">
        <v>3039.0250000000001</v>
      </c>
      <c r="DY7" s="7">
        <v>22486.485000000001</v>
      </c>
      <c r="DZ7" s="7">
        <v>1980.75</v>
      </c>
      <c r="EA7" s="7">
        <v>5152.7</v>
      </c>
      <c r="EB7" s="7">
        <v>172.5</v>
      </c>
      <c r="EC7" s="7">
        <v>4185.28</v>
      </c>
      <c r="ED7" s="7">
        <v>2160.79</v>
      </c>
      <c r="EE7" s="7">
        <v>1923.355</v>
      </c>
      <c r="EF7" s="7">
        <v>1691.8</v>
      </c>
      <c r="EG7" s="7">
        <v>642.505</v>
      </c>
      <c r="EH7" s="7">
        <v>3960.7249999999999</v>
      </c>
      <c r="EI7" s="7">
        <v>848.07</v>
      </c>
      <c r="EJ7" s="7">
        <v>3938.0749999999998</v>
      </c>
      <c r="EK7" s="7">
        <v>972.99</v>
      </c>
      <c r="EL7" s="7">
        <v>10578.14</v>
      </c>
      <c r="EM7" s="7">
        <v>459.39499999999998</v>
      </c>
      <c r="EN7" s="7"/>
      <c r="EO7" s="7">
        <v>2031.9649999999999</v>
      </c>
      <c r="EP7" s="7">
        <v>1436.67</v>
      </c>
      <c r="EQ7" s="7">
        <v>1169.95</v>
      </c>
      <c r="ER7" s="7">
        <v>123448.505</v>
      </c>
      <c r="ES7" s="7">
        <v>1584.4</v>
      </c>
      <c r="ET7" s="7">
        <v>12869.5</v>
      </c>
      <c r="EU7" s="7">
        <v>44138.48</v>
      </c>
      <c r="EV7" s="7">
        <v>156291.49</v>
      </c>
      <c r="EW7" s="7">
        <v>1010.05</v>
      </c>
      <c r="EX7" s="7">
        <v>52854.95</v>
      </c>
      <c r="EY7" s="7">
        <v>4416.3500000000004</v>
      </c>
      <c r="EZ7" s="7">
        <v>522.77</v>
      </c>
      <c r="FA7" s="7">
        <v>689.25</v>
      </c>
      <c r="FB7" s="7">
        <v>3163.1550000000002</v>
      </c>
      <c r="FC7" s="7">
        <v>566.79</v>
      </c>
      <c r="FD7" s="7">
        <v>539.85</v>
      </c>
      <c r="FE7" s="7">
        <v>12380.4</v>
      </c>
      <c r="FF7" s="7">
        <v>3906.98</v>
      </c>
      <c r="FG7" s="7">
        <v>1900</v>
      </c>
      <c r="FH7" s="7">
        <v>1097.8</v>
      </c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</row>
    <row r="8" spans="1:262" x14ac:dyDescent="0.3">
      <c r="A8" s="6" t="s">
        <v>5</v>
      </c>
      <c r="B8" s="9">
        <v>80.459999999999994</v>
      </c>
      <c r="C8" s="9">
        <v>0</v>
      </c>
      <c r="D8" s="9">
        <v>700</v>
      </c>
      <c r="E8" s="9">
        <v>37.549999999999997</v>
      </c>
      <c r="F8" s="9">
        <v>27.405000000000001</v>
      </c>
      <c r="G8" s="9">
        <v>1820</v>
      </c>
      <c r="H8" s="9">
        <v>579.04</v>
      </c>
      <c r="I8" s="9">
        <v>247</v>
      </c>
      <c r="J8" s="9">
        <v>0</v>
      </c>
      <c r="K8" s="9">
        <v>4051.08</v>
      </c>
      <c r="L8" s="9">
        <v>0</v>
      </c>
      <c r="M8" s="9">
        <v>0</v>
      </c>
      <c r="N8" s="9">
        <v>1416.7349999999999</v>
      </c>
      <c r="O8" s="9">
        <v>418.5</v>
      </c>
      <c r="P8" s="9">
        <v>0</v>
      </c>
      <c r="Q8" s="9">
        <v>1427</v>
      </c>
      <c r="R8" s="9">
        <v>3472</v>
      </c>
      <c r="S8" s="9">
        <v>1155</v>
      </c>
      <c r="T8" s="9">
        <v>1588.925</v>
      </c>
      <c r="U8" s="9">
        <v>1448.2</v>
      </c>
      <c r="V8" s="9">
        <v>1.4950000000000001</v>
      </c>
      <c r="W8" s="9">
        <v>43.354999999999997</v>
      </c>
      <c r="X8" s="9">
        <v>161.6</v>
      </c>
      <c r="Y8" s="9">
        <v>161.6</v>
      </c>
      <c r="Z8" s="9">
        <v>752.79</v>
      </c>
      <c r="AA8" s="9">
        <v>0</v>
      </c>
      <c r="AB8" s="9">
        <v>4340.5749999999998</v>
      </c>
      <c r="AC8" s="9">
        <v>296.52499999999998</v>
      </c>
      <c r="AD8" s="9">
        <v>949.77</v>
      </c>
      <c r="AE8" s="9">
        <v>7796.1</v>
      </c>
      <c r="AF8" s="9">
        <v>3291.74</v>
      </c>
      <c r="AG8" s="9">
        <v>2147.02</v>
      </c>
      <c r="AH8" s="9">
        <v>884.6</v>
      </c>
      <c r="AI8" s="9">
        <v>221</v>
      </c>
      <c r="AJ8" s="9">
        <v>0</v>
      </c>
      <c r="AK8" s="9">
        <v>2628</v>
      </c>
      <c r="AL8" s="9">
        <v>0</v>
      </c>
      <c r="AM8" s="7">
        <v>2149.25</v>
      </c>
      <c r="AN8" s="7">
        <v>432.8</v>
      </c>
      <c r="AO8" s="7">
        <v>55.2</v>
      </c>
      <c r="AP8" s="7">
        <v>1450.52</v>
      </c>
      <c r="AQ8" s="7">
        <v>0</v>
      </c>
      <c r="AR8" s="7">
        <v>436</v>
      </c>
      <c r="AS8" s="7">
        <v>236.8</v>
      </c>
      <c r="AT8" s="7">
        <v>185.1</v>
      </c>
      <c r="AU8" s="7">
        <v>102.9</v>
      </c>
      <c r="AV8" s="7">
        <v>945.44</v>
      </c>
      <c r="AW8" s="7">
        <v>705</v>
      </c>
      <c r="AX8" s="7">
        <v>40.4</v>
      </c>
      <c r="AY8" s="7">
        <v>1049.4349999999999</v>
      </c>
      <c r="AZ8" s="7">
        <v>863.755</v>
      </c>
      <c r="BA8" s="7">
        <v>4127.66</v>
      </c>
      <c r="BB8" s="7">
        <v>2627.42</v>
      </c>
      <c r="BC8" s="7">
        <v>2368.4549999999999</v>
      </c>
      <c r="BD8" s="7">
        <v>80.459999999999994</v>
      </c>
      <c r="BE8" s="7">
        <v>346.78</v>
      </c>
      <c r="BF8" s="7">
        <v>435.5</v>
      </c>
      <c r="BG8" s="7">
        <v>2.4500000000000002</v>
      </c>
      <c r="BH8" s="7">
        <v>13.775</v>
      </c>
      <c r="BI8" s="7">
        <v>2284.3249999999998</v>
      </c>
      <c r="BJ8" s="7">
        <v>134.46</v>
      </c>
      <c r="BK8" s="7">
        <v>957.65</v>
      </c>
      <c r="BL8" s="7">
        <v>34.200000000000003</v>
      </c>
      <c r="BM8" s="7">
        <v>1502.25</v>
      </c>
      <c r="BN8" s="7">
        <v>42</v>
      </c>
      <c r="BO8" s="7">
        <v>21</v>
      </c>
      <c r="BP8" s="7"/>
      <c r="BQ8" s="7">
        <v>439.59</v>
      </c>
      <c r="BR8" s="7">
        <v>51.25</v>
      </c>
      <c r="BS8" s="7">
        <v>415.75</v>
      </c>
      <c r="BT8" s="7">
        <v>200.41499999999999</v>
      </c>
      <c r="BU8" s="7">
        <v>3703.85</v>
      </c>
      <c r="BV8" s="7">
        <v>2328</v>
      </c>
      <c r="BW8" s="7">
        <v>3637.15</v>
      </c>
      <c r="BX8" s="7">
        <v>294.84500000000003</v>
      </c>
      <c r="BY8" s="7">
        <v>563.34500000000003</v>
      </c>
      <c r="BZ8" s="7">
        <v>2.2999999999999998</v>
      </c>
      <c r="CA8" s="7">
        <v>1155.9000000000001</v>
      </c>
      <c r="CB8" s="7">
        <v>735.15</v>
      </c>
      <c r="CC8" s="7">
        <v>4.62</v>
      </c>
      <c r="CD8" s="7">
        <v>844.8</v>
      </c>
      <c r="CE8" s="7">
        <v>5590.86</v>
      </c>
      <c r="CF8" s="7">
        <v>2048.2249999999999</v>
      </c>
      <c r="CG8" s="7">
        <v>1805.665</v>
      </c>
      <c r="CH8" s="7">
        <v>5539.3450000000003</v>
      </c>
      <c r="CI8" s="7">
        <v>0</v>
      </c>
      <c r="CJ8" s="7">
        <v>1976</v>
      </c>
      <c r="CK8" s="7">
        <v>577.9</v>
      </c>
      <c r="CL8" s="7">
        <v>8710.66</v>
      </c>
      <c r="CM8" s="7">
        <v>374</v>
      </c>
      <c r="CN8" s="7">
        <v>3659.3449999999998</v>
      </c>
      <c r="CO8" s="7">
        <v>670.8</v>
      </c>
      <c r="CP8" s="7">
        <v>92</v>
      </c>
      <c r="CQ8" s="7"/>
      <c r="CR8" s="7"/>
      <c r="CS8" s="7">
        <v>161</v>
      </c>
      <c r="CT8" s="7">
        <v>126.675</v>
      </c>
      <c r="CU8" s="7">
        <v>867.21500000000003</v>
      </c>
      <c r="CV8" s="7">
        <v>2475.6849999999999</v>
      </c>
      <c r="CW8" s="7">
        <v>616.4</v>
      </c>
      <c r="CX8" s="7">
        <v>120</v>
      </c>
      <c r="CY8" s="7"/>
      <c r="CZ8" s="7">
        <v>1063.0999999999999</v>
      </c>
      <c r="DA8" s="7">
        <v>0</v>
      </c>
      <c r="DB8" s="7">
        <v>1717.5</v>
      </c>
      <c r="DC8" s="7">
        <v>842.5</v>
      </c>
      <c r="DD8" s="7">
        <v>515.17999999999995</v>
      </c>
      <c r="DE8" s="7">
        <v>41.6</v>
      </c>
      <c r="DF8" s="7">
        <v>872.36</v>
      </c>
      <c r="DG8" s="7">
        <v>1924.38</v>
      </c>
      <c r="DH8" s="7">
        <v>10139.924999999999</v>
      </c>
      <c r="DI8" s="7">
        <v>2334.625</v>
      </c>
      <c r="DJ8" s="7">
        <v>413.91</v>
      </c>
      <c r="DK8" s="7">
        <v>1060.56</v>
      </c>
      <c r="DL8" s="7">
        <v>1323</v>
      </c>
      <c r="DM8" s="7">
        <v>0</v>
      </c>
      <c r="DN8" s="7">
        <v>84.55</v>
      </c>
      <c r="DO8" s="7">
        <v>1136.325</v>
      </c>
      <c r="DP8" s="7">
        <v>1107.25</v>
      </c>
      <c r="DQ8" s="7">
        <v>1226.25</v>
      </c>
      <c r="DR8" s="7">
        <v>27</v>
      </c>
      <c r="DS8" s="7">
        <v>302.03500000000003</v>
      </c>
      <c r="DT8" s="7">
        <v>0</v>
      </c>
      <c r="DU8" s="7">
        <v>0</v>
      </c>
      <c r="DV8" s="7">
        <v>0</v>
      </c>
      <c r="DW8" s="7">
        <v>13.5</v>
      </c>
      <c r="DX8" s="7">
        <v>0</v>
      </c>
      <c r="DY8" s="7">
        <v>788.9</v>
      </c>
      <c r="DZ8" s="7">
        <v>2104</v>
      </c>
      <c r="EA8" s="7">
        <v>926</v>
      </c>
      <c r="EB8" s="7">
        <v>405</v>
      </c>
      <c r="EC8" s="7">
        <v>0</v>
      </c>
      <c r="ED8" s="7">
        <v>27</v>
      </c>
      <c r="EE8" s="7">
        <v>156.6</v>
      </c>
      <c r="EF8" s="7">
        <v>186.57</v>
      </c>
      <c r="EG8" s="7">
        <v>13.05</v>
      </c>
      <c r="EH8" s="7">
        <v>420.75</v>
      </c>
      <c r="EI8" s="7">
        <v>1582.1</v>
      </c>
      <c r="EJ8" s="7">
        <v>113.15</v>
      </c>
      <c r="EK8" s="7">
        <v>1635.2</v>
      </c>
      <c r="EL8" s="7">
        <v>1240.8699999999999</v>
      </c>
      <c r="EM8" s="7">
        <v>1263.915</v>
      </c>
      <c r="EN8" s="7"/>
      <c r="EO8" s="7">
        <v>3490.32</v>
      </c>
      <c r="EP8" s="7">
        <v>15</v>
      </c>
      <c r="EQ8" s="7">
        <v>364.8</v>
      </c>
      <c r="ER8" s="7">
        <v>57.6</v>
      </c>
      <c r="ES8" s="7">
        <v>481</v>
      </c>
      <c r="ET8" s="7">
        <v>270.61</v>
      </c>
      <c r="EU8" s="7">
        <v>2907.35</v>
      </c>
      <c r="EV8" s="7">
        <v>3300.5</v>
      </c>
      <c r="EW8" s="7">
        <v>569.6</v>
      </c>
      <c r="EX8" s="7">
        <v>529.45000000000005</v>
      </c>
      <c r="EY8" s="7">
        <v>14.6</v>
      </c>
      <c r="EZ8" s="7">
        <v>14.6</v>
      </c>
      <c r="FA8" s="7">
        <v>58.4</v>
      </c>
      <c r="FB8" s="7">
        <v>361.35</v>
      </c>
      <c r="FC8" s="7">
        <v>317.11500000000001</v>
      </c>
      <c r="FD8" s="7">
        <v>1827.425</v>
      </c>
      <c r="FE8" s="7">
        <v>729</v>
      </c>
      <c r="FF8" s="7">
        <v>1008.4</v>
      </c>
      <c r="FG8" s="7">
        <v>1124.9949999999999</v>
      </c>
      <c r="FH8" s="7">
        <v>610.88</v>
      </c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</row>
    <row r="9" spans="1:262" x14ac:dyDescent="0.3">
      <c r="A9" s="16" t="s">
        <v>6</v>
      </c>
      <c r="B9" s="17">
        <v>86.54</v>
      </c>
      <c r="C9" s="17">
        <v>85.65</v>
      </c>
      <c r="D9" s="17">
        <v>86.04</v>
      </c>
      <c r="E9" s="17">
        <v>85.22</v>
      </c>
      <c r="F9" s="17">
        <v>85.08</v>
      </c>
      <c r="G9" s="17">
        <v>84.48</v>
      </c>
      <c r="H9" s="17">
        <v>82.58</v>
      </c>
      <c r="I9" s="17">
        <v>83.58</v>
      </c>
      <c r="J9" s="17">
        <v>83.52</v>
      </c>
      <c r="K9" s="17">
        <v>84.59</v>
      </c>
      <c r="L9" s="17">
        <v>87.8</v>
      </c>
      <c r="M9" s="17">
        <v>90.4</v>
      </c>
      <c r="N9" s="17">
        <v>88.28</v>
      </c>
      <c r="O9" s="17">
        <v>89.44</v>
      </c>
      <c r="P9" s="17">
        <v>91.54</v>
      </c>
      <c r="Q9" s="17">
        <v>95.56</v>
      </c>
      <c r="R9" s="17">
        <v>97.13</v>
      </c>
      <c r="S9" s="17">
        <v>97.32</v>
      </c>
      <c r="T9" s="17">
        <v>97.48</v>
      </c>
      <c r="U9" s="17">
        <v>96.44</v>
      </c>
      <c r="V9" s="17">
        <v>98.66</v>
      </c>
      <c r="W9" s="17">
        <v>99.16</v>
      </c>
      <c r="X9" s="17">
        <v>100.92</v>
      </c>
      <c r="Y9" s="17">
        <v>100.92</v>
      </c>
      <c r="Z9" s="17">
        <v>103.71</v>
      </c>
      <c r="AA9" s="17">
        <v>103.71</v>
      </c>
      <c r="AB9" s="17">
        <v>105.08</v>
      </c>
      <c r="AC9" s="17">
        <v>109.79</v>
      </c>
      <c r="AD9" s="17">
        <v>108.85</v>
      </c>
      <c r="AE9" s="17">
        <v>111.53</v>
      </c>
      <c r="AF9" s="17">
        <v>108.95</v>
      </c>
      <c r="AG9" s="17">
        <v>108.41</v>
      </c>
      <c r="AH9" s="17">
        <v>106.42</v>
      </c>
      <c r="AI9" s="17">
        <v>105.41</v>
      </c>
      <c r="AJ9" s="17">
        <v>104.52</v>
      </c>
      <c r="AK9" s="17">
        <v>104.29</v>
      </c>
      <c r="AL9" s="17">
        <v>104.55</v>
      </c>
      <c r="AM9" s="18">
        <v>100.61</v>
      </c>
      <c r="AN9" s="18">
        <v>105.61</v>
      </c>
      <c r="AO9" s="18">
        <v>105.09</v>
      </c>
      <c r="AP9" s="18">
        <v>107.04</v>
      </c>
      <c r="AQ9" s="18">
        <v>106.4</v>
      </c>
      <c r="AR9" s="18">
        <v>107.23</v>
      </c>
      <c r="AS9" s="18">
        <v>107.32</v>
      </c>
      <c r="AT9" s="18">
        <v>107.76</v>
      </c>
      <c r="AU9" s="18">
        <v>108.87</v>
      </c>
      <c r="AV9" s="18">
        <v>109.08</v>
      </c>
      <c r="AW9" s="18">
        <v>112.28</v>
      </c>
      <c r="AX9" s="18">
        <v>113.84</v>
      </c>
      <c r="AY9" s="18">
        <v>115.83</v>
      </c>
      <c r="AZ9" s="18">
        <v>118.43</v>
      </c>
      <c r="BA9" s="18">
        <v>118.59</v>
      </c>
      <c r="BB9" s="18">
        <v>119.7</v>
      </c>
      <c r="BC9" s="18">
        <v>123.49</v>
      </c>
      <c r="BD9" s="18">
        <v>120.54</v>
      </c>
      <c r="BE9" s="18">
        <v>125.57</v>
      </c>
      <c r="BF9" s="18">
        <v>120.57</v>
      </c>
      <c r="BG9" s="18">
        <v>122.11</v>
      </c>
      <c r="BH9" s="18">
        <v>122.9</v>
      </c>
      <c r="BI9" s="18">
        <v>119.87</v>
      </c>
      <c r="BJ9" s="18">
        <v>122.7</v>
      </c>
      <c r="BK9" s="18">
        <v>122.69</v>
      </c>
      <c r="BL9" s="18">
        <v>119.25</v>
      </c>
      <c r="BM9" s="18">
        <v>115.65</v>
      </c>
      <c r="BN9" s="18">
        <v>117.04</v>
      </c>
      <c r="BO9" s="18">
        <v>115.01</v>
      </c>
      <c r="BP9" s="18">
        <v>115.01</v>
      </c>
      <c r="BQ9" s="18">
        <v>113.88</v>
      </c>
      <c r="BR9" s="18">
        <v>112.99</v>
      </c>
      <c r="BS9" s="18">
        <v>112.33</v>
      </c>
      <c r="BT9" s="18">
        <v>112.2</v>
      </c>
      <c r="BU9" s="18">
        <v>109.53</v>
      </c>
      <c r="BV9" s="18">
        <v>112.65</v>
      </c>
      <c r="BW9" s="18">
        <v>117.78</v>
      </c>
      <c r="BX9" s="18">
        <v>117.96</v>
      </c>
      <c r="BY9" s="18">
        <v>119.43</v>
      </c>
      <c r="BZ9" s="18">
        <v>119.35</v>
      </c>
      <c r="CA9" s="18">
        <v>118.27</v>
      </c>
      <c r="CB9" s="18">
        <v>119.2</v>
      </c>
      <c r="CC9" s="18">
        <v>122.25</v>
      </c>
      <c r="CD9" s="18">
        <v>125.84</v>
      </c>
      <c r="CE9" s="18">
        <v>132.46</v>
      </c>
      <c r="CF9" s="18">
        <v>133.74</v>
      </c>
      <c r="CG9" s="18">
        <v>131.65</v>
      </c>
      <c r="CH9" s="18">
        <v>132.22</v>
      </c>
      <c r="CI9" s="18">
        <v>134.72999999999999</v>
      </c>
      <c r="CJ9" s="18">
        <v>138.94999999999999</v>
      </c>
      <c r="CK9" s="18">
        <v>140.74</v>
      </c>
      <c r="CL9" s="18">
        <v>135.43</v>
      </c>
      <c r="CM9" s="18">
        <v>127.47</v>
      </c>
      <c r="CN9" s="18">
        <v>126.31</v>
      </c>
      <c r="CO9" s="18">
        <v>120.63</v>
      </c>
      <c r="CP9" s="18">
        <v>121.99</v>
      </c>
      <c r="CQ9" s="18">
        <v>121.99</v>
      </c>
      <c r="CR9" s="18">
        <v>121.99</v>
      </c>
      <c r="CS9" s="18">
        <v>124.37</v>
      </c>
      <c r="CT9" s="18">
        <v>125.16</v>
      </c>
      <c r="CU9" s="18">
        <v>129.31</v>
      </c>
      <c r="CV9" s="18">
        <v>129.11000000000001</v>
      </c>
      <c r="CW9" s="18">
        <v>130.71</v>
      </c>
      <c r="CX9" s="18">
        <v>135.4</v>
      </c>
      <c r="CY9" s="18">
        <v>135.4</v>
      </c>
      <c r="CZ9" s="18">
        <v>134.41</v>
      </c>
      <c r="DA9" s="18">
        <v>132.37</v>
      </c>
      <c r="DB9" s="18">
        <v>133.75</v>
      </c>
      <c r="DC9" s="18">
        <v>134.56</v>
      </c>
      <c r="DD9" s="18">
        <v>135.97999999999999</v>
      </c>
      <c r="DE9" s="18">
        <v>137.28</v>
      </c>
      <c r="DF9" s="18">
        <v>138.83000000000001</v>
      </c>
      <c r="DG9" s="18">
        <v>141.18</v>
      </c>
      <c r="DH9" s="18">
        <v>141.47999999999999</v>
      </c>
      <c r="DI9" s="18">
        <v>142.47</v>
      </c>
      <c r="DJ9" s="18">
        <v>140.94999999999999</v>
      </c>
      <c r="DK9" s="18">
        <v>143.94</v>
      </c>
      <c r="DL9" s="18">
        <v>147.85</v>
      </c>
      <c r="DM9" s="18">
        <v>151.19</v>
      </c>
      <c r="DN9" s="18">
        <v>151.04</v>
      </c>
      <c r="DO9" s="18">
        <v>148.1</v>
      </c>
      <c r="DP9" s="18">
        <v>148.83000000000001</v>
      </c>
      <c r="DQ9" s="18">
        <v>149.63999999999999</v>
      </c>
      <c r="DR9" s="18">
        <v>149.84</v>
      </c>
      <c r="DS9" s="18">
        <v>150.04</v>
      </c>
      <c r="DT9" s="18">
        <v>151.26</v>
      </c>
      <c r="DU9" s="18">
        <v>151.4</v>
      </c>
      <c r="DV9" s="18">
        <v>151.53</v>
      </c>
      <c r="DW9" s="18">
        <v>151.62</v>
      </c>
      <c r="DX9" s="18">
        <v>151.1</v>
      </c>
      <c r="DY9" s="18">
        <v>151.81</v>
      </c>
      <c r="DZ9" s="18">
        <v>151.99</v>
      </c>
      <c r="EA9" s="18">
        <v>153.11000000000001</v>
      </c>
      <c r="EB9" s="18">
        <v>150.74</v>
      </c>
      <c r="EC9" s="18">
        <v>151.55000000000001</v>
      </c>
      <c r="ED9" s="18">
        <v>151.36000000000001</v>
      </c>
      <c r="EE9" s="18">
        <v>150.84</v>
      </c>
      <c r="EF9" s="18">
        <v>152.85</v>
      </c>
      <c r="EG9" s="18">
        <v>150.83000000000001</v>
      </c>
      <c r="EH9" s="18">
        <v>151.96</v>
      </c>
      <c r="EI9" s="18">
        <v>155.94999999999999</v>
      </c>
      <c r="EJ9" s="18">
        <v>154.36000000000001</v>
      </c>
      <c r="EK9" s="18">
        <v>160.96</v>
      </c>
      <c r="EL9" s="18">
        <v>160.28</v>
      </c>
      <c r="EM9" s="18">
        <v>162.79</v>
      </c>
      <c r="EN9" s="18">
        <v>162.79</v>
      </c>
      <c r="EO9" s="18">
        <v>160.75</v>
      </c>
      <c r="EP9" s="18">
        <v>163.16</v>
      </c>
      <c r="EQ9" s="18">
        <v>165.62</v>
      </c>
      <c r="ER9" s="18">
        <v>166.47</v>
      </c>
      <c r="ES9" s="18">
        <v>166.62</v>
      </c>
      <c r="ET9" s="18">
        <v>167.54</v>
      </c>
      <c r="EU9" s="18">
        <v>169.41</v>
      </c>
      <c r="EV9" s="18">
        <v>171.15</v>
      </c>
      <c r="EW9" s="18">
        <v>173.9</v>
      </c>
      <c r="EX9" s="18">
        <v>174.87</v>
      </c>
      <c r="EY9" s="18">
        <v>173.54</v>
      </c>
      <c r="EZ9" s="18">
        <v>173.89</v>
      </c>
      <c r="FA9" s="18">
        <v>173.5</v>
      </c>
      <c r="FB9" s="18">
        <v>172.73</v>
      </c>
      <c r="FC9" s="18">
        <v>172.64</v>
      </c>
      <c r="FD9" s="18">
        <v>172.47</v>
      </c>
      <c r="FE9" s="18">
        <v>173.46</v>
      </c>
      <c r="FF9" s="18">
        <v>175.58</v>
      </c>
      <c r="FG9" s="18">
        <v>173.81</v>
      </c>
      <c r="FH9" s="18">
        <v>176.65</v>
      </c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</row>
    <row r="10" spans="1:262" x14ac:dyDescent="0.3">
      <c r="A10" s="6" t="s">
        <v>7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120</v>
      </c>
      <c r="H10" s="9">
        <v>0</v>
      </c>
      <c r="I10" s="9">
        <v>30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30</v>
      </c>
      <c r="P10" s="9">
        <v>0</v>
      </c>
      <c r="Q10" s="9">
        <v>30</v>
      </c>
      <c r="R10" s="9">
        <v>0</v>
      </c>
      <c r="S10" s="9">
        <v>930</v>
      </c>
      <c r="T10" s="9">
        <v>0</v>
      </c>
      <c r="U10" s="9">
        <v>0</v>
      </c>
      <c r="V10" s="9">
        <v>0</v>
      </c>
      <c r="W10" s="9">
        <v>480.6</v>
      </c>
      <c r="X10" s="9">
        <v>0</v>
      </c>
      <c r="Y10" s="9">
        <v>0</v>
      </c>
      <c r="Z10" s="9">
        <v>0</v>
      </c>
      <c r="AA10" s="9">
        <v>11.2</v>
      </c>
      <c r="AB10" s="9">
        <v>0</v>
      </c>
      <c r="AC10" s="9">
        <v>0</v>
      </c>
      <c r="AD10" s="9">
        <v>0</v>
      </c>
      <c r="AE10" s="9">
        <v>90</v>
      </c>
      <c r="AF10" s="9">
        <v>0</v>
      </c>
      <c r="AG10" s="9">
        <v>30.5</v>
      </c>
      <c r="AH10" s="9">
        <v>0</v>
      </c>
      <c r="AI10" s="9">
        <v>0</v>
      </c>
      <c r="AJ10" s="9">
        <v>60</v>
      </c>
      <c r="AK10" s="9">
        <v>566.9</v>
      </c>
      <c r="AL10" s="9">
        <v>0</v>
      </c>
      <c r="AM10" s="7">
        <v>0</v>
      </c>
      <c r="AN10" s="7">
        <v>0</v>
      </c>
      <c r="AO10" s="7">
        <v>14</v>
      </c>
      <c r="AP10" s="7">
        <v>0</v>
      </c>
      <c r="AQ10" s="7">
        <v>0</v>
      </c>
      <c r="AR10" s="7">
        <v>3</v>
      </c>
      <c r="AS10" s="7">
        <v>390</v>
      </c>
      <c r="AT10" s="7">
        <v>0</v>
      </c>
      <c r="AU10" s="7">
        <v>0</v>
      </c>
      <c r="AV10" s="7">
        <v>0</v>
      </c>
      <c r="AW10" s="7">
        <v>0</v>
      </c>
      <c r="AX10" s="7">
        <v>5605</v>
      </c>
      <c r="AY10" s="7">
        <v>0</v>
      </c>
      <c r="AZ10" s="7">
        <v>873.17499999999995</v>
      </c>
      <c r="BA10" s="7">
        <v>0</v>
      </c>
      <c r="BB10" s="7">
        <v>0.28000000000000003</v>
      </c>
      <c r="BC10" s="7">
        <v>0</v>
      </c>
      <c r="BD10" s="7">
        <v>0</v>
      </c>
      <c r="BE10" s="7">
        <v>280</v>
      </c>
      <c r="BF10" s="7">
        <v>0</v>
      </c>
      <c r="BG10" s="7">
        <v>0</v>
      </c>
      <c r="BH10" s="7">
        <v>107.73</v>
      </c>
      <c r="BI10" s="7">
        <v>0</v>
      </c>
      <c r="BJ10" s="7">
        <v>0</v>
      </c>
      <c r="BK10" s="7">
        <v>16.47</v>
      </c>
      <c r="BL10" s="7">
        <v>0</v>
      </c>
      <c r="BM10" s="7">
        <v>0</v>
      </c>
      <c r="BN10" s="7">
        <v>44.95</v>
      </c>
      <c r="BO10" s="7">
        <v>75</v>
      </c>
      <c r="BP10" s="7"/>
      <c r="BQ10" s="7">
        <v>360</v>
      </c>
      <c r="BR10" s="7">
        <v>0</v>
      </c>
      <c r="BS10" s="7">
        <v>21.285</v>
      </c>
      <c r="BT10" s="7">
        <v>174</v>
      </c>
      <c r="BU10" s="7">
        <v>0</v>
      </c>
      <c r="BV10" s="7">
        <v>0</v>
      </c>
      <c r="BW10" s="7">
        <v>0.32</v>
      </c>
      <c r="BX10" s="7">
        <v>156.28</v>
      </c>
      <c r="BY10" s="7">
        <v>10453.25</v>
      </c>
      <c r="BZ10" s="7">
        <v>171.3</v>
      </c>
      <c r="CA10" s="7">
        <v>0.29499999999999998</v>
      </c>
      <c r="CB10" s="7">
        <v>1.1399999999999999</v>
      </c>
      <c r="CC10" s="7">
        <v>387.71</v>
      </c>
      <c r="CD10" s="7">
        <v>0.57499999999999996</v>
      </c>
      <c r="CE10" s="7">
        <v>1601.1</v>
      </c>
      <c r="CF10" s="7">
        <v>4150.66</v>
      </c>
      <c r="CG10" s="7">
        <v>7.82</v>
      </c>
      <c r="CH10" s="7">
        <v>2.19</v>
      </c>
      <c r="CI10" s="7">
        <v>4.29</v>
      </c>
      <c r="CJ10" s="7">
        <v>124.91500000000001</v>
      </c>
      <c r="CK10" s="7">
        <v>152.19</v>
      </c>
      <c r="CL10" s="7">
        <v>3556.3249999999998</v>
      </c>
      <c r="CM10" s="7">
        <v>799.17</v>
      </c>
      <c r="CN10" s="7">
        <v>2103.1950000000002</v>
      </c>
      <c r="CO10" s="7">
        <v>26219.185000000001</v>
      </c>
      <c r="CP10" s="7">
        <v>424.74</v>
      </c>
      <c r="CQ10" s="7"/>
      <c r="CR10" s="7"/>
      <c r="CS10" s="7">
        <v>160.625</v>
      </c>
      <c r="CT10" s="7">
        <v>373.625</v>
      </c>
      <c r="CU10" s="7">
        <v>620.75</v>
      </c>
      <c r="CV10" s="7">
        <v>2727.43</v>
      </c>
      <c r="CW10" s="7">
        <v>1110.6500000000001</v>
      </c>
      <c r="CX10" s="7">
        <v>385.875</v>
      </c>
      <c r="CY10" s="7"/>
      <c r="CZ10" s="7">
        <v>1051.67</v>
      </c>
      <c r="DA10" s="7">
        <v>825.25</v>
      </c>
      <c r="DB10" s="7">
        <v>187.4</v>
      </c>
      <c r="DC10" s="7">
        <v>70.739999999999995</v>
      </c>
      <c r="DD10" s="7">
        <v>543.995</v>
      </c>
      <c r="DE10" s="7">
        <v>185.9</v>
      </c>
      <c r="DF10" s="7">
        <v>172.845</v>
      </c>
      <c r="DG10" s="7">
        <v>1562.9</v>
      </c>
      <c r="DH10" s="7">
        <v>1085.9100000000001</v>
      </c>
      <c r="DI10" s="7">
        <v>204.755</v>
      </c>
      <c r="DJ10" s="7">
        <v>342.9</v>
      </c>
      <c r="DK10" s="7">
        <v>997.96500000000003</v>
      </c>
      <c r="DL10" s="7">
        <v>1347.34</v>
      </c>
      <c r="DM10" s="7">
        <v>259.02</v>
      </c>
      <c r="DN10" s="7">
        <v>391.25</v>
      </c>
      <c r="DO10" s="7">
        <v>965.59500000000003</v>
      </c>
      <c r="DP10" s="7">
        <v>748.19500000000005</v>
      </c>
      <c r="DQ10" s="7">
        <v>1099.8499999999999</v>
      </c>
      <c r="DR10" s="7">
        <v>1167.2</v>
      </c>
      <c r="DS10" s="7">
        <v>51.65</v>
      </c>
      <c r="DT10" s="7">
        <v>901.66</v>
      </c>
      <c r="DU10" s="7">
        <v>478.78</v>
      </c>
      <c r="DV10" s="7">
        <v>1274.04</v>
      </c>
      <c r="DW10" s="7">
        <v>339.8</v>
      </c>
      <c r="DX10" s="7">
        <v>118.45</v>
      </c>
      <c r="DY10" s="7">
        <v>298.5</v>
      </c>
      <c r="DZ10" s="7">
        <v>196.63499999999999</v>
      </c>
      <c r="EA10" s="7">
        <v>966.2</v>
      </c>
      <c r="EB10" s="7">
        <v>104.15</v>
      </c>
      <c r="EC10" s="7">
        <v>121.38</v>
      </c>
      <c r="ED10" s="7">
        <v>188.95500000000001</v>
      </c>
      <c r="EE10" s="7">
        <v>132</v>
      </c>
      <c r="EF10" s="7">
        <v>116.89</v>
      </c>
      <c r="EG10" s="7">
        <v>208.46</v>
      </c>
      <c r="EH10" s="7">
        <v>921.73500000000001</v>
      </c>
      <c r="EI10" s="7">
        <v>35.5</v>
      </c>
      <c r="EJ10" s="7">
        <v>310.08</v>
      </c>
      <c r="EK10" s="7">
        <v>289.75</v>
      </c>
      <c r="EL10" s="7">
        <v>276.91500000000002</v>
      </c>
      <c r="EM10" s="7">
        <v>36.200000000000003</v>
      </c>
      <c r="EN10" s="7"/>
      <c r="EO10" s="7">
        <v>583.1</v>
      </c>
      <c r="EP10" s="7">
        <v>455.95499999999998</v>
      </c>
      <c r="EQ10" s="7">
        <v>608.29999999999995</v>
      </c>
      <c r="ER10" s="7">
        <v>195.3</v>
      </c>
      <c r="ES10" s="7">
        <v>682.29499999999996</v>
      </c>
      <c r="ET10" s="7">
        <v>353.71</v>
      </c>
      <c r="EU10" s="7">
        <v>262.39999999999998</v>
      </c>
      <c r="EV10" s="7">
        <v>475.29500000000002</v>
      </c>
      <c r="EW10" s="7">
        <v>52.2</v>
      </c>
      <c r="EX10" s="7">
        <v>0</v>
      </c>
      <c r="EY10" s="7">
        <v>151.01</v>
      </c>
      <c r="EZ10" s="7">
        <v>122.91</v>
      </c>
      <c r="FA10" s="7">
        <v>840.34</v>
      </c>
      <c r="FB10" s="7">
        <v>1029.655</v>
      </c>
      <c r="FC10" s="7">
        <v>60.715000000000003</v>
      </c>
      <c r="FD10" s="7">
        <v>109.81</v>
      </c>
      <c r="FE10" s="7">
        <v>32.664999999999999</v>
      </c>
      <c r="FF10" s="7">
        <v>1.39</v>
      </c>
      <c r="FG10" s="7">
        <v>202.41499999999999</v>
      </c>
      <c r="FH10" s="7">
        <v>1148.9849999999999</v>
      </c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</row>
    <row r="11" spans="1:262" x14ac:dyDescent="0.3">
      <c r="A11" s="16" t="s">
        <v>8</v>
      </c>
      <c r="B11" s="22">
        <v>345.49</v>
      </c>
      <c r="C11" s="22">
        <v>345.49</v>
      </c>
      <c r="D11" s="22">
        <v>345.49</v>
      </c>
      <c r="E11" s="22">
        <v>345.49</v>
      </c>
      <c r="F11" s="22">
        <v>345.49</v>
      </c>
      <c r="G11" s="22">
        <v>370.16</v>
      </c>
      <c r="H11" s="22">
        <v>370.16</v>
      </c>
      <c r="I11" s="22">
        <v>370.16</v>
      </c>
      <c r="J11" s="22">
        <v>370.16</v>
      </c>
      <c r="K11" s="22">
        <v>370.16</v>
      </c>
      <c r="L11" s="22">
        <v>370.16</v>
      </c>
      <c r="M11" s="22">
        <v>370.16</v>
      </c>
      <c r="N11" s="22">
        <v>370.16</v>
      </c>
      <c r="O11" s="22">
        <v>370.16</v>
      </c>
      <c r="P11" s="22">
        <v>370.16</v>
      </c>
      <c r="Q11" s="22">
        <v>370.16</v>
      </c>
      <c r="R11" s="22">
        <v>370.16</v>
      </c>
      <c r="S11" s="22">
        <v>370.16</v>
      </c>
      <c r="T11" s="22">
        <v>370.16</v>
      </c>
      <c r="U11" s="22">
        <v>370.16</v>
      </c>
      <c r="V11" s="22">
        <v>370.16</v>
      </c>
      <c r="W11" s="22">
        <v>370.16</v>
      </c>
      <c r="X11" s="22">
        <v>370.16</v>
      </c>
      <c r="Y11" s="22">
        <v>370.16</v>
      </c>
      <c r="Z11" s="22">
        <v>370.16</v>
      </c>
      <c r="AA11" s="22">
        <v>394.84</v>
      </c>
      <c r="AB11" s="22">
        <v>394.84</v>
      </c>
      <c r="AC11" s="22">
        <v>394.84</v>
      </c>
      <c r="AD11" s="22">
        <v>394.84</v>
      </c>
      <c r="AE11" s="22">
        <v>370.16</v>
      </c>
      <c r="AF11" s="22">
        <v>370.16</v>
      </c>
      <c r="AG11" s="22">
        <v>376.33</v>
      </c>
      <c r="AH11" s="22">
        <v>376.33</v>
      </c>
      <c r="AI11" s="22">
        <v>376.33</v>
      </c>
      <c r="AJ11" s="22">
        <v>370.16</v>
      </c>
      <c r="AK11" s="22">
        <v>345.49</v>
      </c>
      <c r="AL11" s="22">
        <v>345.49</v>
      </c>
      <c r="AM11" s="22">
        <v>345.49</v>
      </c>
      <c r="AN11" s="22">
        <v>345.49</v>
      </c>
      <c r="AO11" s="22">
        <v>345.49</v>
      </c>
      <c r="AP11" s="22">
        <v>345.49</v>
      </c>
      <c r="AQ11" s="22">
        <v>345.49</v>
      </c>
      <c r="AR11" s="22">
        <v>370.16</v>
      </c>
      <c r="AS11" s="22">
        <v>370.16</v>
      </c>
      <c r="AT11" s="22">
        <v>370.16</v>
      </c>
      <c r="AU11" s="22">
        <v>370.16</v>
      </c>
      <c r="AV11" s="22">
        <v>370.16</v>
      </c>
      <c r="AW11" s="22">
        <v>370.16</v>
      </c>
      <c r="AX11" s="22">
        <v>345.49</v>
      </c>
      <c r="AY11" s="22">
        <v>345.49</v>
      </c>
      <c r="AZ11" s="22">
        <v>326.98</v>
      </c>
      <c r="BA11" s="22">
        <v>326.98</v>
      </c>
      <c r="BB11" s="22">
        <v>345.49</v>
      </c>
      <c r="BC11" s="22">
        <v>345.49</v>
      </c>
      <c r="BD11" s="22">
        <v>345.49</v>
      </c>
      <c r="BE11" s="22">
        <v>345.49</v>
      </c>
      <c r="BF11" s="22">
        <v>345.49</v>
      </c>
      <c r="BG11" s="22">
        <v>345.49</v>
      </c>
      <c r="BH11" s="22">
        <v>333.15</v>
      </c>
      <c r="BI11" s="22">
        <v>333.15</v>
      </c>
      <c r="BJ11" s="22">
        <v>333.15</v>
      </c>
      <c r="BK11" s="22">
        <v>333.15</v>
      </c>
      <c r="BL11" s="22">
        <v>333.15</v>
      </c>
      <c r="BM11" s="22">
        <v>333.15</v>
      </c>
      <c r="BN11" s="22">
        <v>357.83</v>
      </c>
      <c r="BO11" s="22">
        <v>370.16</v>
      </c>
      <c r="BP11" s="22">
        <v>370.16</v>
      </c>
      <c r="BQ11" s="22">
        <v>370.16</v>
      </c>
      <c r="BR11" s="22">
        <v>370.16</v>
      </c>
      <c r="BS11" s="22">
        <v>351.66</v>
      </c>
      <c r="BT11" s="22">
        <v>370.16</v>
      </c>
      <c r="BU11" s="22">
        <v>370.16</v>
      </c>
      <c r="BV11" s="22">
        <v>370.16</v>
      </c>
      <c r="BW11" s="22">
        <v>394.84</v>
      </c>
      <c r="BX11" s="22">
        <v>370.16</v>
      </c>
      <c r="BY11" s="22">
        <v>370.16</v>
      </c>
      <c r="BZ11" s="22">
        <v>370.16</v>
      </c>
      <c r="CA11" s="22">
        <v>364</v>
      </c>
      <c r="CB11" s="22">
        <v>345.49</v>
      </c>
      <c r="CC11" s="22">
        <v>370.16</v>
      </c>
      <c r="CD11" s="22">
        <v>345.49</v>
      </c>
      <c r="CE11" s="22">
        <v>370.16</v>
      </c>
      <c r="CF11" s="22">
        <v>394.84</v>
      </c>
      <c r="CG11" s="22">
        <v>419.52</v>
      </c>
      <c r="CH11" s="22">
        <v>450.37</v>
      </c>
      <c r="CI11" s="22">
        <v>481.21</v>
      </c>
      <c r="CJ11" s="22">
        <v>512.05999999999995</v>
      </c>
      <c r="CK11" s="22">
        <v>549.08000000000004</v>
      </c>
      <c r="CL11" s="22">
        <v>586.09</v>
      </c>
      <c r="CM11" s="22">
        <v>629.28</v>
      </c>
      <c r="CN11" s="22">
        <v>672.47</v>
      </c>
      <c r="CO11" s="22">
        <v>666.3</v>
      </c>
      <c r="CP11" s="22">
        <v>666.3</v>
      </c>
      <c r="CQ11" s="22">
        <v>666.3</v>
      </c>
      <c r="CR11" s="22">
        <v>666.3</v>
      </c>
      <c r="CS11" s="22">
        <v>709.48</v>
      </c>
      <c r="CT11" s="22">
        <v>666.3</v>
      </c>
      <c r="CU11" s="22">
        <v>678.64</v>
      </c>
      <c r="CV11" s="22">
        <v>678.64</v>
      </c>
      <c r="CW11" s="22">
        <v>697.14</v>
      </c>
      <c r="CX11" s="22">
        <v>697.14</v>
      </c>
      <c r="CY11" s="22">
        <v>697.14</v>
      </c>
      <c r="CZ11" s="22">
        <v>666.3</v>
      </c>
      <c r="DA11" s="22">
        <v>666.3</v>
      </c>
      <c r="DB11" s="22">
        <v>666.3</v>
      </c>
      <c r="DC11" s="22">
        <v>666.3</v>
      </c>
      <c r="DD11" s="22">
        <v>660.13</v>
      </c>
      <c r="DE11" s="22">
        <v>666.3</v>
      </c>
      <c r="DF11" s="22">
        <v>672.47</v>
      </c>
      <c r="DG11" s="22">
        <v>703.31</v>
      </c>
      <c r="DH11" s="22">
        <v>672.47</v>
      </c>
      <c r="DI11" s="22">
        <v>721.82</v>
      </c>
      <c r="DJ11" s="22">
        <v>771.18</v>
      </c>
      <c r="DK11" s="22">
        <v>771.18</v>
      </c>
      <c r="DL11" s="22">
        <v>826.7</v>
      </c>
      <c r="DM11" s="22">
        <v>888.4</v>
      </c>
      <c r="DN11" s="22">
        <v>950.09</v>
      </c>
      <c r="DO11" s="22">
        <v>882.23</v>
      </c>
      <c r="DP11" s="22">
        <v>943.92</v>
      </c>
      <c r="DQ11" s="22">
        <v>943.92</v>
      </c>
      <c r="DR11" s="22">
        <v>882.23</v>
      </c>
      <c r="DS11" s="22">
        <v>913.07</v>
      </c>
      <c r="DT11" s="22">
        <v>913.07</v>
      </c>
      <c r="DU11" s="22">
        <v>913.07</v>
      </c>
      <c r="DV11" s="22">
        <v>906.9</v>
      </c>
      <c r="DW11" s="22">
        <v>863.72</v>
      </c>
      <c r="DX11" s="22">
        <v>857.55</v>
      </c>
      <c r="DY11" s="22">
        <v>802.02</v>
      </c>
      <c r="DZ11" s="22">
        <v>839.04</v>
      </c>
      <c r="EA11" s="22">
        <v>795.85</v>
      </c>
      <c r="EB11" s="22">
        <v>826.7</v>
      </c>
      <c r="EC11" s="22">
        <v>795.85</v>
      </c>
      <c r="ED11" s="22">
        <v>814.36</v>
      </c>
      <c r="EE11" s="22">
        <v>814.36</v>
      </c>
      <c r="EF11" s="22">
        <v>820.53</v>
      </c>
      <c r="EG11" s="22">
        <v>876.06</v>
      </c>
      <c r="EH11" s="22">
        <v>876.06</v>
      </c>
      <c r="EI11" s="22">
        <v>876.06</v>
      </c>
      <c r="EJ11" s="22">
        <v>839.04</v>
      </c>
      <c r="EK11" s="22">
        <v>832.87</v>
      </c>
      <c r="EL11" s="22">
        <v>826.7</v>
      </c>
      <c r="EM11" s="22">
        <v>863.72</v>
      </c>
      <c r="EN11" s="22">
        <v>863.72</v>
      </c>
      <c r="EO11" s="22">
        <v>863.72</v>
      </c>
      <c r="EP11" s="22">
        <v>863.72</v>
      </c>
      <c r="EQ11" s="22">
        <v>863.72</v>
      </c>
      <c r="ER11" s="22">
        <v>863.72</v>
      </c>
      <c r="ES11" s="22">
        <v>851.38</v>
      </c>
      <c r="ET11" s="22">
        <v>845.21</v>
      </c>
      <c r="EU11" s="22">
        <v>851.38</v>
      </c>
      <c r="EV11" s="22">
        <v>832.87</v>
      </c>
      <c r="EW11" s="22">
        <v>851.38</v>
      </c>
      <c r="EX11" s="22">
        <v>851.38</v>
      </c>
      <c r="EY11" s="22">
        <v>888.4</v>
      </c>
      <c r="EZ11" s="22">
        <v>882.23</v>
      </c>
      <c r="FA11" s="22">
        <v>863.72</v>
      </c>
      <c r="FB11" s="22">
        <v>857.55</v>
      </c>
      <c r="FC11" s="22">
        <v>857.55</v>
      </c>
      <c r="FD11" s="22">
        <v>857.55</v>
      </c>
      <c r="FE11" s="22">
        <v>857.55</v>
      </c>
      <c r="FF11" s="22">
        <v>857.55</v>
      </c>
      <c r="FG11" s="22">
        <v>832.87</v>
      </c>
      <c r="FH11" s="22">
        <v>814.36</v>
      </c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</row>
    <row r="12" spans="1:262" x14ac:dyDescent="0.3">
      <c r="A12" s="6" t="s">
        <v>9</v>
      </c>
      <c r="B12" s="9">
        <v>580</v>
      </c>
      <c r="C12" s="9">
        <v>34.5</v>
      </c>
      <c r="D12" s="9">
        <v>1232.655</v>
      </c>
      <c r="E12" s="9">
        <v>201.9</v>
      </c>
      <c r="F12" s="9">
        <v>172.8</v>
      </c>
      <c r="G12" s="9">
        <v>599.69000000000005</v>
      </c>
      <c r="H12" s="9">
        <v>402.2</v>
      </c>
      <c r="I12" s="9">
        <v>584.61500000000001</v>
      </c>
      <c r="J12" s="9">
        <v>241.245</v>
      </c>
      <c r="K12" s="9">
        <v>43.2</v>
      </c>
      <c r="L12" s="9">
        <v>0</v>
      </c>
      <c r="M12" s="9">
        <v>6222.38</v>
      </c>
      <c r="N12" s="9">
        <v>54</v>
      </c>
      <c r="O12" s="9">
        <v>5.375</v>
      </c>
      <c r="P12" s="9">
        <v>5.375</v>
      </c>
      <c r="Q12" s="9">
        <v>1.08</v>
      </c>
      <c r="R12" s="9">
        <v>63.8</v>
      </c>
      <c r="S12" s="9">
        <v>175.4</v>
      </c>
      <c r="T12" s="9">
        <v>85.55</v>
      </c>
      <c r="U12" s="9">
        <v>128.48500000000001</v>
      </c>
      <c r="V12" s="9">
        <v>5.3250000000000002</v>
      </c>
      <c r="W12" s="9">
        <v>5.2750000000000004</v>
      </c>
      <c r="X12" s="9">
        <v>130.55000000000001</v>
      </c>
      <c r="Y12" s="9">
        <v>130.55000000000001</v>
      </c>
      <c r="Z12" s="9">
        <v>172.65</v>
      </c>
      <c r="AA12" s="9">
        <v>35.200000000000003</v>
      </c>
      <c r="AB12" s="9">
        <v>11.44</v>
      </c>
      <c r="AC12" s="9">
        <v>4940.2550000000001</v>
      </c>
      <c r="AD12" s="9">
        <v>1876.56</v>
      </c>
      <c r="AE12" s="9">
        <v>5959.8249999999998</v>
      </c>
      <c r="AF12" s="9">
        <v>67.900000000000006</v>
      </c>
      <c r="AG12" s="9">
        <v>717.25</v>
      </c>
      <c r="AH12" s="9">
        <v>359.505</v>
      </c>
      <c r="AI12" s="9">
        <v>1059.875</v>
      </c>
      <c r="AJ12" s="9">
        <v>4.74</v>
      </c>
      <c r="AK12" s="9">
        <v>452.49</v>
      </c>
      <c r="AL12" s="9">
        <v>2482.7600000000002</v>
      </c>
      <c r="AM12" s="7">
        <v>702.9</v>
      </c>
      <c r="AN12" s="7">
        <v>562.26499999999999</v>
      </c>
      <c r="AO12" s="7">
        <v>314.46499999999997</v>
      </c>
      <c r="AP12" s="7">
        <v>271.14999999999998</v>
      </c>
      <c r="AQ12" s="7">
        <v>290.05</v>
      </c>
      <c r="AR12" s="7">
        <v>918.36</v>
      </c>
      <c r="AS12" s="7">
        <v>9.85</v>
      </c>
      <c r="AT12" s="7">
        <v>72.495000000000005</v>
      </c>
      <c r="AU12" s="7">
        <v>80.569999999999993</v>
      </c>
      <c r="AV12" s="7">
        <v>42.975000000000001</v>
      </c>
      <c r="AW12" s="7">
        <v>116.08</v>
      </c>
      <c r="AX12" s="7">
        <v>1739.24</v>
      </c>
      <c r="AY12" s="7">
        <v>472</v>
      </c>
      <c r="AZ12" s="7">
        <v>1.04</v>
      </c>
      <c r="BA12" s="7">
        <v>173.73</v>
      </c>
      <c r="BB12" s="7">
        <v>9.3149999999999995</v>
      </c>
      <c r="BC12" s="7">
        <v>736</v>
      </c>
      <c r="BD12" s="7">
        <v>580</v>
      </c>
      <c r="BE12" s="7">
        <v>343</v>
      </c>
      <c r="BF12" s="7">
        <v>199</v>
      </c>
      <c r="BG12" s="7">
        <v>378.5</v>
      </c>
      <c r="BH12" s="7">
        <v>86.87</v>
      </c>
      <c r="BI12" s="7">
        <v>707.4</v>
      </c>
      <c r="BJ12" s="7">
        <v>98.495000000000005</v>
      </c>
      <c r="BK12" s="7">
        <v>2.94</v>
      </c>
      <c r="BL12" s="7">
        <v>170.15</v>
      </c>
      <c r="BM12" s="7">
        <v>162.815</v>
      </c>
      <c r="BN12" s="7">
        <v>48.5</v>
      </c>
      <c r="BO12" s="7">
        <v>317.19</v>
      </c>
      <c r="BP12" s="7"/>
      <c r="BQ12" s="7">
        <v>0</v>
      </c>
      <c r="BR12" s="7">
        <v>198.125</v>
      </c>
      <c r="BS12" s="7">
        <v>1.94</v>
      </c>
      <c r="BT12" s="7">
        <v>604.42499999999995</v>
      </c>
      <c r="BU12" s="7">
        <v>80.510000000000005</v>
      </c>
      <c r="BV12" s="7">
        <v>3.88</v>
      </c>
      <c r="BW12" s="7">
        <v>97</v>
      </c>
      <c r="BX12" s="7">
        <v>241.42500000000001</v>
      </c>
      <c r="BY12" s="7">
        <v>9.6999999999999993</v>
      </c>
      <c r="BZ12" s="7">
        <v>916</v>
      </c>
      <c r="CA12" s="7">
        <v>285</v>
      </c>
      <c r="CB12" s="7">
        <v>1788.69</v>
      </c>
      <c r="CC12" s="7">
        <v>1438.95</v>
      </c>
      <c r="CD12" s="7">
        <v>135.85</v>
      </c>
      <c r="CE12" s="7">
        <v>21.56</v>
      </c>
      <c r="CF12" s="7">
        <v>604.18499999999995</v>
      </c>
      <c r="CG12" s="7">
        <v>155.995</v>
      </c>
      <c r="CH12" s="7">
        <v>39.36</v>
      </c>
      <c r="CI12" s="7">
        <v>52.875</v>
      </c>
      <c r="CJ12" s="7">
        <v>317.125</v>
      </c>
      <c r="CK12" s="7">
        <v>1540.15</v>
      </c>
      <c r="CL12" s="7">
        <v>188</v>
      </c>
      <c r="CM12" s="7">
        <v>231.4</v>
      </c>
      <c r="CN12" s="7">
        <v>550.89499999999998</v>
      </c>
      <c r="CO12" s="7">
        <v>3856.18</v>
      </c>
      <c r="CP12" s="7">
        <v>61.755000000000003</v>
      </c>
      <c r="CQ12" s="7"/>
      <c r="CR12" s="7"/>
      <c r="CS12" s="7">
        <v>113.645</v>
      </c>
      <c r="CT12" s="7">
        <v>555.13499999999999</v>
      </c>
      <c r="CU12" s="7">
        <v>436.09</v>
      </c>
      <c r="CV12" s="7">
        <v>836</v>
      </c>
      <c r="CW12" s="7">
        <v>3839.7950000000001</v>
      </c>
      <c r="CX12" s="7">
        <v>595.25</v>
      </c>
      <c r="CY12" s="7"/>
      <c r="CZ12" s="7">
        <v>29.26</v>
      </c>
      <c r="DA12" s="7">
        <v>334.4</v>
      </c>
      <c r="DB12" s="7">
        <v>323.95</v>
      </c>
      <c r="DC12" s="7">
        <v>257.92</v>
      </c>
      <c r="DD12" s="7">
        <v>111.28</v>
      </c>
      <c r="DE12" s="7">
        <v>34.284999999999997</v>
      </c>
      <c r="DF12" s="7">
        <v>436.31</v>
      </c>
      <c r="DG12" s="7">
        <v>319.24</v>
      </c>
      <c r="DH12" s="7">
        <v>2.0750000000000002</v>
      </c>
      <c r="DI12" s="7">
        <v>1436.605</v>
      </c>
      <c r="DJ12" s="7">
        <v>523.66</v>
      </c>
      <c r="DK12" s="7">
        <v>319.815</v>
      </c>
      <c r="DL12" s="7">
        <v>5522.12</v>
      </c>
      <c r="DM12" s="7">
        <v>6418.25</v>
      </c>
      <c r="DN12" s="7">
        <v>1176.18</v>
      </c>
      <c r="DO12" s="7">
        <v>1160.4749999999999</v>
      </c>
      <c r="DP12" s="7">
        <v>140.05000000000001</v>
      </c>
      <c r="DQ12" s="7">
        <v>57.92</v>
      </c>
      <c r="DR12" s="7">
        <v>1503.94</v>
      </c>
      <c r="DS12" s="7">
        <v>3131.8049999999998</v>
      </c>
      <c r="DT12" s="7">
        <v>19.760000000000002</v>
      </c>
      <c r="DU12" s="7">
        <v>182.62</v>
      </c>
      <c r="DV12" s="7">
        <v>1033.32</v>
      </c>
      <c r="DW12" s="7">
        <v>12302.445</v>
      </c>
      <c r="DX12" s="7">
        <v>2300.35</v>
      </c>
      <c r="DY12" s="7">
        <v>670.12</v>
      </c>
      <c r="DZ12" s="7">
        <v>1101.6500000000001</v>
      </c>
      <c r="EA12" s="7">
        <v>59.92</v>
      </c>
      <c r="EB12" s="7">
        <v>331.52499999999998</v>
      </c>
      <c r="EC12" s="7">
        <v>277.245</v>
      </c>
      <c r="ED12" s="7">
        <v>292.60000000000002</v>
      </c>
      <c r="EE12" s="7">
        <v>2430.3150000000001</v>
      </c>
      <c r="EF12" s="7">
        <v>443.875</v>
      </c>
      <c r="EG12" s="7">
        <v>88.67</v>
      </c>
      <c r="EH12" s="7">
        <v>115.02</v>
      </c>
      <c r="EI12" s="7">
        <v>378.07499999999999</v>
      </c>
      <c r="EJ12" s="7">
        <v>59.64</v>
      </c>
      <c r="EK12" s="7">
        <v>2456.7449999999999</v>
      </c>
      <c r="EL12" s="7">
        <v>247.79499999999999</v>
      </c>
      <c r="EM12" s="7">
        <v>28.75</v>
      </c>
      <c r="EN12" s="7"/>
      <c r="EO12" s="7">
        <v>479.08</v>
      </c>
      <c r="EP12" s="7">
        <v>319.73</v>
      </c>
      <c r="EQ12" s="7">
        <v>235</v>
      </c>
      <c r="ER12" s="7">
        <v>7435.79</v>
      </c>
      <c r="ES12" s="7">
        <v>746.75</v>
      </c>
      <c r="ET12" s="7">
        <v>1874.095</v>
      </c>
      <c r="EU12" s="7">
        <v>486.92</v>
      </c>
      <c r="EV12" s="7">
        <v>994.52</v>
      </c>
      <c r="EW12" s="7">
        <v>7462.59</v>
      </c>
      <c r="EX12" s="7">
        <v>1342.88</v>
      </c>
      <c r="EY12" s="7">
        <v>2125.2600000000002</v>
      </c>
      <c r="EZ12" s="7">
        <v>645.83000000000004</v>
      </c>
      <c r="FA12" s="7">
        <v>4063.1350000000002</v>
      </c>
      <c r="FB12" s="7">
        <v>384.43</v>
      </c>
      <c r="FC12" s="7">
        <v>491.9</v>
      </c>
      <c r="FD12" s="7">
        <v>4539.8649999999998</v>
      </c>
      <c r="FE12" s="7">
        <v>2400.75</v>
      </c>
      <c r="FF12" s="7">
        <v>0</v>
      </c>
      <c r="FG12" s="7">
        <v>960.66</v>
      </c>
      <c r="FH12" s="7">
        <v>876</v>
      </c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</row>
    <row r="13" spans="1:262" x14ac:dyDescent="0.3">
      <c r="A13" s="6" t="s">
        <v>10</v>
      </c>
      <c r="B13" s="9">
        <v>0</v>
      </c>
      <c r="C13" s="9">
        <v>6.45</v>
      </c>
      <c r="D13" s="9">
        <v>0</v>
      </c>
      <c r="E13" s="9">
        <v>0.64500000000000002</v>
      </c>
      <c r="F13" s="9">
        <v>50.4</v>
      </c>
      <c r="G13" s="9">
        <v>44.1</v>
      </c>
      <c r="H13" s="9">
        <v>63</v>
      </c>
      <c r="I13" s="9">
        <v>0</v>
      </c>
      <c r="J13" s="9">
        <v>209.16</v>
      </c>
      <c r="K13" s="9">
        <v>233.13</v>
      </c>
      <c r="L13" s="9">
        <v>3.87</v>
      </c>
      <c r="M13" s="9">
        <v>10.71</v>
      </c>
      <c r="N13" s="9">
        <v>0</v>
      </c>
      <c r="O13" s="9">
        <v>58.564999999999998</v>
      </c>
      <c r="P13" s="9">
        <v>200.04</v>
      </c>
      <c r="Q13" s="9">
        <v>1.9350000000000001</v>
      </c>
      <c r="R13" s="9">
        <v>212.595</v>
      </c>
      <c r="S13" s="9">
        <v>1.29</v>
      </c>
      <c r="T13" s="9">
        <v>2231.88</v>
      </c>
      <c r="U13" s="9">
        <v>95.89</v>
      </c>
      <c r="V13" s="9">
        <v>1722.7049999999999</v>
      </c>
      <c r="W13" s="9">
        <v>12.725</v>
      </c>
      <c r="X13" s="9">
        <v>13</v>
      </c>
      <c r="Y13" s="9">
        <v>13</v>
      </c>
      <c r="Z13" s="9">
        <v>0</v>
      </c>
      <c r="AA13" s="9">
        <v>9.6</v>
      </c>
      <c r="AB13" s="9">
        <v>50.215000000000003</v>
      </c>
      <c r="AC13" s="9">
        <v>410.92500000000001</v>
      </c>
      <c r="AD13" s="9">
        <v>420</v>
      </c>
      <c r="AE13" s="9">
        <v>66</v>
      </c>
      <c r="AF13" s="9">
        <v>232.2</v>
      </c>
      <c r="AG13" s="9">
        <v>10.44</v>
      </c>
      <c r="AH13" s="9">
        <v>505.76</v>
      </c>
      <c r="AI13" s="9">
        <v>95.7</v>
      </c>
      <c r="AJ13" s="9">
        <v>408.48</v>
      </c>
      <c r="AK13" s="9">
        <v>2.44</v>
      </c>
      <c r="AL13" s="9">
        <v>6.875</v>
      </c>
      <c r="AM13" s="7">
        <v>0.64</v>
      </c>
      <c r="AN13" s="7">
        <v>30.08</v>
      </c>
      <c r="AO13" s="7">
        <v>1691.9849999999999</v>
      </c>
      <c r="AP13" s="7">
        <v>66</v>
      </c>
      <c r="AQ13" s="7">
        <v>21.32</v>
      </c>
      <c r="AR13" s="7">
        <v>402</v>
      </c>
      <c r="AS13" s="7">
        <v>128.63999999999999</v>
      </c>
      <c r="AT13" s="7">
        <v>927.95</v>
      </c>
      <c r="AU13" s="7">
        <v>20.100000000000001</v>
      </c>
      <c r="AV13" s="7">
        <v>0</v>
      </c>
      <c r="AW13" s="7">
        <v>314.23</v>
      </c>
      <c r="AX13" s="7">
        <v>275.72000000000003</v>
      </c>
      <c r="AY13" s="7">
        <v>49.58</v>
      </c>
      <c r="AZ13" s="7">
        <v>40.200000000000003</v>
      </c>
      <c r="BA13" s="7">
        <v>6.7</v>
      </c>
      <c r="BB13" s="7">
        <v>424.88</v>
      </c>
      <c r="BC13" s="7">
        <v>71.424999999999997</v>
      </c>
      <c r="BD13" s="7">
        <v>0</v>
      </c>
      <c r="BE13" s="7">
        <v>30.824999999999999</v>
      </c>
      <c r="BF13" s="7">
        <v>0</v>
      </c>
      <c r="BG13" s="7">
        <v>1324.79</v>
      </c>
      <c r="BH13" s="7">
        <v>268.89</v>
      </c>
      <c r="BI13" s="7">
        <v>1223.97</v>
      </c>
      <c r="BJ13" s="7">
        <v>0</v>
      </c>
      <c r="BK13" s="7">
        <v>0</v>
      </c>
      <c r="BL13" s="7">
        <v>0</v>
      </c>
      <c r="BM13" s="7">
        <v>102.53</v>
      </c>
      <c r="BN13" s="7">
        <v>527.52</v>
      </c>
      <c r="BO13" s="7">
        <v>141.75</v>
      </c>
      <c r="BP13" s="7"/>
      <c r="BQ13" s="7">
        <v>655.83</v>
      </c>
      <c r="BR13" s="7">
        <v>0</v>
      </c>
      <c r="BS13" s="7">
        <v>223.15</v>
      </c>
      <c r="BT13" s="7">
        <v>0</v>
      </c>
      <c r="BU13" s="7">
        <v>0</v>
      </c>
      <c r="BV13" s="7">
        <v>71.424999999999997</v>
      </c>
      <c r="BW13" s="7">
        <v>69.3</v>
      </c>
      <c r="BX13" s="7">
        <v>101.15</v>
      </c>
      <c r="BY13" s="7">
        <v>1.26</v>
      </c>
      <c r="BZ13" s="7">
        <v>945.12</v>
      </c>
      <c r="CA13" s="7">
        <v>62.5</v>
      </c>
      <c r="CB13" s="7">
        <v>66.954999999999998</v>
      </c>
      <c r="CC13" s="7">
        <v>0</v>
      </c>
      <c r="CD13" s="7">
        <v>1206.7</v>
      </c>
      <c r="CE13" s="7">
        <v>1404</v>
      </c>
      <c r="CF13" s="7">
        <v>1.86</v>
      </c>
      <c r="CG13" s="7">
        <v>384.19499999999999</v>
      </c>
      <c r="CH13" s="7">
        <v>2816.15</v>
      </c>
      <c r="CI13" s="7">
        <v>285.04500000000002</v>
      </c>
      <c r="CJ13" s="7">
        <v>352.78</v>
      </c>
      <c r="CK13" s="7">
        <v>81.400000000000006</v>
      </c>
      <c r="CL13" s="7">
        <v>1156.4000000000001</v>
      </c>
      <c r="CM13" s="7">
        <v>60.795000000000002</v>
      </c>
      <c r="CN13" s="7">
        <v>598.4</v>
      </c>
      <c r="CO13" s="7">
        <v>580.5</v>
      </c>
      <c r="CP13" s="7">
        <v>831.875</v>
      </c>
      <c r="CQ13" s="7"/>
      <c r="CR13" s="7"/>
      <c r="CS13" s="7">
        <v>1713.04</v>
      </c>
      <c r="CT13" s="7">
        <v>6740.8</v>
      </c>
      <c r="CU13" s="7">
        <v>405.125</v>
      </c>
      <c r="CV13" s="7">
        <v>1.1499999999999999</v>
      </c>
      <c r="CW13" s="7">
        <v>4145.8</v>
      </c>
      <c r="CX13" s="7">
        <v>225.85</v>
      </c>
      <c r="CY13" s="7"/>
      <c r="CZ13" s="7">
        <v>76.19</v>
      </c>
      <c r="DA13" s="7">
        <v>47.2</v>
      </c>
      <c r="DB13" s="7">
        <v>2774.85</v>
      </c>
      <c r="DC13" s="7">
        <v>869.13</v>
      </c>
      <c r="DD13" s="7">
        <v>609.75</v>
      </c>
      <c r="DE13" s="7">
        <v>1248.7750000000001</v>
      </c>
      <c r="DF13" s="7">
        <v>2025.0250000000001</v>
      </c>
      <c r="DG13" s="7">
        <v>365.39</v>
      </c>
      <c r="DH13" s="7">
        <v>25</v>
      </c>
      <c r="DI13" s="7">
        <v>3574.7249999999999</v>
      </c>
      <c r="DJ13" s="7">
        <v>1287.5999999999999</v>
      </c>
      <c r="DK13" s="7">
        <v>157.16499999999999</v>
      </c>
      <c r="DL13" s="7">
        <v>1355.4349999999999</v>
      </c>
      <c r="DM13" s="7">
        <v>854.3</v>
      </c>
      <c r="DN13" s="7">
        <v>1329.9449999999999</v>
      </c>
      <c r="DO13" s="7">
        <v>241.42</v>
      </c>
      <c r="DP13" s="7">
        <v>75.88</v>
      </c>
      <c r="DQ13" s="7">
        <v>1088.825</v>
      </c>
      <c r="DR13" s="7">
        <v>979.26</v>
      </c>
      <c r="DS13" s="7">
        <v>1065.4100000000001</v>
      </c>
      <c r="DT13" s="7">
        <v>348.7</v>
      </c>
      <c r="DU13" s="7">
        <v>1946.915</v>
      </c>
      <c r="DV13" s="7">
        <v>1258.3050000000001</v>
      </c>
      <c r="DW13" s="7">
        <v>777.55</v>
      </c>
      <c r="DX13" s="7">
        <v>52.8</v>
      </c>
      <c r="DY13" s="7">
        <v>20.04</v>
      </c>
      <c r="DZ13" s="7">
        <v>4551.16</v>
      </c>
      <c r="EA13" s="7">
        <v>160.1</v>
      </c>
      <c r="EB13" s="7">
        <v>6539.2449999999999</v>
      </c>
      <c r="EC13" s="7">
        <v>0</v>
      </c>
      <c r="ED13" s="7">
        <v>141.13499999999999</v>
      </c>
      <c r="EE13" s="7">
        <v>155.27500000000001</v>
      </c>
      <c r="EF13" s="7">
        <v>380.55500000000001</v>
      </c>
      <c r="EG13" s="7">
        <v>7776.73</v>
      </c>
      <c r="EH13" s="7">
        <v>72.614999999999995</v>
      </c>
      <c r="EI13" s="7">
        <v>989.625</v>
      </c>
      <c r="EJ13" s="7">
        <v>2554.0250000000001</v>
      </c>
      <c r="EK13" s="7">
        <v>1259.54</v>
      </c>
      <c r="EL13" s="7">
        <v>552.63</v>
      </c>
      <c r="EM13" s="7">
        <v>45.98</v>
      </c>
      <c r="EN13" s="7"/>
      <c r="EO13" s="7">
        <v>4282</v>
      </c>
      <c r="EP13" s="7">
        <v>28</v>
      </c>
      <c r="EQ13" s="7">
        <v>0</v>
      </c>
      <c r="ER13" s="7">
        <v>7249.25</v>
      </c>
      <c r="ES13" s="7">
        <v>1283.24</v>
      </c>
      <c r="ET13" s="7">
        <v>606.17999999999995</v>
      </c>
      <c r="EU13" s="7">
        <v>177.185</v>
      </c>
      <c r="EV13" s="7">
        <v>13547.055</v>
      </c>
      <c r="EW13" s="7">
        <v>187.55</v>
      </c>
      <c r="EX13" s="7">
        <v>445.89499999999998</v>
      </c>
      <c r="EY13" s="7">
        <v>1768.0150000000001</v>
      </c>
      <c r="EZ13" s="7">
        <v>102.125</v>
      </c>
      <c r="FA13" s="7">
        <v>4172.3900000000003</v>
      </c>
      <c r="FB13" s="7">
        <v>1973.7</v>
      </c>
      <c r="FC13" s="7">
        <v>3509.5250000000001</v>
      </c>
      <c r="FD13" s="7">
        <v>2969.61</v>
      </c>
      <c r="FE13" s="7">
        <v>3054</v>
      </c>
      <c r="FF13" s="7">
        <v>8.0500000000000007</v>
      </c>
      <c r="FG13" s="7">
        <v>81</v>
      </c>
      <c r="FH13" s="7">
        <v>162</v>
      </c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</row>
    <row r="14" spans="1:262" x14ac:dyDescent="0.3">
      <c r="A14" s="6" t="s">
        <v>11</v>
      </c>
      <c r="B14" s="9">
        <v>321.64499999999998</v>
      </c>
      <c r="C14" s="9">
        <v>150.97499999999999</v>
      </c>
      <c r="D14" s="9">
        <v>180.375</v>
      </c>
      <c r="E14" s="9">
        <v>54</v>
      </c>
      <c r="F14" s="9">
        <v>847.45</v>
      </c>
      <c r="G14" s="9">
        <v>1769.09</v>
      </c>
      <c r="H14" s="9">
        <v>451.31</v>
      </c>
      <c r="I14" s="9">
        <v>2727.43</v>
      </c>
      <c r="J14" s="9">
        <v>1147.875</v>
      </c>
      <c r="K14" s="9">
        <v>11774.4</v>
      </c>
      <c r="L14" s="9">
        <v>58.89</v>
      </c>
      <c r="M14" s="9">
        <v>5.625</v>
      </c>
      <c r="N14" s="9">
        <v>142.19999999999999</v>
      </c>
      <c r="O14" s="9">
        <v>450.22500000000002</v>
      </c>
      <c r="P14" s="9">
        <v>79</v>
      </c>
      <c r="Q14" s="9">
        <v>8.66</v>
      </c>
      <c r="R14" s="9">
        <v>1068.915</v>
      </c>
      <c r="S14" s="9">
        <v>60</v>
      </c>
      <c r="T14" s="9">
        <v>14019.39</v>
      </c>
      <c r="U14" s="9">
        <v>2265.8150000000001</v>
      </c>
      <c r="V14" s="9">
        <v>182.64</v>
      </c>
      <c r="W14" s="9">
        <v>955.22</v>
      </c>
      <c r="X14" s="9">
        <v>205.94</v>
      </c>
      <c r="Y14" s="9">
        <v>205.94</v>
      </c>
      <c r="Z14" s="9">
        <v>2753.75</v>
      </c>
      <c r="AA14" s="9">
        <v>501.6</v>
      </c>
      <c r="AB14" s="9">
        <v>36623.334999999999</v>
      </c>
      <c r="AC14" s="9">
        <v>365.55</v>
      </c>
      <c r="AD14" s="9">
        <v>26.625</v>
      </c>
      <c r="AE14" s="9">
        <v>85.025000000000006</v>
      </c>
      <c r="AF14" s="9">
        <v>0</v>
      </c>
      <c r="AG14" s="9">
        <v>73.305000000000007</v>
      </c>
      <c r="AH14" s="9">
        <v>76.864999999999995</v>
      </c>
      <c r="AI14" s="9">
        <v>25.675000000000001</v>
      </c>
      <c r="AJ14" s="9">
        <v>2112.9</v>
      </c>
      <c r="AK14" s="9">
        <v>62.75</v>
      </c>
      <c r="AL14" s="9">
        <v>243.46</v>
      </c>
      <c r="AM14" s="7">
        <v>1668.4</v>
      </c>
      <c r="AN14" s="7">
        <v>205.32</v>
      </c>
      <c r="AO14" s="7">
        <v>348.54</v>
      </c>
      <c r="AP14" s="7">
        <v>40.725000000000001</v>
      </c>
      <c r="AQ14" s="7">
        <v>0</v>
      </c>
      <c r="AR14" s="7">
        <v>195</v>
      </c>
      <c r="AS14" s="7">
        <v>130.1</v>
      </c>
      <c r="AT14" s="7">
        <v>231.15</v>
      </c>
      <c r="AU14" s="7">
        <v>0</v>
      </c>
      <c r="AV14" s="7">
        <v>45.424999999999997</v>
      </c>
      <c r="AW14" s="7">
        <v>7.9</v>
      </c>
      <c r="AX14" s="7">
        <v>20</v>
      </c>
      <c r="AY14" s="7">
        <v>48.8</v>
      </c>
      <c r="AZ14" s="7">
        <v>973.33</v>
      </c>
      <c r="BA14" s="7">
        <v>79.56</v>
      </c>
      <c r="BB14" s="7">
        <v>106.75</v>
      </c>
      <c r="BC14" s="7">
        <v>55.99</v>
      </c>
      <c r="BD14" s="7">
        <v>321.64499999999998</v>
      </c>
      <c r="BE14" s="7">
        <v>0</v>
      </c>
      <c r="BF14" s="7">
        <v>0</v>
      </c>
      <c r="BG14" s="7">
        <v>146.63999999999999</v>
      </c>
      <c r="BH14" s="7">
        <v>1348.98</v>
      </c>
      <c r="BI14" s="7">
        <v>20.8</v>
      </c>
      <c r="BJ14" s="7">
        <v>112.32</v>
      </c>
      <c r="BK14" s="7">
        <v>2.1</v>
      </c>
      <c r="BL14" s="7">
        <v>2.1</v>
      </c>
      <c r="BM14" s="7">
        <v>21</v>
      </c>
      <c r="BN14" s="7">
        <v>223.67500000000001</v>
      </c>
      <c r="BO14" s="7">
        <v>64.325000000000003</v>
      </c>
      <c r="BP14" s="7"/>
      <c r="BQ14" s="7">
        <v>126.575</v>
      </c>
      <c r="BR14" s="7">
        <v>84.05</v>
      </c>
      <c r="BS14" s="7">
        <v>63.6</v>
      </c>
      <c r="BT14" s="7">
        <v>35.35</v>
      </c>
      <c r="BU14" s="7">
        <v>207.5</v>
      </c>
      <c r="BV14" s="7">
        <v>433.47500000000002</v>
      </c>
      <c r="BW14" s="7">
        <v>1.29</v>
      </c>
      <c r="BX14" s="7">
        <v>463.59</v>
      </c>
      <c r="BY14" s="7">
        <v>0</v>
      </c>
      <c r="BZ14" s="7">
        <v>0</v>
      </c>
      <c r="CA14" s="7">
        <v>791.07500000000005</v>
      </c>
      <c r="CB14" s="7">
        <v>41.5</v>
      </c>
      <c r="CC14" s="7">
        <v>976.45</v>
      </c>
      <c r="CD14" s="7">
        <v>65.25</v>
      </c>
      <c r="CE14" s="7">
        <v>205.755</v>
      </c>
      <c r="CF14" s="7">
        <v>215.15</v>
      </c>
      <c r="CG14" s="7">
        <v>155.16499999999999</v>
      </c>
      <c r="CH14" s="7">
        <v>108.75</v>
      </c>
      <c r="CI14" s="7">
        <v>0</v>
      </c>
      <c r="CJ14" s="7">
        <v>39.21</v>
      </c>
      <c r="CK14" s="7">
        <v>8.3000000000000007</v>
      </c>
      <c r="CL14" s="7">
        <v>0</v>
      </c>
      <c r="CM14" s="7">
        <v>21.5</v>
      </c>
      <c r="CN14" s="7">
        <v>922.51499999999999</v>
      </c>
      <c r="CO14" s="7">
        <v>127.02</v>
      </c>
      <c r="CP14" s="7">
        <v>0</v>
      </c>
      <c r="CQ14" s="7"/>
      <c r="CR14" s="7"/>
      <c r="CS14" s="7">
        <v>0.88</v>
      </c>
      <c r="CT14" s="7">
        <v>852.16499999999996</v>
      </c>
      <c r="CU14" s="7">
        <v>61.945</v>
      </c>
      <c r="CV14" s="7">
        <v>50.16</v>
      </c>
      <c r="CW14" s="7">
        <v>3.0449999999999999</v>
      </c>
      <c r="CX14" s="7">
        <v>83.7</v>
      </c>
      <c r="CY14" s="7"/>
      <c r="CZ14" s="7">
        <v>1256.44</v>
      </c>
      <c r="DA14" s="7">
        <v>1087.9000000000001</v>
      </c>
      <c r="DB14" s="7">
        <v>8.6</v>
      </c>
      <c r="DC14" s="7">
        <v>396.2</v>
      </c>
      <c r="DD14" s="7">
        <v>1172.76</v>
      </c>
      <c r="DE14" s="7">
        <v>892.19</v>
      </c>
      <c r="DF14" s="7">
        <v>1270.595</v>
      </c>
      <c r="DG14" s="7">
        <v>2074.21</v>
      </c>
      <c r="DH14" s="7">
        <v>890.1</v>
      </c>
      <c r="DI14" s="7">
        <v>976.875</v>
      </c>
      <c r="DJ14" s="7">
        <v>1967.46</v>
      </c>
      <c r="DK14" s="7">
        <v>2827.7550000000001</v>
      </c>
      <c r="DL14" s="7">
        <v>2395.6149999999998</v>
      </c>
      <c r="DM14" s="7">
        <v>3832.11</v>
      </c>
      <c r="DN14" s="7">
        <v>4427.8249999999998</v>
      </c>
      <c r="DO14" s="7">
        <v>8572.3950000000004</v>
      </c>
      <c r="DP14" s="7">
        <v>24439.599999999999</v>
      </c>
      <c r="DQ14" s="7">
        <v>7273.5</v>
      </c>
      <c r="DR14" s="7">
        <v>7372.91</v>
      </c>
      <c r="DS14" s="7">
        <v>499.92500000000001</v>
      </c>
      <c r="DT14" s="7">
        <v>3915.4650000000001</v>
      </c>
      <c r="DU14" s="7">
        <v>2793.48</v>
      </c>
      <c r="DV14" s="7">
        <v>1483.5350000000001</v>
      </c>
      <c r="DW14" s="7">
        <v>142.52000000000001</v>
      </c>
      <c r="DX14" s="7">
        <v>424.57499999999999</v>
      </c>
      <c r="DY14" s="7">
        <v>4377.9399999999996</v>
      </c>
      <c r="DZ14" s="7">
        <v>3810.88</v>
      </c>
      <c r="EA14" s="7">
        <v>1798.95</v>
      </c>
      <c r="EB14" s="7">
        <v>202.34</v>
      </c>
      <c r="EC14" s="7">
        <v>32.880000000000003</v>
      </c>
      <c r="ED14" s="7">
        <v>1181.7</v>
      </c>
      <c r="EE14" s="7">
        <v>977.74</v>
      </c>
      <c r="EF14" s="7">
        <v>67.534999999999997</v>
      </c>
      <c r="EG14" s="7">
        <v>493.85</v>
      </c>
      <c r="EH14" s="7">
        <v>1039.97</v>
      </c>
      <c r="EI14" s="7">
        <v>1458.7449999999999</v>
      </c>
      <c r="EJ14" s="7">
        <v>4774.375</v>
      </c>
      <c r="EK14" s="7">
        <v>476.67</v>
      </c>
      <c r="EL14" s="7">
        <v>85.864999999999995</v>
      </c>
      <c r="EM14" s="7">
        <v>79.825000000000003</v>
      </c>
      <c r="EN14" s="7"/>
      <c r="EO14" s="7">
        <v>156.88499999999999</v>
      </c>
      <c r="EP14" s="7">
        <v>738.18</v>
      </c>
      <c r="EQ14" s="7">
        <v>679.90499999999997</v>
      </c>
      <c r="ER14" s="7">
        <v>3125.85</v>
      </c>
      <c r="ES14" s="7">
        <v>468.35</v>
      </c>
      <c r="ET14" s="7">
        <v>1344.9</v>
      </c>
      <c r="EU14" s="7">
        <v>144.92500000000001</v>
      </c>
      <c r="EV14" s="7">
        <v>894.92</v>
      </c>
      <c r="EW14" s="7">
        <v>235.14500000000001</v>
      </c>
      <c r="EX14" s="7">
        <v>143.06</v>
      </c>
      <c r="EY14" s="7">
        <v>1022.0549999999999</v>
      </c>
      <c r="EZ14" s="7">
        <v>568.79499999999996</v>
      </c>
      <c r="FA14" s="7">
        <v>1504.09</v>
      </c>
      <c r="FB14" s="7">
        <v>714.15499999999997</v>
      </c>
      <c r="FC14" s="7">
        <v>348.61500000000001</v>
      </c>
      <c r="FD14" s="7">
        <v>865.66</v>
      </c>
      <c r="FE14" s="7">
        <v>10102.540000000001</v>
      </c>
      <c r="FF14" s="7">
        <v>2653.4650000000001</v>
      </c>
      <c r="FG14" s="7">
        <v>1766.74</v>
      </c>
      <c r="FH14" s="7">
        <v>111.3</v>
      </c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</row>
    <row r="15" spans="1:262" x14ac:dyDescent="0.3">
      <c r="A15" s="10" t="s">
        <v>12</v>
      </c>
      <c r="B15" s="9">
        <v>0</v>
      </c>
      <c r="C15" s="9">
        <v>109.75</v>
      </c>
      <c r="D15" s="9">
        <v>175.2</v>
      </c>
      <c r="E15" s="9">
        <v>512.46</v>
      </c>
      <c r="F15" s="9">
        <v>100.13</v>
      </c>
      <c r="G15" s="9">
        <v>0</v>
      </c>
      <c r="H15" s="9">
        <v>1590.13</v>
      </c>
      <c r="I15" s="9">
        <v>1080.6600000000001</v>
      </c>
      <c r="J15" s="9">
        <v>72.105000000000004</v>
      </c>
      <c r="K15" s="9">
        <v>21.85</v>
      </c>
      <c r="L15" s="9">
        <v>218.5</v>
      </c>
      <c r="M15" s="9">
        <v>21.85</v>
      </c>
      <c r="N15" s="9">
        <v>0</v>
      </c>
      <c r="O15" s="9">
        <v>54.5</v>
      </c>
      <c r="P15" s="9">
        <v>0</v>
      </c>
      <c r="Q15" s="9">
        <v>2.1800000000000002</v>
      </c>
      <c r="R15" s="9">
        <v>0</v>
      </c>
      <c r="S15" s="9">
        <v>1192.46</v>
      </c>
      <c r="T15" s="9">
        <v>643.1</v>
      </c>
      <c r="U15" s="9">
        <v>900.34</v>
      </c>
      <c r="V15" s="9">
        <v>0</v>
      </c>
      <c r="W15" s="9">
        <v>19.62</v>
      </c>
      <c r="X15" s="9">
        <v>0</v>
      </c>
      <c r="Y15" s="9">
        <v>0</v>
      </c>
      <c r="Z15" s="9">
        <v>0</v>
      </c>
      <c r="AA15" s="9">
        <v>21.6</v>
      </c>
      <c r="AB15" s="9">
        <v>6521.42</v>
      </c>
      <c r="AC15" s="9">
        <v>1447.52</v>
      </c>
      <c r="AD15" s="9">
        <v>395.52</v>
      </c>
      <c r="AE15" s="9">
        <v>1582.08</v>
      </c>
      <c r="AF15" s="9">
        <v>1609.5</v>
      </c>
      <c r="AG15" s="9">
        <v>176.6</v>
      </c>
      <c r="AH15" s="9">
        <v>1196.8599999999999</v>
      </c>
      <c r="AI15" s="9">
        <v>218.36</v>
      </c>
      <c r="AJ15" s="9">
        <v>1946.7</v>
      </c>
      <c r="AK15" s="9">
        <v>397.58</v>
      </c>
      <c r="AL15" s="9">
        <v>28.84</v>
      </c>
      <c r="AM15" s="7">
        <v>133.9</v>
      </c>
      <c r="AN15" s="7">
        <v>517.05999999999995</v>
      </c>
      <c r="AO15" s="7">
        <v>30.9</v>
      </c>
      <c r="AP15" s="7">
        <v>0</v>
      </c>
      <c r="AQ15" s="7">
        <v>0</v>
      </c>
      <c r="AR15" s="7">
        <v>568.55999999999995</v>
      </c>
      <c r="AS15" s="7">
        <v>21</v>
      </c>
      <c r="AT15" s="7">
        <v>642.6</v>
      </c>
      <c r="AU15" s="7">
        <v>0</v>
      </c>
      <c r="AV15" s="7">
        <v>63</v>
      </c>
      <c r="AW15" s="7">
        <v>588</v>
      </c>
      <c r="AX15" s="7">
        <v>23.1</v>
      </c>
      <c r="AY15" s="7">
        <v>56.7</v>
      </c>
      <c r="AZ15" s="7">
        <v>100.8</v>
      </c>
      <c r="BA15" s="7">
        <v>8641.5</v>
      </c>
      <c r="BB15" s="7">
        <v>42</v>
      </c>
      <c r="BC15" s="7">
        <v>1503.6</v>
      </c>
      <c r="BD15" s="7">
        <v>0</v>
      </c>
      <c r="BE15" s="7">
        <v>0</v>
      </c>
      <c r="BF15" s="7">
        <v>0</v>
      </c>
      <c r="BG15" s="7">
        <v>100.8</v>
      </c>
      <c r="BH15" s="7">
        <v>69.3</v>
      </c>
      <c r="BI15" s="7">
        <v>8.4</v>
      </c>
      <c r="BJ15" s="7">
        <v>0</v>
      </c>
      <c r="BK15" s="7">
        <v>256.10000000000002</v>
      </c>
      <c r="BL15" s="7">
        <v>0</v>
      </c>
      <c r="BM15" s="7">
        <v>0</v>
      </c>
      <c r="BN15" s="7">
        <v>31.45</v>
      </c>
      <c r="BO15" s="7">
        <v>0</v>
      </c>
      <c r="BP15" s="7"/>
      <c r="BQ15" s="7">
        <v>10.475</v>
      </c>
      <c r="BR15" s="7">
        <v>0</v>
      </c>
      <c r="BS15" s="7">
        <v>14.675000000000001</v>
      </c>
      <c r="BT15" s="7">
        <v>1303</v>
      </c>
      <c r="BU15" s="7">
        <v>0</v>
      </c>
      <c r="BV15" s="7">
        <v>0</v>
      </c>
      <c r="BW15" s="7">
        <v>151.19999999999999</v>
      </c>
      <c r="BX15" s="7">
        <v>3444</v>
      </c>
      <c r="BY15" s="7">
        <v>0</v>
      </c>
      <c r="BZ15" s="7">
        <v>807.68</v>
      </c>
      <c r="CA15" s="7">
        <v>318.27999999999997</v>
      </c>
      <c r="CB15" s="7">
        <v>50.14</v>
      </c>
      <c r="CC15" s="7">
        <v>9644.7000000000007</v>
      </c>
      <c r="CD15" s="7">
        <v>3454.5</v>
      </c>
      <c r="CE15" s="7">
        <v>0</v>
      </c>
      <c r="CF15" s="7">
        <v>10.7</v>
      </c>
      <c r="CG15" s="7">
        <v>128.4</v>
      </c>
      <c r="CH15" s="7">
        <v>130.80000000000001</v>
      </c>
      <c r="CI15" s="7">
        <v>107</v>
      </c>
      <c r="CJ15" s="7">
        <v>184.9</v>
      </c>
      <c r="CK15" s="7">
        <v>3748.7750000000001</v>
      </c>
      <c r="CL15" s="7">
        <v>114.3</v>
      </c>
      <c r="CM15" s="7">
        <v>0</v>
      </c>
      <c r="CN15" s="7">
        <v>0</v>
      </c>
      <c r="CO15" s="7">
        <v>0</v>
      </c>
      <c r="CP15" s="7">
        <v>124</v>
      </c>
      <c r="CQ15" s="7"/>
      <c r="CR15" s="7"/>
      <c r="CS15" s="7">
        <v>13.324999999999999</v>
      </c>
      <c r="CT15" s="7">
        <v>293.33499999999998</v>
      </c>
      <c r="CU15" s="7">
        <v>0</v>
      </c>
      <c r="CV15" s="7">
        <v>633.71500000000003</v>
      </c>
      <c r="CW15" s="7">
        <v>22.72</v>
      </c>
      <c r="CX15" s="7">
        <v>70</v>
      </c>
      <c r="CY15" s="7"/>
      <c r="CZ15" s="7">
        <v>475.52</v>
      </c>
      <c r="DA15" s="7">
        <v>391.64</v>
      </c>
      <c r="DB15" s="7">
        <v>253.05</v>
      </c>
      <c r="DC15" s="7">
        <v>16.2</v>
      </c>
      <c r="DD15" s="7">
        <v>0</v>
      </c>
      <c r="DE15" s="7">
        <v>356</v>
      </c>
      <c r="DF15" s="7">
        <v>1210.75</v>
      </c>
      <c r="DG15" s="7">
        <v>782.6</v>
      </c>
      <c r="DH15" s="7">
        <v>0</v>
      </c>
      <c r="DI15" s="7">
        <v>627.08000000000004</v>
      </c>
      <c r="DJ15" s="7">
        <v>127.62</v>
      </c>
      <c r="DK15" s="7">
        <v>111.74</v>
      </c>
      <c r="DL15" s="7">
        <v>0</v>
      </c>
      <c r="DM15" s="7">
        <v>3077.4250000000002</v>
      </c>
      <c r="DN15" s="7">
        <v>167.7</v>
      </c>
      <c r="DO15" s="7">
        <v>894.4</v>
      </c>
      <c r="DP15" s="7">
        <v>83.85</v>
      </c>
      <c r="DQ15" s="7">
        <v>0</v>
      </c>
      <c r="DR15" s="7">
        <v>1397.5</v>
      </c>
      <c r="DS15" s="7">
        <v>1201.8499999999999</v>
      </c>
      <c r="DT15" s="7">
        <v>0</v>
      </c>
      <c r="DU15" s="7">
        <v>103.39</v>
      </c>
      <c r="DV15" s="7">
        <v>0</v>
      </c>
      <c r="DW15" s="7">
        <v>0</v>
      </c>
      <c r="DX15" s="7">
        <v>0</v>
      </c>
      <c r="DY15" s="7">
        <v>27.9</v>
      </c>
      <c r="DZ15" s="7">
        <v>43.034999999999997</v>
      </c>
      <c r="EA15" s="7">
        <v>1363.5</v>
      </c>
      <c r="EB15" s="7">
        <v>0</v>
      </c>
      <c r="EC15" s="7">
        <v>25.1</v>
      </c>
      <c r="ED15" s="7">
        <v>0</v>
      </c>
      <c r="EE15" s="7">
        <v>0</v>
      </c>
      <c r="EF15" s="7">
        <v>196.73500000000001</v>
      </c>
      <c r="EG15" s="7">
        <v>270</v>
      </c>
      <c r="EH15" s="7">
        <v>53.9</v>
      </c>
      <c r="EI15" s="7">
        <v>53.9</v>
      </c>
      <c r="EJ15" s="7">
        <v>162</v>
      </c>
      <c r="EK15" s="7">
        <v>1315</v>
      </c>
      <c r="EL15" s="7">
        <v>805.3</v>
      </c>
      <c r="EM15" s="7">
        <v>59.8</v>
      </c>
      <c r="EN15" s="7"/>
      <c r="EO15" s="7">
        <v>889.2</v>
      </c>
      <c r="EP15" s="7">
        <v>100.36</v>
      </c>
      <c r="EQ15" s="7">
        <v>0</v>
      </c>
      <c r="ER15" s="7">
        <v>5.59</v>
      </c>
      <c r="ES15" s="7">
        <v>207.25</v>
      </c>
      <c r="ET15" s="7">
        <v>55.9</v>
      </c>
      <c r="EU15" s="7">
        <v>1582.9549999999999</v>
      </c>
      <c r="EV15" s="7">
        <v>320.32</v>
      </c>
      <c r="EW15" s="7">
        <v>46.65</v>
      </c>
      <c r="EX15" s="7">
        <v>299.5</v>
      </c>
      <c r="EY15" s="7">
        <v>154.05000000000001</v>
      </c>
      <c r="EZ15" s="7">
        <v>773.5</v>
      </c>
      <c r="FA15" s="7">
        <v>14.5</v>
      </c>
      <c r="FB15" s="7">
        <v>319</v>
      </c>
      <c r="FC15" s="7">
        <v>236.46</v>
      </c>
      <c r="FD15" s="7">
        <v>146.63999999999999</v>
      </c>
      <c r="FE15" s="7">
        <v>8363.3799999999992</v>
      </c>
      <c r="FF15" s="7">
        <v>151.1</v>
      </c>
      <c r="FG15" s="7">
        <v>0</v>
      </c>
      <c r="FH15" s="7">
        <v>3848.9749999999999</v>
      </c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</row>
    <row r="16" spans="1:262" x14ac:dyDescent="0.3">
      <c r="A16" s="10" t="s">
        <v>13</v>
      </c>
      <c r="B16" s="9">
        <v>91.034999999999997</v>
      </c>
      <c r="C16" s="9">
        <v>234.345</v>
      </c>
      <c r="D16" s="9">
        <v>801.04</v>
      </c>
      <c r="E16" s="9">
        <v>626.96</v>
      </c>
      <c r="F16" s="9">
        <v>705.28</v>
      </c>
      <c r="G16" s="9">
        <v>665.56</v>
      </c>
      <c r="H16" s="9">
        <v>466.83</v>
      </c>
      <c r="I16" s="9">
        <v>413.005</v>
      </c>
      <c r="J16" s="9">
        <v>387.33</v>
      </c>
      <c r="K16" s="9">
        <v>19.18</v>
      </c>
      <c r="L16" s="9">
        <v>1069.82</v>
      </c>
      <c r="M16" s="9">
        <v>418.55</v>
      </c>
      <c r="N16" s="9">
        <v>836.25</v>
      </c>
      <c r="O16" s="9">
        <v>1253.1300000000001</v>
      </c>
      <c r="P16" s="9">
        <v>169.65</v>
      </c>
      <c r="Q16" s="9">
        <v>19.5</v>
      </c>
      <c r="R16" s="9">
        <v>117.79</v>
      </c>
      <c r="S16" s="9">
        <v>337.065</v>
      </c>
      <c r="T16" s="9">
        <v>116.78</v>
      </c>
      <c r="U16" s="9">
        <v>204.465</v>
      </c>
      <c r="V16" s="9">
        <v>141.9</v>
      </c>
      <c r="W16" s="9">
        <v>951.45500000000004</v>
      </c>
      <c r="X16" s="9">
        <v>4083.4949999999999</v>
      </c>
      <c r="Y16" s="9">
        <v>4083.4949999999999</v>
      </c>
      <c r="Z16" s="9">
        <v>1201.9000000000001</v>
      </c>
      <c r="AA16" s="9">
        <v>858.84</v>
      </c>
      <c r="AB16" s="9">
        <v>1809.4</v>
      </c>
      <c r="AC16" s="9">
        <v>1942.15</v>
      </c>
      <c r="AD16" s="9">
        <v>2077.14</v>
      </c>
      <c r="AE16" s="9">
        <v>3515.09</v>
      </c>
      <c r="AF16" s="9">
        <v>990.06</v>
      </c>
      <c r="AG16" s="9">
        <v>132.22</v>
      </c>
      <c r="AH16" s="9">
        <v>1022.99</v>
      </c>
      <c r="AI16" s="9">
        <v>1219.58</v>
      </c>
      <c r="AJ16" s="9">
        <v>388.81</v>
      </c>
      <c r="AK16" s="9">
        <v>1697.7149999999999</v>
      </c>
      <c r="AL16" s="9">
        <v>2427.21</v>
      </c>
      <c r="AM16" s="7">
        <v>755.07500000000005</v>
      </c>
      <c r="AN16" s="7">
        <v>741.84</v>
      </c>
      <c r="AO16" s="7">
        <v>1154.49</v>
      </c>
      <c r="AP16" s="7">
        <v>149.17500000000001</v>
      </c>
      <c r="AQ16" s="7">
        <v>3722.1950000000002</v>
      </c>
      <c r="AR16" s="7">
        <v>2112.86</v>
      </c>
      <c r="AS16" s="7">
        <v>432.9</v>
      </c>
      <c r="AT16" s="7">
        <v>679.09</v>
      </c>
      <c r="AU16" s="7">
        <v>892.2</v>
      </c>
      <c r="AV16" s="7">
        <v>345.15</v>
      </c>
      <c r="AW16" s="7">
        <v>952.85</v>
      </c>
      <c r="AX16" s="7">
        <v>14068.49</v>
      </c>
      <c r="AY16" s="7">
        <v>745.875</v>
      </c>
      <c r="AZ16" s="7">
        <v>788.97</v>
      </c>
      <c r="BA16" s="7">
        <v>5384.3</v>
      </c>
      <c r="BB16" s="7">
        <v>4690.88</v>
      </c>
      <c r="BC16" s="7">
        <v>2086.0050000000001</v>
      </c>
      <c r="BD16" s="7">
        <v>91.034999999999997</v>
      </c>
      <c r="BE16" s="7">
        <v>2216.375</v>
      </c>
      <c r="BF16" s="7">
        <v>168.45</v>
      </c>
      <c r="BG16" s="7">
        <v>641.95500000000004</v>
      </c>
      <c r="BH16" s="7">
        <v>1933.905</v>
      </c>
      <c r="BI16" s="7">
        <v>356.35</v>
      </c>
      <c r="BJ16" s="7">
        <v>1501.1849999999999</v>
      </c>
      <c r="BK16" s="7">
        <v>62.225000000000001</v>
      </c>
      <c r="BL16" s="7">
        <v>377.72500000000002</v>
      </c>
      <c r="BM16" s="7">
        <v>9277.85</v>
      </c>
      <c r="BN16" s="7">
        <v>270</v>
      </c>
      <c r="BO16" s="7">
        <v>64.8</v>
      </c>
      <c r="BP16" s="7"/>
      <c r="BQ16" s="7">
        <v>2434.7350000000001</v>
      </c>
      <c r="BR16" s="7">
        <v>343.91</v>
      </c>
      <c r="BS16" s="7">
        <v>1409.23</v>
      </c>
      <c r="BT16" s="7">
        <v>302.23</v>
      </c>
      <c r="BU16" s="7">
        <v>787.97500000000002</v>
      </c>
      <c r="BV16" s="7">
        <v>1632.69</v>
      </c>
      <c r="BW16" s="7">
        <v>1465.26</v>
      </c>
      <c r="BX16" s="7">
        <v>764.36500000000001</v>
      </c>
      <c r="BY16" s="7">
        <v>7927.63</v>
      </c>
      <c r="BZ16" s="7">
        <v>549.80499999999995</v>
      </c>
      <c r="CA16" s="7">
        <v>555.05999999999995</v>
      </c>
      <c r="CB16" s="7">
        <v>1070.915</v>
      </c>
      <c r="CC16" s="7">
        <v>1748.03</v>
      </c>
      <c r="CD16" s="7">
        <v>2922.835</v>
      </c>
      <c r="CE16" s="7">
        <v>800.13</v>
      </c>
      <c r="CF16" s="7">
        <v>1615.29</v>
      </c>
      <c r="CG16" s="7">
        <v>1331.63</v>
      </c>
      <c r="CH16" s="7">
        <v>808.59</v>
      </c>
      <c r="CI16" s="7">
        <v>343.88</v>
      </c>
      <c r="CJ16" s="7">
        <v>1001.525</v>
      </c>
      <c r="CK16" s="7">
        <v>4976.3900000000003</v>
      </c>
      <c r="CL16" s="7">
        <v>3673.67</v>
      </c>
      <c r="CM16" s="7">
        <v>2327.7649999999999</v>
      </c>
      <c r="CN16" s="7">
        <v>3278.93</v>
      </c>
      <c r="CO16" s="7">
        <v>3119.085</v>
      </c>
      <c r="CP16" s="7">
        <v>6564.83</v>
      </c>
      <c r="CQ16" s="7"/>
      <c r="CR16" s="7"/>
      <c r="CS16" s="7">
        <v>1957.3</v>
      </c>
      <c r="CT16" s="7">
        <v>6397.9</v>
      </c>
      <c r="CU16" s="7">
        <v>4921.1000000000004</v>
      </c>
      <c r="CV16" s="7">
        <v>1423.6</v>
      </c>
      <c r="CW16" s="7">
        <v>1723.57</v>
      </c>
      <c r="CX16" s="7">
        <v>6824.61</v>
      </c>
      <c r="CY16" s="7"/>
      <c r="CZ16" s="7">
        <v>5634.48</v>
      </c>
      <c r="DA16" s="7">
        <v>5848.6750000000002</v>
      </c>
      <c r="DB16" s="7">
        <v>540.65499999999997</v>
      </c>
      <c r="DC16" s="7">
        <v>151.81</v>
      </c>
      <c r="DD16" s="7">
        <v>2707.54</v>
      </c>
      <c r="DE16" s="7">
        <v>1608</v>
      </c>
      <c r="DF16" s="7">
        <v>1885.675</v>
      </c>
      <c r="DG16" s="7">
        <v>1077.07</v>
      </c>
      <c r="DH16" s="7">
        <v>7517.5249999999996</v>
      </c>
      <c r="DI16" s="7">
        <v>2198.98</v>
      </c>
      <c r="DJ16" s="7">
        <v>16526.474999999999</v>
      </c>
      <c r="DK16" s="7">
        <v>8249.5499999999993</v>
      </c>
      <c r="DL16" s="7">
        <v>4433.125</v>
      </c>
      <c r="DM16" s="7">
        <v>5552.57</v>
      </c>
      <c r="DN16" s="7">
        <v>1379.825</v>
      </c>
      <c r="DO16" s="7">
        <v>1803.73</v>
      </c>
      <c r="DP16" s="7">
        <v>1405.1849999999999</v>
      </c>
      <c r="DQ16" s="7">
        <v>1854.84</v>
      </c>
      <c r="DR16" s="7">
        <v>464.79500000000002</v>
      </c>
      <c r="DS16" s="7">
        <v>1429</v>
      </c>
      <c r="DT16" s="7">
        <v>351.95</v>
      </c>
      <c r="DU16" s="7">
        <v>153.55500000000001</v>
      </c>
      <c r="DV16" s="7">
        <v>1929.4949999999999</v>
      </c>
      <c r="DW16" s="7">
        <v>1425.26</v>
      </c>
      <c r="DX16" s="7">
        <v>2230.94</v>
      </c>
      <c r="DY16" s="7">
        <v>6829.8950000000004</v>
      </c>
      <c r="DZ16" s="7">
        <v>1783.4449999999999</v>
      </c>
      <c r="EA16" s="7">
        <v>297.48</v>
      </c>
      <c r="EB16" s="7">
        <v>415.625</v>
      </c>
      <c r="EC16" s="7">
        <v>3369.7550000000001</v>
      </c>
      <c r="ED16" s="7">
        <v>669.15499999999997</v>
      </c>
      <c r="EE16" s="7">
        <v>1284.625</v>
      </c>
      <c r="EF16" s="7">
        <v>833.35</v>
      </c>
      <c r="EG16" s="7">
        <v>778.84</v>
      </c>
      <c r="EH16" s="7">
        <v>10.75</v>
      </c>
      <c r="EI16" s="7">
        <v>415.375</v>
      </c>
      <c r="EJ16" s="7">
        <v>1133.7049999999999</v>
      </c>
      <c r="EK16" s="7">
        <v>794.66</v>
      </c>
      <c r="EL16" s="7">
        <v>285.55500000000001</v>
      </c>
      <c r="EM16" s="7">
        <v>4590.2749999999996</v>
      </c>
      <c r="EN16" s="7"/>
      <c r="EO16" s="7">
        <v>1726.35</v>
      </c>
      <c r="EP16" s="7">
        <v>1193.53</v>
      </c>
      <c r="EQ16" s="7">
        <v>795.43</v>
      </c>
      <c r="ER16" s="7">
        <v>1495.04</v>
      </c>
      <c r="ES16" s="7">
        <v>1335.24</v>
      </c>
      <c r="ET16" s="7">
        <v>1062.395</v>
      </c>
      <c r="EU16" s="7">
        <v>742.37</v>
      </c>
      <c r="EV16" s="7">
        <v>174.65</v>
      </c>
      <c r="EW16" s="7">
        <v>742.2</v>
      </c>
      <c r="EX16" s="7">
        <v>149.77000000000001</v>
      </c>
      <c r="EY16" s="7">
        <v>3730.3</v>
      </c>
      <c r="EZ16" s="7">
        <v>955.93499999999995</v>
      </c>
      <c r="FA16" s="7">
        <v>44.4</v>
      </c>
      <c r="FB16" s="7">
        <v>1836.59</v>
      </c>
      <c r="FC16" s="7">
        <v>200.35</v>
      </c>
      <c r="FD16" s="7">
        <v>262.72500000000002</v>
      </c>
      <c r="FE16" s="7">
        <v>3543.0749999999998</v>
      </c>
      <c r="FF16" s="7">
        <v>2157.4</v>
      </c>
      <c r="FG16" s="7">
        <v>479.01499999999999</v>
      </c>
      <c r="FH16" s="7">
        <v>2126.6550000000002</v>
      </c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</row>
    <row r="17" spans="1:262" x14ac:dyDescent="0.3">
      <c r="A17" s="10" t="s">
        <v>14</v>
      </c>
      <c r="B17" s="9">
        <v>405.45</v>
      </c>
      <c r="C17" s="9">
        <v>51.6</v>
      </c>
      <c r="D17" s="9">
        <v>0</v>
      </c>
      <c r="E17" s="9">
        <v>0</v>
      </c>
      <c r="F17" s="9">
        <v>575.81500000000005</v>
      </c>
      <c r="G17" s="9">
        <v>250.38</v>
      </c>
      <c r="H17" s="9">
        <v>713.4</v>
      </c>
      <c r="I17" s="9">
        <v>1783.075</v>
      </c>
      <c r="J17" s="9">
        <v>167.02500000000001</v>
      </c>
      <c r="K17" s="9">
        <v>765.15</v>
      </c>
      <c r="L17" s="9">
        <v>93.16</v>
      </c>
      <c r="M17" s="9">
        <v>593.12</v>
      </c>
      <c r="N17" s="9">
        <v>162.1</v>
      </c>
      <c r="O17" s="9">
        <v>841.7</v>
      </c>
      <c r="P17" s="9">
        <v>2703.95</v>
      </c>
      <c r="Q17" s="9">
        <v>291.07</v>
      </c>
      <c r="R17" s="9">
        <v>975</v>
      </c>
      <c r="S17" s="9">
        <v>2012.88</v>
      </c>
      <c r="T17" s="9">
        <v>117.11</v>
      </c>
      <c r="U17" s="9">
        <v>384.8</v>
      </c>
      <c r="V17" s="9">
        <v>815.9</v>
      </c>
      <c r="W17" s="9">
        <v>2326.42</v>
      </c>
      <c r="X17" s="9">
        <v>317.85000000000002</v>
      </c>
      <c r="Y17" s="9">
        <v>317.85000000000002</v>
      </c>
      <c r="Z17" s="9">
        <v>1446.585</v>
      </c>
      <c r="AA17" s="9">
        <v>2889.91</v>
      </c>
      <c r="AB17" s="9">
        <v>860.96500000000003</v>
      </c>
      <c r="AC17" s="9">
        <v>3285.4850000000001</v>
      </c>
      <c r="AD17" s="9">
        <v>5850.01</v>
      </c>
      <c r="AE17" s="9">
        <v>1429</v>
      </c>
      <c r="AF17" s="9">
        <v>1925.7249999999999</v>
      </c>
      <c r="AG17" s="9">
        <v>6689.0950000000003</v>
      </c>
      <c r="AH17" s="9">
        <v>1699.15</v>
      </c>
      <c r="AI17" s="9">
        <v>1930.415</v>
      </c>
      <c r="AJ17" s="9">
        <v>1665.4649999999999</v>
      </c>
      <c r="AK17" s="9">
        <v>30</v>
      </c>
      <c r="AL17" s="9">
        <v>1272</v>
      </c>
      <c r="AM17" s="7">
        <v>120</v>
      </c>
      <c r="AN17" s="7">
        <v>517.83000000000004</v>
      </c>
      <c r="AO17" s="7">
        <v>1815.9</v>
      </c>
      <c r="AP17" s="7">
        <v>424.7</v>
      </c>
      <c r="AQ17" s="7">
        <v>1586.3</v>
      </c>
      <c r="AR17" s="7">
        <v>5880.6750000000002</v>
      </c>
      <c r="AS17" s="7">
        <v>1374.625</v>
      </c>
      <c r="AT17" s="7">
        <v>140.02500000000001</v>
      </c>
      <c r="AU17" s="7">
        <v>1042.2750000000001</v>
      </c>
      <c r="AV17" s="7">
        <v>851.2</v>
      </c>
      <c r="AW17" s="7">
        <v>34.56</v>
      </c>
      <c r="AX17" s="7">
        <v>5390.36</v>
      </c>
      <c r="AY17" s="7">
        <v>6.375</v>
      </c>
      <c r="AZ17" s="7">
        <v>560.375</v>
      </c>
      <c r="BA17" s="7">
        <v>36.685000000000002</v>
      </c>
      <c r="BB17" s="7">
        <v>3936.5749999999998</v>
      </c>
      <c r="BC17" s="7">
        <v>542.20000000000005</v>
      </c>
      <c r="BD17" s="7">
        <v>405.45</v>
      </c>
      <c r="BE17" s="7">
        <v>1388.75</v>
      </c>
      <c r="BF17" s="7">
        <v>722.5</v>
      </c>
      <c r="BG17" s="7">
        <v>855</v>
      </c>
      <c r="BH17" s="7">
        <v>591.25</v>
      </c>
      <c r="BI17" s="7">
        <v>232.27500000000001</v>
      </c>
      <c r="BJ17" s="7">
        <v>260.11500000000001</v>
      </c>
      <c r="BK17" s="7">
        <v>956.19</v>
      </c>
      <c r="BL17" s="7">
        <v>1922.095</v>
      </c>
      <c r="BM17" s="7">
        <v>656.6</v>
      </c>
      <c r="BN17" s="7">
        <v>1295.3</v>
      </c>
      <c r="BO17" s="7">
        <v>1243.06</v>
      </c>
      <c r="BP17" s="7"/>
      <c r="BQ17" s="7">
        <v>655.20000000000005</v>
      </c>
      <c r="BR17" s="7">
        <v>1735.94</v>
      </c>
      <c r="BS17" s="7">
        <v>6218.48</v>
      </c>
      <c r="BT17" s="7">
        <v>473.37</v>
      </c>
      <c r="BU17" s="7">
        <v>1605.43</v>
      </c>
      <c r="BV17" s="7">
        <v>379.2</v>
      </c>
      <c r="BW17" s="7">
        <v>39.89</v>
      </c>
      <c r="BX17" s="7">
        <v>2856.06</v>
      </c>
      <c r="BY17" s="7">
        <v>4064.79</v>
      </c>
      <c r="BZ17" s="7">
        <v>2154.3000000000002</v>
      </c>
      <c r="CA17" s="7">
        <v>1329.9749999999999</v>
      </c>
      <c r="CB17" s="7">
        <v>1416.0250000000001</v>
      </c>
      <c r="CC17" s="7">
        <v>3547.2</v>
      </c>
      <c r="CD17" s="7">
        <v>809.6</v>
      </c>
      <c r="CE17" s="7">
        <v>771.8</v>
      </c>
      <c r="CF17" s="7">
        <v>645</v>
      </c>
      <c r="CG17" s="7">
        <v>380.55</v>
      </c>
      <c r="CH17" s="7">
        <v>1120.6400000000001</v>
      </c>
      <c r="CI17" s="7">
        <v>3875.14</v>
      </c>
      <c r="CJ17" s="7">
        <v>1260.42</v>
      </c>
      <c r="CK17" s="7">
        <v>1356.4449999999999</v>
      </c>
      <c r="CL17" s="7">
        <v>547.61</v>
      </c>
      <c r="CM17" s="7">
        <v>274.495</v>
      </c>
      <c r="CN17" s="7">
        <v>6942.91</v>
      </c>
      <c r="CO17" s="7">
        <v>888.21</v>
      </c>
      <c r="CP17" s="7">
        <v>2268.4</v>
      </c>
      <c r="CQ17" s="7"/>
      <c r="CR17" s="7"/>
      <c r="CS17" s="7">
        <v>1565.665</v>
      </c>
      <c r="CT17" s="7">
        <v>945.43</v>
      </c>
      <c r="CU17" s="7">
        <v>2606.5500000000002</v>
      </c>
      <c r="CV17" s="7">
        <v>7218.54</v>
      </c>
      <c r="CW17" s="7">
        <v>256.77499999999998</v>
      </c>
      <c r="CX17" s="7">
        <v>45.75</v>
      </c>
      <c r="CY17" s="7"/>
      <c r="CZ17" s="7">
        <v>3684.23</v>
      </c>
      <c r="DA17" s="7">
        <v>90.015000000000001</v>
      </c>
      <c r="DB17" s="7">
        <v>166.61</v>
      </c>
      <c r="DC17" s="7">
        <v>974.09</v>
      </c>
      <c r="DD17" s="7">
        <v>1522.8</v>
      </c>
      <c r="DE17" s="7">
        <v>36.9</v>
      </c>
      <c r="DF17" s="7">
        <v>526.19500000000005</v>
      </c>
      <c r="DG17" s="7">
        <v>1541.865</v>
      </c>
      <c r="DH17" s="7">
        <v>856.28</v>
      </c>
      <c r="DI17" s="7">
        <v>456.98</v>
      </c>
      <c r="DJ17" s="7">
        <v>10117.81</v>
      </c>
      <c r="DK17" s="7">
        <v>1190.165</v>
      </c>
      <c r="DL17" s="7">
        <v>2569.2649999999999</v>
      </c>
      <c r="DM17" s="7">
        <v>188.47</v>
      </c>
      <c r="DN17" s="7">
        <v>4291.87</v>
      </c>
      <c r="DO17" s="7">
        <v>3833.9949999999999</v>
      </c>
      <c r="DP17" s="7">
        <v>1131.92</v>
      </c>
      <c r="DQ17" s="7">
        <v>1480.375</v>
      </c>
      <c r="DR17" s="7">
        <v>2263.21</v>
      </c>
      <c r="DS17" s="7">
        <v>565.42499999999995</v>
      </c>
      <c r="DT17" s="7">
        <v>178.85</v>
      </c>
      <c r="DU17" s="7">
        <v>5307.9</v>
      </c>
      <c r="DV17" s="7">
        <v>12649.5</v>
      </c>
      <c r="DW17" s="7">
        <v>361.2</v>
      </c>
      <c r="DX17" s="7">
        <v>6553.19</v>
      </c>
      <c r="DY17" s="7">
        <v>909.49</v>
      </c>
      <c r="DZ17" s="7">
        <v>1233.8599999999999</v>
      </c>
      <c r="EA17" s="7">
        <v>1196.27</v>
      </c>
      <c r="EB17" s="7">
        <v>442.5</v>
      </c>
      <c r="EC17" s="7">
        <v>1320.06</v>
      </c>
      <c r="ED17" s="7">
        <v>23292.720000000001</v>
      </c>
      <c r="EE17" s="7">
        <v>492.995</v>
      </c>
      <c r="EF17" s="7">
        <v>548.97500000000002</v>
      </c>
      <c r="EG17" s="7">
        <v>16.899999999999999</v>
      </c>
      <c r="EH17" s="7">
        <v>1289.7</v>
      </c>
      <c r="EI17" s="7">
        <v>1886.92</v>
      </c>
      <c r="EJ17" s="7">
        <v>3444.22</v>
      </c>
      <c r="EK17" s="7">
        <v>314.60500000000002</v>
      </c>
      <c r="EL17" s="7">
        <v>4093.9349999999999</v>
      </c>
      <c r="EM17" s="7">
        <v>1215.2149999999999</v>
      </c>
      <c r="EN17" s="7"/>
      <c r="EO17" s="7">
        <v>342.25</v>
      </c>
      <c r="EP17" s="7">
        <v>396</v>
      </c>
      <c r="EQ17" s="7">
        <v>6860.9049999999997</v>
      </c>
      <c r="ER17" s="7">
        <v>65.625</v>
      </c>
      <c r="ES17" s="7">
        <v>1068.425</v>
      </c>
      <c r="ET17" s="7">
        <v>439</v>
      </c>
      <c r="EU17" s="7">
        <v>859.72500000000002</v>
      </c>
      <c r="EV17" s="7">
        <v>147.94499999999999</v>
      </c>
      <c r="EW17" s="7">
        <v>561.94000000000005</v>
      </c>
      <c r="EX17" s="7">
        <v>1876.8150000000001</v>
      </c>
      <c r="EY17" s="7">
        <v>4313.1400000000003</v>
      </c>
      <c r="EZ17" s="7">
        <v>1741.25</v>
      </c>
      <c r="FA17" s="7">
        <v>160.19999999999999</v>
      </c>
      <c r="FB17" s="7">
        <v>3029.8649999999998</v>
      </c>
      <c r="FC17" s="7">
        <v>1290.825</v>
      </c>
      <c r="FD17" s="7">
        <v>1944.5550000000001</v>
      </c>
      <c r="FE17" s="7">
        <v>3434.125</v>
      </c>
      <c r="FF17" s="7">
        <v>1612.425</v>
      </c>
      <c r="FG17" s="7">
        <v>1674.415</v>
      </c>
      <c r="FH17" s="7">
        <v>105</v>
      </c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</row>
    <row r="18" spans="1:262" x14ac:dyDescent="0.3">
      <c r="A18" s="10" t="s">
        <v>15</v>
      </c>
      <c r="B18" s="9">
        <v>764.8</v>
      </c>
      <c r="C18" s="9">
        <v>24.975000000000001</v>
      </c>
      <c r="D18" s="9">
        <v>99.9</v>
      </c>
      <c r="E18" s="9">
        <v>492.08499999999998</v>
      </c>
      <c r="F18" s="9">
        <v>354.94499999999999</v>
      </c>
      <c r="G18" s="9">
        <v>696.91</v>
      </c>
      <c r="H18" s="9">
        <v>205.08500000000001</v>
      </c>
      <c r="I18" s="9">
        <v>536.9</v>
      </c>
      <c r="J18" s="9">
        <v>225.19</v>
      </c>
      <c r="K18" s="9">
        <v>1.4450000000000001</v>
      </c>
      <c r="L18" s="9">
        <v>75.790000000000006</v>
      </c>
      <c r="M18" s="9">
        <v>322.375</v>
      </c>
      <c r="N18" s="9">
        <v>5714</v>
      </c>
      <c r="O18" s="9">
        <v>74.150000000000006</v>
      </c>
      <c r="P18" s="9">
        <v>1382.73</v>
      </c>
      <c r="Q18" s="9">
        <v>455.125</v>
      </c>
      <c r="R18" s="9">
        <v>126.875</v>
      </c>
      <c r="S18" s="9">
        <v>13993.344999999999</v>
      </c>
      <c r="T18" s="9">
        <v>272.34500000000003</v>
      </c>
      <c r="U18" s="9">
        <v>1639.12</v>
      </c>
      <c r="V18" s="9">
        <v>5855.8</v>
      </c>
      <c r="W18" s="9">
        <v>349.42500000000001</v>
      </c>
      <c r="X18" s="9">
        <v>291.59500000000003</v>
      </c>
      <c r="Y18" s="9">
        <v>291.59500000000003</v>
      </c>
      <c r="Z18" s="9">
        <v>1753.4349999999999</v>
      </c>
      <c r="AA18" s="9">
        <v>2200.8000000000002</v>
      </c>
      <c r="AB18" s="9">
        <v>7909.835</v>
      </c>
      <c r="AC18" s="9">
        <v>1095.25</v>
      </c>
      <c r="AD18" s="9">
        <v>0</v>
      </c>
      <c r="AE18" s="9">
        <v>226.5</v>
      </c>
      <c r="AF18" s="9">
        <v>367.65</v>
      </c>
      <c r="AG18" s="9">
        <v>0</v>
      </c>
      <c r="AH18" s="9">
        <v>555.23500000000001</v>
      </c>
      <c r="AI18" s="9">
        <v>1808.9749999999999</v>
      </c>
      <c r="AJ18" s="9">
        <v>2460.9</v>
      </c>
      <c r="AK18" s="9">
        <v>150.27500000000001</v>
      </c>
      <c r="AL18" s="9">
        <v>0</v>
      </c>
      <c r="AM18" s="7">
        <v>1300.9100000000001</v>
      </c>
      <c r="AN18" s="7">
        <v>255.185</v>
      </c>
      <c r="AO18" s="7">
        <v>14.3</v>
      </c>
      <c r="AP18" s="7">
        <v>520</v>
      </c>
      <c r="AQ18" s="7">
        <v>0</v>
      </c>
      <c r="AR18" s="7">
        <v>2462.08</v>
      </c>
      <c r="AS18" s="7">
        <v>325.2</v>
      </c>
      <c r="AT18" s="7">
        <v>2630.105</v>
      </c>
      <c r="AU18" s="7">
        <v>544.04999999999995</v>
      </c>
      <c r="AV18" s="7">
        <v>88.015000000000001</v>
      </c>
      <c r="AW18" s="7">
        <v>5.42</v>
      </c>
      <c r="AX18" s="7">
        <v>834.11</v>
      </c>
      <c r="AY18" s="7">
        <v>577.54</v>
      </c>
      <c r="AZ18" s="7">
        <v>932.85</v>
      </c>
      <c r="BA18" s="7">
        <v>2718.895</v>
      </c>
      <c r="BB18" s="7">
        <v>2980.16</v>
      </c>
      <c r="BC18" s="7">
        <v>1423.08</v>
      </c>
      <c r="BD18" s="7">
        <v>764.8</v>
      </c>
      <c r="BE18" s="7">
        <v>2461.33</v>
      </c>
      <c r="BF18" s="7">
        <v>1398.6849999999999</v>
      </c>
      <c r="BG18" s="7">
        <v>219.6</v>
      </c>
      <c r="BH18" s="7">
        <v>4292.74</v>
      </c>
      <c r="BI18" s="7">
        <v>177.27500000000001</v>
      </c>
      <c r="BJ18" s="7">
        <v>179.52</v>
      </c>
      <c r="BK18" s="7">
        <v>1099.8</v>
      </c>
      <c r="BL18" s="7">
        <v>803.6</v>
      </c>
      <c r="BM18" s="7">
        <v>46.034999999999997</v>
      </c>
      <c r="BN18" s="7">
        <v>2.8</v>
      </c>
      <c r="BO18" s="7">
        <v>65.569999999999993</v>
      </c>
      <c r="BP18" s="7"/>
      <c r="BQ18" s="7">
        <v>3895.1849999999999</v>
      </c>
      <c r="BR18" s="7">
        <v>60.75</v>
      </c>
      <c r="BS18" s="7">
        <v>2.78</v>
      </c>
      <c r="BT18" s="7">
        <v>30.47</v>
      </c>
      <c r="BU18" s="7">
        <v>144.04</v>
      </c>
      <c r="BV18" s="7">
        <v>1988.425</v>
      </c>
      <c r="BW18" s="7">
        <v>185.25</v>
      </c>
      <c r="BX18" s="7">
        <v>1391.75</v>
      </c>
      <c r="BY18" s="7">
        <v>0</v>
      </c>
      <c r="BZ18" s="7">
        <v>815.35</v>
      </c>
      <c r="CA18" s="7">
        <v>9901.0400000000009</v>
      </c>
      <c r="CB18" s="7">
        <v>205.82</v>
      </c>
      <c r="CC18" s="7">
        <v>218.45</v>
      </c>
      <c r="CD18" s="7">
        <v>2624.08</v>
      </c>
      <c r="CE18" s="7">
        <v>72.39</v>
      </c>
      <c r="CF18" s="7">
        <v>318.33999999999997</v>
      </c>
      <c r="CG18" s="7">
        <v>1539.12</v>
      </c>
      <c r="CH18" s="7">
        <v>813.8</v>
      </c>
      <c r="CI18" s="7">
        <v>2565.0500000000002</v>
      </c>
      <c r="CJ18" s="7">
        <v>2402.4949999999999</v>
      </c>
      <c r="CK18" s="7">
        <v>614.6</v>
      </c>
      <c r="CL18" s="7">
        <v>682.5</v>
      </c>
      <c r="CM18" s="7">
        <v>402.75</v>
      </c>
      <c r="CN18" s="7">
        <v>9028.7999999999993</v>
      </c>
      <c r="CO18" s="7">
        <v>1962.2449999999999</v>
      </c>
      <c r="CP18" s="7">
        <v>1683.7249999999999</v>
      </c>
      <c r="CQ18" s="7"/>
      <c r="CR18" s="7"/>
      <c r="CS18" s="7">
        <v>3669.35</v>
      </c>
      <c r="CT18" s="7">
        <v>1892.365</v>
      </c>
      <c r="CU18" s="7">
        <v>1799.16</v>
      </c>
      <c r="CV18" s="7">
        <v>6843.7150000000001</v>
      </c>
      <c r="CW18" s="7">
        <v>5303.0450000000001</v>
      </c>
      <c r="CX18" s="7">
        <v>5213.53</v>
      </c>
      <c r="CY18" s="7"/>
      <c r="CZ18" s="7">
        <v>537.12</v>
      </c>
      <c r="DA18" s="7">
        <v>409.36</v>
      </c>
      <c r="DB18" s="7">
        <v>2964.62</v>
      </c>
      <c r="DC18" s="7">
        <v>9066.89</v>
      </c>
      <c r="DD18" s="7">
        <v>1408.375</v>
      </c>
      <c r="DE18" s="7">
        <v>2159.87</v>
      </c>
      <c r="DF18" s="7">
        <v>981.23</v>
      </c>
      <c r="DG18" s="7">
        <v>649.5</v>
      </c>
      <c r="DH18" s="7">
        <v>306.25</v>
      </c>
      <c r="DI18" s="7">
        <v>4610.6949999999997</v>
      </c>
      <c r="DJ18" s="7">
        <v>4959.5200000000004</v>
      </c>
      <c r="DK18" s="7">
        <v>6813.3249999999998</v>
      </c>
      <c r="DL18" s="7">
        <v>775.9</v>
      </c>
      <c r="DM18" s="7">
        <v>5149.6850000000004</v>
      </c>
      <c r="DN18" s="7">
        <v>2210.1</v>
      </c>
      <c r="DO18" s="7">
        <v>9819.4050000000007</v>
      </c>
      <c r="DP18" s="7">
        <v>26858.91</v>
      </c>
      <c r="DQ18" s="7">
        <v>28494.185000000001</v>
      </c>
      <c r="DR18" s="7">
        <v>5535.19</v>
      </c>
      <c r="DS18" s="7">
        <v>17854.18</v>
      </c>
      <c r="DT18" s="7">
        <v>15457.39</v>
      </c>
      <c r="DU18" s="7">
        <v>1254.72</v>
      </c>
      <c r="DV18" s="7">
        <v>3400.95</v>
      </c>
      <c r="DW18" s="7">
        <v>3052.19</v>
      </c>
      <c r="DX18" s="7">
        <v>667.01</v>
      </c>
      <c r="DY18" s="7">
        <v>10947.97</v>
      </c>
      <c r="DZ18" s="7">
        <v>2034.86</v>
      </c>
      <c r="EA18" s="7">
        <v>491.9</v>
      </c>
      <c r="EB18" s="7">
        <v>633.16499999999996</v>
      </c>
      <c r="EC18" s="7">
        <v>3085.625</v>
      </c>
      <c r="ED18" s="7">
        <v>1778.835</v>
      </c>
      <c r="EE18" s="7">
        <v>19270.55</v>
      </c>
      <c r="EF18" s="7">
        <v>7813.45</v>
      </c>
      <c r="EG18" s="7">
        <v>129.1</v>
      </c>
      <c r="EH18" s="7">
        <v>1604.5550000000001</v>
      </c>
      <c r="EI18" s="7">
        <v>1889.16</v>
      </c>
      <c r="EJ18" s="7">
        <v>2061.04</v>
      </c>
      <c r="EK18" s="7">
        <v>8814.1749999999993</v>
      </c>
      <c r="EL18" s="7">
        <v>200.06</v>
      </c>
      <c r="EM18" s="7">
        <v>1062.915</v>
      </c>
      <c r="EN18" s="7"/>
      <c r="EO18" s="7">
        <v>6848.125</v>
      </c>
      <c r="EP18" s="7">
        <v>10410.105</v>
      </c>
      <c r="EQ18" s="7">
        <v>6752.76</v>
      </c>
      <c r="ER18" s="7">
        <v>13134.3</v>
      </c>
      <c r="ES18" s="7">
        <v>17958.580000000002</v>
      </c>
      <c r="ET18" s="7">
        <v>845.16</v>
      </c>
      <c r="EU18" s="7">
        <v>360.78</v>
      </c>
      <c r="EV18" s="7">
        <v>2276.1750000000002</v>
      </c>
      <c r="EW18" s="7">
        <v>2314.02</v>
      </c>
      <c r="EX18" s="7">
        <v>2322.88</v>
      </c>
      <c r="EY18" s="7">
        <v>3179.14</v>
      </c>
      <c r="EZ18" s="7">
        <v>1052.0999999999999</v>
      </c>
      <c r="FA18" s="7">
        <v>3962.68</v>
      </c>
      <c r="FB18" s="7">
        <v>1270.1500000000001</v>
      </c>
      <c r="FC18" s="7">
        <v>2633.87</v>
      </c>
      <c r="FD18" s="7">
        <v>692.32500000000005</v>
      </c>
      <c r="FE18" s="7">
        <v>323.05</v>
      </c>
      <c r="FF18" s="7">
        <v>647.875</v>
      </c>
      <c r="FG18" s="7">
        <v>4970.83</v>
      </c>
      <c r="FH18" s="7">
        <v>800.74</v>
      </c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</row>
    <row r="19" spans="1:262" x14ac:dyDescent="0.3">
      <c r="A19" s="19" t="s">
        <v>16</v>
      </c>
      <c r="B19" s="17">
        <v>226.43</v>
      </c>
      <c r="C19" s="17">
        <v>223.48</v>
      </c>
      <c r="D19" s="17">
        <v>220.71</v>
      </c>
      <c r="E19" s="17">
        <v>221.16</v>
      </c>
      <c r="F19" s="17">
        <v>213.72</v>
      </c>
      <c r="G19" s="17">
        <v>206.47</v>
      </c>
      <c r="H19" s="17">
        <v>205</v>
      </c>
      <c r="I19" s="17">
        <v>206.17</v>
      </c>
      <c r="J19" s="17">
        <v>206.14</v>
      </c>
      <c r="K19" s="17">
        <v>207.92</v>
      </c>
      <c r="L19" s="17">
        <v>205.52</v>
      </c>
      <c r="M19" s="17">
        <v>203.04</v>
      </c>
      <c r="N19" s="17">
        <v>202.63</v>
      </c>
      <c r="O19" s="17">
        <v>204.19</v>
      </c>
      <c r="P19" s="17">
        <v>206.3</v>
      </c>
      <c r="Q19" s="17">
        <v>205.5</v>
      </c>
      <c r="R19" s="17">
        <v>207.52</v>
      </c>
      <c r="S19" s="17">
        <v>205.95</v>
      </c>
      <c r="T19" s="17">
        <v>207.36</v>
      </c>
      <c r="U19" s="17">
        <v>211.2</v>
      </c>
      <c r="V19" s="17">
        <v>211.75</v>
      </c>
      <c r="W19" s="17">
        <v>214.19</v>
      </c>
      <c r="X19" s="17">
        <v>209.2</v>
      </c>
      <c r="Y19" s="17">
        <v>209.2</v>
      </c>
      <c r="Z19" s="17">
        <v>211.92</v>
      </c>
      <c r="AA19" s="17">
        <v>212.92</v>
      </c>
      <c r="AB19" s="17">
        <v>216.75</v>
      </c>
      <c r="AC19" s="17">
        <v>210.15</v>
      </c>
      <c r="AD19" s="17">
        <v>201.91</v>
      </c>
      <c r="AE19" s="17">
        <v>201.56</v>
      </c>
      <c r="AF19" s="17">
        <v>201.1</v>
      </c>
      <c r="AG19" s="17">
        <v>197.26</v>
      </c>
      <c r="AH19" s="17">
        <v>194.49</v>
      </c>
      <c r="AI19" s="17">
        <v>196.06</v>
      </c>
      <c r="AJ19" s="17">
        <v>194.44</v>
      </c>
      <c r="AK19" s="17">
        <v>194.32</v>
      </c>
      <c r="AL19" s="17">
        <v>193.47</v>
      </c>
      <c r="AM19" s="18">
        <v>192.9</v>
      </c>
      <c r="AN19" s="18">
        <v>195.47</v>
      </c>
      <c r="AO19" s="18">
        <v>197.41</v>
      </c>
      <c r="AP19" s="18">
        <v>200.86</v>
      </c>
      <c r="AQ19" s="18">
        <v>200.67</v>
      </c>
      <c r="AR19" s="18">
        <v>200.61</v>
      </c>
      <c r="AS19" s="18">
        <v>204.1</v>
      </c>
      <c r="AT19" s="18">
        <v>203.41</v>
      </c>
      <c r="AU19" s="18">
        <v>203.05</v>
      </c>
      <c r="AV19" s="18">
        <v>202.49</v>
      </c>
      <c r="AW19" s="18">
        <v>202.74</v>
      </c>
      <c r="AX19" s="18">
        <v>203.01</v>
      </c>
      <c r="AY19" s="18">
        <v>203.01</v>
      </c>
      <c r="AZ19" s="18">
        <v>203.74</v>
      </c>
      <c r="BA19" s="18">
        <v>201.9</v>
      </c>
      <c r="BB19" s="18">
        <v>203.51</v>
      </c>
      <c r="BC19" s="18">
        <v>202.12</v>
      </c>
      <c r="BD19" s="18">
        <v>200.91</v>
      </c>
      <c r="BE19" s="18">
        <v>201.07</v>
      </c>
      <c r="BF19" s="18">
        <v>201.77</v>
      </c>
      <c r="BG19" s="18">
        <v>201.07</v>
      </c>
      <c r="BH19" s="18">
        <v>202.01</v>
      </c>
      <c r="BI19" s="18">
        <v>201.93</v>
      </c>
      <c r="BJ19" s="18">
        <v>205.54</v>
      </c>
      <c r="BK19" s="18">
        <v>203.94</v>
      </c>
      <c r="BL19" s="18">
        <v>204.88</v>
      </c>
      <c r="BM19" s="18">
        <v>204.14</v>
      </c>
      <c r="BN19" s="18">
        <v>206.47</v>
      </c>
      <c r="BO19" s="18">
        <v>206.11</v>
      </c>
      <c r="BP19" s="18">
        <v>206.11</v>
      </c>
      <c r="BQ19" s="18">
        <v>205.37</v>
      </c>
      <c r="BR19" s="18">
        <v>205.18</v>
      </c>
      <c r="BS19" s="18">
        <v>205.52</v>
      </c>
      <c r="BT19" s="18">
        <v>204.96</v>
      </c>
      <c r="BU19" s="18">
        <v>205.64</v>
      </c>
      <c r="BV19" s="18">
        <v>206.04</v>
      </c>
      <c r="BW19" s="18">
        <v>207.67</v>
      </c>
      <c r="BX19" s="18">
        <v>202.8</v>
      </c>
      <c r="BY19" s="18">
        <v>203.11</v>
      </c>
      <c r="BZ19" s="18">
        <v>202.35</v>
      </c>
      <c r="CA19" s="18">
        <v>205.79</v>
      </c>
      <c r="CB19" s="18">
        <v>203.77</v>
      </c>
      <c r="CC19" s="18">
        <v>205.43</v>
      </c>
      <c r="CD19" s="18">
        <v>204.53</v>
      </c>
      <c r="CE19" s="18">
        <v>205.02</v>
      </c>
      <c r="CF19" s="18">
        <v>205.46</v>
      </c>
      <c r="CG19" s="18">
        <v>206.29</v>
      </c>
      <c r="CH19" s="18">
        <v>206.92</v>
      </c>
      <c r="CI19" s="18">
        <v>209.77</v>
      </c>
      <c r="CJ19" s="18">
        <v>209.58</v>
      </c>
      <c r="CK19" s="18">
        <v>206.18</v>
      </c>
      <c r="CL19" s="18">
        <v>206.25</v>
      </c>
      <c r="CM19" s="18">
        <v>212.78</v>
      </c>
      <c r="CN19" s="18">
        <v>221.43</v>
      </c>
      <c r="CO19" s="18">
        <v>217.71</v>
      </c>
      <c r="CP19" s="18">
        <v>220.29</v>
      </c>
      <c r="CQ19" s="18">
        <v>220.29</v>
      </c>
      <c r="CR19" s="18">
        <v>220.29</v>
      </c>
      <c r="CS19" s="18">
        <v>221.92</v>
      </c>
      <c r="CT19" s="18">
        <v>224</v>
      </c>
      <c r="CU19" s="18">
        <v>226.52</v>
      </c>
      <c r="CV19" s="18">
        <v>225.96</v>
      </c>
      <c r="CW19" s="18">
        <v>227.66</v>
      </c>
      <c r="CX19" s="18">
        <v>226.85</v>
      </c>
      <c r="CY19" s="18">
        <v>226.85</v>
      </c>
      <c r="CZ19" s="18">
        <v>223.7</v>
      </c>
      <c r="DA19" s="18">
        <v>226.06</v>
      </c>
      <c r="DB19" s="18">
        <v>225.47</v>
      </c>
      <c r="DC19" s="18">
        <v>229.98</v>
      </c>
      <c r="DD19" s="18">
        <v>231.57</v>
      </c>
      <c r="DE19" s="18">
        <v>234.56</v>
      </c>
      <c r="DF19" s="18">
        <v>237.06</v>
      </c>
      <c r="DG19" s="18">
        <v>239.26</v>
      </c>
      <c r="DH19" s="18">
        <v>248.48</v>
      </c>
      <c r="DI19" s="18">
        <v>254.42</v>
      </c>
      <c r="DJ19" s="18">
        <v>261.70999999999998</v>
      </c>
      <c r="DK19" s="18">
        <v>271.7</v>
      </c>
      <c r="DL19" s="18">
        <v>278.8</v>
      </c>
      <c r="DM19" s="18">
        <v>284.18</v>
      </c>
      <c r="DN19" s="18">
        <v>279.45</v>
      </c>
      <c r="DO19" s="18">
        <v>278.36</v>
      </c>
      <c r="DP19" s="18">
        <v>283.31</v>
      </c>
      <c r="DQ19" s="18">
        <v>280.05</v>
      </c>
      <c r="DR19" s="18">
        <v>272.39999999999998</v>
      </c>
      <c r="DS19" s="18">
        <v>272.02</v>
      </c>
      <c r="DT19" s="18">
        <v>266.02</v>
      </c>
      <c r="DU19" s="18">
        <v>266.58999999999997</v>
      </c>
      <c r="DV19" s="18">
        <v>274.86</v>
      </c>
      <c r="DW19" s="18">
        <v>275.67</v>
      </c>
      <c r="DX19" s="18">
        <v>277.7</v>
      </c>
      <c r="DY19" s="18">
        <v>275.64</v>
      </c>
      <c r="DZ19" s="18">
        <v>273.45999999999998</v>
      </c>
      <c r="EA19" s="18">
        <v>273.08999999999997</v>
      </c>
      <c r="EB19" s="18">
        <v>275.87</v>
      </c>
      <c r="EC19" s="18">
        <v>276.8</v>
      </c>
      <c r="ED19" s="18">
        <v>276.04000000000002</v>
      </c>
      <c r="EE19" s="18">
        <v>278.39</v>
      </c>
      <c r="EF19" s="18">
        <v>286.5</v>
      </c>
      <c r="EG19" s="18">
        <v>284.11</v>
      </c>
      <c r="EH19" s="18">
        <v>284.95999999999998</v>
      </c>
      <c r="EI19" s="18">
        <v>282.52999999999997</v>
      </c>
      <c r="EJ19" s="18">
        <v>287.68</v>
      </c>
      <c r="EK19" s="18">
        <v>285.7</v>
      </c>
      <c r="EL19" s="18">
        <v>289.22000000000003</v>
      </c>
      <c r="EM19" s="18">
        <v>286.91000000000003</v>
      </c>
      <c r="EN19" s="18">
        <v>286.91000000000003</v>
      </c>
      <c r="EO19" s="18">
        <v>292.24</v>
      </c>
      <c r="EP19" s="18">
        <v>288.41000000000003</v>
      </c>
      <c r="EQ19" s="18">
        <v>288.95999999999998</v>
      </c>
      <c r="ER19" s="18">
        <v>296.69</v>
      </c>
      <c r="ES19" s="18">
        <v>298.83999999999997</v>
      </c>
      <c r="ET19" s="18">
        <v>299.99</v>
      </c>
      <c r="EU19" s="18">
        <v>301.87</v>
      </c>
      <c r="EV19" s="18">
        <v>300.60000000000002</v>
      </c>
      <c r="EW19" s="18">
        <v>297.95999999999998</v>
      </c>
      <c r="EX19" s="18">
        <v>299.76</v>
      </c>
      <c r="EY19" s="18">
        <v>299.42</v>
      </c>
      <c r="EZ19" s="18">
        <v>299.48</v>
      </c>
      <c r="FA19" s="18">
        <v>308.85000000000002</v>
      </c>
      <c r="FB19" s="18">
        <v>305.17</v>
      </c>
      <c r="FC19" s="18">
        <v>308.24</v>
      </c>
      <c r="FD19" s="18">
        <v>309.27</v>
      </c>
      <c r="FE19" s="18">
        <v>312.5</v>
      </c>
      <c r="FF19" s="18">
        <v>316.7</v>
      </c>
      <c r="FG19" s="18">
        <v>311.24</v>
      </c>
      <c r="FH19" s="18">
        <v>310.36</v>
      </c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</row>
    <row r="20" spans="1:262" x14ac:dyDescent="0.3">
      <c r="A20" s="11" t="s">
        <v>17</v>
      </c>
      <c r="B20" s="9">
        <v>459</v>
      </c>
      <c r="C20" s="9">
        <v>1934224.9</v>
      </c>
      <c r="D20" s="9">
        <v>0</v>
      </c>
      <c r="E20" s="9">
        <v>0</v>
      </c>
      <c r="F20" s="9">
        <v>1500</v>
      </c>
      <c r="G20" s="9">
        <v>0</v>
      </c>
      <c r="H20" s="9">
        <v>0</v>
      </c>
      <c r="I20" s="9">
        <v>0</v>
      </c>
      <c r="J20" s="9">
        <v>127.65</v>
      </c>
      <c r="K20" s="9">
        <v>355.35</v>
      </c>
      <c r="L20" s="9">
        <v>2135.75</v>
      </c>
      <c r="M20" s="9">
        <v>230.3</v>
      </c>
      <c r="N20" s="9">
        <v>4.9000000000000004</v>
      </c>
      <c r="O20" s="9">
        <v>63.064999999999998</v>
      </c>
      <c r="P20" s="9">
        <v>49</v>
      </c>
      <c r="Q20" s="9">
        <v>293.82499999999999</v>
      </c>
      <c r="R20" s="9">
        <v>0</v>
      </c>
      <c r="S20" s="9">
        <v>539</v>
      </c>
      <c r="T20" s="9">
        <v>670.3</v>
      </c>
      <c r="U20" s="9">
        <v>52.65</v>
      </c>
      <c r="V20" s="9">
        <v>280.8</v>
      </c>
      <c r="W20" s="9">
        <v>2554</v>
      </c>
      <c r="X20" s="9">
        <v>9650.8850000000002</v>
      </c>
      <c r="Y20" s="9">
        <v>9650.8850000000002</v>
      </c>
      <c r="Z20" s="9">
        <v>12.9</v>
      </c>
      <c r="AA20" s="9">
        <v>0</v>
      </c>
      <c r="AB20" s="9">
        <v>1182.06</v>
      </c>
      <c r="AC20" s="9">
        <v>0</v>
      </c>
      <c r="AD20" s="9">
        <v>0</v>
      </c>
      <c r="AE20" s="9">
        <v>34.200000000000003</v>
      </c>
      <c r="AF20" s="9">
        <v>655.5</v>
      </c>
      <c r="AG20" s="9">
        <v>0</v>
      </c>
      <c r="AH20" s="9">
        <v>10.6</v>
      </c>
      <c r="AI20" s="9">
        <v>890.64</v>
      </c>
      <c r="AJ20" s="9">
        <v>21995</v>
      </c>
      <c r="AK20" s="9">
        <v>1990</v>
      </c>
      <c r="AL20" s="9">
        <v>4740.7299999999996</v>
      </c>
      <c r="AM20" s="7">
        <v>0</v>
      </c>
      <c r="AN20" s="7">
        <v>115.625</v>
      </c>
      <c r="AO20" s="7">
        <v>0</v>
      </c>
      <c r="AP20" s="7">
        <v>7261.6450000000004</v>
      </c>
      <c r="AQ20" s="7">
        <v>776.31</v>
      </c>
      <c r="AR20" s="7">
        <v>68</v>
      </c>
      <c r="AS20" s="7">
        <v>134.54499999999999</v>
      </c>
      <c r="AT20" s="7">
        <v>64.784999999999997</v>
      </c>
      <c r="AU20" s="7">
        <v>935.19</v>
      </c>
      <c r="AV20" s="7">
        <v>55</v>
      </c>
      <c r="AW20" s="7">
        <v>137.25</v>
      </c>
      <c r="AX20" s="7">
        <v>0</v>
      </c>
      <c r="AY20" s="7">
        <v>26.975000000000001</v>
      </c>
      <c r="AZ20" s="7">
        <v>4225</v>
      </c>
      <c r="BA20" s="7">
        <v>309.8</v>
      </c>
      <c r="BB20" s="7">
        <v>650</v>
      </c>
      <c r="BC20" s="7">
        <v>730.92499999999995</v>
      </c>
      <c r="BD20" s="7">
        <v>459</v>
      </c>
      <c r="BE20" s="7">
        <v>5.38</v>
      </c>
      <c r="BF20" s="7">
        <v>0</v>
      </c>
      <c r="BG20" s="7">
        <v>10.74</v>
      </c>
      <c r="BH20" s="7">
        <v>0</v>
      </c>
      <c r="BI20" s="7">
        <v>53.5</v>
      </c>
      <c r="BJ20" s="7">
        <v>125</v>
      </c>
      <c r="BK20" s="7">
        <v>5203.75</v>
      </c>
      <c r="BL20" s="7">
        <v>535</v>
      </c>
      <c r="BM20" s="7">
        <v>300.3</v>
      </c>
      <c r="BN20" s="7">
        <v>1500.25</v>
      </c>
      <c r="BO20" s="7">
        <v>0</v>
      </c>
      <c r="BP20" s="7"/>
      <c r="BQ20" s="7">
        <v>1523.12</v>
      </c>
      <c r="BR20" s="7">
        <v>375.375</v>
      </c>
      <c r="BS20" s="7">
        <v>1031.405</v>
      </c>
      <c r="BT20" s="7">
        <v>1508.25</v>
      </c>
      <c r="BU20" s="7">
        <v>0</v>
      </c>
      <c r="BV20" s="7">
        <v>0</v>
      </c>
      <c r="BW20" s="7">
        <v>0</v>
      </c>
      <c r="BX20" s="7">
        <v>26.25</v>
      </c>
      <c r="BY20" s="7">
        <v>0</v>
      </c>
      <c r="BZ20" s="7">
        <v>0</v>
      </c>
      <c r="CA20" s="7">
        <v>0</v>
      </c>
      <c r="CB20" s="7">
        <v>104.4</v>
      </c>
      <c r="CC20" s="7">
        <v>111.3</v>
      </c>
      <c r="CD20" s="7">
        <v>0</v>
      </c>
      <c r="CE20" s="7">
        <v>351.49</v>
      </c>
      <c r="CF20" s="7">
        <v>867.21</v>
      </c>
      <c r="CG20" s="7">
        <v>527.20000000000005</v>
      </c>
      <c r="CH20" s="7">
        <v>35.945</v>
      </c>
      <c r="CI20" s="7">
        <v>7622.2650000000003</v>
      </c>
      <c r="CJ20" s="7">
        <v>843.84500000000003</v>
      </c>
      <c r="CK20" s="7">
        <v>83.15</v>
      </c>
      <c r="CL20" s="7">
        <v>0</v>
      </c>
      <c r="CM20" s="7">
        <v>0</v>
      </c>
      <c r="CN20" s="7">
        <v>27.125</v>
      </c>
      <c r="CO20" s="7">
        <v>823.67499999999995</v>
      </c>
      <c r="CP20" s="7">
        <v>5.4</v>
      </c>
      <c r="CQ20" s="7"/>
      <c r="CR20" s="7"/>
      <c r="CS20" s="7">
        <v>5.3</v>
      </c>
      <c r="CT20" s="7">
        <v>178.5</v>
      </c>
      <c r="CU20" s="7">
        <v>174.9</v>
      </c>
      <c r="CV20" s="7">
        <v>3074</v>
      </c>
      <c r="CW20" s="7">
        <v>1420.3</v>
      </c>
      <c r="CX20" s="7">
        <v>282</v>
      </c>
      <c r="CY20" s="7"/>
      <c r="CZ20" s="7">
        <v>8723.7999999999993</v>
      </c>
      <c r="DA20" s="7">
        <v>3201.42</v>
      </c>
      <c r="DB20" s="7">
        <v>0</v>
      </c>
      <c r="DC20" s="7">
        <v>76.2</v>
      </c>
      <c r="DD20" s="7">
        <v>88</v>
      </c>
      <c r="DE20" s="7">
        <v>1486.3</v>
      </c>
      <c r="DF20" s="7">
        <v>8235.3950000000004</v>
      </c>
      <c r="DG20" s="7">
        <v>1325</v>
      </c>
      <c r="DH20" s="7">
        <v>11989.5</v>
      </c>
      <c r="DI20" s="7">
        <v>2386.6</v>
      </c>
      <c r="DJ20" s="7">
        <v>191.76</v>
      </c>
      <c r="DK20" s="7">
        <v>678.35</v>
      </c>
      <c r="DL20" s="7">
        <v>2958.69</v>
      </c>
      <c r="DM20" s="7">
        <v>22.95</v>
      </c>
      <c r="DN20" s="7">
        <v>784</v>
      </c>
      <c r="DO20" s="7">
        <v>7976.3</v>
      </c>
      <c r="DP20" s="7">
        <v>5036.375</v>
      </c>
      <c r="DQ20" s="7">
        <v>3363.7</v>
      </c>
      <c r="DR20" s="7">
        <v>1959.6</v>
      </c>
      <c r="DS20" s="7">
        <v>642.07500000000005</v>
      </c>
      <c r="DT20" s="7">
        <v>284.82499999999999</v>
      </c>
      <c r="DU20" s="7">
        <v>240.8</v>
      </c>
      <c r="DV20" s="7">
        <v>998.4</v>
      </c>
      <c r="DW20" s="7">
        <v>2615.9499999999998</v>
      </c>
      <c r="DX20" s="7">
        <v>954.625</v>
      </c>
      <c r="DY20" s="7">
        <v>0</v>
      </c>
      <c r="DZ20" s="7">
        <v>0</v>
      </c>
      <c r="EA20" s="7">
        <v>382</v>
      </c>
      <c r="EB20" s="7">
        <v>112</v>
      </c>
      <c r="EC20" s="7">
        <v>1740.3</v>
      </c>
      <c r="ED20" s="7">
        <v>383.6</v>
      </c>
      <c r="EE20" s="7">
        <v>1983.45</v>
      </c>
      <c r="EF20" s="7">
        <v>3271.8249999999998</v>
      </c>
      <c r="EG20" s="7">
        <v>9258.5</v>
      </c>
      <c r="EH20" s="7">
        <v>179.35</v>
      </c>
      <c r="EI20" s="7">
        <v>890.25</v>
      </c>
      <c r="EJ20" s="7">
        <v>2311.1999999999998</v>
      </c>
      <c r="EK20" s="7">
        <v>110.75</v>
      </c>
      <c r="EL20" s="7">
        <v>486.35</v>
      </c>
      <c r="EM20" s="7">
        <v>5976.9</v>
      </c>
      <c r="EN20" s="7"/>
      <c r="EO20" s="7">
        <v>110</v>
      </c>
      <c r="EP20" s="7">
        <v>62.1</v>
      </c>
      <c r="EQ20" s="7">
        <v>1750.03</v>
      </c>
      <c r="ER20" s="7">
        <v>1158.145</v>
      </c>
      <c r="ES20" s="7">
        <v>1505.97</v>
      </c>
      <c r="ET20" s="7">
        <v>57.6</v>
      </c>
      <c r="EU20" s="7">
        <v>11.2</v>
      </c>
      <c r="EV20" s="7">
        <v>85.5</v>
      </c>
      <c r="EW20" s="7">
        <v>0</v>
      </c>
      <c r="EX20" s="7">
        <v>191.77</v>
      </c>
      <c r="EY20" s="7">
        <v>11801.365</v>
      </c>
      <c r="EZ20" s="7">
        <v>35819.595000000001</v>
      </c>
      <c r="FA20" s="7">
        <v>2162</v>
      </c>
      <c r="FB20" s="7">
        <v>2402.6999999999998</v>
      </c>
      <c r="FC20" s="7">
        <v>1177.3</v>
      </c>
      <c r="FD20" s="7">
        <v>2373.2350000000001</v>
      </c>
      <c r="FE20" s="7">
        <v>49.56</v>
      </c>
      <c r="FF20" s="7">
        <v>166.995</v>
      </c>
      <c r="FG20" s="7">
        <v>43.33</v>
      </c>
      <c r="FH20" s="7">
        <v>3774.4250000000002</v>
      </c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</row>
    <row r="21" spans="1:262" x14ac:dyDescent="0.3">
      <c r="A21" s="11" t="s">
        <v>18</v>
      </c>
      <c r="B21" s="9">
        <v>305.35000000000002</v>
      </c>
      <c r="C21" s="9">
        <v>9884.0849999999991</v>
      </c>
      <c r="D21" s="9">
        <v>115.2</v>
      </c>
      <c r="E21" s="9">
        <v>800.4</v>
      </c>
      <c r="F21" s="9">
        <v>1362.405</v>
      </c>
      <c r="G21" s="9">
        <v>1545.2</v>
      </c>
      <c r="H21" s="9">
        <v>6030.68</v>
      </c>
      <c r="I21" s="9">
        <v>3647.5</v>
      </c>
      <c r="J21" s="9">
        <v>675.5</v>
      </c>
      <c r="K21" s="9">
        <v>390.685</v>
      </c>
      <c r="L21" s="9">
        <v>169.87</v>
      </c>
      <c r="M21" s="9">
        <v>535.15</v>
      </c>
      <c r="N21" s="9">
        <v>963.66</v>
      </c>
      <c r="O21" s="9">
        <v>6046.8450000000003</v>
      </c>
      <c r="P21" s="9">
        <v>2037.9</v>
      </c>
      <c r="Q21" s="9">
        <v>192.26499999999999</v>
      </c>
      <c r="R21" s="9">
        <v>2626.4450000000002</v>
      </c>
      <c r="S21" s="9">
        <v>4919.7</v>
      </c>
      <c r="T21" s="9">
        <v>1148.25</v>
      </c>
      <c r="U21" s="9">
        <v>3554.56</v>
      </c>
      <c r="V21" s="9">
        <v>7901.1</v>
      </c>
      <c r="W21" s="9">
        <v>15071.52</v>
      </c>
      <c r="X21" s="9">
        <v>2115.98</v>
      </c>
      <c r="Y21" s="9">
        <v>2115.98</v>
      </c>
      <c r="Z21" s="9">
        <v>1275.1300000000001</v>
      </c>
      <c r="AA21" s="9">
        <v>10547.4</v>
      </c>
      <c r="AB21" s="9">
        <v>954.27499999999998</v>
      </c>
      <c r="AC21" s="9">
        <v>1619.845</v>
      </c>
      <c r="AD21" s="9">
        <v>309.625</v>
      </c>
      <c r="AE21" s="9">
        <v>2699.3</v>
      </c>
      <c r="AF21" s="9">
        <v>3909.5250000000001</v>
      </c>
      <c r="AG21" s="9">
        <v>756.45</v>
      </c>
      <c r="AH21" s="9">
        <v>8673.5149999999994</v>
      </c>
      <c r="AI21" s="9">
        <v>3222.65</v>
      </c>
      <c r="AJ21" s="9">
        <v>16235.7</v>
      </c>
      <c r="AK21" s="9">
        <v>171.6</v>
      </c>
      <c r="AL21" s="9">
        <v>4129.33</v>
      </c>
      <c r="AM21" s="7">
        <v>7216.65</v>
      </c>
      <c r="AN21" s="7">
        <v>537.85</v>
      </c>
      <c r="AO21" s="7">
        <v>15631.115</v>
      </c>
      <c r="AP21" s="7">
        <v>6912.36</v>
      </c>
      <c r="AQ21" s="7">
        <v>3774.4850000000001</v>
      </c>
      <c r="AR21" s="7">
        <v>2759.6</v>
      </c>
      <c r="AS21" s="7">
        <v>1639.4349999999999</v>
      </c>
      <c r="AT21" s="7">
        <v>12208.68</v>
      </c>
      <c r="AU21" s="7">
        <v>18117.955000000002</v>
      </c>
      <c r="AV21" s="7">
        <v>3826.1849999999999</v>
      </c>
      <c r="AW21" s="7">
        <v>664.7</v>
      </c>
      <c r="AX21" s="7">
        <v>111.44</v>
      </c>
      <c r="AY21" s="7">
        <v>468357.2</v>
      </c>
      <c r="AZ21" s="7">
        <v>2437.5650000000001</v>
      </c>
      <c r="BA21" s="7">
        <v>6851.1750000000002</v>
      </c>
      <c r="BB21" s="7">
        <v>480.8</v>
      </c>
      <c r="BC21" s="7">
        <v>32120.83</v>
      </c>
      <c r="BD21" s="7">
        <v>305.35000000000002</v>
      </c>
      <c r="BE21" s="7">
        <v>484.27499999999998</v>
      </c>
      <c r="BF21" s="7">
        <v>1091.8</v>
      </c>
      <c r="BG21" s="7">
        <v>12759.245000000001</v>
      </c>
      <c r="BH21" s="7">
        <v>9309.1550000000007</v>
      </c>
      <c r="BI21" s="7">
        <v>13813.975</v>
      </c>
      <c r="BJ21" s="7">
        <v>2086.73</v>
      </c>
      <c r="BK21" s="7">
        <v>18320.95</v>
      </c>
      <c r="BL21" s="7">
        <v>5752.8950000000004</v>
      </c>
      <c r="BM21" s="7">
        <v>4571.25</v>
      </c>
      <c r="BN21" s="7">
        <v>20664.8</v>
      </c>
      <c r="BO21" s="7">
        <v>1136</v>
      </c>
      <c r="BP21" s="7"/>
      <c r="BQ21" s="7">
        <v>320.10000000000002</v>
      </c>
      <c r="BR21" s="7">
        <v>452.65</v>
      </c>
      <c r="BS21" s="7">
        <v>40</v>
      </c>
      <c r="BT21" s="7">
        <v>2926.9250000000002</v>
      </c>
      <c r="BU21" s="7">
        <v>1951.55</v>
      </c>
      <c r="BV21" s="7">
        <v>769.5</v>
      </c>
      <c r="BW21" s="7">
        <v>2446.46</v>
      </c>
      <c r="BX21" s="7">
        <v>1736</v>
      </c>
      <c r="BY21" s="7">
        <v>1385</v>
      </c>
      <c r="BZ21" s="7">
        <v>371</v>
      </c>
      <c r="CA21" s="7">
        <v>1248.365</v>
      </c>
      <c r="CB21" s="7">
        <v>1032.0899999999999</v>
      </c>
      <c r="CC21" s="7">
        <v>11679.3</v>
      </c>
      <c r="CD21" s="7">
        <v>2560</v>
      </c>
      <c r="CE21" s="7">
        <v>619.75</v>
      </c>
      <c r="CF21" s="7">
        <v>427.65</v>
      </c>
      <c r="CG21" s="7">
        <v>3975.5</v>
      </c>
      <c r="CH21" s="7">
        <v>4881.78</v>
      </c>
      <c r="CI21" s="7">
        <v>346.8</v>
      </c>
      <c r="CJ21" s="7">
        <v>679.13</v>
      </c>
      <c r="CK21" s="7">
        <v>3097</v>
      </c>
      <c r="CL21" s="7">
        <v>4328</v>
      </c>
      <c r="CM21" s="7">
        <v>707.25</v>
      </c>
      <c r="CN21" s="7">
        <v>8.1999999999999993</v>
      </c>
      <c r="CO21" s="7">
        <v>1949.9849999999999</v>
      </c>
      <c r="CP21" s="7">
        <v>712.84</v>
      </c>
      <c r="CQ21" s="7"/>
      <c r="CR21" s="7"/>
      <c r="CS21" s="7">
        <v>7369.75</v>
      </c>
      <c r="CT21" s="7">
        <v>12757.725</v>
      </c>
      <c r="CU21" s="7">
        <v>12741.1</v>
      </c>
      <c r="CV21" s="7">
        <v>6337.6549999999997</v>
      </c>
      <c r="CW21" s="7">
        <v>1164.33</v>
      </c>
      <c r="CX21" s="7">
        <v>5392.85</v>
      </c>
      <c r="CY21" s="7"/>
      <c r="CZ21" s="7">
        <v>142.62</v>
      </c>
      <c r="DA21" s="7">
        <v>3331.6</v>
      </c>
      <c r="DB21" s="7">
        <v>2506.0650000000001</v>
      </c>
      <c r="DC21" s="7">
        <v>345.66</v>
      </c>
      <c r="DD21" s="7">
        <v>1890.7</v>
      </c>
      <c r="DE21" s="7">
        <v>1927.0050000000001</v>
      </c>
      <c r="DF21" s="7">
        <v>2099.085</v>
      </c>
      <c r="DG21" s="7">
        <v>531.04999999999995</v>
      </c>
      <c r="DH21" s="7">
        <v>5042.125</v>
      </c>
      <c r="DI21" s="7">
        <v>6653.48</v>
      </c>
      <c r="DJ21" s="7">
        <v>3259.82</v>
      </c>
      <c r="DK21" s="7">
        <v>6040</v>
      </c>
      <c r="DL21" s="7">
        <v>3568.9250000000002</v>
      </c>
      <c r="DM21" s="7">
        <v>25283.695</v>
      </c>
      <c r="DN21" s="7">
        <v>2607</v>
      </c>
      <c r="DO21" s="7">
        <v>3562.7249999999999</v>
      </c>
      <c r="DP21" s="7">
        <v>162.96</v>
      </c>
      <c r="DQ21" s="7">
        <v>10586.74</v>
      </c>
      <c r="DR21" s="7">
        <v>4001.01</v>
      </c>
      <c r="DS21" s="7">
        <v>15108.74</v>
      </c>
      <c r="DT21" s="7">
        <v>12588.6</v>
      </c>
      <c r="DU21" s="7">
        <v>2016.8</v>
      </c>
      <c r="DV21" s="7">
        <v>4625.2749999999996</v>
      </c>
      <c r="DW21" s="7">
        <v>19.55</v>
      </c>
      <c r="DX21" s="7">
        <v>18408</v>
      </c>
      <c r="DY21" s="7">
        <v>8321.3799999999992</v>
      </c>
      <c r="DZ21" s="7">
        <v>4266</v>
      </c>
      <c r="EA21" s="7">
        <v>820.25</v>
      </c>
      <c r="EB21" s="7">
        <v>1230.125</v>
      </c>
      <c r="EC21" s="7">
        <v>4486.1499999999996</v>
      </c>
      <c r="ED21" s="7">
        <v>5336.93</v>
      </c>
      <c r="EE21" s="7">
        <v>259.125</v>
      </c>
      <c r="EF21" s="7">
        <v>413.14</v>
      </c>
      <c r="EG21" s="7">
        <v>372.2</v>
      </c>
      <c r="EH21" s="7">
        <v>222.3</v>
      </c>
      <c r="EI21" s="7">
        <v>487.69499999999999</v>
      </c>
      <c r="EJ21" s="7">
        <v>0</v>
      </c>
      <c r="EK21" s="7">
        <v>1627.64</v>
      </c>
      <c r="EL21" s="7">
        <v>1274.1400000000001</v>
      </c>
      <c r="EM21" s="7">
        <v>3910.62</v>
      </c>
      <c r="EN21" s="7"/>
      <c r="EO21" s="7">
        <v>12472.405000000001</v>
      </c>
      <c r="EP21" s="7">
        <v>1454.07</v>
      </c>
      <c r="EQ21" s="7">
        <v>691.1</v>
      </c>
      <c r="ER21" s="7">
        <v>4787.4049999999997</v>
      </c>
      <c r="ES21" s="7">
        <v>3442.96</v>
      </c>
      <c r="ET21" s="7">
        <v>6107.8950000000004</v>
      </c>
      <c r="EU21" s="7">
        <v>3098.71</v>
      </c>
      <c r="EV21" s="7">
        <v>539.375</v>
      </c>
      <c r="EW21" s="7">
        <v>47338.14</v>
      </c>
      <c r="EX21" s="7">
        <v>12343.4</v>
      </c>
      <c r="EY21" s="7">
        <v>3137.69</v>
      </c>
      <c r="EZ21" s="7">
        <v>1128</v>
      </c>
      <c r="FA21" s="7">
        <v>122.95</v>
      </c>
      <c r="FB21" s="7">
        <v>1000.9</v>
      </c>
      <c r="FC21" s="7">
        <v>969.25</v>
      </c>
      <c r="FD21" s="7">
        <v>244</v>
      </c>
      <c r="FE21" s="7">
        <v>348.15</v>
      </c>
      <c r="FF21" s="7">
        <v>10710.76</v>
      </c>
      <c r="FG21" s="7">
        <v>913.08500000000004</v>
      </c>
      <c r="FH21" s="7">
        <v>824.82</v>
      </c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</row>
    <row r="22" spans="1:262" x14ac:dyDescent="0.3">
      <c r="A22" s="11" t="s">
        <v>19</v>
      </c>
      <c r="B22" s="9">
        <v>191.05500000000001</v>
      </c>
      <c r="C22" s="9">
        <v>2796.55</v>
      </c>
      <c r="D22" s="9">
        <v>6160.05</v>
      </c>
      <c r="E22" s="9">
        <v>0</v>
      </c>
      <c r="F22" s="9">
        <v>3300.145</v>
      </c>
      <c r="G22" s="9">
        <v>7178.1</v>
      </c>
      <c r="H22" s="9">
        <v>1323.825</v>
      </c>
      <c r="I22" s="9">
        <v>0</v>
      </c>
      <c r="J22" s="9">
        <v>5609.7250000000004</v>
      </c>
      <c r="K22" s="9">
        <v>18837.5</v>
      </c>
      <c r="L22" s="9">
        <v>107</v>
      </c>
      <c r="M22" s="9">
        <v>1016.3</v>
      </c>
      <c r="N22" s="9">
        <v>6336</v>
      </c>
      <c r="O22" s="9">
        <v>0</v>
      </c>
      <c r="P22" s="9">
        <v>821</v>
      </c>
      <c r="Q22" s="9">
        <v>3819.68</v>
      </c>
      <c r="R22" s="9">
        <v>1393.52</v>
      </c>
      <c r="S22" s="9">
        <v>76.45</v>
      </c>
      <c r="T22" s="9">
        <v>1218.9000000000001</v>
      </c>
      <c r="U22" s="9">
        <v>2628</v>
      </c>
      <c r="V22" s="9">
        <v>1147.5899999999999</v>
      </c>
      <c r="W22" s="9">
        <v>3709.75</v>
      </c>
      <c r="X22" s="9">
        <v>428.94</v>
      </c>
      <c r="Y22" s="9">
        <v>428.94</v>
      </c>
      <c r="Z22" s="9">
        <v>517</v>
      </c>
      <c r="AA22" s="9">
        <v>433.2</v>
      </c>
      <c r="AB22" s="9">
        <v>240.92500000000001</v>
      </c>
      <c r="AC22" s="9">
        <v>472.7</v>
      </c>
      <c r="AD22" s="9">
        <v>663.45</v>
      </c>
      <c r="AE22" s="9">
        <v>239.4</v>
      </c>
      <c r="AF22" s="9">
        <v>223.8</v>
      </c>
      <c r="AG22" s="9">
        <v>57</v>
      </c>
      <c r="AH22" s="9">
        <v>391.67</v>
      </c>
      <c r="AI22" s="9">
        <v>45376.61</v>
      </c>
      <c r="AJ22" s="9">
        <v>32896.379999999997</v>
      </c>
      <c r="AK22" s="9">
        <v>500.8</v>
      </c>
      <c r="AL22" s="9">
        <v>2838</v>
      </c>
      <c r="AM22" s="7">
        <v>727.92</v>
      </c>
      <c r="AN22" s="7">
        <v>529.16999999999996</v>
      </c>
      <c r="AO22" s="7">
        <v>156.66</v>
      </c>
      <c r="AP22" s="7">
        <v>405.85</v>
      </c>
      <c r="AQ22" s="7">
        <v>81235.5</v>
      </c>
      <c r="AR22" s="7">
        <v>41442.25</v>
      </c>
      <c r="AS22" s="7">
        <v>442.72</v>
      </c>
      <c r="AT22" s="7">
        <v>642.53</v>
      </c>
      <c r="AU22" s="7">
        <v>1291.875</v>
      </c>
      <c r="AV22" s="7">
        <v>0</v>
      </c>
      <c r="AW22" s="7">
        <v>266.55</v>
      </c>
      <c r="AX22" s="7">
        <v>111781.9</v>
      </c>
      <c r="AY22" s="7">
        <v>2127.7399999999998</v>
      </c>
      <c r="AZ22" s="7">
        <v>2559.9549999999999</v>
      </c>
      <c r="BA22" s="7">
        <v>2578.0349999999999</v>
      </c>
      <c r="BB22" s="7">
        <v>1257.01</v>
      </c>
      <c r="BC22" s="7">
        <v>0</v>
      </c>
      <c r="BD22" s="7">
        <v>191.05500000000001</v>
      </c>
      <c r="BE22" s="7">
        <v>1383.4</v>
      </c>
      <c r="BF22" s="7">
        <v>1326.135</v>
      </c>
      <c r="BG22" s="7">
        <v>0</v>
      </c>
      <c r="BH22" s="7">
        <v>7350.0349999999999</v>
      </c>
      <c r="BI22" s="7">
        <v>2110.27</v>
      </c>
      <c r="BJ22" s="7">
        <v>4346.5249999999996</v>
      </c>
      <c r="BK22" s="7">
        <v>890</v>
      </c>
      <c r="BL22" s="7">
        <v>5734.2</v>
      </c>
      <c r="BM22" s="7">
        <v>304</v>
      </c>
      <c r="BN22" s="7">
        <v>627</v>
      </c>
      <c r="BO22" s="7">
        <v>0</v>
      </c>
      <c r="BP22" s="7"/>
      <c r="BQ22" s="7">
        <v>3.85</v>
      </c>
      <c r="BR22" s="7">
        <v>223.3</v>
      </c>
      <c r="BS22" s="7">
        <v>4040.9749999999999</v>
      </c>
      <c r="BT22" s="7">
        <v>7227.25</v>
      </c>
      <c r="BU22" s="7">
        <v>3513.9</v>
      </c>
      <c r="BV22" s="7">
        <v>2823.94</v>
      </c>
      <c r="BW22" s="7">
        <v>609.6</v>
      </c>
      <c r="BX22" s="7">
        <v>263.73</v>
      </c>
      <c r="BY22" s="7">
        <v>1418.08</v>
      </c>
      <c r="BZ22" s="7">
        <v>58.65</v>
      </c>
      <c r="CA22" s="7">
        <v>5424.4250000000002</v>
      </c>
      <c r="CB22" s="7">
        <v>4258.8</v>
      </c>
      <c r="CC22" s="7">
        <v>659.1</v>
      </c>
      <c r="CD22" s="7">
        <v>1053</v>
      </c>
      <c r="CE22" s="7">
        <v>451.75</v>
      </c>
      <c r="CF22" s="7">
        <v>1799.74</v>
      </c>
      <c r="CG22" s="7">
        <v>548.66</v>
      </c>
      <c r="CH22" s="7">
        <v>141.19999999999999</v>
      </c>
      <c r="CI22" s="7">
        <v>635.5</v>
      </c>
      <c r="CJ22" s="7">
        <v>0</v>
      </c>
      <c r="CK22" s="7">
        <v>2589.3000000000002</v>
      </c>
      <c r="CL22" s="7">
        <v>744.75</v>
      </c>
      <c r="CM22" s="7">
        <v>26674.19</v>
      </c>
      <c r="CN22" s="7">
        <v>89.88</v>
      </c>
      <c r="CO22" s="7">
        <v>341.86500000000001</v>
      </c>
      <c r="CP22" s="7">
        <v>12817.69</v>
      </c>
      <c r="CQ22" s="7"/>
      <c r="CR22" s="7"/>
      <c r="CS22" s="7">
        <v>1094.425</v>
      </c>
      <c r="CT22" s="7">
        <v>59.2</v>
      </c>
      <c r="CU22" s="7">
        <v>371.85</v>
      </c>
      <c r="CV22" s="7">
        <v>0</v>
      </c>
      <c r="CW22" s="7">
        <v>7866.05</v>
      </c>
      <c r="CX22" s="7">
        <v>31044.314999999999</v>
      </c>
      <c r="CY22" s="7"/>
      <c r="CZ22" s="7">
        <v>543.39499999999998</v>
      </c>
      <c r="DA22" s="7">
        <v>3358.73</v>
      </c>
      <c r="DB22" s="7">
        <v>413.75</v>
      </c>
      <c r="DC22" s="7">
        <v>148.77500000000001</v>
      </c>
      <c r="DD22" s="7">
        <v>1414.35</v>
      </c>
      <c r="DE22" s="7">
        <v>4062.27</v>
      </c>
      <c r="DF22" s="7">
        <v>614.95000000000005</v>
      </c>
      <c r="DG22" s="7">
        <v>968.4</v>
      </c>
      <c r="DH22" s="7">
        <v>206.06</v>
      </c>
      <c r="DI22" s="7">
        <v>4213.34</v>
      </c>
      <c r="DJ22" s="7">
        <v>8911.2250000000004</v>
      </c>
      <c r="DK22" s="7">
        <v>722</v>
      </c>
      <c r="DL22" s="7">
        <v>1698.7</v>
      </c>
      <c r="DM22" s="7">
        <v>527.91</v>
      </c>
      <c r="DN22" s="7">
        <v>1081.2</v>
      </c>
      <c r="DO22" s="7">
        <v>873.26</v>
      </c>
      <c r="DP22" s="7">
        <v>5501.48</v>
      </c>
      <c r="DQ22" s="7">
        <v>788.15</v>
      </c>
      <c r="DR22" s="7">
        <v>396.53500000000003</v>
      </c>
      <c r="DS22" s="7">
        <v>3766.39</v>
      </c>
      <c r="DT22" s="7">
        <v>12401.4</v>
      </c>
      <c r="DU22" s="7">
        <v>866.25</v>
      </c>
      <c r="DV22" s="7">
        <v>38.5</v>
      </c>
      <c r="DW22" s="7">
        <v>467.3</v>
      </c>
      <c r="DX22" s="7">
        <v>228.6</v>
      </c>
      <c r="DY22" s="7">
        <v>652.875</v>
      </c>
      <c r="DZ22" s="7">
        <v>400.85500000000002</v>
      </c>
      <c r="EA22" s="7">
        <v>4</v>
      </c>
      <c r="EB22" s="7">
        <v>81.180000000000007</v>
      </c>
      <c r="EC22" s="7">
        <v>374.61</v>
      </c>
      <c r="ED22" s="7">
        <v>390.02499999999998</v>
      </c>
      <c r="EE22" s="7">
        <v>74.599999999999994</v>
      </c>
      <c r="EF22" s="7">
        <v>400</v>
      </c>
      <c r="EG22" s="7">
        <v>483.2</v>
      </c>
      <c r="EH22" s="7">
        <v>371.3</v>
      </c>
      <c r="EI22" s="7">
        <v>822.43</v>
      </c>
      <c r="EJ22" s="7">
        <v>0</v>
      </c>
      <c r="EK22" s="7">
        <v>1043.75</v>
      </c>
      <c r="EL22" s="7">
        <v>207.72499999999999</v>
      </c>
      <c r="EM22" s="7">
        <v>0</v>
      </c>
      <c r="EN22" s="7"/>
      <c r="EO22" s="7">
        <v>919.95</v>
      </c>
      <c r="EP22" s="7">
        <v>1093.8599999999999</v>
      </c>
      <c r="EQ22" s="7">
        <v>293.60000000000002</v>
      </c>
      <c r="ER22" s="7">
        <v>1172</v>
      </c>
      <c r="ES22" s="7">
        <v>6292.8249999999998</v>
      </c>
      <c r="ET22" s="7">
        <v>3600</v>
      </c>
      <c r="EU22" s="7">
        <v>6440.05</v>
      </c>
      <c r="EV22" s="7">
        <v>0</v>
      </c>
      <c r="EW22" s="7">
        <v>5510.48</v>
      </c>
      <c r="EX22" s="7">
        <v>7205.2250000000004</v>
      </c>
      <c r="EY22" s="7">
        <v>667.9</v>
      </c>
      <c r="EZ22" s="7">
        <v>574</v>
      </c>
      <c r="FA22" s="7">
        <v>4.0999999999999996</v>
      </c>
      <c r="FB22" s="7">
        <v>303.39999999999998</v>
      </c>
      <c r="FC22" s="7">
        <v>688.86</v>
      </c>
      <c r="FD22" s="7">
        <v>201.8</v>
      </c>
      <c r="FE22" s="7">
        <v>13070.85</v>
      </c>
      <c r="FF22" s="7">
        <v>4013.7</v>
      </c>
      <c r="FG22" s="7">
        <v>2462.4</v>
      </c>
      <c r="FH22" s="7">
        <v>918.28499999999997</v>
      </c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</row>
    <row r="23" spans="1:262" x14ac:dyDescent="0.3">
      <c r="A23" s="11" t="s">
        <v>20</v>
      </c>
      <c r="B23" s="9">
        <v>12227.635</v>
      </c>
      <c r="C23" s="9">
        <v>170</v>
      </c>
      <c r="D23" s="9">
        <v>2352.85</v>
      </c>
      <c r="E23" s="9">
        <v>8348.15</v>
      </c>
      <c r="F23" s="9">
        <v>20.65</v>
      </c>
      <c r="G23" s="9">
        <v>576.9</v>
      </c>
      <c r="H23" s="9">
        <v>5907.65</v>
      </c>
      <c r="I23" s="9">
        <v>1618.2249999999999</v>
      </c>
      <c r="J23" s="9">
        <v>181.6</v>
      </c>
      <c r="K23" s="9">
        <v>510.45</v>
      </c>
      <c r="L23" s="9">
        <v>3817.34</v>
      </c>
      <c r="M23" s="9">
        <v>3752</v>
      </c>
      <c r="N23" s="9">
        <v>9292.7350000000006</v>
      </c>
      <c r="O23" s="9">
        <v>858</v>
      </c>
      <c r="P23" s="9">
        <v>1373.25</v>
      </c>
      <c r="Q23" s="9">
        <v>40.26</v>
      </c>
      <c r="R23" s="9">
        <v>382.5</v>
      </c>
      <c r="S23" s="9">
        <v>0</v>
      </c>
      <c r="T23" s="9">
        <v>7627.5</v>
      </c>
      <c r="U23" s="9">
        <v>238</v>
      </c>
      <c r="V23" s="9">
        <v>6999.8</v>
      </c>
      <c r="W23" s="9">
        <v>142.80000000000001</v>
      </c>
      <c r="X23" s="9">
        <v>282.82</v>
      </c>
      <c r="Y23" s="9">
        <v>282.82</v>
      </c>
      <c r="Z23" s="9">
        <v>987.47500000000002</v>
      </c>
      <c r="AA23" s="9">
        <v>157.47</v>
      </c>
      <c r="AB23" s="9">
        <v>126.67</v>
      </c>
      <c r="AC23" s="9">
        <v>1068.6300000000001</v>
      </c>
      <c r="AD23" s="9">
        <v>414.31</v>
      </c>
      <c r="AE23" s="9">
        <v>7292.34</v>
      </c>
      <c r="AF23" s="9">
        <v>2206.2199999999998</v>
      </c>
      <c r="AG23" s="9">
        <v>512.20000000000005</v>
      </c>
      <c r="AH23" s="9">
        <v>492.42500000000001</v>
      </c>
      <c r="AI23" s="9">
        <v>1115.1600000000001</v>
      </c>
      <c r="AJ23" s="9">
        <v>1176.4000000000001</v>
      </c>
      <c r="AK23" s="9">
        <v>1473.85</v>
      </c>
      <c r="AL23" s="9">
        <v>77058.964999999997</v>
      </c>
      <c r="AM23" s="7">
        <v>47.6</v>
      </c>
      <c r="AN23" s="7">
        <v>26506.785</v>
      </c>
      <c r="AO23" s="7">
        <v>277.77999999999997</v>
      </c>
      <c r="AP23" s="7">
        <v>6090.47</v>
      </c>
      <c r="AQ23" s="7">
        <v>1800</v>
      </c>
      <c r="AR23" s="7">
        <v>458.65</v>
      </c>
      <c r="AS23" s="7">
        <v>2152.11</v>
      </c>
      <c r="AT23" s="7">
        <v>907.88</v>
      </c>
      <c r="AU23" s="7">
        <v>8906.2049999999999</v>
      </c>
      <c r="AV23" s="7">
        <v>172.5</v>
      </c>
      <c r="AW23" s="7">
        <v>1272.44</v>
      </c>
      <c r="AX23" s="7">
        <v>1251.5</v>
      </c>
      <c r="AY23" s="7">
        <v>5973.35</v>
      </c>
      <c r="AZ23" s="7">
        <v>3667.69</v>
      </c>
      <c r="BA23" s="7">
        <v>10034.86</v>
      </c>
      <c r="BB23" s="7">
        <v>685.06</v>
      </c>
      <c r="BC23" s="7">
        <v>6737.0550000000003</v>
      </c>
      <c r="BD23" s="7">
        <v>12227.635</v>
      </c>
      <c r="BE23" s="7">
        <v>573.9</v>
      </c>
      <c r="BF23" s="7">
        <v>6978.2150000000001</v>
      </c>
      <c r="BG23" s="7">
        <v>2431.6999999999998</v>
      </c>
      <c r="BH23" s="7">
        <v>3507.99</v>
      </c>
      <c r="BI23" s="7">
        <v>969.19</v>
      </c>
      <c r="BJ23" s="7">
        <v>2071.7249999999999</v>
      </c>
      <c r="BK23" s="7">
        <v>655.5</v>
      </c>
      <c r="BL23" s="7">
        <v>2267.6550000000002</v>
      </c>
      <c r="BM23" s="7">
        <v>5994.67</v>
      </c>
      <c r="BN23" s="7">
        <v>4320</v>
      </c>
      <c r="BO23" s="7">
        <v>328.65</v>
      </c>
      <c r="BP23" s="7"/>
      <c r="BQ23" s="7">
        <v>781.25</v>
      </c>
      <c r="BR23" s="7">
        <v>7787.85</v>
      </c>
      <c r="BS23" s="7">
        <v>2422</v>
      </c>
      <c r="BT23" s="7">
        <v>437.59500000000003</v>
      </c>
      <c r="BU23" s="7">
        <v>2650.1550000000002</v>
      </c>
      <c r="BV23" s="7">
        <v>13091.75</v>
      </c>
      <c r="BW23" s="7">
        <v>4040.95</v>
      </c>
      <c r="BX23" s="7">
        <v>2893.6</v>
      </c>
      <c r="BY23" s="7">
        <v>232.25</v>
      </c>
      <c r="BZ23" s="7">
        <v>555</v>
      </c>
      <c r="CA23" s="7">
        <v>4348.5</v>
      </c>
      <c r="CB23" s="7">
        <v>11659.3</v>
      </c>
      <c r="CC23" s="7">
        <v>983.99</v>
      </c>
      <c r="CD23" s="7">
        <v>629.9</v>
      </c>
      <c r="CE23" s="7">
        <v>879.38</v>
      </c>
      <c r="CF23" s="7">
        <v>2276.25</v>
      </c>
      <c r="CG23" s="7">
        <v>11912.05</v>
      </c>
      <c r="CH23" s="7">
        <v>5861.6750000000002</v>
      </c>
      <c r="CI23" s="7">
        <v>10651.5</v>
      </c>
      <c r="CJ23" s="7">
        <v>354.83499999999998</v>
      </c>
      <c r="CK23" s="7">
        <v>2047.37</v>
      </c>
      <c r="CL23" s="7">
        <v>1911.68</v>
      </c>
      <c r="CM23" s="7">
        <v>1174.78</v>
      </c>
      <c r="CN23" s="7">
        <v>822.58</v>
      </c>
      <c r="CO23" s="7">
        <v>540</v>
      </c>
      <c r="CP23" s="7">
        <v>201.6</v>
      </c>
      <c r="CQ23" s="7"/>
      <c r="CR23" s="7"/>
      <c r="CS23" s="7">
        <v>441.6</v>
      </c>
      <c r="CT23" s="7">
        <v>570.61</v>
      </c>
      <c r="CU23" s="7">
        <v>1177</v>
      </c>
      <c r="CV23" s="7">
        <v>1382.45</v>
      </c>
      <c r="CW23" s="7">
        <v>666.4</v>
      </c>
      <c r="CX23" s="7">
        <v>917.11</v>
      </c>
      <c r="CY23" s="7"/>
      <c r="CZ23" s="7">
        <v>1931.45</v>
      </c>
      <c r="DA23" s="7">
        <v>1635.25</v>
      </c>
      <c r="DB23" s="7">
        <v>3300.2</v>
      </c>
      <c r="DC23" s="7">
        <v>9166.4500000000007</v>
      </c>
      <c r="DD23" s="7">
        <v>1850</v>
      </c>
      <c r="DE23" s="7">
        <v>164.47</v>
      </c>
      <c r="DF23" s="7">
        <v>710.85</v>
      </c>
      <c r="DG23" s="7">
        <v>625.69500000000005</v>
      </c>
      <c r="DH23" s="7">
        <v>2166.04</v>
      </c>
      <c r="DI23" s="7">
        <v>560</v>
      </c>
      <c r="DJ23" s="7">
        <v>2588.17</v>
      </c>
      <c r="DK23" s="7">
        <v>8234.2849999999999</v>
      </c>
      <c r="DL23" s="7">
        <v>3055.4</v>
      </c>
      <c r="DM23" s="7">
        <v>2293.5700000000002</v>
      </c>
      <c r="DN23" s="7">
        <v>4105.54</v>
      </c>
      <c r="DO23" s="7">
        <v>1475.87</v>
      </c>
      <c r="DP23" s="7">
        <v>3585.6</v>
      </c>
      <c r="DQ23" s="7">
        <v>4500.0950000000003</v>
      </c>
      <c r="DR23" s="7">
        <v>2381.62</v>
      </c>
      <c r="DS23" s="7">
        <v>643.83500000000004</v>
      </c>
      <c r="DT23" s="7">
        <v>1070.9449999999999</v>
      </c>
      <c r="DU23" s="7">
        <v>2185.6</v>
      </c>
      <c r="DV23" s="7">
        <v>3259.26</v>
      </c>
      <c r="DW23" s="7">
        <v>1594.5</v>
      </c>
      <c r="DX23" s="7">
        <v>1851.5150000000001</v>
      </c>
      <c r="DY23" s="7">
        <v>23909.15</v>
      </c>
      <c r="DZ23" s="7">
        <v>3119</v>
      </c>
      <c r="EA23" s="7">
        <v>399.88</v>
      </c>
      <c r="EB23" s="7">
        <v>518.70000000000005</v>
      </c>
      <c r="EC23" s="7">
        <v>456.05</v>
      </c>
      <c r="ED23" s="7">
        <v>1316.3</v>
      </c>
      <c r="EE23" s="7">
        <v>258.01</v>
      </c>
      <c r="EF23" s="7">
        <v>379.375</v>
      </c>
      <c r="EG23" s="7">
        <v>208.41</v>
      </c>
      <c r="EH23" s="7">
        <v>703</v>
      </c>
      <c r="EI23" s="7">
        <v>1213.605</v>
      </c>
      <c r="EJ23" s="7">
        <v>1343.1</v>
      </c>
      <c r="EK23" s="7">
        <v>843.35</v>
      </c>
      <c r="EL23" s="7">
        <v>1249.55</v>
      </c>
      <c r="EM23" s="7">
        <v>423.94</v>
      </c>
      <c r="EN23" s="7"/>
      <c r="EO23" s="7">
        <v>774.15</v>
      </c>
      <c r="EP23" s="7">
        <v>1185.855</v>
      </c>
      <c r="EQ23" s="7">
        <v>37</v>
      </c>
      <c r="ER23" s="7">
        <v>802.9</v>
      </c>
      <c r="ES23" s="7">
        <v>4889.67</v>
      </c>
      <c r="ET23" s="7">
        <v>2351.1799999999998</v>
      </c>
      <c r="EU23" s="7">
        <v>2551.8200000000002</v>
      </c>
      <c r="EV23" s="7">
        <v>1038.8150000000001</v>
      </c>
      <c r="EW23" s="7">
        <v>21566.73</v>
      </c>
      <c r="EX23" s="7">
        <v>1250.6199999999999</v>
      </c>
      <c r="EY23" s="7">
        <v>428.63</v>
      </c>
      <c r="EZ23" s="7">
        <v>1752.635</v>
      </c>
      <c r="FA23" s="7">
        <v>1503.47</v>
      </c>
      <c r="FB23" s="7">
        <v>2757.0549999999998</v>
      </c>
      <c r="FC23" s="7">
        <v>5463.2550000000001</v>
      </c>
      <c r="FD23" s="7">
        <v>611.36</v>
      </c>
      <c r="FE23" s="7">
        <v>13551.7</v>
      </c>
      <c r="FF23" s="7">
        <v>585</v>
      </c>
      <c r="FG23" s="7">
        <v>11704</v>
      </c>
      <c r="FH23" s="7">
        <v>155.99</v>
      </c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</row>
    <row r="24" spans="1:262" x14ac:dyDescent="0.3">
      <c r="A24" s="11" t="s">
        <v>21</v>
      </c>
      <c r="B24" s="9">
        <v>301.74</v>
      </c>
      <c r="C24" s="9">
        <v>583.79999999999995</v>
      </c>
      <c r="D24" s="9">
        <v>2939.23</v>
      </c>
      <c r="E24" s="9">
        <v>73.59</v>
      </c>
      <c r="F24" s="9">
        <v>145.905</v>
      </c>
      <c r="G24" s="9">
        <v>757.26499999999999</v>
      </c>
      <c r="H24" s="9">
        <v>349.8</v>
      </c>
      <c r="I24" s="9">
        <v>1.105</v>
      </c>
      <c r="J24" s="9">
        <v>819.11</v>
      </c>
      <c r="K24" s="9">
        <v>741.63</v>
      </c>
      <c r="L24" s="9">
        <v>479.78500000000003</v>
      </c>
      <c r="M24" s="9">
        <v>462.995</v>
      </c>
      <c r="N24" s="9">
        <v>212.965</v>
      </c>
      <c r="O24" s="9">
        <v>787.70500000000004</v>
      </c>
      <c r="P24" s="9">
        <v>378.16</v>
      </c>
      <c r="Q24" s="9">
        <v>28.75</v>
      </c>
      <c r="R24" s="9">
        <v>1473.155</v>
      </c>
      <c r="S24" s="9">
        <v>23</v>
      </c>
      <c r="T24" s="9">
        <v>420.02</v>
      </c>
      <c r="U24" s="9">
        <v>2117.335</v>
      </c>
      <c r="V24" s="9">
        <v>2498.4</v>
      </c>
      <c r="W24" s="9">
        <v>733.66</v>
      </c>
      <c r="X24" s="9">
        <v>278.82</v>
      </c>
      <c r="Y24" s="9">
        <v>278.82</v>
      </c>
      <c r="Z24" s="9">
        <v>1484.6849999999999</v>
      </c>
      <c r="AA24" s="9">
        <v>8584.0949999999993</v>
      </c>
      <c r="AB24" s="9">
        <v>7443.02</v>
      </c>
      <c r="AC24" s="9">
        <v>709.47500000000002</v>
      </c>
      <c r="AD24" s="9">
        <v>52.29</v>
      </c>
      <c r="AE24" s="9">
        <v>5625.9</v>
      </c>
      <c r="AF24" s="9">
        <v>9104.99</v>
      </c>
      <c r="AG24" s="9">
        <v>25699.994999999999</v>
      </c>
      <c r="AH24" s="9">
        <v>12898.91</v>
      </c>
      <c r="AI24" s="9">
        <v>223.11500000000001</v>
      </c>
      <c r="AJ24" s="9">
        <v>277.23</v>
      </c>
      <c r="AK24" s="9">
        <v>157.36000000000001</v>
      </c>
      <c r="AL24" s="9">
        <v>1386.9</v>
      </c>
      <c r="AM24" s="7">
        <v>1730.24</v>
      </c>
      <c r="AN24" s="7">
        <v>171.45</v>
      </c>
      <c r="AO24" s="7">
        <v>1887.5</v>
      </c>
      <c r="AP24" s="7">
        <v>1281.42</v>
      </c>
      <c r="AQ24" s="7">
        <v>1515.25</v>
      </c>
      <c r="AR24" s="7">
        <v>3056.29</v>
      </c>
      <c r="AS24" s="7">
        <v>1400.845</v>
      </c>
      <c r="AT24" s="7">
        <v>214.42</v>
      </c>
      <c r="AU24" s="7">
        <v>2846.5549999999998</v>
      </c>
      <c r="AV24" s="7">
        <v>524.38499999999999</v>
      </c>
      <c r="AW24" s="7">
        <v>477.58499999999998</v>
      </c>
      <c r="AX24" s="7">
        <v>139.82499999999999</v>
      </c>
      <c r="AY24" s="7">
        <v>78.55</v>
      </c>
      <c r="AZ24" s="7">
        <v>2543.36</v>
      </c>
      <c r="BA24" s="7">
        <v>5674.9750000000004</v>
      </c>
      <c r="BB24" s="7">
        <v>883.05499999999995</v>
      </c>
      <c r="BC24" s="7">
        <v>3684.59</v>
      </c>
      <c r="BD24" s="7">
        <v>301.74</v>
      </c>
      <c r="BE24" s="7">
        <v>239.94</v>
      </c>
      <c r="BF24" s="7">
        <v>457.25</v>
      </c>
      <c r="BG24" s="7">
        <v>731.71500000000003</v>
      </c>
      <c r="BH24" s="7">
        <v>7939.35</v>
      </c>
      <c r="BI24" s="7">
        <v>6097.62</v>
      </c>
      <c r="BJ24" s="7">
        <v>2138.9250000000002</v>
      </c>
      <c r="BK24" s="7">
        <v>1366.72</v>
      </c>
      <c r="BL24" s="7">
        <v>38.29</v>
      </c>
      <c r="BM24" s="7">
        <v>54.45</v>
      </c>
      <c r="BN24" s="7">
        <v>1076.825</v>
      </c>
      <c r="BO24" s="7">
        <v>2923.7150000000001</v>
      </c>
      <c r="BP24" s="7"/>
      <c r="BQ24" s="7">
        <v>683.88499999999999</v>
      </c>
      <c r="BR24" s="7">
        <v>604.34500000000003</v>
      </c>
      <c r="BS24" s="7">
        <v>1984.7349999999999</v>
      </c>
      <c r="BT24" s="7">
        <v>319.30500000000001</v>
      </c>
      <c r="BU24" s="7">
        <v>3430.2950000000001</v>
      </c>
      <c r="BV24" s="7">
        <v>1213.82</v>
      </c>
      <c r="BW24" s="7">
        <v>753.77</v>
      </c>
      <c r="BX24" s="7">
        <v>8093</v>
      </c>
      <c r="BY24" s="7">
        <v>2001.9</v>
      </c>
      <c r="BZ24" s="7">
        <v>462.72500000000002</v>
      </c>
      <c r="CA24" s="7">
        <v>3298.77</v>
      </c>
      <c r="CB24" s="7">
        <v>170.07499999999999</v>
      </c>
      <c r="CC24" s="7">
        <v>11271.25</v>
      </c>
      <c r="CD24" s="7">
        <v>1730.27</v>
      </c>
      <c r="CE24" s="7">
        <v>63.76</v>
      </c>
      <c r="CF24" s="7">
        <v>613.33000000000004</v>
      </c>
      <c r="CG24" s="7">
        <v>264.64999999999998</v>
      </c>
      <c r="CH24" s="7">
        <v>9403.4549999999999</v>
      </c>
      <c r="CI24" s="7">
        <v>7437.3450000000003</v>
      </c>
      <c r="CJ24" s="7">
        <v>7256.55</v>
      </c>
      <c r="CK24" s="7">
        <v>7987.6549999999997</v>
      </c>
      <c r="CL24" s="7">
        <v>2833.87</v>
      </c>
      <c r="CM24" s="7">
        <v>5328.78</v>
      </c>
      <c r="CN24" s="7">
        <v>196.79</v>
      </c>
      <c r="CO24" s="7">
        <v>364.08499999999998</v>
      </c>
      <c r="CP24" s="7">
        <v>462.09</v>
      </c>
      <c r="CQ24" s="7"/>
      <c r="CR24" s="7"/>
      <c r="CS24" s="7">
        <v>288.45499999999998</v>
      </c>
      <c r="CT24" s="7">
        <v>129.1</v>
      </c>
      <c r="CU24" s="7">
        <v>87.75</v>
      </c>
      <c r="CV24" s="7">
        <v>856.3</v>
      </c>
      <c r="CW24" s="7">
        <v>376.875</v>
      </c>
      <c r="CX24" s="7">
        <v>128</v>
      </c>
      <c r="CY24" s="7"/>
      <c r="CZ24" s="7">
        <v>101.15</v>
      </c>
      <c r="DA24" s="7">
        <v>66.25</v>
      </c>
      <c r="DB24" s="7">
        <v>12.03</v>
      </c>
      <c r="DC24" s="7">
        <v>4275.7700000000004</v>
      </c>
      <c r="DD24" s="7">
        <v>1006.65</v>
      </c>
      <c r="DE24" s="7">
        <v>153.035</v>
      </c>
      <c r="DF24" s="7">
        <v>856.17</v>
      </c>
      <c r="DG24" s="7">
        <v>2318.375</v>
      </c>
      <c r="DH24" s="7">
        <v>296.47500000000002</v>
      </c>
      <c r="DI24" s="7">
        <v>312.51</v>
      </c>
      <c r="DJ24" s="7">
        <v>440.25</v>
      </c>
      <c r="DK24" s="7">
        <v>2135.2049999999999</v>
      </c>
      <c r="DL24" s="7">
        <v>13.65</v>
      </c>
      <c r="DM24" s="7">
        <v>747.35</v>
      </c>
      <c r="DN24" s="7">
        <v>883.89499999999998</v>
      </c>
      <c r="DO24" s="7">
        <v>5212.78</v>
      </c>
      <c r="DP24" s="7">
        <v>4256.99</v>
      </c>
      <c r="DQ24" s="7">
        <v>2626.6750000000002</v>
      </c>
      <c r="DR24" s="7">
        <v>2672.5149999999999</v>
      </c>
      <c r="DS24" s="7">
        <v>5220.7950000000001</v>
      </c>
      <c r="DT24" s="7">
        <v>6836.6549999999997</v>
      </c>
      <c r="DU24" s="7">
        <v>3149.5</v>
      </c>
      <c r="DV24" s="7">
        <v>2895.3249999999998</v>
      </c>
      <c r="DW24" s="7">
        <v>3867.105</v>
      </c>
      <c r="DX24" s="7">
        <v>1157.96</v>
      </c>
      <c r="DY24" s="7">
        <v>499.41</v>
      </c>
      <c r="DZ24" s="7">
        <v>761.57500000000005</v>
      </c>
      <c r="EA24" s="7">
        <v>6642.01</v>
      </c>
      <c r="EB24" s="7">
        <v>504.98</v>
      </c>
      <c r="EC24" s="7">
        <v>79.3</v>
      </c>
      <c r="ED24" s="7">
        <v>1600.09</v>
      </c>
      <c r="EE24" s="7">
        <v>1666.3</v>
      </c>
      <c r="EF24" s="7">
        <v>413.1</v>
      </c>
      <c r="EG24" s="7">
        <v>5976.625</v>
      </c>
      <c r="EH24" s="7">
        <v>5437.6049999999996</v>
      </c>
      <c r="EI24" s="7">
        <v>1289.345</v>
      </c>
      <c r="EJ24" s="7">
        <v>3289.85</v>
      </c>
      <c r="EK24" s="7">
        <v>285.3</v>
      </c>
      <c r="EL24" s="7">
        <v>2716.57</v>
      </c>
      <c r="EM24" s="7">
        <v>1151.575</v>
      </c>
      <c r="EN24" s="7"/>
      <c r="EO24" s="7">
        <v>1015.36</v>
      </c>
      <c r="EP24" s="7">
        <v>2228.09</v>
      </c>
      <c r="EQ24" s="7">
        <v>168.91</v>
      </c>
      <c r="ER24" s="7">
        <v>626.86</v>
      </c>
      <c r="ES24" s="7">
        <v>2921.64</v>
      </c>
      <c r="ET24" s="7">
        <v>3456.88</v>
      </c>
      <c r="EU24" s="7">
        <v>36229.269999999997</v>
      </c>
      <c r="EV24" s="7">
        <v>462.82499999999999</v>
      </c>
      <c r="EW24" s="7">
        <v>29716.884999999998</v>
      </c>
      <c r="EX24" s="7">
        <v>843.58500000000004</v>
      </c>
      <c r="EY24" s="7">
        <v>1743.24</v>
      </c>
      <c r="EZ24" s="7">
        <v>241.77</v>
      </c>
      <c r="FA24" s="7">
        <v>721.57500000000005</v>
      </c>
      <c r="FB24" s="7">
        <v>2308.0500000000002</v>
      </c>
      <c r="FC24" s="7">
        <v>51109.96</v>
      </c>
      <c r="FD24" s="7">
        <v>27110.400000000001</v>
      </c>
      <c r="FE24" s="7">
        <v>12627.57</v>
      </c>
      <c r="FF24" s="7">
        <v>10713.25</v>
      </c>
      <c r="FG24" s="7">
        <v>15194.834999999999</v>
      </c>
      <c r="FH24" s="7">
        <v>26304.445</v>
      </c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</row>
    <row r="25" spans="1:262" x14ac:dyDescent="0.3">
      <c r="A25" s="11" t="s">
        <v>22</v>
      </c>
      <c r="B25" s="9">
        <v>14183.195</v>
      </c>
      <c r="C25" s="9">
        <v>510</v>
      </c>
      <c r="D25" s="9">
        <v>1266.32</v>
      </c>
      <c r="E25" s="9">
        <v>847.98</v>
      </c>
      <c r="F25" s="9">
        <v>3329.55</v>
      </c>
      <c r="G25" s="9">
        <v>476.69499999999999</v>
      </c>
      <c r="H25" s="9">
        <v>1123.05</v>
      </c>
      <c r="I25" s="9">
        <v>5586.75</v>
      </c>
      <c r="J25" s="9">
        <v>167.5</v>
      </c>
      <c r="K25" s="9">
        <v>3149.15</v>
      </c>
      <c r="L25" s="9">
        <v>2600.61</v>
      </c>
      <c r="M25" s="9">
        <v>0</v>
      </c>
      <c r="N25" s="9">
        <v>21408.6</v>
      </c>
      <c r="O25" s="9">
        <v>22793.85</v>
      </c>
      <c r="P25" s="9">
        <v>35077</v>
      </c>
      <c r="Q25" s="9">
        <v>1757.1</v>
      </c>
      <c r="R25" s="9">
        <v>140.05000000000001</v>
      </c>
      <c r="S25" s="9">
        <v>0</v>
      </c>
      <c r="T25" s="9">
        <v>66783.95</v>
      </c>
      <c r="U25" s="9">
        <v>315.95</v>
      </c>
      <c r="V25" s="9">
        <v>587.75</v>
      </c>
      <c r="W25" s="9">
        <v>7903.85</v>
      </c>
      <c r="X25" s="9">
        <v>65029.544999999998</v>
      </c>
      <c r="Y25" s="9">
        <v>65029.544999999998</v>
      </c>
      <c r="Z25" s="9">
        <v>7366.02</v>
      </c>
      <c r="AA25" s="9">
        <v>3941.9949999999999</v>
      </c>
      <c r="AB25" s="9">
        <v>266.23</v>
      </c>
      <c r="AC25" s="9">
        <v>924.72</v>
      </c>
      <c r="AD25" s="9">
        <v>368.31</v>
      </c>
      <c r="AE25" s="9">
        <v>736.15</v>
      </c>
      <c r="AF25" s="9">
        <v>18994.264999999999</v>
      </c>
      <c r="AG25" s="9">
        <v>107.76</v>
      </c>
      <c r="AH25" s="9">
        <v>25558.62</v>
      </c>
      <c r="AI25" s="9">
        <v>20003.900000000001</v>
      </c>
      <c r="AJ25" s="9">
        <v>6231.6</v>
      </c>
      <c r="AK25" s="9">
        <v>23979.3</v>
      </c>
      <c r="AL25" s="9">
        <v>15974.8</v>
      </c>
      <c r="AM25" s="7">
        <v>7268</v>
      </c>
      <c r="AN25" s="7">
        <v>14180.225</v>
      </c>
      <c r="AO25" s="7">
        <v>12772.1</v>
      </c>
      <c r="AP25" s="7">
        <v>4064.8</v>
      </c>
      <c r="AQ25" s="7">
        <v>988.57</v>
      </c>
      <c r="AR25" s="7">
        <v>1701.74</v>
      </c>
      <c r="AS25" s="7">
        <v>7.31</v>
      </c>
      <c r="AT25" s="7">
        <v>352.1</v>
      </c>
      <c r="AU25" s="7">
        <v>63.6</v>
      </c>
      <c r="AV25" s="7">
        <v>4631.25</v>
      </c>
      <c r="AW25" s="7">
        <v>9776.9449999999997</v>
      </c>
      <c r="AX25" s="7">
        <v>28318.785</v>
      </c>
      <c r="AY25" s="7">
        <v>37978.955000000002</v>
      </c>
      <c r="AZ25" s="7">
        <v>11811</v>
      </c>
      <c r="BA25" s="7">
        <v>4799.67</v>
      </c>
      <c r="BB25" s="7">
        <v>7611.0249999999996</v>
      </c>
      <c r="BC25" s="7">
        <v>13239.91</v>
      </c>
      <c r="BD25" s="7">
        <v>14183.195</v>
      </c>
      <c r="BE25" s="7">
        <v>1252</v>
      </c>
      <c r="BF25" s="7">
        <v>4256.3</v>
      </c>
      <c r="BG25" s="7">
        <v>2555.5450000000001</v>
      </c>
      <c r="BH25" s="7">
        <v>6765.74</v>
      </c>
      <c r="BI25" s="7">
        <v>5920.52</v>
      </c>
      <c r="BJ25" s="7">
        <v>3771.26</v>
      </c>
      <c r="BK25" s="7">
        <v>14148.75</v>
      </c>
      <c r="BL25" s="7">
        <v>3896.37</v>
      </c>
      <c r="BM25" s="7">
        <v>9035.9500000000007</v>
      </c>
      <c r="BN25" s="7">
        <v>31134.424999999999</v>
      </c>
      <c r="BO25" s="7">
        <v>16172.025</v>
      </c>
      <c r="BP25" s="7"/>
      <c r="BQ25" s="7">
        <v>18301.59</v>
      </c>
      <c r="BR25" s="7">
        <v>8055.59</v>
      </c>
      <c r="BS25" s="7">
        <v>202.79</v>
      </c>
      <c r="BT25" s="7">
        <v>28947.93</v>
      </c>
      <c r="BU25" s="7">
        <v>2686.82</v>
      </c>
      <c r="BV25" s="7">
        <v>792.35500000000002</v>
      </c>
      <c r="BW25" s="7">
        <v>542</v>
      </c>
      <c r="BX25" s="7">
        <v>1085.23</v>
      </c>
      <c r="BY25" s="7">
        <v>2761.8</v>
      </c>
      <c r="BZ25" s="7">
        <v>1157.0999999999999</v>
      </c>
      <c r="CA25" s="7">
        <v>434.42</v>
      </c>
      <c r="CB25" s="7">
        <v>4790.74</v>
      </c>
      <c r="CC25" s="7">
        <v>653.78499999999997</v>
      </c>
      <c r="CD25" s="7">
        <v>2579.8049999999998</v>
      </c>
      <c r="CE25" s="7">
        <v>7529.13</v>
      </c>
      <c r="CF25" s="7">
        <v>390.22</v>
      </c>
      <c r="CG25" s="7">
        <v>2417.29</v>
      </c>
      <c r="CH25" s="7">
        <v>8433.0400000000009</v>
      </c>
      <c r="CI25" s="7">
        <v>6920.49</v>
      </c>
      <c r="CJ25" s="7">
        <v>750.81</v>
      </c>
      <c r="CK25" s="7">
        <v>539.38</v>
      </c>
      <c r="CL25" s="7">
        <v>6032.56</v>
      </c>
      <c r="CM25" s="7">
        <v>1711.2349999999999</v>
      </c>
      <c r="CN25" s="7">
        <v>2073.73</v>
      </c>
      <c r="CO25" s="7">
        <v>7780.85</v>
      </c>
      <c r="CP25" s="7">
        <v>958.65</v>
      </c>
      <c r="CQ25" s="7"/>
      <c r="CR25" s="7"/>
      <c r="CS25" s="7">
        <v>2020.27</v>
      </c>
      <c r="CT25" s="7">
        <v>829.44</v>
      </c>
      <c r="CU25" s="7">
        <v>553.875</v>
      </c>
      <c r="CV25" s="7">
        <v>2824.65</v>
      </c>
      <c r="CW25" s="7">
        <v>4774.4650000000001</v>
      </c>
      <c r="CX25" s="7">
        <v>5258.3850000000002</v>
      </c>
      <c r="CY25" s="7"/>
      <c r="CZ25" s="7">
        <v>1938.56</v>
      </c>
      <c r="DA25" s="7">
        <v>903.85500000000002</v>
      </c>
      <c r="DB25" s="7">
        <v>3650.4</v>
      </c>
      <c r="DC25" s="7">
        <v>1937.385</v>
      </c>
      <c r="DD25" s="7">
        <v>1098.74</v>
      </c>
      <c r="DE25" s="7">
        <v>500.05</v>
      </c>
      <c r="DF25" s="7">
        <v>193.42500000000001</v>
      </c>
      <c r="DG25" s="7">
        <v>1572.6</v>
      </c>
      <c r="DH25" s="7">
        <v>2435.335</v>
      </c>
      <c r="DI25" s="7">
        <v>3494.34</v>
      </c>
      <c r="DJ25" s="7">
        <v>3785.3449999999998</v>
      </c>
      <c r="DK25" s="7">
        <v>3632.84</v>
      </c>
      <c r="DL25" s="7">
        <v>1295.43</v>
      </c>
      <c r="DM25" s="7">
        <v>2901.6</v>
      </c>
      <c r="DN25" s="7">
        <v>1324.9</v>
      </c>
      <c r="DO25" s="7">
        <v>1505.6849999999999</v>
      </c>
      <c r="DP25" s="7">
        <v>943.6</v>
      </c>
      <c r="DQ25" s="7">
        <v>76.234999999999999</v>
      </c>
      <c r="DR25" s="7">
        <v>1899.8</v>
      </c>
      <c r="DS25" s="7">
        <v>4020.82</v>
      </c>
      <c r="DT25" s="7">
        <v>4478</v>
      </c>
      <c r="DU25" s="7">
        <v>505.26499999999999</v>
      </c>
      <c r="DV25" s="7">
        <v>4711.8500000000004</v>
      </c>
      <c r="DW25" s="7">
        <v>665.55</v>
      </c>
      <c r="DX25" s="7">
        <v>2543.75</v>
      </c>
      <c r="DY25" s="7">
        <v>1104.29</v>
      </c>
      <c r="DZ25" s="7">
        <v>1179.6500000000001</v>
      </c>
      <c r="EA25" s="7">
        <v>322.82499999999999</v>
      </c>
      <c r="EB25" s="7">
        <v>1343.2</v>
      </c>
      <c r="EC25" s="7">
        <v>3807.6</v>
      </c>
      <c r="ED25" s="7">
        <v>4070.1</v>
      </c>
      <c r="EE25" s="7">
        <v>909.75</v>
      </c>
      <c r="EF25" s="7">
        <v>1491.625</v>
      </c>
      <c r="EG25" s="7">
        <v>4046.1750000000002</v>
      </c>
      <c r="EH25" s="7">
        <v>908.68</v>
      </c>
      <c r="EI25" s="7">
        <v>3149.1</v>
      </c>
      <c r="EJ25" s="7">
        <v>0</v>
      </c>
      <c r="EK25" s="7">
        <v>421.27499999999998</v>
      </c>
      <c r="EL25" s="7">
        <v>75</v>
      </c>
      <c r="EM25" s="7">
        <v>386.55</v>
      </c>
      <c r="EN25" s="7"/>
      <c r="EO25" s="7">
        <v>1194.8</v>
      </c>
      <c r="EP25" s="7">
        <v>1208.26</v>
      </c>
      <c r="EQ25" s="7">
        <v>170.55</v>
      </c>
      <c r="ER25" s="7">
        <v>209</v>
      </c>
      <c r="ES25" s="7">
        <v>6979.85</v>
      </c>
      <c r="ET25" s="7">
        <v>1693.55</v>
      </c>
      <c r="EU25" s="7">
        <v>2079.8150000000001</v>
      </c>
      <c r="EV25" s="7">
        <v>2129.0500000000002</v>
      </c>
      <c r="EW25" s="7">
        <v>450.51499999999999</v>
      </c>
      <c r="EX25" s="7">
        <v>3059.915</v>
      </c>
      <c r="EY25" s="7">
        <v>2219.54</v>
      </c>
      <c r="EZ25" s="7">
        <v>21442.904999999999</v>
      </c>
      <c r="FA25" s="7">
        <v>3003.49</v>
      </c>
      <c r="FB25" s="7">
        <v>2285.0500000000002</v>
      </c>
      <c r="FC25" s="7">
        <v>708.24</v>
      </c>
      <c r="FD25" s="7">
        <v>320.89999999999998</v>
      </c>
      <c r="FE25" s="7">
        <v>799.9</v>
      </c>
      <c r="FF25" s="7">
        <v>4110.8</v>
      </c>
      <c r="FG25" s="7">
        <v>891.35</v>
      </c>
      <c r="FH25" s="7">
        <v>80393.11</v>
      </c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</row>
    <row r="26" spans="1:262" x14ac:dyDescent="0.3">
      <c r="A26" s="11" t="s">
        <v>23</v>
      </c>
      <c r="B26" s="9"/>
      <c r="C26" s="9">
        <v>2658.02</v>
      </c>
      <c r="D26" s="9">
        <v>263.87</v>
      </c>
      <c r="E26" s="9">
        <v>1981</v>
      </c>
      <c r="F26" s="9">
        <v>1548.27</v>
      </c>
      <c r="G26" s="9">
        <v>39222.400000000001</v>
      </c>
      <c r="H26" s="9">
        <v>512.625</v>
      </c>
      <c r="I26" s="9">
        <v>2756.125</v>
      </c>
      <c r="J26" s="9">
        <v>660.9</v>
      </c>
      <c r="K26" s="9">
        <v>2649.59</v>
      </c>
      <c r="L26" s="9">
        <v>946.55</v>
      </c>
      <c r="M26" s="9">
        <v>1080.55</v>
      </c>
      <c r="N26" s="9">
        <v>545.58500000000004</v>
      </c>
      <c r="O26" s="9">
        <v>45852.945</v>
      </c>
      <c r="P26" s="9">
        <v>126.2</v>
      </c>
      <c r="Q26" s="9">
        <v>189.2</v>
      </c>
      <c r="R26" s="9">
        <v>971.505</v>
      </c>
      <c r="S26" s="9">
        <v>1997.7149999999999</v>
      </c>
      <c r="T26" s="9">
        <v>74.75</v>
      </c>
      <c r="U26" s="9">
        <v>2770.2350000000001</v>
      </c>
      <c r="V26" s="9">
        <v>1121.375</v>
      </c>
      <c r="W26" s="9">
        <v>75.724999999999994</v>
      </c>
      <c r="X26" s="9">
        <v>9247.23</v>
      </c>
      <c r="Y26" s="9">
        <v>9247.23</v>
      </c>
      <c r="Z26" s="9">
        <v>296.38499999999999</v>
      </c>
      <c r="AA26" s="9">
        <v>355.81</v>
      </c>
      <c r="AB26" s="9">
        <v>570.66999999999996</v>
      </c>
      <c r="AC26" s="9">
        <v>2521.75</v>
      </c>
      <c r="AD26" s="9">
        <v>246.65</v>
      </c>
      <c r="AE26" s="9">
        <v>1184.5999999999999</v>
      </c>
      <c r="AF26" s="9">
        <v>10720.78</v>
      </c>
      <c r="AG26" s="9">
        <v>2428.0749999999998</v>
      </c>
      <c r="AH26" s="9">
        <v>146.55000000000001</v>
      </c>
      <c r="AI26" s="9">
        <v>421.49</v>
      </c>
      <c r="AJ26" s="9">
        <v>61.71</v>
      </c>
      <c r="AK26" s="9">
        <v>679.26499999999999</v>
      </c>
      <c r="AL26" s="9">
        <v>1109.25</v>
      </c>
      <c r="AM26" s="7">
        <v>3299.97</v>
      </c>
      <c r="AN26" s="7">
        <v>1975.9749999999999</v>
      </c>
      <c r="AO26" s="7">
        <v>1373.0150000000001</v>
      </c>
      <c r="AP26" s="7">
        <v>1.45</v>
      </c>
      <c r="AQ26" s="7">
        <v>653.375</v>
      </c>
      <c r="AR26" s="7">
        <v>1251.05</v>
      </c>
      <c r="AS26" s="7">
        <v>490.16</v>
      </c>
      <c r="AT26" s="7">
        <v>837.9</v>
      </c>
      <c r="AU26" s="7">
        <v>164.75</v>
      </c>
      <c r="AV26" s="7">
        <v>483.29</v>
      </c>
      <c r="AW26" s="7">
        <v>147.9</v>
      </c>
      <c r="AX26" s="7">
        <v>1291.825</v>
      </c>
      <c r="AY26" s="7">
        <v>5587.5150000000003</v>
      </c>
      <c r="AZ26" s="7">
        <v>3570</v>
      </c>
      <c r="BA26" s="7">
        <v>4222.1049999999996</v>
      </c>
      <c r="BB26" s="7">
        <v>1894.5</v>
      </c>
      <c r="BC26" s="7">
        <v>1387.2</v>
      </c>
      <c r="BD26" s="7">
        <v>9191.01</v>
      </c>
      <c r="BE26" s="7">
        <v>77.010000000000005</v>
      </c>
      <c r="BF26" s="7">
        <v>853.43499999999995</v>
      </c>
      <c r="BG26" s="7">
        <v>2328.605</v>
      </c>
      <c r="BH26" s="7">
        <v>966.23500000000001</v>
      </c>
      <c r="BI26" s="7">
        <v>1861.125</v>
      </c>
      <c r="BJ26" s="7">
        <v>318.91500000000002</v>
      </c>
      <c r="BK26" s="7">
        <v>0</v>
      </c>
      <c r="BL26" s="7">
        <v>542.38</v>
      </c>
      <c r="BM26" s="7">
        <v>1164.635</v>
      </c>
      <c r="BN26" s="7">
        <v>1313.36</v>
      </c>
      <c r="BO26" s="7">
        <v>3201.81</v>
      </c>
      <c r="BP26" s="7"/>
      <c r="BQ26" s="7">
        <v>3329.4</v>
      </c>
      <c r="BR26" s="7">
        <v>1391.55</v>
      </c>
      <c r="BS26" s="7">
        <v>31</v>
      </c>
      <c r="BT26" s="7">
        <v>792.5</v>
      </c>
      <c r="BU26" s="7">
        <v>2530.8049999999998</v>
      </c>
      <c r="BV26" s="7">
        <v>436.565</v>
      </c>
      <c r="BW26" s="7">
        <v>1685.0250000000001</v>
      </c>
      <c r="BX26" s="7">
        <v>6021.8549999999996</v>
      </c>
      <c r="BY26" s="7">
        <v>2926.55</v>
      </c>
      <c r="BZ26" s="7">
        <v>441.75</v>
      </c>
      <c r="CA26" s="7">
        <v>3721.55</v>
      </c>
      <c r="CB26" s="7">
        <v>772.02499999999998</v>
      </c>
      <c r="CC26" s="7">
        <v>3510.0250000000001</v>
      </c>
      <c r="CD26" s="7">
        <v>17.22</v>
      </c>
      <c r="CE26" s="7">
        <v>893.8</v>
      </c>
      <c r="CF26" s="7">
        <v>477.29</v>
      </c>
      <c r="CG26" s="7">
        <v>274.55</v>
      </c>
      <c r="CH26" s="7">
        <v>4507.45</v>
      </c>
      <c r="CI26" s="7">
        <v>505.57499999999999</v>
      </c>
      <c r="CJ26" s="7">
        <v>798.42499999999995</v>
      </c>
      <c r="CK26" s="7">
        <v>5709.03</v>
      </c>
      <c r="CL26" s="7">
        <v>344</v>
      </c>
      <c r="CM26" s="7">
        <v>2327.0300000000002</v>
      </c>
      <c r="CN26" s="7">
        <v>160.94</v>
      </c>
      <c r="CO26" s="7">
        <v>38502.21</v>
      </c>
      <c r="CP26" s="7">
        <v>1830.0550000000001</v>
      </c>
      <c r="CQ26" s="7"/>
      <c r="CR26" s="7"/>
      <c r="CS26" s="7">
        <v>664.75</v>
      </c>
      <c r="CT26" s="7">
        <v>3040.6350000000002</v>
      </c>
      <c r="CU26" s="7">
        <v>3490.69</v>
      </c>
      <c r="CV26" s="7">
        <v>7025.55</v>
      </c>
      <c r="CW26" s="7">
        <v>2281.08</v>
      </c>
      <c r="CX26" s="7">
        <v>847.72</v>
      </c>
      <c r="CY26" s="7"/>
      <c r="CZ26" s="7">
        <v>7380.33</v>
      </c>
      <c r="DA26" s="7">
        <v>10023.75</v>
      </c>
      <c r="DB26" s="7">
        <v>1603.31</v>
      </c>
      <c r="DC26" s="7">
        <v>4550.5050000000001</v>
      </c>
      <c r="DD26" s="7">
        <v>6935.94</v>
      </c>
      <c r="DE26" s="7">
        <v>2277.2049999999999</v>
      </c>
      <c r="DF26" s="7">
        <v>14900.25</v>
      </c>
      <c r="DG26" s="7">
        <v>12584.62</v>
      </c>
      <c r="DH26" s="7">
        <v>6845.2650000000003</v>
      </c>
      <c r="DI26" s="7">
        <v>2346.1</v>
      </c>
      <c r="DJ26" s="7">
        <v>5649.75</v>
      </c>
      <c r="DK26" s="7">
        <v>1031.4849999999999</v>
      </c>
      <c r="DL26" s="7">
        <v>3997.9349999999999</v>
      </c>
      <c r="DM26" s="7">
        <v>972.45500000000004</v>
      </c>
      <c r="DN26" s="7">
        <v>297.48</v>
      </c>
      <c r="DO26" s="7">
        <v>422.65499999999997</v>
      </c>
      <c r="DP26" s="7">
        <v>2007.27</v>
      </c>
      <c r="DQ26" s="7">
        <v>37.4</v>
      </c>
      <c r="DR26" s="7">
        <v>1159.23</v>
      </c>
      <c r="DS26" s="7">
        <v>4080.22</v>
      </c>
      <c r="DT26" s="7">
        <v>3932.36</v>
      </c>
      <c r="DU26" s="7">
        <v>1115.5</v>
      </c>
      <c r="DV26" s="7">
        <v>5021.87</v>
      </c>
      <c r="DW26" s="7">
        <v>6747.5150000000003</v>
      </c>
      <c r="DX26" s="7">
        <v>3112.1149999999998</v>
      </c>
      <c r="DY26" s="7">
        <v>3786.97</v>
      </c>
      <c r="DZ26" s="7">
        <v>2366</v>
      </c>
      <c r="EA26" s="7">
        <v>2034.605</v>
      </c>
      <c r="EB26" s="7">
        <v>5422.66</v>
      </c>
      <c r="EC26" s="7">
        <v>2030.8150000000001</v>
      </c>
      <c r="ED26" s="7">
        <v>1494.99</v>
      </c>
      <c r="EE26" s="7">
        <v>1612.2</v>
      </c>
      <c r="EF26" s="7">
        <v>481.25</v>
      </c>
      <c r="EG26" s="7">
        <v>1229.72</v>
      </c>
      <c r="EH26" s="7">
        <v>1555.97</v>
      </c>
      <c r="EI26" s="7">
        <v>3744.1849999999999</v>
      </c>
      <c r="EJ26" s="7">
        <v>2170.4250000000002</v>
      </c>
      <c r="EK26" s="7">
        <v>3259.95</v>
      </c>
      <c r="EL26" s="7">
        <v>2716.11</v>
      </c>
      <c r="EM26" s="7">
        <v>3756.83</v>
      </c>
      <c r="EN26" s="7"/>
      <c r="EO26" s="7">
        <v>2331.7249999999999</v>
      </c>
      <c r="EP26" s="7">
        <v>12329.645</v>
      </c>
      <c r="EQ26" s="7">
        <v>2119.5450000000001</v>
      </c>
      <c r="ER26" s="7">
        <v>3939.0949999999998</v>
      </c>
      <c r="ES26" s="7">
        <v>2753.92</v>
      </c>
      <c r="ET26" s="7">
        <v>9036.9249999999993</v>
      </c>
      <c r="EU26" s="7">
        <v>6382.8649999999998</v>
      </c>
      <c r="EV26" s="7">
        <v>4089.75</v>
      </c>
      <c r="EW26" s="7">
        <v>540.86</v>
      </c>
      <c r="EX26" s="7">
        <v>6581.24</v>
      </c>
      <c r="EY26" s="7">
        <v>2589.75</v>
      </c>
      <c r="EZ26" s="7">
        <v>18075.134999999998</v>
      </c>
      <c r="FA26" s="7">
        <v>585.77499999999998</v>
      </c>
      <c r="FB26" s="7">
        <v>297.97000000000003</v>
      </c>
      <c r="FC26" s="7">
        <v>2002.9549999999999</v>
      </c>
      <c r="FD26" s="7">
        <v>1714.13</v>
      </c>
      <c r="FE26" s="7">
        <v>1438.55</v>
      </c>
      <c r="FF26" s="7">
        <v>583.92999999999995</v>
      </c>
      <c r="FG26" s="7">
        <v>1158.56</v>
      </c>
      <c r="FH26" s="7">
        <v>1696.52</v>
      </c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</row>
    <row r="27" spans="1:262" x14ac:dyDescent="0.3">
      <c r="A27" s="11" t="s">
        <v>24</v>
      </c>
      <c r="B27" s="9"/>
      <c r="C27" s="9">
        <v>1952.23</v>
      </c>
      <c r="D27" s="9">
        <v>1459.81</v>
      </c>
      <c r="E27" s="9">
        <v>245.25</v>
      </c>
      <c r="F27" s="9">
        <v>163.6</v>
      </c>
      <c r="G27" s="9">
        <v>0</v>
      </c>
      <c r="H27" s="9">
        <v>0</v>
      </c>
      <c r="I27" s="9">
        <v>2088.8150000000001</v>
      </c>
      <c r="J27" s="9">
        <v>4605.5</v>
      </c>
      <c r="K27" s="9">
        <v>12701.955</v>
      </c>
      <c r="L27" s="9">
        <v>499.89</v>
      </c>
      <c r="M27" s="9">
        <v>493.85</v>
      </c>
      <c r="N27" s="9">
        <v>654.35</v>
      </c>
      <c r="O27" s="9">
        <v>316</v>
      </c>
      <c r="P27" s="9">
        <v>0</v>
      </c>
      <c r="Q27" s="9">
        <v>193.625</v>
      </c>
      <c r="R27" s="9">
        <v>728.4</v>
      </c>
      <c r="S27" s="9">
        <v>0</v>
      </c>
      <c r="T27" s="9">
        <v>2594.5749999999998</v>
      </c>
      <c r="U27" s="9">
        <v>385.4</v>
      </c>
      <c r="V27" s="9">
        <v>0</v>
      </c>
      <c r="W27" s="9">
        <v>332.25</v>
      </c>
      <c r="X27" s="9">
        <v>78</v>
      </c>
      <c r="Y27" s="9">
        <v>78</v>
      </c>
      <c r="Z27" s="9">
        <v>241.74</v>
      </c>
      <c r="AA27" s="9">
        <v>15.4</v>
      </c>
      <c r="AB27" s="9">
        <v>270.58499999999998</v>
      </c>
      <c r="AC27" s="9">
        <v>298.35000000000002</v>
      </c>
      <c r="AD27" s="9">
        <v>0</v>
      </c>
      <c r="AE27" s="9">
        <v>1491.75</v>
      </c>
      <c r="AF27" s="9">
        <v>15.3</v>
      </c>
      <c r="AG27" s="9">
        <v>6755.7449999999999</v>
      </c>
      <c r="AH27" s="9">
        <v>0</v>
      </c>
      <c r="AI27" s="9">
        <v>2168.1750000000002</v>
      </c>
      <c r="AJ27" s="9">
        <v>0</v>
      </c>
      <c r="AK27" s="9">
        <v>75.95</v>
      </c>
      <c r="AL27" s="9">
        <v>52820.639999999999</v>
      </c>
      <c r="AM27" s="7">
        <v>2582.16</v>
      </c>
      <c r="AN27" s="7">
        <v>38.450000000000003</v>
      </c>
      <c r="AO27" s="7">
        <v>25613</v>
      </c>
      <c r="AP27" s="7">
        <v>266</v>
      </c>
      <c r="AQ27" s="7">
        <v>2527.5</v>
      </c>
      <c r="AR27" s="7">
        <v>999.52499999999998</v>
      </c>
      <c r="AS27" s="7">
        <v>620.4</v>
      </c>
      <c r="AT27" s="7">
        <v>30.2</v>
      </c>
      <c r="AU27" s="7">
        <v>478.8</v>
      </c>
      <c r="AV27" s="7">
        <v>0</v>
      </c>
      <c r="AW27" s="7">
        <v>278.69</v>
      </c>
      <c r="AX27" s="7">
        <v>37.975000000000001</v>
      </c>
      <c r="AY27" s="7">
        <v>2814.2950000000001</v>
      </c>
      <c r="AZ27" s="7">
        <v>340.15499999999997</v>
      </c>
      <c r="BA27" s="7">
        <v>994.6</v>
      </c>
      <c r="BB27" s="7">
        <v>75.95</v>
      </c>
      <c r="BC27" s="7">
        <v>67.680000000000007</v>
      </c>
      <c r="BD27" s="7">
        <v>2214.0549999999998</v>
      </c>
      <c r="BE27" s="7">
        <v>799.5</v>
      </c>
      <c r="BF27" s="7">
        <v>106.01</v>
      </c>
      <c r="BG27" s="7">
        <v>0</v>
      </c>
      <c r="BH27" s="7">
        <v>871.67</v>
      </c>
      <c r="BI27" s="7">
        <v>2015.93</v>
      </c>
      <c r="BJ27" s="7">
        <v>3697.47</v>
      </c>
      <c r="BK27" s="7">
        <v>106.155</v>
      </c>
      <c r="BL27" s="7">
        <v>2759.32</v>
      </c>
      <c r="BM27" s="7">
        <v>1245.9649999999999</v>
      </c>
      <c r="BN27" s="7">
        <v>228</v>
      </c>
      <c r="BO27" s="7">
        <v>1248.7</v>
      </c>
      <c r="BP27" s="7"/>
      <c r="BQ27" s="7">
        <v>0</v>
      </c>
      <c r="BR27" s="7">
        <v>5117.25</v>
      </c>
      <c r="BS27" s="7">
        <v>452.45</v>
      </c>
      <c r="BT27" s="7">
        <v>25185.3</v>
      </c>
      <c r="BU27" s="7">
        <v>353.8</v>
      </c>
      <c r="BV27" s="7">
        <v>13868.16</v>
      </c>
      <c r="BW27" s="7">
        <v>24849.5</v>
      </c>
      <c r="BX27" s="7">
        <v>0</v>
      </c>
      <c r="BY27" s="7">
        <v>16113.84</v>
      </c>
      <c r="BZ27" s="7">
        <v>188.75</v>
      </c>
      <c r="CA27" s="7">
        <v>838.75</v>
      </c>
      <c r="CB27" s="7">
        <v>2355</v>
      </c>
      <c r="CC27" s="7">
        <v>1482.35</v>
      </c>
      <c r="CD27" s="7">
        <v>14254.92</v>
      </c>
      <c r="CE27" s="7">
        <v>2864.25</v>
      </c>
      <c r="CF27" s="7">
        <v>117</v>
      </c>
      <c r="CG27" s="7">
        <v>0</v>
      </c>
      <c r="CH27" s="7">
        <v>14000.9</v>
      </c>
      <c r="CI27" s="7">
        <v>2753.125</v>
      </c>
      <c r="CJ27" s="7">
        <v>10134.455</v>
      </c>
      <c r="CK27" s="7">
        <v>1377.9949999999999</v>
      </c>
      <c r="CL27" s="7">
        <v>2207.9</v>
      </c>
      <c r="CM27" s="7">
        <v>0</v>
      </c>
      <c r="CN27" s="7">
        <v>840</v>
      </c>
      <c r="CO27" s="7">
        <v>663.2</v>
      </c>
      <c r="CP27" s="7">
        <v>298.02999999999997</v>
      </c>
      <c r="CQ27" s="7"/>
      <c r="CR27" s="7"/>
      <c r="CS27" s="7">
        <v>6195.2</v>
      </c>
      <c r="CT27" s="7">
        <v>1193.075</v>
      </c>
      <c r="CU27" s="7">
        <v>82</v>
      </c>
      <c r="CV27" s="7">
        <v>0</v>
      </c>
      <c r="CW27" s="7">
        <v>400</v>
      </c>
      <c r="CX27" s="7">
        <v>16876.7</v>
      </c>
      <c r="CY27" s="7"/>
      <c r="CZ27" s="7">
        <v>1045.18</v>
      </c>
      <c r="DA27" s="7">
        <v>475.19</v>
      </c>
      <c r="DB27" s="7">
        <v>1168.5</v>
      </c>
      <c r="DC27" s="7">
        <v>0</v>
      </c>
      <c r="DD27" s="7">
        <v>238.54499999999999</v>
      </c>
      <c r="DE27" s="7">
        <v>336.93</v>
      </c>
      <c r="DF27" s="7">
        <v>61.534999999999997</v>
      </c>
      <c r="DG27" s="7">
        <v>6889.0050000000001</v>
      </c>
      <c r="DH27" s="7">
        <v>12854.495000000001</v>
      </c>
      <c r="DI27" s="7">
        <v>2102.6849999999999</v>
      </c>
      <c r="DJ27" s="7">
        <v>4251</v>
      </c>
      <c r="DK27" s="7">
        <v>585</v>
      </c>
      <c r="DL27" s="7">
        <v>702</v>
      </c>
      <c r="DM27" s="7">
        <v>827.63</v>
      </c>
      <c r="DN27" s="7">
        <v>320</v>
      </c>
      <c r="DO27" s="7">
        <v>128</v>
      </c>
      <c r="DP27" s="7">
        <v>600</v>
      </c>
      <c r="DQ27" s="7">
        <v>960</v>
      </c>
      <c r="DR27" s="7">
        <v>0</v>
      </c>
      <c r="DS27" s="7">
        <v>1715</v>
      </c>
      <c r="DT27" s="7">
        <v>175.91499999999999</v>
      </c>
      <c r="DU27" s="7">
        <v>519.67499999999995</v>
      </c>
      <c r="DV27" s="7">
        <v>8958.6849999999995</v>
      </c>
      <c r="DW27" s="7">
        <v>0</v>
      </c>
      <c r="DX27" s="7">
        <v>40</v>
      </c>
      <c r="DY27" s="7">
        <v>13288.78</v>
      </c>
      <c r="DZ27" s="7">
        <v>0</v>
      </c>
      <c r="EA27" s="7">
        <v>0</v>
      </c>
      <c r="EB27" s="7">
        <v>15230.61</v>
      </c>
      <c r="EC27" s="7">
        <v>16.100000000000001</v>
      </c>
      <c r="ED27" s="7">
        <v>4929.25</v>
      </c>
      <c r="EE27" s="7">
        <v>40</v>
      </c>
      <c r="EF27" s="7">
        <v>327.435</v>
      </c>
      <c r="EG27" s="7">
        <v>722.29</v>
      </c>
      <c r="EH27" s="7">
        <v>7046.26</v>
      </c>
      <c r="EI27" s="7">
        <v>4492.3500000000004</v>
      </c>
      <c r="EJ27" s="7">
        <v>1320.5450000000001</v>
      </c>
      <c r="EK27" s="7">
        <v>2896.75</v>
      </c>
      <c r="EL27" s="7">
        <v>1264</v>
      </c>
      <c r="EM27" s="7">
        <v>2538.44</v>
      </c>
      <c r="EN27" s="7"/>
      <c r="EO27" s="7">
        <v>317.3</v>
      </c>
      <c r="EP27" s="7">
        <v>27690.2</v>
      </c>
      <c r="EQ27" s="7">
        <v>8266.6</v>
      </c>
      <c r="ER27" s="7">
        <v>722.07500000000005</v>
      </c>
      <c r="ES27" s="7">
        <v>439.47</v>
      </c>
      <c r="ET27" s="7">
        <v>2016.625</v>
      </c>
      <c r="EU27" s="7">
        <v>599.83500000000004</v>
      </c>
      <c r="EV27" s="7">
        <v>8165.7749999999996</v>
      </c>
      <c r="EW27" s="7">
        <v>14471.945</v>
      </c>
      <c r="EX27" s="7">
        <v>0</v>
      </c>
      <c r="EY27" s="7">
        <v>828.2</v>
      </c>
      <c r="EZ27" s="7">
        <v>18037.490000000002</v>
      </c>
      <c r="FA27" s="7">
        <v>82</v>
      </c>
      <c r="FB27" s="7">
        <v>81.95</v>
      </c>
      <c r="FC27" s="7">
        <v>5535.2</v>
      </c>
      <c r="FD27" s="7">
        <v>481</v>
      </c>
      <c r="FE27" s="7">
        <v>268.95</v>
      </c>
      <c r="FF27" s="7">
        <v>45648.5</v>
      </c>
      <c r="FG27" s="7">
        <v>0</v>
      </c>
      <c r="FH27" s="7">
        <v>759.07500000000005</v>
      </c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</row>
    <row r="28" spans="1:262" x14ac:dyDescent="0.3">
      <c r="A28" s="11" t="s">
        <v>25</v>
      </c>
      <c r="B28" s="9"/>
      <c r="C28" s="9">
        <v>0</v>
      </c>
      <c r="D28" s="9">
        <v>36.049999999999997</v>
      </c>
      <c r="E28" s="9">
        <v>3654</v>
      </c>
      <c r="F28" s="9">
        <v>2100.4</v>
      </c>
      <c r="G28" s="9">
        <v>7332.04</v>
      </c>
      <c r="H28" s="9">
        <v>2071.7449999999999</v>
      </c>
      <c r="I28" s="9">
        <v>5942.92</v>
      </c>
      <c r="J28" s="9">
        <v>25533.57</v>
      </c>
      <c r="K28" s="9">
        <v>2964.4</v>
      </c>
      <c r="L28" s="9">
        <v>1186.96</v>
      </c>
      <c r="M28" s="9">
        <v>1279.25</v>
      </c>
      <c r="N28" s="9">
        <v>832</v>
      </c>
      <c r="O28" s="9">
        <v>3185.61</v>
      </c>
      <c r="P28" s="9">
        <v>2580.145</v>
      </c>
      <c r="Q28" s="9">
        <v>3057.145</v>
      </c>
      <c r="R28" s="9">
        <v>656.97500000000002</v>
      </c>
      <c r="S28" s="9">
        <v>287.10000000000002</v>
      </c>
      <c r="T28" s="9">
        <v>2894.5</v>
      </c>
      <c r="U28" s="9">
        <v>766</v>
      </c>
      <c r="V28" s="9">
        <v>4358.8500000000004</v>
      </c>
      <c r="W28" s="9">
        <v>2620.4050000000002</v>
      </c>
      <c r="X28" s="9">
        <v>5492.5</v>
      </c>
      <c r="Y28" s="9">
        <v>5492.5</v>
      </c>
      <c r="Z28" s="9">
        <v>2381.395</v>
      </c>
      <c r="AA28" s="9">
        <v>8151.7950000000001</v>
      </c>
      <c r="AB28" s="9">
        <v>566.25</v>
      </c>
      <c r="AC28" s="9">
        <v>281.56</v>
      </c>
      <c r="AD28" s="9">
        <v>2989.69</v>
      </c>
      <c r="AE28" s="9">
        <v>4944.6000000000004</v>
      </c>
      <c r="AF28" s="9">
        <v>665.61500000000001</v>
      </c>
      <c r="AG28" s="9">
        <v>494.65499999999997</v>
      </c>
      <c r="AH28" s="9">
        <v>1614.425</v>
      </c>
      <c r="AI28" s="9">
        <v>1170.3</v>
      </c>
      <c r="AJ28" s="9">
        <v>1383.65</v>
      </c>
      <c r="AK28" s="9">
        <v>197.4</v>
      </c>
      <c r="AL28" s="9">
        <v>2886.33</v>
      </c>
      <c r="AM28" s="7">
        <v>1034.07</v>
      </c>
      <c r="AN28" s="7">
        <v>1796.675</v>
      </c>
      <c r="AO28" s="7">
        <v>2210.0949999999998</v>
      </c>
      <c r="AP28" s="7">
        <v>1070.1500000000001</v>
      </c>
      <c r="AQ28" s="7">
        <v>1585.4</v>
      </c>
      <c r="AR28" s="7">
        <v>2628.1</v>
      </c>
      <c r="AS28" s="7">
        <v>1176.855</v>
      </c>
      <c r="AT28" s="7">
        <v>3191.2</v>
      </c>
      <c r="AU28" s="7">
        <v>28.25</v>
      </c>
      <c r="AV28" s="7">
        <v>176.52</v>
      </c>
      <c r="AW28" s="7">
        <v>8472.0349999999999</v>
      </c>
      <c r="AX28" s="7">
        <v>1060.05</v>
      </c>
      <c r="AY28" s="7">
        <v>6657.3</v>
      </c>
      <c r="AZ28" s="7">
        <v>257.25</v>
      </c>
      <c r="BA28" s="7">
        <v>1096.0250000000001</v>
      </c>
      <c r="BB28" s="7">
        <v>4805.07</v>
      </c>
      <c r="BC28" s="7">
        <v>1505</v>
      </c>
      <c r="BD28" s="7">
        <v>5092.7849999999999</v>
      </c>
      <c r="BE28" s="7">
        <v>7588.625</v>
      </c>
      <c r="BF28" s="7">
        <v>3151.165</v>
      </c>
      <c r="BG28" s="7">
        <v>1530.08</v>
      </c>
      <c r="BH28" s="7">
        <v>2387.7950000000001</v>
      </c>
      <c r="BI28" s="7">
        <v>1119.3499999999999</v>
      </c>
      <c r="BJ28" s="7">
        <v>16252.9</v>
      </c>
      <c r="BK28" s="7">
        <v>349974.78</v>
      </c>
      <c r="BL28" s="7">
        <v>1592.9649999999999</v>
      </c>
      <c r="BM28" s="7">
        <v>9386.4950000000008</v>
      </c>
      <c r="BN28" s="7">
        <v>1162.51</v>
      </c>
      <c r="BO28" s="7">
        <v>2555.27</v>
      </c>
      <c r="BP28" s="7"/>
      <c r="BQ28" s="7">
        <v>11006.695</v>
      </c>
      <c r="BR28" s="7">
        <v>46942.400000000001</v>
      </c>
      <c r="BS28" s="7">
        <v>3880.74</v>
      </c>
      <c r="BT28" s="7">
        <v>1096.9349999999999</v>
      </c>
      <c r="BU28" s="7">
        <v>3524.1</v>
      </c>
      <c r="BV28" s="7">
        <v>135449.54</v>
      </c>
      <c r="BW28" s="7">
        <v>7842.96</v>
      </c>
      <c r="BX28" s="7">
        <v>493837.15500000003</v>
      </c>
      <c r="BY28" s="7">
        <v>196.57499999999999</v>
      </c>
      <c r="BZ28" s="7">
        <v>823.68499999999995</v>
      </c>
      <c r="CA28" s="7">
        <v>485784.93</v>
      </c>
      <c r="CB28" s="7">
        <v>319.70999999999998</v>
      </c>
      <c r="CC28" s="7">
        <v>16509.57</v>
      </c>
      <c r="CD28" s="7">
        <v>8497</v>
      </c>
      <c r="CE28" s="7">
        <v>349.19</v>
      </c>
      <c r="CF28" s="7">
        <v>2351.3249999999998</v>
      </c>
      <c r="CG28" s="7">
        <v>2158.85</v>
      </c>
      <c r="CH28" s="7">
        <v>1132.01</v>
      </c>
      <c r="CI28" s="7">
        <v>108</v>
      </c>
      <c r="CJ28" s="7">
        <v>2105.8000000000002</v>
      </c>
      <c r="CK28" s="7">
        <v>1931.865</v>
      </c>
      <c r="CL28" s="7">
        <v>2528.585</v>
      </c>
      <c r="CM28" s="7">
        <v>2011.65</v>
      </c>
      <c r="CN28" s="7">
        <v>1255.17</v>
      </c>
      <c r="CO28" s="7">
        <v>666.24</v>
      </c>
      <c r="CP28" s="7">
        <v>8555.1450000000004</v>
      </c>
      <c r="CQ28" s="7"/>
      <c r="CR28" s="7"/>
      <c r="CS28" s="7">
        <v>6491.25</v>
      </c>
      <c r="CT28" s="7">
        <v>2012.04</v>
      </c>
      <c r="CU28" s="7">
        <v>1353.115</v>
      </c>
      <c r="CV28" s="7">
        <v>874.82500000000005</v>
      </c>
      <c r="CW28" s="7">
        <v>11746.47</v>
      </c>
      <c r="CX28" s="7">
        <v>10423.73</v>
      </c>
      <c r="CY28" s="7"/>
      <c r="CZ28" s="7">
        <v>2315.16</v>
      </c>
      <c r="DA28" s="7">
        <v>2010.175</v>
      </c>
      <c r="DB28" s="7">
        <v>1826.405</v>
      </c>
      <c r="DC28" s="7">
        <v>3565.05</v>
      </c>
      <c r="DD28" s="7">
        <v>884.94500000000005</v>
      </c>
      <c r="DE28" s="7">
        <v>4433.6350000000002</v>
      </c>
      <c r="DF28" s="7">
        <v>2454.7199999999998</v>
      </c>
      <c r="DG28" s="7">
        <v>712.11</v>
      </c>
      <c r="DH28" s="7">
        <v>521.375</v>
      </c>
      <c r="DI28" s="7">
        <v>1426.78</v>
      </c>
      <c r="DJ28" s="7">
        <v>3895.37</v>
      </c>
      <c r="DK28" s="7">
        <v>1783.7449999999999</v>
      </c>
      <c r="DL28" s="7">
        <v>4014.645</v>
      </c>
      <c r="DM28" s="7">
        <v>6886.15</v>
      </c>
      <c r="DN28" s="7">
        <v>2240.0500000000002</v>
      </c>
      <c r="DO28" s="7">
        <v>313.14999999999998</v>
      </c>
      <c r="DP28" s="7">
        <v>63995.665000000001</v>
      </c>
      <c r="DQ28" s="7">
        <v>2347.1999999999998</v>
      </c>
      <c r="DR28" s="7">
        <v>3601.2</v>
      </c>
      <c r="DS28" s="7">
        <v>1158.9000000000001</v>
      </c>
      <c r="DT28" s="7">
        <v>832.9</v>
      </c>
      <c r="DU28" s="7">
        <v>2271.1999999999998</v>
      </c>
      <c r="DV28" s="7">
        <v>8217.5249999999996</v>
      </c>
      <c r="DW28" s="7">
        <v>595.375</v>
      </c>
      <c r="DX28" s="7">
        <v>1821.33</v>
      </c>
      <c r="DY28" s="7">
        <v>10837.65</v>
      </c>
      <c r="DZ28" s="7">
        <v>203.875</v>
      </c>
      <c r="EA28" s="7">
        <v>3312.19</v>
      </c>
      <c r="EB28" s="7">
        <v>419.375</v>
      </c>
      <c r="EC28" s="7">
        <v>3094.37</v>
      </c>
      <c r="ED28" s="7">
        <v>207496.7</v>
      </c>
      <c r="EE28" s="7">
        <v>109511.02</v>
      </c>
      <c r="EF28" s="7">
        <v>340</v>
      </c>
      <c r="EG28" s="7">
        <v>1701.2</v>
      </c>
      <c r="EH28" s="7">
        <v>160.4</v>
      </c>
      <c r="EI28" s="7">
        <v>564.88</v>
      </c>
      <c r="EJ28" s="7">
        <v>1553.595</v>
      </c>
      <c r="EK28" s="7">
        <v>838.4</v>
      </c>
      <c r="EL28" s="7">
        <v>663.83</v>
      </c>
      <c r="EM28" s="7">
        <v>5930.75</v>
      </c>
      <c r="EN28" s="7"/>
      <c r="EO28" s="7">
        <v>2766.875</v>
      </c>
      <c r="EP28" s="7">
        <v>10620.125</v>
      </c>
      <c r="EQ28" s="7">
        <v>100.27</v>
      </c>
      <c r="ER28" s="7">
        <v>370.14</v>
      </c>
      <c r="ES28" s="7">
        <v>1011.48</v>
      </c>
      <c r="ET28" s="7">
        <v>2343.0100000000002</v>
      </c>
      <c r="EU28" s="7">
        <v>1633.55</v>
      </c>
      <c r="EV28" s="7">
        <v>3726.13</v>
      </c>
      <c r="EW28" s="7">
        <v>9823.2950000000001</v>
      </c>
      <c r="EX28" s="7">
        <v>18227.09</v>
      </c>
      <c r="EY28" s="7">
        <v>3075.6</v>
      </c>
      <c r="EZ28" s="7">
        <v>54</v>
      </c>
      <c r="FA28" s="7">
        <v>3699.0450000000001</v>
      </c>
      <c r="FB28" s="7">
        <v>2253.6</v>
      </c>
      <c r="FC28" s="7">
        <v>842.84</v>
      </c>
      <c r="FD28" s="7">
        <v>2945.2750000000001</v>
      </c>
      <c r="FE28" s="7">
        <v>252.35</v>
      </c>
      <c r="FF28" s="7">
        <v>958.78</v>
      </c>
      <c r="FG28" s="7">
        <v>1740.65</v>
      </c>
      <c r="FH28" s="7">
        <v>1082.05</v>
      </c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</row>
    <row r="29" spans="1:262" x14ac:dyDescent="0.3">
      <c r="A29" s="11" t="s">
        <v>26</v>
      </c>
      <c r="B29" s="9"/>
      <c r="C29" s="9">
        <v>18.2</v>
      </c>
      <c r="D29" s="9">
        <v>311.28500000000003</v>
      </c>
      <c r="E29" s="9">
        <v>1.1180000000000001</v>
      </c>
      <c r="F29" s="9">
        <v>93.834000000000003</v>
      </c>
      <c r="G29" s="9">
        <v>6.5</v>
      </c>
      <c r="H29" s="9">
        <v>14.56</v>
      </c>
      <c r="I29" s="9">
        <v>16.224</v>
      </c>
      <c r="J29" s="9">
        <v>5.2</v>
      </c>
      <c r="K29" s="9">
        <v>7.2279999999999998</v>
      </c>
      <c r="L29" s="9">
        <v>69.588999999999999</v>
      </c>
      <c r="M29" s="9">
        <v>44.005000000000003</v>
      </c>
      <c r="N29" s="9">
        <v>244.85499999999999</v>
      </c>
      <c r="O29" s="9">
        <v>66.3</v>
      </c>
      <c r="P29" s="9">
        <v>3503.3180000000002</v>
      </c>
      <c r="Q29" s="9">
        <v>1.7549999999999999</v>
      </c>
      <c r="R29" s="9">
        <v>0</v>
      </c>
      <c r="S29" s="9">
        <v>113.1</v>
      </c>
      <c r="T29" s="9">
        <v>55.9</v>
      </c>
      <c r="U29" s="9">
        <v>260.16899999999998</v>
      </c>
      <c r="V29" s="9">
        <v>491.14</v>
      </c>
      <c r="W29" s="9">
        <v>783.9</v>
      </c>
      <c r="X29" s="9">
        <v>50.804000000000002</v>
      </c>
      <c r="Y29" s="9">
        <v>50.804000000000002</v>
      </c>
      <c r="Z29" s="9">
        <v>13.78</v>
      </c>
      <c r="AA29" s="9">
        <v>33.409999999999997</v>
      </c>
      <c r="AB29" s="9">
        <v>122.2</v>
      </c>
      <c r="AC29" s="9">
        <v>0.13</v>
      </c>
      <c r="AD29" s="9">
        <v>4.8099999999999996</v>
      </c>
      <c r="AE29" s="9">
        <v>12.675000000000001</v>
      </c>
      <c r="AF29" s="9">
        <v>112.255</v>
      </c>
      <c r="AG29" s="9">
        <v>76.751999999999995</v>
      </c>
      <c r="AH29" s="9">
        <v>15.404999999999999</v>
      </c>
      <c r="AI29" s="9">
        <v>101.985</v>
      </c>
      <c r="AJ29" s="9">
        <v>16.939</v>
      </c>
      <c r="AK29" s="9">
        <v>109.785</v>
      </c>
      <c r="AL29" s="9">
        <v>67.665000000000006</v>
      </c>
      <c r="AM29" s="7">
        <v>110.071</v>
      </c>
      <c r="AN29" s="7">
        <v>53.82</v>
      </c>
      <c r="AO29" s="7">
        <v>1.2869999999999999</v>
      </c>
      <c r="AP29" s="7">
        <v>2.9249999999999998</v>
      </c>
      <c r="AQ29" s="7">
        <v>0</v>
      </c>
      <c r="AR29" s="7">
        <v>186.22499999999999</v>
      </c>
      <c r="AS29" s="7">
        <v>66.17</v>
      </c>
      <c r="AT29" s="7">
        <v>98.8</v>
      </c>
      <c r="AU29" s="7">
        <v>420.94</v>
      </c>
      <c r="AV29" s="7">
        <v>6.5</v>
      </c>
      <c r="AW29" s="7">
        <v>2966.444</v>
      </c>
      <c r="AX29" s="7">
        <v>49.984999999999999</v>
      </c>
      <c r="AY29" s="7">
        <v>437.06</v>
      </c>
      <c r="AZ29" s="7">
        <v>7.8</v>
      </c>
      <c r="BA29" s="7">
        <v>53.118000000000002</v>
      </c>
      <c r="BB29" s="7">
        <v>269.75</v>
      </c>
      <c r="BC29" s="7">
        <v>27.04</v>
      </c>
      <c r="BD29" s="7">
        <v>24.7</v>
      </c>
      <c r="BE29" s="7">
        <v>3.3149999999999999</v>
      </c>
      <c r="BF29" s="7">
        <v>58.5</v>
      </c>
      <c r="BG29" s="7">
        <v>280.8</v>
      </c>
      <c r="BH29" s="7">
        <v>5.1609999999999996</v>
      </c>
      <c r="BI29" s="7">
        <v>261.69</v>
      </c>
      <c r="BJ29" s="7">
        <v>19.902999999999999</v>
      </c>
      <c r="BK29" s="7">
        <v>9.8149999999999995</v>
      </c>
      <c r="BL29" s="7">
        <v>5.2</v>
      </c>
      <c r="BM29" s="7">
        <v>157.30000000000001</v>
      </c>
      <c r="BN29" s="7">
        <v>0</v>
      </c>
      <c r="BO29" s="7">
        <v>101.4</v>
      </c>
      <c r="BP29" s="7"/>
      <c r="BQ29" s="7">
        <v>27.105</v>
      </c>
      <c r="BR29" s="7">
        <v>106.21</v>
      </c>
      <c r="BS29" s="7">
        <v>0</v>
      </c>
      <c r="BT29" s="7">
        <v>98.8</v>
      </c>
      <c r="BU29" s="7">
        <v>31.928000000000001</v>
      </c>
      <c r="BV29" s="7">
        <v>0</v>
      </c>
      <c r="BW29" s="7">
        <v>1.3</v>
      </c>
      <c r="BX29" s="7">
        <v>85.995000000000005</v>
      </c>
      <c r="BY29" s="7">
        <v>32.5</v>
      </c>
      <c r="BZ29" s="7">
        <v>33.994999999999997</v>
      </c>
      <c r="CA29" s="7">
        <v>0</v>
      </c>
      <c r="CB29" s="7">
        <v>16.899999999999999</v>
      </c>
      <c r="CC29" s="7">
        <v>3319.2379999999998</v>
      </c>
      <c r="CD29" s="7">
        <v>2.9380000000000002</v>
      </c>
      <c r="CE29" s="7">
        <v>23.79</v>
      </c>
      <c r="CF29" s="7">
        <v>0</v>
      </c>
      <c r="CG29" s="7">
        <v>195.26</v>
      </c>
      <c r="CH29" s="7">
        <v>1106.3</v>
      </c>
      <c r="CI29" s="7">
        <v>210.76900000000001</v>
      </c>
      <c r="CJ29" s="7">
        <v>221.10400000000001</v>
      </c>
      <c r="CK29" s="7">
        <v>6.76</v>
      </c>
      <c r="CL29" s="7">
        <v>308.98399999999998</v>
      </c>
      <c r="CM29" s="7">
        <v>162.94200000000001</v>
      </c>
      <c r="CN29" s="7">
        <v>208</v>
      </c>
      <c r="CO29" s="7">
        <v>128.89500000000001</v>
      </c>
      <c r="CP29" s="7">
        <v>44.018000000000001</v>
      </c>
      <c r="CQ29" s="7"/>
      <c r="CR29" s="7"/>
      <c r="CS29" s="7">
        <v>195</v>
      </c>
      <c r="CT29" s="7">
        <v>133.54900000000001</v>
      </c>
      <c r="CU29" s="7">
        <v>243.23</v>
      </c>
      <c r="CV29" s="7">
        <v>86.775000000000006</v>
      </c>
      <c r="CW29" s="7">
        <v>346.03399999999999</v>
      </c>
      <c r="CX29" s="7">
        <v>1874.4960000000001</v>
      </c>
      <c r="CY29" s="7"/>
      <c r="CZ29" s="7">
        <v>687.54399999999998</v>
      </c>
      <c r="DA29" s="7">
        <v>464.50299999999999</v>
      </c>
      <c r="DB29" s="7">
        <v>569.58199999999999</v>
      </c>
      <c r="DC29" s="7">
        <v>14138.656999999999</v>
      </c>
      <c r="DD29" s="7">
        <v>309.37400000000002</v>
      </c>
      <c r="DE29" s="7">
        <v>495.78100000000001</v>
      </c>
      <c r="DF29" s="7">
        <v>9197.9419999999991</v>
      </c>
      <c r="DG29" s="7">
        <v>412.98399999999998</v>
      </c>
      <c r="DH29" s="7">
        <v>155.571</v>
      </c>
      <c r="DI29" s="7">
        <v>375.16699999999997</v>
      </c>
      <c r="DJ29" s="7">
        <v>177.58</v>
      </c>
      <c r="DK29" s="7">
        <v>549.25</v>
      </c>
      <c r="DL29" s="7">
        <v>182</v>
      </c>
      <c r="DM29" s="7">
        <v>2.21</v>
      </c>
      <c r="DN29" s="7">
        <v>455.65</v>
      </c>
      <c r="DO29" s="7">
        <v>112.77500000000001</v>
      </c>
      <c r="DP29" s="7">
        <v>1464.45</v>
      </c>
      <c r="DQ29" s="7">
        <v>69.42</v>
      </c>
      <c r="DR29" s="7">
        <v>36.113999999999997</v>
      </c>
      <c r="DS29" s="7">
        <v>1354.5740000000001</v>
      </c>
      <c r="DT29" s="7">
        <v>276.601</v>
      </c>
      <c r="DU29" s="7">
        <v>14.494999999999999</v>
      </c>
      <c r="DV29" s="7">
        <v>14.234999999999999</v>
      </c>
      <c r="DW29" s="7">
        <v>0</v>
      </c>
      <c r="DX29" s="7">
        <v>1588.3789999999999</v>
      </c>
      <c r="DY29" s="7">
        <v>566.21500000000003</v>
      </c>
      <c r="DZ29" s="7">
        <v>88.998000000000005</v>
      </c>
      <c r="EA29" s="7">
        <v>204.672</v>
      </c>
      <c r="EB29" s="7">
        <v>1319.5</v>
      </c>
      <c r="EC29" s="7">
        <v>131.59899999999999</v>
      </c>
      <c r="ED29" s="7">
        <v>16.341000000000001</v>
      </c>
      <c r="EE29" s="7">
        <v>132.79499999999999</v>
      </c>
      <c r="EF29" s="7">
        <v>228.15</v>
      </c>
      <c r="EG29" s="7">
        <v>897.83199999999999</v>
      </c>
      <c r="EH29" s="7">
        <v>74.789000000000001</v>
      </c>
      <c r="EI29" s="7">
        <v>858.94899999999996</v>
      </c>
      <c r="EJ29" s="7">
        <v>277.13400000000001</v>
      </c>
      <c r="EK29" s="7">
        <v>390.07799999999997</v>
      </c>
      <c r="EL29" s="7">
        <v>282.178</v>
      </c>
      <c r="EM29" s="7">
        <v>71.070999999999998</v>
      </c>
      <c r="EN29" s="7"/>
      <c r="EO29" s="7">
        <v>1686.2950000000001</v>
      </c>
      <c r="EP29" s="7">
        <v>194.84399999999999</v>
      </c>
      <c r="EQ29" s="7">
        <v>139.28200000000001</v>
      </c>
      <c r="ER29" s="7">
        <v>394.21199999999999</v>
      </c>
      <c r="ES29" s="7">
        <v>1218.0609999999999</v>
      </c>
      <c r="ET29" s="7">
        <v>738.43899999999996</v>
      </c>
      <c r="EU29" s="7">
        <v>924.57299999999998</v>
      </c>
      <c r="EV29" s="7">
        <v>1160.692</v>
      </c>
      <c r="EW29" s="7">
        <v>237.05500000000001</v>
      </c>
      <c r="EX29" s="7">
        <v>805.85699999999997</v>
      </c>
      <c r="EY29" s="7">
        <v>14068.924999999999</v>
      </c>
      <c r="EZ29" s="7">
        <v>554.00800000000004</v>
      </c>
      <c r="FA29" s="7">
        <v>232.83</v>
      </c>
      <c r="FB29" s="7">
        <v>795.37900000000002</v>
      </c>
      <c r="FC29" s="7">
        <v>1038.7650000000001</v>
      </c>
      <c r="FD29" s="7">
        <v>122.057</v>
      </c>
      <c r="FE29" s="7">
        <v>117.44199999999999</v>
      </c>
      <c r="FF29" s="7">
        <v>328.78300000000002</v>
      </c>
      <c r="FG29" s="7">
        <v>89.245000000000005</v>
      </c>
      <c r="FH29" s="7">
        <v>193.518</v>
      </c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</row>
    <row r="30" spans="1:262" x14ac:dyDescent="0.3">
      <c r="A30" s="11" t="s">
        <v>27</v>
      </c>
      <c r="B30" s="9"/>
      <c r="C30" s="9">
        <v>227.55</v>
      </c>
      <c r="D30" s="9">
        <v>592.65</v>
      </c>
      <c r="E30" s="9">
        <v>769.9</v>
      </c>
      <c r="F30" s="9">
        <v>731.12</v>
      </c>
      <c r="G30" s="9">
        <v>62.53</v>
      </c>
      <c r="H30" s="9">
        <v>468.92500000000001</v>
      </c>
      <c r="I30" s="9">
        <v>169.86</v>
      </c>
      <c r="J30" s="9">
        <v>2476.8649999999998</v>
      </c>
      <c r="K30" s="9">
        <v>1224.6600000000001</v>
      </c>
      <c r="L30" s="9">
        <v>225.245</v>
      </c>
      <c r="M30" s="9">
        <v>294.54000000000002</v>
      </c>
      <c r="N30" s="9">
        <v>1212.78</v>
      </c>
      <c r="O30" s="9">
        <v>211.91</v>
      </c>
      <c r="P30" s="9">
        <v>526.6</v>
      </c>
      <c r="Q30" s="9">
        <v>741.05499999999995</v>
      </c>
      <c r="R30" s="9">
        <v>269.10000000000002</v>
      </c>
      <c r="S30" s="9">
        <v>65.52</v>
      </c>
      <c r="T30" s="9">
        <v>103.75</v>
      </c>
      <c r="U30" s="9">
        <v>4.1500000000000004</v>
      </c>
      <c r="V30" s="9">
        <v>8.8000000000000007</v>
      </c>
      <c r="W30" s="9">
        <v>166.5</v>
      </c>
      <c r="X30" s="9">
        <v>13318</v>
      </c>
      <c r="Y30" s="9">
        <v>13318</v>
      </c>
      <c r="Z30" s="9">
        <v>1854.85</v>
      </c>
      <c r="AA30" s="9">
        <v>84.6</v>
      </c>
      <c r="AB30" s="9">
        <v>70.400000000000006</v>
      </c>
      <c r="AC30" s="9">
        <v>874.7</v>
      </c>
      <c r="AD30" s="9">
        <v>44.45</v>
      </c>
      <c r="AE30" s="9">
        <v>560.64499999999998</v>
      </c>
      <c r="AF30" s="9">
        <v>192.47499999999999</v>
      </c>
      <c r="AG30" s="9">
        <v>32.76</v>
      </c>
      <c r="AH30" s="9">
        <v>1307.95</v>
      </c>
      <c r="AI30" s="9">
        <v>23.175000000000001</v>
      </c>
      <c r="AJ30" s="9">
        <v>15.4</v>
      </c>
      <c r="AK30" s="9">
        <v>403.68</v>
      </c>
      <c r="AL30" s="9">
        <v>7729.1750000000002</v>
      </c>
      <c r="AM30" s="7">
        <v>3897.4</v>
      </c>
      <c r="AN30" s="7">
        <v>1510.3</v>
      </c>
      <c r="AO30" s="7">
        <v>212.685</v>
      </c>
      <c r="AP30" s="7">
        <v>2362.5</v>
      </c>
      <c r="AQ30" s="7">
        <v>928.5</v>
      </c>
      <c r="AR30" s="7">
        <v>315</v>
      </c>
      <c r="AS30" s="7">
        <v>1595.25</v>
      </c>
      <c r="AT30" s="7">
        <v>277.2</v>
      </c>
      <c r="AU30" s="7">
        <v>947.14499999999998</v>
      </c>
      <c r="AV30" s="7">
        <v>852.32500000000005</v>
      </c>
      <c r="AW30" s="7">
        <v>3206.38</v>
      </c>
      <c r="AX30" s="7">
        <v>12035.344999999999</v>
      </c>
      <c r="AY30" s="7">
        <v>310.98</v>
      </c>
      <c r="AZ30" s="7">
        <v>1190.54</v>
      </c>
      <c r="BA30" s="7">
        <v>659.55</v>
      </c>
      <c r="BB30" s="7">
        <v>772.6</v>
      </c>
      <c r="BC30" s="7">
        <v>416.1</v>
      </c>
      <c r="BD30" s="7">
        <v>1964.3</v>
      </c>
      <c r="BE30" s="7">
        <v>0</v>
      </c>
      <c r="BF30" s="7">
        <v>194.77500000000001</v>
      </c>
      <c r="BG30" s="7">
        <v>25719.1</v>
      </c>
      <c r="BH30" s="7">
        <v>36.049999999999997</v>
      </c>
      <c r="BI30" s="7">
        <v>496.45</v>
      </c>
      <c r="BJ30" s="7">
        <v>0</v>
      </c>
      <c r="BK30" s="7">
        <v>199.72499999999999</v>
      </c>
      <c r="BL30" s="7">
        <v>278.47500000000002</v>
      </c>
      <c r="BM30" s="7">
        <v>306.97500000000002</v>
      </c>
      <c r="BN30" s="7">
        <v>806.4</v>
      </c>
      <c r="BO30" s="7">
        <v>682.17499999999995</v>
      </c>
      <c r="BP30" s="7"/>
      <c r="BQ30" s="7">
        <v>580.47</v>
      </c>
      <c r="BR30" s="7">
        <v>658.4</v>
      </c>
      <c r="BS30" s="7">
        <v>4363.6750000000002</v>
      </c>
      <c r="BT30" s="7">
        <v>1415.9849999999999</v>
      </c>
      <c r="BU30" s="7">
        <v>583.04999999999995</v>
      </c>
      <c r="BV30" s="7">
        <v>924.5</v>
      </c>
      <c r="BW30" s="7">
        <v>1135.74</v>
      </c>
      <c r="BX30" s="7">
        <v>55.185000000000002</v>
      </c>
      <c r="BY30" s="7">
        <v>14762.32</v>
      </c>
      <c r="BZ30" s="7">
        <v>634.35</v>
      </c>
      <c r="CA30" s="7">
        <v>345.32</v>
      </c>
      <c r="CB30" s="7">
        <v>2338.395</v>
      </c>
      <c r="CC30" s="7">
        <v>599.35500000000002</v>
      </c>
      <c r="CD30" s="7">
        <v>552.71</v>
      </c>
      <c r="CE30" s="7">
        <v>498.55</v>
      </c>
      <c r="CF30" s="7">
        <v>1893.91</v>
      </c>
      <c r="CG30" s="7">
        <v>380</v>
      </c>
      <c r="CH30" s="7">
        <v>2262.6</v>
      </c>
      <c r="CI30" s="7">
        <v>28254.48</v>
      </c>
      <c r="CJ30" s="7">
        <v>17717.099999999999</v>
      </c>
      <c r="CK30" s="7">
        <v>1330.9</v>
      </c>
      <c r="CL30" s="7">
        <v>8.3000000000000007</v>
      </c>
      <c r="CM30" s="7">
        <v>8724.7199999999993</v>
      </c>
      <c r="CN30" s="7">
        <v>4156.5749999999998</v>
      </c>
      <c r="CO30" s="7">
        <v>14952.325000000001</v>
      </c>
      <c r="CP30" s="7">
        <v>2693.6</v>
      </c>
      <c r="CQ30" s="7"/>
      <c r="CR30" s="7"/>
      <c r="CS30" s="7">
        <v>548.03</v>
      </c>
      <c r="CT30" s="7">
        <v>4352.3</v>
      </c>
      <c r="CU30" s="7">
        <v>2466.0549999999998</v>
      </c>
      <c r="CV30" s="7">
        <v>205.49</v>
      </c>
      <c r="CW30" s="7">
        <v>531.38</v>
      </c>
      <c r="CX30" s="7">
        <v>529.38</v>
      </c>
      <c r="CY30" s="7"/>
      <c r="CZ30" s="7">
        <v>57.825000000000003</v>
      </c>
      <c r="DA30" s="7">
        <v>5563.6850000000004</v>
      </c>
      <c r="DB30" s="7">
        <v>6968.0050000000001</v>
      </c>
      <c r="DC30" s="7">
        <v>2682.35</v>
      </c>
      <c r="DD30" s="7">
        <v>1499.55</v>
      </c>
      <c r="DE30" s="7">
        <v>2617.38</v>
      </c>
      <c r="DF30" s="7">
        <v>3020.5</v>
      </c>
      <c r="DG30" s="7">
        <v>126839.715</v>
      </c>
      <c r="DH30" s="7">
        <v>425.3</v>
      </c>
      <c r="DI30" s="7">
        <v>171.5</v>
      </c>
      <c r="DJ30" s="7">
        <v>403.24</v>
      </c>
      <c r="DK30" s="7">
        <v>65020</v>
      </c>
      <c r="DL30" s="7">
        <v>3468.18</v>
      </c>
      <c r="DM30" s="7">
        <v>1116.1600000000001</v>
      </c>
      <c r="DN30" s="7">
        <v>6008.8549999999996</v>
      </c>
      <c r="DO30" s="7">
        <v>7209.3950000000004</v>
      </c>
      <c r="DP30" s="7">
        <v>2043.84</v>
      </c>
      <c r="DQ30" s="7">
        <v>17099.25</v>
      </c>
      <c r="DR30" s="7">
        <v>9911.17</v>
      </c>
      <c r="DS30" s="7">
        <v>1337.9</v>
      </c>
      <c r="DT30" s="7">
        <v>19091.47</v>
      </c>
      <c r="DU30" s="7">
        <v>416</v>
      </c>
      <c r="DV30" s="7">
        <v>3013.4</v>
      </c>
      <c r="DW30" s="7">
        <v>2121.6550000000002</v>
      </c>
      <c r="DX30" s="7">
        <v>3379.83</v>
      </c>
      <c r="DY30" s="7">
        <v>1314.47</v>
      </c>
      <c r="DZ30" s="7">
        <v>5912.5749999999998</v>
      </c>
      <c r="EA30" s="7">
        <v>1406.4</v>
      </c>
      <c r="EB30" s="7">
        <v>124.1</v>
      </c>
      <c r="EC30" s="7">
        <v>1586.9</v>
      </c>
      <c r="ED30" s="7">
        <v>64.349999999999994</v>
      </c>
      <c r="EE30" s="7">
        <v>3603.8449999999998</v>
      </c>
      <c r="EF30" s="7">
        <v>489.97</v>
      </c>
      <c r="EG30" s="7">
        <v>13582.3</v>
      </c>
      <c r="EH30" s="7">
        <v>14.85</v>
      </c>
      <c r="EI30" s="7">
        <v>564.48</v>
      </c>
      <c r="EJ30" s="7">
        <v>1706.8</v>
      </c>
      <c r="EK30" s="7">
        <v>270.93</v>
      </c>
      <c r="EL30" s="7">
        <v>300.2</v>
      </c>
      <c r="EM30" s="7">
        <v>0</v>
      </c>
      <c r="EN30" s="7"/>
      <c r="EO30" s="7">
        <v>33517.85</v>
      </c>
      <c r="EP30" s="7">
        <v>22683.599999999999</v>
      </c>
      <c r="EQ30" s="7">
        <v>24505.994999999999</v>
      </c>
      <c r="ER30" s="7">
        <v>532</v>
      </c>
      <c r="ES30" s="7">
        <v>4617.4250000000002</v>
      </c>
      <c r="ET30" s="7">
        <v>1059.375</v>
      </c>
      <c r="EU30" s="7">
        <v>747.45</v>
      </c>
      <c r="EV30" s="7">
        <v>0</v>
      </c>
      <c r="EW30" s="7">
        <v>1324.25</v>
      </c>
      <c r="EX30" s="7">
        <v>16826.7</v>
      </c>
      <c r="EY30" s="7">
        <v>65212.11</v>
      </c>
      <c r="EZ30" s="7">
        <v>35865.120000000003</v>
      </c>
      <c r="FA30" s="7">
        <v>1749.175</v>
      </c>
      <c r="FB30" s="7">
        <v>2132.4349999999999</v>
      </c>
      <c r="FC30" s="7">
        <v>28400.79</v>
      </c>
      <c r="FD30" s="7">
        <v>42492.565000000002</v>
      </c>
      <c r="FE30" s="7">
        <v>15191.45</v>
      </c>
      <c r="FF30" s="7">
        <v>13281.87</v>
      </c>
      <c r="FG30" s="7">
        <v>244.68</v>
      </c>
      <c r="FH30" s="7">
        <v>2471.9899999999998</v>
      </c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</row>
    <row r="31" spans="1:262" x14ac:dyDescent="0.3">
      <c r="A31" s="11" t="s">
        <v>28</v>
      </c>
      <c r="B31" s="9"/>
      <c r="C31" s="9">
        <v>2583.2249999999999</v>
      </c>
      <c r="D31" s="9">
        <v>0</v>
      </c>
      <c r="E31" s="9">
        <v>0</v>
      </c>
      <c r="F31" s="9">
        <v>0</v>
      </c>
      <c r="G31" s="9">
        <v>1786.75</v>
      </c>
      <c r="H31" s="9">
        <v>315.8</v>
      </c>
      <c r="I31" s="9">
        <v>506.1</v>
      </c>
      <c r="J31" s="9">
        <v>18646.224999999999</v>
      </c>
      <c r="K31" s="9">
        <v>19.975000000000001</v>
      </c>
      <c r="L31" s="9">
        <v>58.85</v>
      </c>
      <c r="M31" s="9">
        <v>2309.48</v>
      </c>
      <c r="N31" s="9">
        <v>0</v>
      </c>
      <c r="O31" s="9">
        <v>26.95</v>
      </c>
      <c r="P31" s="9">
        <v>0</v>
      </c>
      <c r="Q31" s="9">
        <v>1259.02</v>
      </c>
      <c r="R31" s="9">
        <v>584.35500000000002</v>
      </c>
      <c r="S31" s="9">
        <v>284.35500000000002</v>
      </c>
      <c r="T31" s="9">
        <v>6298.6149999999998</v>
      </c>
      <c r="U31" s="9">
        <v>0</v>
      </c>
      <c r="V31" s="9">
        <v>3516.5</v>
      </c>
      <c r="W31" s="9">
        <v>0</v>
      </c>
      <c r="X31" s="9">
        <v>709.76</v>
      </c>
      <c r="Y31" s="9">
        <v>709.76</v>
      </c>
      <c r="Z31" s="9">
        <v>162.125</v>
      </c>
      <c r="AA31" s="9">
        <v>1983.2</v>
      </c>
      <c r="AB31" s="9">
        <v>19281.650000000001</v>
      </c>
      <c r="AC31" s="9">
        <v>799.8</v>
      </c>
      <c r="AD31" s="9">
        <v>15334.434999999999</v>
      </c>
      <c r="AE31" s="9">
        <v>350</v>
      </c>
      <c r="AF31" s="9">
        <v>1778.98</v>
      </c>
      <c r="AG31" s="9">
        <v>363.45</v>
      </c>
      <c r="AH31" s="9">
        <v>2708.4349999999999</v>
      </c>
      <c r="AI31" s="9">
        <v>1504.39</v>
      </c>
      <c r="AJ31" s="9">
        <v>1779.62</v>
      </c>
      <c r="AK31" s="9">
        <v>37.25</v>
      </c>
      <c r="AL31" s="9">
        <v>12440.225</v>
      </c>
      <c r="AM31" s="7">
        <v>2417.75</v>
      </c>
      <c r="AN31" s="7">
        <v>55012.625</v>
      </c>
      <c r="AO31" s="7">
        <v>245.875</v>
      </c>
      <c r="AP31" s="7">
        <v>12729</v>
      </c>
      <c r="AQ31" s="7">
        <v>1077.2</v>
      </c>
      <c r="AR31" s="7">
        <v>448</v>
      </c>
      <c r="AS31" s="7">
        <v>116.935</v>
      </c>
      <c r="AT31" s="7">
        <v>110.1</v>
      </c>
      <c r="AU31" s="7">
        <v>148</v>
      </c>
      <c r="AV31" s="7">
        <v>389.5</v>
      </c>
      <c r="AW31" s="7">
        <v>976.55</v>
      </c>
      <c r="AX31" s="7">
        <v>920.64499999999998</v>
      </c>
      <c r="AY31" s="7">
        <v>38.950000000000003</v>
      </c>
      <c r="AZ31" s="7">
        <v>0</v>
      </c>
      <c r="BA31" s="7">
        <v>711.2</v>
      </c>
      <c r="BB31" s="7">
        <v>0</v>
      </c>
      <c r="BC31" s="7">
        <v>0</v>
      </c>
      <c r="BD31" s="7">
        <v>474</v>
      </c>
      <c r="BE31" s="7">
        <v>5154</v>
      </c>
      <c r="BF31" s="7">
        <v>192</v>
      </c>
      <c r="BG31" s="7">
        <v>2086.375</v>
      </c>
      <c r="BH31" s="7">
        <v>915.08</v>
      </c>
      <c r="BI31" s="7">
        <v>0</v>
      </c>
      <c r="BJ31" s="7">
        <v>988.46</v>
      </c>
      <c r="BK31" s="7">
        <v>947.61</v>
      </c>
      <c r="BL31" s="7">
        <v>12260.3</v>
      </c>
      <c r="BM31" s="7">
        <v>0</v>
      </c>
      <c r="BN31" s="7">
        <v>38.5</v>
      </c>
      <c r="BO31" s="7">
        <v>38.75</v>
      </c>
      <c r="BP31" s="7"/>
      <c r="BQ31" s="7">
        <v>0</v>
      </c>
      <c r="BR31" s="7">
        <v>4105.88</v>
      </c>
      <c r="BS31" s="7">
        <v>42.79</v>
      </c>
      <c r="BT31" s="7">
        <v>0</v>
      </c>
      <c r="BU31" s="7">
        <v>81.685000000000002</v>
      </c>
      <c r="BV31" s="7">
        <v>0</v>
      </c>
      <c r="BW31" s="7">
        <v>4339.1499999999996</v>
      </c>
      <c r="BX31" s="7">
        <v>426.1</v>
      </c>
      <c r="BY31" s="7">
        <v>741</v>
      </c>
      <c r="BZ31" s="7">
        <v>108.05</v>
      </c>
      <c r="CA31" s="7">
        <v>1270.95</v>
      </c>
      <c r="CB31" s="7">
        <v>1156.6400000000001</v>
      </c>
      <c r="CC31" s="7">
        <v>13167.3</v>
      </c>
      <c r="CD31" s="7">
        <v>450</v>
      </c>
      <c r="CE31" s="7">
        <v>2010</v>
      </c>
      <c r="CF31" s="7">
        <v>1982.15</v>
      </c>
      <c r="CG31" s="7">
        <v>10031.42</v>
      </c>
      <c r="CH31" s="7">
        <v>231.1</v>
      </c>
      <c r="CI31" s="7">
        <v>409.5</v>
      </c>
      <c r="CJ31" s="7">
        <v>16174.725</v>
      </c>
      <c r="CK31" s="7">
        <v>1247.3699999999999</v>
      </c>
      <c r="CL31" s="7">
        <v>40.700000000000003</v>
      </c>
      <c r="CM31" s="7">
        <v>77.650000000000006</v>
      </c>
      <c r="CN31" s="7">
        <v>360</v>
      </c>
      <c r="CO31" s="7">
        <v>7647.9</v>
      </c>
      <c r="CP31" s="7">
        <v>11407.6</v>
      </c>
      <c r="CQ31" s="7"/>
      <c r="CR31" s="7"/>
      <c r="CS31" s="7">
        <v>194.75</v>
      </c>
      <c r="CT31" s="7">
        <v>3.8</v>
      </c>
      <c r="CU31" s="7">
        <v>1036.8699999999999</v>
      </c>
      <c r="CV31" s="7">
        <v>672.29</v>
      </c>
      <c r="CW31" s="7">
        <v>79.5</v>
      </c>
      <c r="CX31" s="7">
        <v>5055.6000000000004</v>
      </c>
      <c r="CY31" s="7"/>
      <c r="CZ31" s="7">
        <v>1660.57</v>
      </c>
      <c r="DA31" s="7">
        <v>2007.575</v>
      </c>
      <c r="DB31" s="7">
        <v>40</v>
      </c>
      <c r="DC31" s="7">
        <v>622.5</v>
      </c>
      <c r="DD31" s="7">
        <v>108023.58500000001</v>
      </c>
      <c r="DE31" s="7">
        <v>549.5</v>
      </c>
      <c r="DF31" s="7">
        <v>514.75</v>
      </c>
      <c r="DG31" s="7">
        <v>0</v>
      </c>
      <c r="DH31" s="7">
        <v>39</v>
      </c>
      <c r="DI31" s="7">
        <v>1098.0899999999999</v>
      </c>
      <c r="DJ31" s="7">
        <v>1068.9000000000001</v>
      </c>
      <c r="DK31" s="7">
        <v>1022.09</v>
      </c>
      <c r="DL31" s="7">
        <v>39.35</v>
      </c>
      <c r="DM31" s="7">
        <v>39.299999999999997</v>
      </c>
      <c r="DN31" s="7">
        <v>2574.08</v>
      </c>
      <c r="DO31" s="7">
        <v>86.9</v>
      </c>
      <c r="DP31" s="7">
        <v>82.75</v>
      </c>
      <c r="DQ31" s="7">
        <v>12217.53</v>
      </c>
      <c r="DR31" s="7">
        <v>1631.67</v>
      </c>
      <c r="DS31" s="7">
        <v>39</v>
      </c>
      <c r="DT31" s="7">
        <v>453.4</v>
      </c>
      <c r="DU31" s="7">
        <v>2466.08</v>
      </c>
      <c r="DV31" s="7">
        <v>51.74</v>
      </c>
      <c r="DW31" s="7">
        <v>2433.5</v>
      </c>
      <c r="DX31" s="7">
        <v>0</v>
      </c>
      <c r="DY31" s="7">
        <v>39.9</v>
      </c>
      <c r="DZ31" s="7">
        <v>199477.20499999999</v>
      </c>
      <c r="EA31" s="7">
        <v>0</v>
      </c>
      <c r="EB31" s="7">
        <v>39.9</v>
      </c>
      <c r="EC31" s="7">
        <v>279.77999999999997</v>
      </c>
      <c r="ED31" s="7">
        <v>969.95</v>
      </c>
      <c r="EE31" s="7">
        <v>323.06</v>
      </c>
      <c r="EF31" s="7">
        <v>39.799999999999997</v>
      </c>
      <c r="EG31" s="7">
        <v>628.79999999999995</v>
      </c>
      <c r="EH31" s="7">
        <v>39.799999999999997</v>
      </c>
      <c r="EI31" s="7">
        <v>1021.8049999999999</v>
      </c>
      <c r="EJ31" s="7">
        <v>466.3</v>
      </c>
      <c r="EK31" s="7">
        <v>202.28</v>
      </c>
      <c r="EL31" s="7">
        <v>519.375</v>
      </c>
      <c r="EM31" s="7">
        <v>283.97000000000003</v>
      </c>
      <c r="EN31" s="7"/>
      <c r="EO31" s="7">
        <v>0</v>
      </c>
      <c r="EP31" s="7">
        <v>1591.51</v>
      </c>
      <c r="EQ31" s="7">
        <v>12469.885</v>
      </c>
      <c r="ER31" s="7">
        <v>669.4</v>
      </c>
      <c r="ES31" s="7">
        <v>4645.55</v>
      </c>
      <c r="ET31" s="7">
        <v>23271.200000000001</v>
      </c>
      <c r="EU31" s="7">
        <v>3722.48</v>
      </c>
      <c r="EV31" s="7">
        <v>0</v>
      </c>
      <c r="EW31" s="7">
        <v>0</v>
      </c>
      <c r="EX31" s="7">
        <v>40047.915000000001</v>
      </c>
      <c r="EY31" s="7">
        <v>3918.2350000000001</v>
      </c>
      <c r="EZ31" s="7">
        <v>6094.94</v>
      </c>
      <c r="FA31" s="7">
        <v>39.85</v>
      </c>
      <c r="FB31" s="7">
        <v>805.47</v>
      </c>
      <c r="FC31" s="7">
        <v>52294.415000000001</v>
      </c>
      <c r="FD31" s="7">
        <v>1995</v>
      </c>
      <c r="FE31" s="7">
        <v>14641.78</v>
      </c>
      <c r="FF31" s="7">
        <v>0</v>
      </c>
      <c r="FG31" s="7">
        <v>697.23500000000001</v>
      </c>
      <c r="FH31" s="7">
        <v>35612.434999999998</v>
      </c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  <c r="IP31" s="7"/>
      <c r="IQ31" s="7"/>
      <c r="IR31" s="7"/>
      <c r="IS31" s="7"/>
      <c r="IT31" s="7"/>
      <c r="IU31" s="7"/>
      <c r="IV31" s="7"/>
      <c r="IW31" s="7"/>
      <c r="IX31" s="7"/>
      <c r="IY31" s="7"/>
      <c r="IZ31" s="7"/>
      <c r="JA31" s="7"/>
      <c r="JB31" s="7"/>
    </row>
    <row r="32" spans="1:262" x14ac:dyDescent="0.3">
      <c r="A32" s="11" t="s">
        <v>29</v>
      </c>
      <c r="B32" s="9"/>
      <c r="C32" s="9">
        <v>0</v>
      </c>
      <c r="D32" s="9">
        <v>11.025</v>
      </c>
      <c r="E32" s="9">
        <v>80</v>
      </c>
      <c r="F32" s="9">
        <v>3.84</v>
      </c>
      <c r="G32" s="9">
        <v>0</v>
      </c>
      <c r="H32" s="9">
        <v>4.16</v>
      </c>
      <c r="I32" s="9">
        <v>35.44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10.5</v>
      </c>
      <c r="AB32" s="9">
        <v>0</v>
      </c>
      <c r="AC32" s="9">
        <v>36.83</v>
      </c>
      <c r="AD32" s="9">
        <v>0</v>
      </c>
      <c r="AE32" s="9">
        <v>0</v>
      </c>
      <c r="AF32" s="9">
        <v>0</v>
      </c>
      <c r="AG32" s="9">
        <v>28</v>
      </c>
      <c r="AH32" s="9">
        <v>0</v>
      </c>
      <c r="AI32" s="9">
        <v>0</v>
      </c>
      <c r="AJ32" s="9">
        <v>0</v>
      </c>
      <c r="AK32" s="9">
        <v>3.3</v>
      </c>
      <c r="AL32" s="9">
        <v>0</v>
      </c>
      <c r="AM32" s="7">
        <v>0</v>
      </c>
      <c r="AN32" s="7">
        <v>0</v>
      </c>
      <c r="AO32" s="7">
        <v>0</v>
      </c>
      <c r="AP32" s="7">
        <v>321.3</v>
      </c>
      <c r="AQ32" s="7">
        <v>137.69999999999999</v>
      </c>
      <c r="AR32" s="7">
        <v>15.15</v>
      </c>
      <c r="AS32" s="7">
        <v>47.7</v>
      </c>
      <c r="AT32" s="7">
        <v>47.91</v>
      </c>
      <c r="AU32" s="7">
        <v>437.55</v>
      </c>
      <c r="AV32" s="7">
        <v>308.20999999999998</v>
      </c>
      <c r="AW32" s="7">
        <v>0</v>
      </c>
      <c r="AX32" s="7">
        <v>90.65</v>
      </c>
      <c r="AY32" s="7">
        <v>0</v>
      </c>
      <c r="AZ32" s="7">
        <v>28.25</v>
      </c>
      <c r="BA32" s="7">
        <v>37</v>
      </c>
      <c r="BB32" s="7">
        <v>194.99</v>
      </c>
      <c r="BC32" s="7">
        <v>148</v>
      </c>
      <c r="BD32" s="7">
        <v>0</v>
      </c>
      <c r="BE32" s="7">
        <v>46.25</v>
      </c>
      <c r="BF32" s="7">
        <v>92.5</v>
      </c>
      <c r="BG32" s="7">
        <v>129.5</v>
      </c>
      <c r="BH32" s="7">
        <v>0</v>
      </c>
      <c r="BI32" s="7">
        <v>208.68</v>
      </c>
      <c r="BJ32" s="7">
        <v>0</v>
      </c>
      <c r="BK32" s="7">
        <v>18.5</v>
      </c>
      <c r="BL32" s="7">
        <v>46.25</v>
      </c>
      <c r="BM32" s="7">
        <v>0</v>
      </c>
      <c r="BN32" s="7">
        <v>0</v>
      </c>
      <c r="BO32" s="7">
        <v>0</v>
      </c>
      <c r="BP32" s="7"/>
      <c r="BQ32" s="7">
        <v>0</v>
      </c>
      <c r="BR32" s="7">
        <v>0</v>
      </c>
      <c r="BS32" s="7">
        <v>0</v>
      </c>
      <c r="BT32" s="7">
        <v>9.25</v>
      </c>
      <c r="BU32" s="7">
        <v>0.74</v>
      </c>
      <c r="BV32" s="7">
        <v>74</v>
      </c>
      <c r="BW32" s="7">
        <v>0</v>
      </c>
      <c r="BX32" s="7">
        <v>0</v>
      </c>
      <c r="BY32" s="7">
        <v>18.5</v>
      </c>
      <c r="BZ32" s="7">
        <v>0</v>
      </c>
      <c r="CA32" s="7">
        <v>0</v>
      </c>
      <c r="CB32" s="7">
        <v>211.75</v>
      </c>
      <c r="CC32" s="7">
        <v>838.25</v>
      </c>
      <c r="CD32" s="7">
        <v>50.225000000000001</v>
      </c>
      <c r="CE32" s="7">
        <v>0</v>
      </c>
      <c r="CF32" s="7">
        <v>115.405</v>
      </c>
      <c r="CG32" s="7">
        <v>0.92500000000000004</v>
      </c>
      <c r="CH32" s="7">
        <v>9.64</v>
      </c>
      <c r="CI32" s="7">
        <v>1.0249999999999999</v>
      </c>
      <c r="CJ32" s="7">
        <v>164</v>
      </c>
      <c r="CK32" s="7">
        <v>2.64</v>
      </c>
      <c r="CL32" s="7">
        <v>12.475</v>
      </c>
      <c r="CM32" s="7">
        <v>25.555</v>
      </c>
      <c r="CN32" s="7">
        <v>249.1</v>
      </c>
      <c r="CO32" s="7">
        <v>282.8</v>
      </c>
      <c r="CP32" s="7">
        <v>0</v>
      </c>
      <c r="CQ32" s="7"/>
      <c r="CR32" s="7"/>
      <c r="CS32" s="7">
        <v>4.7350000000000003</v>
      </c>
      <c r="CT32" s="7">
        <v>0</v>
      </c>
      <c r="CU32" s="7">
        <v>0</v>
      </c>
      <c r="CV32" s="7">
        <v>138.6</v>
      </c>
      <c r="CW32" s="7">
        <v>83.31</v>
      </c>
      <c r="CX32" s="7">
        <v>0.27500000000000002</v>
      </c>
      <c r="CY32" s="7"/>
      <c r="CZ32" s="7">
        <v>8.1</v>
      </c>
      <c r="DA32" s="7">
        <v>27</v>
      </c>
      <c r="DB32" s="7">
        <v>2.65</v>
      </c>
      <c r="DC32" s="7">
        <v>64</v>
      </c>
      <c r="DD32" s="7">
        <v>704</v>
      </c>
      <c r="DE32" s="7">
        <v>0.26500000000000001</v>
      </c>
      <c r="DF32" s="7">
        <v>30.8</v>
      </c>
      <c r="DG32" s="7">
        <v>11.2</v>
      </c>
      <c r="DH32" s="7">
        <v>1.1200000000000001</v>
      </c>
      <c r="DI32" s="7">
        <v>131.39500000000001</v>
      </c>
      <c r="DJ32" s="7">
        <v>744.93</v>
      </c>
      <c r="DK32" s="7">
        <v>48.2</v>
      </c>
      <c r="DL32" s="7">
        <v>136.08000000000001</v>
      </c>
      <c r="DM32" s="7">
        <v>1698.3</v>
      </c>
      <c r="DN32" s="7">
        <v>321.60000000000002</v>
      </c>
      <c r="DO32" s="7">
        <v>162.86000000000001</v>
      </c>
      <c r="DP32" s="7">
        <v>59.29</v>
      </c>
      <c r="DQ32" s="7">
        <v>648.23500000000001</v>
      </c>
      <c r="DR32" s="7">
        <v>112.48</v>
      </c>
      <c r="DS32" s="7">
        <v>64.075000000000003</v>
      </c>
      <c r="DT32" s="7">
        <v>81.33</v>
      </c>
      <c r="DU32" s="7">
        <v>105.22499999999999</v>
      </c>
      <c r="DV32" s="7">
        <v>0</v>
      </c>
      <c r="DW32" s="7">
        <v>71.739999999999995</v>
      </c>
      <c r="DX32" s="7">
        <v>6.1449999999999996</v>
      </c>
      <c r="DY32" s="7">
        <v>0.36499999999999999</v>
      </c>
      <c r="DZ32" s="7">
        <v>0</v>
      </c>
      <c r="EA32" s="7">
        <v>76.034999999999997</v>
      </c>
      <c r="EB32" s="7">
        <v>112.565</v>
      </c>
      <c r="EC32" s="7">
        <v>1367.7249999999999</v>
      </c>
      <c r="ED32" s="7">
        <v>132.405</v>
      </c>
      <c r="EE32" s="7">
        <v>693.9</v>
      </c>
      <c r="EF32" s="7">
        <v>263.88499999999999</v>
      </c>
      <c r="EG32" s="7">
        <v>383.5</v>
      </c>
      <c r="EH32" s="7">
        <v>1908.42</v>
      </c>
      <c r="EI32" s="7">
        <v>1599.575</v>
      </c>
      <c r="EJ32" s="7">
        <v>83.655000000000001</v>
      </c>
      <c r="EK32" s="7">
        <v>607.5</v>
      </c>
      <c r="EL32" s="7">
        <v>2408.5349999999999</v>
      </c>
      <c r="EM32" s="7">
        <v>934.4</v>
      </c>
      <c r="EN32" s="7"/>
      <c r="EO32" s="7">
        <v>5651.9549999999999</v>
      </c>
      <c r="EP32" s="7">
        <v>4599.375</v>
      </c>
      <c r="EQ32" s="7">
        <v>6739.52</v>
      </c>
      <c r="ER32" s="7">
        <v>6193.93</v>
      </c>
      <c r="ES32" s="7">
        <v>974.70500000000004</v>
      </c>
      <c r="ET32" s="7">
        <v>234.94</v>
      </c>
      <c r="EU32" s="7">
        <v>324.06</v>
      </c>
      <c r="EV32" s="7">
        <v>160.36000000000001</v>
      </c>
      <c r="EW32" s="7">
        <v>246.1</v>
      </c>
      <c r="EX32" s="7">
        <v>338.63499999999999</v>
      </c>
      <c r="EY32" s="7">
        <v>308.14</v>
      </c>
      <c r="EZ32" s="7">
        <v>261.61500000000001</v>
      </c>
      <c r="FA32" s="7">
        <v>43.55</v>
      </c>
      <c r="FB32" s="7">
        <v>341.36</v>
      </c>
      <c r="FC32" s="7">
        <v>1803.16</v>
      </c>
      <c r="FD32" s="7">
        <v>1653</v>
      </c>
      <c r="FE32" s="7">
        <v>397.7</v>
      </c>
      <c r="FF32" s="7">
        <v>8.31</v>
      </c>
      <c r="FG32" s="7">
        <v>661.81</v>
      </c>
      <c r="FH32" s="7">
        <v>311.23500000000001</v>
      </c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  <c r="IP32" s="7"/>
      <c r="IQ32" s="7"/>
      <c r="IR32" s="7"/>
      <c r="IS32" s="7"/>
      <c r="IT32" s="7"/>
      <c r="IU32" s="7"/>
      <c r="IV32" s="7"/>
      <c r="IW32" s="7"/>
      <c r="IX32" s="7"/>
      <c r="IY32" s="7"/>
      <c r="IZ32" s="7"/>
      <c r="JA32" s="7"/>
      <c r="JB32" s="7"/>
    </row>
    <row r="33" spans="1:262" x14ac:dyDescent="0.3">
      <c r="A33" s="11" t="s">
        <v>30</v>
      </c>
      <c r="B33" s="9"/>
      <c r="C33" s="9">
        <v>1462.5</v>
      </c>
      <c r="D33" s="9">
        <v>67.5</v>
      </c>
      <c r="E33" s="9">
        <v>529.6</v>
      </c>
      <c r="F33" s="9">
        <v>532.5</v>
      </c>
      <c r="G33" s="9">
        <v>14.8</v>
      </c>
      <c r="H33" s="9">
        <v>880.6</v>
      </c>
      <c r="I33" s="9">
        <v>310.08999999999997</v>
      </c>
      <c r="J33" s="9">
        <v>1263.3599999999999</v>
      </c>
      <c r="K33" s="9">
        <v>1218.1400000000001</v>
      </c>
      <c r="L33" s="9">
        <v>6319.9</v>
      </c>
      <c r="M33" s="9">
        <v>1739.345</v>
      </c>
      <c r="N33" s="9">
        <v>376.14499999999998</v>
      </c>
      <c r="O33" s="9">
        <v>2348.17</v>
      </c>
      <c r="P33" s="9">
        <v>4865.55</v>
      </c>
      <c r="Q33" s="9">
        <v>12049.39</v>
      </c>
      <c r="R33" s="9">
        <v>18841.400000000001</v>
      </c>
      <c r="S33" s="9">
        <v>20497</v>
      </c>
      <c r="T33" s="9">
        <v>39748.080000000002</v>
      </c>
      <c r="U33" s="9">
        <v>3924.07</v>
      </c>
      <c r="V33" s="9">
        <v>2274.2350000000001</v>
      </c>
      <c r="W33" s="9">
        <v>14367.6</v>
      </c>
      <c r="X33" s="9">
        <v>692.89</v>
      </c>
      <c r="Y33" s="9">
        <v>692.89</v>
      </c>
      <c r="Z33" s="9">
        <v>160040</v>
      </c>
      <c r="AA33" s="9">
        <v>0</v>
      </c>
      <c r="AB33" s="9">
        <v>119.47499999999999</v>
      </c>
      <c r="AC33" s="9">
        <v>616.72</v>
      </c>
      <c r="AD33" s="9">
        <v>0</v>
      </c>
      <c r="AE33" s="9">
        <v>288.8</v>
      </c>
      <c r="AF33" s="9">
        <v>602.6</v>
      </c>
      <c r="AG33" s="9">
        <v>1529.45</v>
      </c>
      <c r="AH33" s="9">
        <v>4496.05</v>
      </c>
      <c r="AI33" s="9">
        <v>1424</v>
      </c>
      <c r="AJ33" s="9">
        <v>808.01499999999999</v>
      </c>
      <c r="AK33" s="9">
        <v>15370.1</v>
      </c>
      <c r="AL33" s="9">
        <v>7768.7550000000001</v>
      </c>
      <c r="AM33" s="7">
        <v>268.27999999999997</v>
      </c>
      <c r="AN33" s="7">
        <v>726.4</v>
      </c>
      <c r="AO33" s="7">
        <v>798.5</v>
      </c>
      <c r="AP33" s="7">
        <v>9822.0499999999993</v>
      </c>
      <c r="AQ33" s="7">
        <v>5106.37</v>
      </c>
      <c r="AR33" s="7">
        <v>1758.9</v>
      </c>
      <c r="AS33" s="7">
        <v>10842.3</v>
      </c>
      <c r="AT33" s="7">
        <v>1430.25</v>
      </c>
      <c r="AU33" s="7">
        <v>598.16999999999996</v>
      </c>
      <c r="AV33" s="7">
        <v>181.7</v>
      </c>
      <c r="AW33" s="7">
        <v>1708.13</v>
      </c>
      <c r="AX33" s="7">
        <v>2857.2249999999999</v>
      </c>
      <c r="AY33" s="7">
        <v>10701.95</v>
      </c>
      <c r="AZ33" s="7">
        <v>570.17999999999995</v>
      </c>
      <c r="BA33" s="7">
        <v>928.2</v>
      </c>
      <c r="BB33" s="7">
        <v>8216.15</v>
      </c>
      <c r="BC33" s="7">
        <v>471.7</v>
      </c>
      <c r="BD33" s="7">
        <v>11414.34</v>
      </c>
      <c r="BE33" s="7">
        <v>2396.65</v>
      </c>
      <c r="BF33" s="7">
        <v>2258.79</v>
      </c>
      <c r="BG33" s="7">
        <v>2604.5450000000001</v>
      </c>
      <c r="BH33" s="7">
        <v>39222.455000000002</v>
      </c>
      <c r="BI33" s="7">
        <v>32982.879999999997</v>
      </c>
      <c r="BJ33" s="7">
        <v>10564.775</v>
      </c>
      <c r="BK33" s="7">
        <v>8172</v>
      </c>
      <c r="BL33" s="7">
        <v>1240.7750000000001</v>
      </c>
      <c r="BM33" s="7">
        <v>8960.0400000000009</v>
      </c>
      <c r="BN33" s="7">
        <v>16105.61</v>
      </c>
      <c r="BO33" s="7">
        <v>1994.23</v>
      </c>
      <c r="BP33" s="7"/>
      <c r="BQ33" s="7">
        <v>2353.1999999999998</v>
      </c>
      <c r="BR33" s="7">
        <v>6965.95</v>
      </c>
      <c r="BS33" s="7">
        <v>6655.4750000000004</v>
      </c>
      <c r="BT33" s="7">
        <v>5631</v>
      </c>
      <c r="BU33" s="7">
        <v>2906.69</v>
      </c>
      <c r="BV33" s="7">
        <v>20499.48</v>
      </c>
      <c r="BW33" s="7">
        <v>3723.28</v>
      </c>
      <c r="BX33" s="7">
        <v>28821.51</v>
      </c>
      <c r="BY33" s="7">
        <v>129.6</v>
      </c>
      <c r="BZ33" s="7">
        <v>5516.1</v>
      </c>
      <c r="CA33" s="7">
        <v>25563.599999999999</v>
      </c>
      <c r="CB33" s="7">
        <v>12393</v>
      </c>
      <c r="CC33" s="7">
        <v>18690.455000000002</v>
      </c>
      <c r="CD33" s="7">
        <v>121.5</v>
      </c>
      <c r="CE33" s="7">
        <v>161</v>
      </c>
      <c r="CF33" s="7">
        <v>5953.5</v>
      </c>
      <c r="CG33" s="7">
        <v>3602.8</v>
      </c>
      <c r="CH33" s="7">
        <v>12003.915000000001</v>
      </c>
      <c r="CI33" s="7">
        <v>1129.55</v>
      </c>
      <c r="CJ33" s="7">
        <v>0</v>
      </c>
      <c r="CK33" s="7">
        <v>975.78</v>
      </c>
      <c r="CL33" s="7">
        <v>1795.8</v>
      </c>
      <c r="CM33" s="7">
        <v>33816</v>
      </c>
      <c r="CN33" s="7">
        <v>19340</v>
      </c>
      <c r="CO33" s="7">
        <v>1640</v>
      </c>
      <c r="CP33" s="7">
        <v>368</v>
      </c>
      <c r="CQ33" s="7"/>
      <c r="CR33" s="7"/>
      <c r="CS33" s="7">
        <v>1374.8150000000001</v>
      </c>
      <c r="CT33" s="7">
        <v>408.1</v>
      </c>
      <c r="CU33" s="7">
        <v>2873.125</v>
      </c>
      <c r="CV33" s="7">
        <v>82.25</v>
      </c>
      <c r="CW33" s="7">
        <v>23694.55</v>
      </c>
      <c r="CX33" s="7">
        <v>458.3</v>
      </c>
      <c r="CY33" s="7"/>
      <c r="CZ33" s="7">
        <v>18865.11</v>
      </c>
      <c r="DA33" s="7">
        <v>18169.82</v>
      </c>
      <c r="DB33" s="7">
        <v>5206.5050000000001</v>
      </c>
      <c r="DC33" s="7">
        <v>884.7</v>
      </c>
      <c r="DD33" s="7">
        <v>2442.6</v>
      </c>
      <c r="DE33" s="7">
        <v>5532.1949999999997</v>
      </c>
      <c r="DF33" s="7">
        <v>6352.12</v>
      </c>
      <c r="DG33" s="7">
        <v>1186.3499999999999</v>
      </c>
      <c r="DH33" s="7">
        <v>1413.2249999999999</v>
      </c>
      <c r="DI33" s="7">
        <v>2378.0250000000001</v>
      </c>
      <c r="DJ33" s="7">
        <v>3170.8249999999998</v>
      </c>
      <c r="DK33" s="7">
        <v>5022.4399999999996</v>
      </c>
      <c r="DL33" s="7">
        <v>1059.2950000000001</v>
      </c>
      <c r="DM33" s="7">
        <v>4329.79</v>
      </c>
      <c r="DN33" s="7">
        <v>420.07</v>
      </c>
      <c r="DO33" s="7">
        <v>504</v>
      </c>
      <c r="DP33" s="7">
        <v>3136.93</v>
      </c>
      <c r="DQ33" s="7">
        <v>1401.76</v>
      </c>
      <c r="DR33" s="7">
        <v>1130.4549999999999</v>
      </c>
      <c r="DS33" s="7">
        <v>5138.0600000000004</v>
      </c>
      <c r="DT33" s="7">
        <v>11734.8</v>
      </c>
      <c r="DU33" s="7">
        <v>1740.19</v>
      </c>
      <c r="DV33" s="7">
        <v>2940</v>
      </c>
      <c r="DW33" s="7">
        <v>882.67499999999995</v>
      </c>
      <c r="DX33" s="7">
        <v>747089.67500000005</v>
      </c>
      <c r="DY33" s="7">
        <v>3611.2</v>
      </c>
      <c r="DZ33" s="7">
        <v>729</v>
      </c>
      <c r="EA33" s="7">
        <v>1004.85</v>
      </c>
      <c r="EB33" s="7">
        <v>1804.0250000000001</v>
      </c>
      <c r="EC33" s="7">
        <v>12841.7</v>
      </c>
      <c r="ED33" s="7">
        <v>2628.06</v>
      </c>
      <c r="EE33" s="7">
        <v>20538.099999999999</v>
      </c>
      <c r="EF33" s="7">
        <v>18716.349999999999</v>
      </c>
      <c r="EG33" s="7">
        <v>8519.4</v>
      </c>
      <c r="EH33" s="7">
        <v>738.5</v>
      </c>
      <c r="EI33" s="7">
        <v>2525.75</v>
      </c>
      <c r="EJ33" s="7">
        <v>5118.8249999999998</v>
      </c>
      <c r="EK33" s="7">
        <v>8897.9500000000007</v>
      </c>
      <c r="EL33" s="7">
        <v>664684.4</v>
      </c>
      <c r="EM33" s="7">
        <v>7993</v>
      </c>
      <c r="EN33" s="7"/>
      <c r="EO33" s="7">
        <v>252572.6</v>
      </c>
      <c r="EP33" s="7">
        <v>748.2</v>
      </c>
      <c r="EQ33" s="7">
        <v>8.8000000000000007</v>
      </c>
      <c r="ER33" s="7">
        <v>60.2</v>
      </c>
      <c r="ES33" s="7">
        <v>7364.72</v>
      </c>
      <c r="ET33" s="7">
        <v>12691.47</v>
      </c>
      <c r="EU33" s="7">
        <v>194.59</v>
      </c>
      <c r="EV33" s="7">
        <v>2816.68</v>
      </c>
      <c r="EW33" s="7">
        <v>1726.2</v>
      </c>
      <c r="EX33" s="7">
        <v>10234</v>
      </c>
      <c r="EY33" s="7">
        <v>4879.2700000000004</v>
      </c>
      <c r="EZ33" s="7">
        <v>143310.32500000001</v>
      </c>
      <c r="FA33" s="7">
        <v>43248.4</v>
      </c>
      <c r="FB33" s="7">
        <v>199289.8</v>
      </c>
      <c r="FC33" s="7">
        <v>926</v>
      </c>
      <c r="FD33" s="7">
        <v>237.6</v>
      </c>
      <c r="FE33" s="7">
        <v>61.25</v>
      </c>
      <c r="FF33" s="7">
        <v>1064.99</v>
      </c>
      <c r="FG33" s="7">
        <v>1717.05</v>
      </c>
      <c r="FH33" s="7">
        <v>2832.3</v>
      </c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</row>
    <row r="34" spans="1:262" x14ac:dyDescent="0.3">
      <c r="A34" s="11" t="s">
        <v>31</v>
      </c>
      <c r="B34" s="9"/>
      <c r="C34" s="9">
        <v>1476.99</v>
      </c>
      <c r="D34" s="9">
        <v>761.32500000000005</v>
      </c>
      <c r="E34" s="9">
        <v>1833.7550000000001</v>
      </c>
      <c r="F34" s="9">
        <v>921.72</v>
      </c>
      <c r="G34" s="9">
        <v>757.78</v>
      </c>
      <c r="H34" s="9">
        <v>1379.28</v>
      </c>
      <c r="I34" s="9">
        <v>1996.5550000000001</v>
      </c>
      <c r="J34" s="9">
        <v>1350.7650000000001</v>
      </c>
      <c r="K34" s="9">
        <v>2747.53</v>
      </c>
      <c r="L34" s="9">
        <v>3463.3150000000001</v>
      </c>
      <c r="M34" s="9">
        <v>3885.7150000000001</v>
      </c>
      <c r="N34" s="9">
        <v>1508.675</v>
      </c>
      <c r="O34" s="9">
        <v>2757.1</v>
      </c>
      <c r="P34" s="9">
        <v>2150.2950000000001</v>
      </c>
      <c r="Q34" s="9">
        <v>1367.075</v>
      </c>
      <c r="R34" s="9">
        <v>1335.2750000000001</v>
      </c>
      <c r="S34" s="9">
        <v>2564.1350000000002</v>
      </c>
      <c r="T34" s="9">
        <v>240.25</v>
      </c>
      <c r="U34" s="9">
        <v>1481.085</v>
      </c>
      <c r="V34" s="9">
        <v>2139.4250000000002</v>
      </c>
      <c r="W34" s="9">
        <v>15614.81</v>
      </c>
      <c r="X34" s="9">
        <v>3247.81</v>
      </c>
      <c r="Y34" s="9">
        <v>3247.81</v>
      </c>
      <c r="Z34" s="9">
        <v>8637.6749999999993</v>
      </c>
      <c r="AA34" s="9">
        <v>3755.1350000000002</v>
      </c>
      <c r="AB34" s="9">
        <v>2077.7399999999998</v>
      </c>
      <c r="AC34" s="9">
        <v>31398.04</v>
      </c>
      <c r="AD34" s="9">
        <v>1977.4349999999999</v>
      </c>
      <c r="AE34" s="9">
        <v>4156.8999999999996</v>
      </c>
      <c r="AF34" s="9">
        <v>2625.25</v>
      </c>
      <c r="AG34" s="9">
        <v>3169.625</v>
      </c>
      <c r="AH34" s="9">
        <v>1072.0250000000001</v>
      </c>
      <c r="AI34" s="9">
        <v>9484.9650000000001</v>
      </c>
      <c r="AJ34" s="9">
        <v>8780.1049999999996</v>
      </c>
      <c r="AK34" s="9">
        <v>39078.654999999999</v>
      </c>
      <c r="AL34" s="9">
        <v>98359.134999999995</v>
      </c>
      <c r="AM34" s="7">
        <v>3596.33</v>
      </c>
      <c r="AN34" s="7">
        <v>544.82000000000005</v>
      </c>
      <c r="AO34" s="7">
        <v>1674.06</v>
      </c>
      <c r="AP34" s="7">
        <v>8766.5849999999991</v>
      </c>
      <c r="AQ34" s="7">
        <v>1014.6</v>
      </c>
      <c r="AR34" s="7">
        <v>2781.44</v>
      </c>
      <c r="AS34" s="7">
        <v>3645.1</v>
      </c>
      <c r="AT34" s="7">
        <v>32490.935000000001</v>
      </c>
      <c r="AU34" s="7">
        <v>1489.53</v>
      </c>
      <c r="AV34" s="7">
        <v>372.55</v>
      </c>
      <c r="AW34" s="7">
        <v>5569.54</v>
      </c>
      <c r="AX34" s="7">
        <v>187.05</v>
      </c>
      <c r="AY34" s="7">
        <v>918.68</v>
      </c>
      <c r="AZ34" s="7">
        <v>5018.5050000000001</v>
      </c>
      <c r="BA34" s="7">
        <v>873.08500000000004</v>
      </c>
      <c r="BB34" s="7">
        <v>3668.86</v>
      </c>
      <c r="BC34" s="7">
        <v>959.125</v>
      </c>
      <c r="BD34" s="7">
        <v>21228.23</v>
      </c>
      <c r="BE34" s="7">
        <v>967.37</v>
      </c>
      <c r="BF34" s="7">
        <v>3259.83</v>
      </c>
      <c r="BG34" s="7">
        <v>3445.86</v>
      </c>
      <c r="BH34" s="7">
        <v>1937.075</v>
      </c>
      <c r="BI34" s="7">
        <v>3246.1950000000002</v>
      </c>
      <c r="BJ34" s="7">
        <v>2963.7750000000001</v>
      </c>
      <c r="BK34" s="7">
        <v>968.71</v>
      </c>
      <c r="BL34" s="7">
        <v>4165.125</v>
      </c>
      <c r="BM34" s="7">
        <v>1296.895</v>
      </c>
      <c r="BN34" s="7">
        <v>770.54499999999996</v>
      </c>
      <c r="BO34" s="7">
        <v>2243.87</v>
      </c>
      <c r="BP34" s="7"/>
      <c r="BQ34" s="7">
        <v>1616</v>
      </c>
      <c r="BR34" s="7">
        <v>2454.5749999999998</v>
      </c>
      <c r="BS34" s="7">
        <v>3050.335</v>
      </c>
      <c r="BT34" s="7">
        <v>2072.3200000000002</v>
      </c>
      <c r="BU34" s="7">
        <v>1373.5350000000001</v>
      </c>
      <c r="BV34" s="7">
        <v>3633.6750000000002</v>
      </c>
      <c r="BW34" s="7">
        <v>10575.155000000001</v>
      </c>
      <c r="BX34" s="7">
        <v>11611</v>
      </c>
      <c r="BY34" s="7">
        <v>15237.3</v>
      </c>
      <c r="BZ34" s="7">
        <v>2743.15</v>
      </c>
      <c r="CA34" s="7">
        <v>1508.6</v>
      </c>
      <c r="CB34" s="7">
        <v>24836.799999999999</v>
      </c>
      <c r="CC34" s="7">
        <v>25754.58</v>
      </c>
      <c r="CD34" s="7">
        <v>25700.855</v>
      </c>
      <c r="CE34" s="7">
        <v>11326.85</v>
      </c>
      <c r="CF34" s="7">
        <v>7372.1</v>
      </c>
      <c r="CG34" s="7">
        <v>14241.205</v>
      </c>
      <c r="CH34" s="7">
        <v>11635.13</v>
      </c>
      <c r="CI34" s="7">
        <v>3637.8150000000001</v>
      </c>
      <c r="CJ34" s="7">
        <v>1982.2449999999999</v>
      </c>
      <c r="CK34" s="7">
        <v>12914.78</v>
      </c>
      <c r="CL34" s="7">
        <v>3158.2</v>
      </c>
      <c r="CM34" s="7">
        <v>4464.1000000000004</v>
      </c>
      <c r="CN34" s="7">
        <v>5264.03</v>
      </c>
      <c r="CO34" s="7">
        <v>8235.35</v>
      </c>
      <c r="CP34" s="7">
        <v>2527.2049999999999</v>
      </c>
      <c r="CQ34" s="7"/>
      <c r="CR34" s="7"/>
      <c r="CS34" s="7">
        <v>15270.75</v>
      </c>
      <c r="CT34" s="7">
        <v>32791.75</v>
      </c>
      <c r="CU34" s="7">
        <v>26631.29</v>
      </c>
      <c r="CV34" s="7">
        <v>1641.31</v>
      </c>
      <c r="CW34" s="7">
        <v>7487.6949999999997</v>
      </c>
      <c r="CX34" s="7">
        <v>2554.3200000000002</v>
      </c>
      <c r="CY34" s="7"/>
      <c r="CZ34" s="7">
        <v>3827.3249999999998</v>
      </c>
      <c r="DA34" s="7">
        <v>7865.69</v>
      </c>
      <c r="DB34" s="7">
        <v>9024.68</v>
      </c>
      <c r="DC34" s="7">
        <v>12464.79</v>
      </c>
      <c r="DD34" s="7">
        <v>1096.9000000000001</v>
      </c>
      <c r="DE34" s="7">
        <v>18618.044999999998</v>
      </c>
      <c r="DF34" s="7">
        <v>23763.91</v>
      </c>
      <c r="DG34" s="7">
        <v>6577.2150000000001</v>
      </c>
      <c r="DH34" s="7">
        <v>30446.974999999999</v>
      </c>
      <c r="DI34" s="7">
        <v>103081.15</v>
      </c>
      <c r="DJ34" s="7">
        <v>14766.01</v>
      </c>
      <c r="DK34" s="7">
        <v>2510.11</v>
      </c>
      <c r="DL34" s="7">
        <v>3834.64</v>
      </c>
      <c r="DM34" s="7">
        <v>2266.8200000000002</v>
      </c>
      <c r="DN34" s="7">
        <v>72744.11</v>
      </c>
      <c r="DO34" s="7">
        <v>22442.875</v>
      </c>
      <c r="DP34" s="7">
        <v>14643.945</v>
      </c>
      <c r="DQ34" s="7">
        <v>22123.39</v>
      </c>
      <c r="DR34" s="7">
        <v>16175.1</v>
      </c>
      <c r="DS34" s="7">
        <v>23061.07</v>
      </c>
      <c r="DT34" s="7">
        <v>26900.61</v>
      </c>
      <c r="DU34" s="7">
        <v>16110.44</v>
      </c>
      <c r="DV34" s="7">
        <v>33164.449999999997</v>
      </c>
      <c r="DW34" s="7">
        <v>69355.074999999997</v>
      </c>
      <c r="DX34" s="7">
        <v>15147.215</v>
      </c>
      <c r="DY34" s="7">
        <v>24611.119999999999</v>
      </c>
      <c r="DZ34" s="7">
        <v>9433.02</v>
      </c>
      <c r="EA34" s="7">
        <v>45371.095000000001</v>
      </c>
      <c r="EB34" s="7">
        <v>9345.9500000000007</v>
      </c>
      <c r="EC34" s="7">
        <v>70166.899999999994</v>
      </c>
      <c r="ED34" s="7">
        <v>3245.6</v>
      </c>
      <c r="EE34" s="7">
        <v>19736.55</v>
      </c>
      <c r="EF34" s="7">
        <v>8141.85</v>
      </c>
      <c r="EG34" s="7">
        <v>5978.35</v>
      </c>
      <c r="EH34" s="7">
        <v>2573.86</v>
      </c>
      <c r="EI34" s="7">
        <v>11516.665000000001</v>
      </c>
      <c r="EJ34" s="7">
        <v>7017.5</v>
      </c>
      <c r="EK34" s="7">
        <v>11673.9</v>
      </c>
      <c r="EL34" s="7">
        <v>9272.67</v>
      </c>
      <c r="EM34" s="7">
        <v>15592.535</v>
      </c>
      <c r="EN34" s="7"/>
      <c r="EO34" s="7">
        <v>6958.4250000000002</v>
      </c>
      <c r="EP34" s="7">
        <v>23537.474999999999</v>
      </c>
      <c r="EQ34" s="7">
        <v>6146.03</v>
      </c>
      <c r="ER34" s="7">
        <v>4602.5349999999999</v>
      </c>
      <c r="ES34" s="7">
        <v>8201.76</v>
      </c>
      <c r="ET34" s="7">
        <v>26180.82</v>
      </c>
      <c r="EU34" s="7">
        <v>9832.6949999999997</v>
      </c>
      <c r="EV34" s="7">
        <v>37140.239999999998</v>
      </c>
      <c r="EW34" s="7">
        <v>2668.03</v>
      </c>
      <c r="EX34" s="7">
        <v>88342.115000000005</v>
      </c>
      <c r="EY34" s="7">
        <v>11128.014999999999</v>
      </c>
      <c r="EZ34" s="7">
        <v>10060.06</v>
      </c>
      <c r="FA34" s="7">
        <v>3630.6750000000002</v>
      </c>
      <c r="FB34" s="7">
        <v>7227.375</v>
      </c>
      <c r="FC34" s="7">
        <v>18362.365000000002</v>
      </c>
      <c r="FD34" s="7">
        <v>2693.54</v>
      </c>
      <c r="FE34" s="7">
        <v>3952.1550000000002</v>
      </c>
      <c r="FF34" s="7">
        <v>6352.33</v>
      </c>
      <c r="FG34" s="7">
        <v>10697.46</v>
      </c>
      <c r="FH34" s="7">
        <v>14405.65</v>
      </c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</row>
    <row r="35" spans="1:262" x14ac:dyDescent="0.3">
      <c r="A35" s="20" t="s">
        <v>32</v>
      </c>
      <c r="B35" s="22">
        <v>59.99</v>
      </c>
      <c r="C35" s="22">
        <v>58.31</v>
      </c>
      <c r="D35" s="22">
        <v>57.43</v>
      </c>
      <c r="E35" s="22">
        <v>56.93</v>
      </c>
      <c r="F35" s="22">
        <v>56.49</v>
      </c>
      <c r="G35" s="22">
        <v>55.72</v>
      </c>
      <c r="H35" s="22">
        <v>55.66</v>
      </c>
      <c r="I35" s="22">
        <v>55.07</v>
      </c>
      <c r="J35" s="22">
        <v>54.73</v>
      </c>
      <c r="K35" s="22">
        <v>54.53</v>
      </c>
      <c r="L35" s="22">
        <v>53.91</v>
      </c>
      <c r="M35" s="22">
        <v>53.92</v>
      </c>
      <c r="N35" s="22">
        <v>53.93</v>
      </c>
      <c r="O35" s="22">
        <v>53.84</v>
      </c>
      <c r="P35" s="22">
        <v>54.2</v>
      </c>
      <c r="Q35" s="22">
        <v>54.54</v>
      </c>
      <c r="R35" s="22">
        <v>55.03</v>
      </c>
      <c r="S35" s="22">
        <v>55.12</v>
      </c>
      <c r="T35" s="22">
        <v>55.56</v>
      </c>
      <c r="U35" s="22">
        <v>55.55</v>
      </c>
      <c r="V35" s="22">
        <v>56.48</v>
      </c>
      <c r="W35" s="22">
        <v>56.54</v>
      </c>
      <c r="X35" s="22">
        <v>56.52</v>
      </c>
      <c r="Y35" s="22">
        <v>56.52</v>
      </c>
      <c r="Z35" s="22">
        <v>57.45</v>
      </c>
      <c r="AA35" s="22">
        <v>57.39</v>
      </c>
      <c r="AB35" s="22">
        <v>57.11</v>
      </c>
      <c r="AC35" s="22">
        <v>56.34</v>
      </c>
      <c r="AD35" s="22">
        <v>55.64</v>
      </c>
      <c r="AE35" s="22">
        <v>54.9</v>
      </c>
      <c r="AF35" s="22">
        <v>55.15</v>
      </c>
      <c r="AG35" s="22">
        <v>55.64</v>
      </c>
      <c r="AH35" s="22">
        <v>55.29</v>
      </c>
      <c r="AI35" s="22">
        <v>54.98</v>
      </c>
      <c r="AJ35" s="22">
        <v>55.02</v>
      </c>
      <c r="AK35" s="22">
        <v>54.88</v>
      </c>
      <c r="AL35" s="22">
        <v>54.02</v>
      </c>
      <c r="AM35" s="22">
        <v>54.58</v>
      </c>
      <c r="AN35" s="22">
        <v>54.83</v>
      </c>
      <c r="AO35" s="22">
        <v>54.9</v>
      </c>
      <c r="AP35" s="22">
        <v>54.97</v>
      </c>
      <c r="AQ35" s="22">
        <v>55.85</v>
      </c>
      <c r="AR35" s="22">
        <v>54.88</v>
      </c>
      <c r="AS35" s="22">
        <v>54.84</v>
      </c>
      <c r="AT35" s="22">
        <v>54.96</v>
      </c>
      <c r="AU35" s="22">
        <v>55.12</v>
      </c>
      <c r="AV35" s="22">
        <v>56.01</v>
      </c>
      <c r="AW35" s="22">
        <v>56.08</v>
      </c>
      <c r="AX35" s="22">
        <v>55.85</v>
      </c>
      <c r="AY35" s="22">
        <v>56.16</v>
      </c>
      <c r="AZ35" s="22">
        <v>55.67</v>
      </c>
      <c r="BA35" s="22">
        <v>55.65</v>
      </c>
      <c r="BB35" s="22">
        <v>55.6</v>
      </c>
      <c r="BC35" s="22">
        <v>55.78</v>
      </c>
      <c r="BD35" s="22">
        <v>55.83</v>
      </c>
      <c r="BE35" s="22">
        <v>55.94</v>
      </c>
      <c r="BF35" s="22">
        <v>56.33</v>
      </c>
      <c r="BG35" s="22">
        <v>56.25</v>
      </c>
      <c r="BH35" s="22">
        <v>56.11</v>
      </c>
      <c r="BI35" s="22">
        <v>56.18</v>
      </c>
      <c r="BJ35" s="22">
        <v>55.55</v>
      </c>
      <c r="BK35" s="22">
        <v>55.79</v>
      </c>
      <c r="BL35" s="22">
        <v>56.07</v>
      </c>
      <c r="BM35" s="22">
        <v>55.67</v>
      </c>
      <c r="BN35" s="22">
        <v>56.17</v>
      </c>
      <c r="BO35" s="22">
        <v>56.25</v>
      </c>
      <c r="BP35" s="22">
        <v>56.25</v>
      </c>
      <c r="BQ35" s="22">
        <v>55.79</v>
      </c>
      <c r="BR35" s="22">
        <v>56.52</v>
      </c>
      <c r="BS35" s="22">
        <v>56.6</v>
      </c>
      <c r="BT35" s="22">
        <v>56.43</v>
      </c>
      <c r="BU35" s="22">
        <v>55.91</v>
      </c>
      <c r="BV35" s="22">
        <v>56.01</v>
      </c>
      <c r="BW35" s="22">
        <v>55.87</v>
      </c>
      <c r="BX35" s="22">
        <v>56.19</v>
      </c>
      <c r="BY35" s="22">
        <v>56.15</v>
      </c>
      <c r="BZ35" s="22">
        <v>56.11</v>
      </c>
      <c r="CA35" s="22">
        <v>56.56</v>
      </c>
      <c r="CB35" s="22">
        <v>56.84</v>
      </c>
      <c r="CC35" s="22">
        <v>57.47</v>
      </c>
      <c r="CD35" s="22">
        <v>57.55</v>
      </c>
      <c r="CE35" s="22">
        <v>57.6</v>
      </c>
      <c r="CF35" s="22">
        <v>57.78</v>
      </c>
      <c r="CG35" s="22">
        <v>58.32</v>
      </c>
      <c r="CH35" s="22">
        <v>57.9</v>
      </c>
      <c r="CI35" s="22">
        <v>58.36</v>
      </c>
      <c r="CJ35" s="22">
        <v>58.77</v>
      </c>
      <c r="CK35" s="22">
        <v>58.39</v>
      </c>
      <c r="CL35" s="22">
        <v>58.95</v>
      </c>
      <c r="CM35" s="22">
        <v>58.03</v>
      </c>
      <c r="CN35" s="22">
        <v>58.67</v>
      </c>
      <c r="CO35" s="22">
        <v>57.04</v>
      </c>
      <c r="CP35" s="22">
        <v>57.17</v>
      </c>
      <c r="CQ35" s="22">
        <v>57.17</v>
      </c>
      <c r="CR35" s="22">
        <v>57.17</v>
      </c>
      <c r="CS35" s="22">
        <v>56.92</v>
      </c>
      <c r="CT35" s="22">
        <v>57.17</v>
      </c>
      <c r="CU35" s="22">
        <v>57.64</v>
      </c>
      <c r="CV35" s="22">
        <v>56.97</v>
      </c>
      <c r="CW35" s="22">
        <v>57.41</v>
      </c>
      <c r="CX35" s="22">
        <v>56.88</v>
      </c>
      <c r="CY35" s="22">
        <v>56.88</v>
      </c>
      <c r="CZ35" s="22">
        <v>57.38</v>
      </c>
      <c r="DA35" s="22">
        <v>57.8</v>
      </c>
      <c r="DB35" s="22">
        <v>58.41</v>
      </c>
      <c r="DC35" s="22">
        <v>58.17</v>
      </c>
      <c r="DD35" s="22">
        <v>58.94</v>
      </c>
      <c r="DE35" s="22">
        <v>58.68</v>
      </c>
      <c r="DF35" s="22">
        <v>58.28</v>
      </c>
      <c r="DG35" s="22">
        <v>58.36</v>
      </c>
      <c r="DH35" s="22">
        <v>58.5</v>
      </c>
      <c r="DI35" s="22">
        <v>58.92</v>
      </c>
      <c r="DJ35" s="22">
        <v>58.75</v>
      </c>
      <c r="DK35" s="22">
        <v>59.24</v>
      </c>
      <c r="DL35" s="22">
        <v>59.13</v>
      </c>
      <c r="DM35" s="22">
        <v>59.09</v>
      </c>
      <c r="DN35" s="22">
        <v>59.16</v>
      </c>
      <c r="DO35" s="22">
        <v>59.35</v>
      </c>
      <c r="DP35" s="22">
        <v>58.99</v>
      </c>
      <c r="DQ35" s="22">
        <v>58.76</v>
      </c>
      <c r="DR35" s="22">
        <v>59.28</v>
      </c>
      <c r="DS35" s="22">
        <v>59.76</v>
      </c>
      <c r="DT35" s="22">
        <v>59.66</v>
      </c>
      <c r="DU35" s="22">
        <v>59.59</v>
      </c>
      <c r="DV35" s="22">
        <v>59.65</v>
      </c>
      <c r="DW35" s="22">
        <v>59.69</v>
      </c>
      <c r="DX35" s="22">
        <v>58.94</v>
      </c>
      <c r="DY35" s="22">
        <v>59.61</v>
      </c>
      <c r="DZ35" s="22">
        <v>59.7</v>
      </c>
      <c r="EA35" s="22">
        <v>59.25</v>
      </c>
      <c r="EB35" s="22">
        <v>59.32</v>
      </c>
      <c r="EC35" s="22">
        <v>59.31</v>
      </c>
      <c r="ED35" s="22">
        <v>59.16</v>
      </c>
      <c r="EE35" s="22">
        <v>59.88</v>
      </c>
      <c r="EF35" s="22">
        <v>59.86</v>
      </c>
      <c r="EG35" s="22">
        <v>59.8</v>
      </c>
      <c r="EH35" s="22">
        <v>59.37</v>
      </c>
      <c r="EI35" s="22">
        <v>58.82</v>
      </c>
      <c r="EJ35" s="22">
        <v>59.42</v>
      </c>
      <c r="EK35" s="22">
        <v>59.89</v>
      </c>
      <c r="EL35" s="22">
        <v>59.27</v>
      </c>
      <c r="EM35" s="22">
        <v>60.09</v>
      </c>
      <c r="EN35" s="22">
        <v>60.09</v>
      </c>
      <c r="EO35" s="22">
        <v>59.75</v>
      </c>
      <c r="EP35" s="22">
        <v>60.14</v>
      </c>
      <c r="EQ35" s="22">
        <v>60.57</v>
      </c>
      <c r="ER35" s="22">
        <v>60.29</v>
      </c>
      <c r="ES35" s="22">
        <v>60.55</v>
      </c>
      <c r="ET35" s="22">
        <v>60.91</v>
      </c>
      <c r="EU35" s="22">
        <v>61.15</v>
      </c>
      <c r="EV35" s="22">
        <v>60.84</v>
      </c>
      <c r="EW35" s="22">
        <v>60.81</v>
      </c>
      <c r="EX35" s="22">
        <v>60.76</v>
      </c>
      <c r="EY35" s="22">
        <v>61.07</v>
      </c>
      <c r="EZ35" s="22">
        <v>60.95</v>
      </c>
      <c r="FA35" s="22">
        <v>61.33</v>
      </c>
      <c r="FB35" s="22">
        <v>61.15</v>
      </c>
      <c r="FC35" s="22">
        <v>61.31</v>
      </c>
      <c r="FD35" s="22">
        <v>61.78</v>
      </c>
      <c r="FE35" s="22">
        <v>61.62</v>
      </c>
      <c r="FF35" s="22">
        <v>61.51</v>
      </c>
      <c r="FG35" s="22">
        <v>61.68</v>
      </c>
      <c r="FH35" s="22">
        <v>62.35</v>
      </c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  <c r="IW35" s="18"/>
      <c r="IX35" s="18"/>
      <c r="IY35" s="18"/>
      <c r="IZ35" s="18"/>
      <c r="JA35" s="18"/>
      <c r="JB35" s="18"/>
    </row>
    <row r="36" spans="1:262" x14ac:dyDescent="0.3">
      <c r="A36" s="6" t="s">
        <v>33</v>
      </c>
      <c r="B36" s="9">
        <v>2342.52</v>
      </c>
      <c r="C36" s="9">
        <v>24.24</v>
      </c>
      <c r="D36" s="9">
        <v>4991.5550000000003</v>
      </c>
      <c r="E36" s="9">
        <v>421.65</v>
      </c>
      <c r="F36" s="9">
        <v>732.97500000000002</v>
      </c>
      <c r="G36" s="9">
        <v>1234</v>
      </c>
      <c r="H36" s="9">
        <v>4278.5</v>
      </c>
      <c r="I36" s="9">
        <v>16123.35</v>
      </c>
      <c r="J36" s="9">
        <v>899.13</v>
      </c>
      <c r="K36" s="9">
        <v>0</v>
      </c>
      <c r="L36" s="9">
        <v>245.92</v>
      </c>
      <c r="M36" s="9">
        <v>204.565</v>
      </c>
      <c r="N36" s="9">
        <v>501.52</v>
      </c>
      <c r="O36" s="9">
        <v>2747.4</v>
      </c>
      <c r="P36" s="9">
        <v>896.93</v>
      </c>
      <c r="Q36" s="9">
        <v>2330</v>
      </c>
      <c r="R36" s="9">
        <v>6725.35</v>
      </c>
      <c r="S36" s="9">
        <v>670.17</v>
      </c>
      <c r="T36" s="9">
        <v>228.6</v>
      </c>
      <c r="U36" s="9">
        <v>1412.9549999999999</v>
      </c>
      <c r="V36" s="9">
        <v>34.35</v>
      </c>
      <c r="W36" s="9">
        <v>0</v>
      </c>
      <c r="X36" s="9">
        <v>2533.64</v>
      </c>
      <c r="Y36" s="9">
        <v>2533.64</v>
      </c>
      <c r="Z36" s="9">
        <v>321.125</v>
      </c>
      <c r="AA36" s="9">
        <v>206.35</v>
      </c>
      <c r="AB36" s="9">
        <v>5057.5</v>
      </c>
      <c r="AC36" s="9">
        <v>11</v>
      </c>
      <c r="AD36" s="9">
        <v>1984.35</v>
      </c>
      <c r="AE36" s="9">
        <v>11555.25</v>
      </c>
      <c r="AF36" s="9">
        <v>457.7</v>
      </c>
      <c r="AG36" s="9">
        <v>537.04999999999995</v>
      </c>
      <c r="AH36" s="9">
        <v>14.765000000000001</v>
      </c>
      <c r="AI36" s="9">
        <v>341.2</v>
      </c>
      <c r="AJ36" s="9">
        <v>45.94</v>
      </c>
      <c r="AK36" s="9">
        <v>0</v>
      </c>
      <c r="AL36" s="9">
        <v>3541.5650000000001</v>
      </c>
      <c r="AM36" s="7">
        <v>234.68</v>
      </c>
      <c r="AN36" s="7">
        <v>232</v>
      </c>
      <c r="AO36" s="7">
        <v>1423.97</v>
      </c>
      <c r="AP36" s="7">
        <v>5571.66</v>
      </c>
      <c r="AQ36" s="7">
        <v>1322.1</v>
      </c>
      <c r="AR36" s="7">
        <v>1223.085</v>
      </c>
      <c r="AS36" s="7">
        <v>871.71500000000003</v>
      </c>
      <c r="AT36" s="7">
        <v>253.6</v>
      </c>
      <c r="AU36" s="7">
        <v>2490.9</v>
      </c>
      <c r="AV36" s="7">
        <v>3728.2</v>
      </c>
      <c r="AW36" s="7">
        <v>15039.17</v>
      </c>
      <c r="AX36" s="7">
        <v>7875.02</v>
      </c>
      <c r="AY36" s="7">
        <v>14833.72</v>
      </c>
      <c r="AZ36" s="7">
        <v>4805.5050000000001</v>
      </c>
      <c r="BA36" s="7">
        <v>14040.434999999999</v>
      </c>
      <c r="BB36" s="7">
        <v>2939.16</v>
      </c>
      <c r="BC36" s="7">
        <v>7643.31</v>
      </c>
      <c r="BD36" s="7">
        <v>2342.52</v>
      </c>
      <c r="BE36" s="7">
        <v>2218.94</v>
      </c>
      <c r="BF36" s="7">
        <v>6447.55</v>
      </c>
      <c r="BG36" s="7">
        <v>704.1</v>
      </c>
      <c r="BH36" s="7">
        <v>128.69999999999999</v>
      </c>
      <c r="BI36" s="7">
        <v>273</v>
      </c>
      <c r="BJ36" s="7">
        <v>23.4</v>
      </c>
      <c r="BK36" s="7">
        <v>1287.75</v>
      </c>
      <c r="BL36" s="7">
        <v>204</v>
      </c>
      <c r="BM36" s="7">
        <v>617.02499999999998</v>
      </c>
      <c r="BN36" s="7">
        <v>154.19999999999999</v>
      </c>
      <c r="BO36" s="7">
        <v>469.875</v>
      </c>
      <c r="BP36" s="7"/>
      <c r="BQ36" s="7">
        <v>2530.9949999999999</v>
      </c>
      <c r="BR36" s="7">
        <v>36.664999999999999</v>
      </c>
      <c r="BS36" s="7">
        <v>222.61500000000001</v>
      </c>
      <c r="BT36" s="7">
        <v>262.76</v>
      </c>
      <c r="BU36" s="7">
        <v>88.55</v>
      </c>
      <c r="BV36" s="7">
        <v>157</v>
      </c>
      <c r="BW36" s="7">
        <v>67.045000000000002</v>
      </c>
      <c r="BX36" s="7">
        <v>498.17500000000001</v>
      </c>
      <c r="BY36" s="7">
        <v>185.45500000000001</v>
      </c>
      <c r="BZ36" s="7">
        <v>457.55</v>
      </c>
      <c r="CA36" s="7">
        <v>114.62</v>
      </c>
      <c r="CB36" s="7">
        <v>180.23</v>
      </c>
      <c r="CC36" s="7">
        <v>385.80500000000001</v>
      </c>
      <c r="CD36" s="7">
        <v>2280.84</v>
      </c>
      <c r="CE36" s="7">
        <v>373.95499999999998</v>
      </c>
      <c r="CF36" s="7">
        <v>830.61</v>
      </c>
      <c r="CG36" s="7">
        <v>1834.07</v>
      </c>
      <c r="CH36" s="7">
        <v>770.08</v>
      </c>
      <c r="CI36" s="7">
        <v>427.63</v>
      </c>
      <c r="CJ36" s="7">
        <v>2.52</v>
      </c>
      <c r="CK36" s="7">
        <v>2158.9</v>
      </c>
      <c r="CL36" s="7">
        <v>7191.1149999999998</v>
      </c>
      <c r="CM36" s="7">
        <v>246.25</v>
      </c>
      <c r="CN36" s="7">
        <v>318.75</v>
      </c>
      <c r="CO36" s="7">
        <v>4597.08</v>
      </c>
      <c r="CP36" s="7">
        <v>141.29</v>
      </c>
      <c r="CQ36" s="7"/>
      <c r="CR36" s="7"/>
      <c r="CS36" s="7">
        <v>110.94</v>
      </c>
      <c r="CT36" s="7">
        <v>196.51499999999999</v>
      </c>
      <c r="CU36" s="7">
        <v>4524.125</v>
      </c>
      <c r="CV36" s="7">
        <v>24.17</v>
      </c>
      <c r="CW36" s="7">
        <v>95.5</v>
      </c>
      <c r="CX36" s="7">
        <v>345.66500000000002</v>
      </c>
      <c r="CY36" s="7"/>
      <c r="CZ36" s="7">
        <v>91.234999999999999</v>
      </c>
      <c r="DA36" s="7">
        <v>464.47</v>
      </c>
      <c r="DB36" s="7">
        <v>553.82500000000005</v>
      </c>
      <c r="DC36" s="7">
        <v>294.57499999999999</v>
      </c>
      <c r="DD36" s="7">
        <v>435.76</v>
      </c>
      <c r="DE36" s="7">
        <v>214.005</v>
      </c>
      <c r="DF36" s="7">
        <v>311.10000000000002</v>
      </c>
      <c r="DG36" s="7">
        <v>1649.5</v>
      </c>
      <c r="DH36" s="7">
        <v>2497.42</v>
      </c>
      <c r="DI36" s="7">
        <v>2228.75</v>
      </c>
      <c r="DJ36" s="7">
        <v>443.75</v>
      </c>
      <c r="DK36" s="7">
        <v>353.05</v>
      </c>
      <c r="DL36" s="7">
        <v>643.80999999999995</v>
      </c>
      <c r="DM36" s="7">
        <v>639.4</v>
      </c>
      <c r="DN36" s="7">
        <v>5344.95</v>
      </c>
      <c r="DO36" s="7">
        <v>1275</v>
      </c>
      <c r="DP36" s="7">
        <v>642.6</v>
      </c>
      <c r="DQ36" s="7">
        <v>711.3</v>
      </c>
      <c r="DR36" s="7">
        <v>1775</v>
      </c>
      <c r="DS36" s="7">
        <v>1050.5450000000001</v>
      </c>
      <c r="DT36" s="7">
        <v>0</v>
      </c>
      <c r="DU36" s="7">
        <v>49.7</v>
      </c>
      <c r="DV36" s="7">
        <v>6.5750000000000002</v>
      </c>
      <c r="DW36" s="7">
        <v>60.49</v>
      </c>
      <c r="DX36" s="7">
        <v>372.48</v>
      </c>
      <c r="DY36" s="7">
        <v>598.79999999999995</v>
      </c>
      <c r="DZ36" s="7">
        <v>401.6</v>
      </c>
      <c r="EA36" s="7">
        <v>370.22500000000002</v>
      </c>
      <c r="EB36" s="7">
        <v>671.27499999999998</v>
      </c>
      <c r="EC36" s="7">
        <v>2133.5</v>
      </c>
      <c r="ED36" s="7">
        <v>819.56500000000005</v>
      </c>
      <c r="EE36" s="7">
        <v>482.65</v>
      </c>
      <c r="EF36" s="7">
        <v>452.5</v>
      </c>
      <c r="EG36" s="7">
        <v>523.77</v>
      </c>
      <c r="EH36" s="7">
        <v>93046.15</v>
      </c>
      <c r="EI36" s="7">
        <v>1749.31</v>
      </c>
      <c r="EJ36" s="7">
        <v>2488.6350000000002</v>
      </c>
      <c r="EK36" s="7">
        <v>2497.54</v>
      </c>
      <c r="EL36" s="7">
        <v>391.46499999999997</v>
      </c>
      <c r="EM36" s="7">
        <v>589.11</v>
      </c>
      <c r="EN36" s="7"/>
      <c r="EO36" s="7">
        <v>306.56</v>
      </c>
      <c r="EP36" s="7">
        <v>194.41</v>
      </c>
      <c r="EQ36" s="7">
        <v>611.5</v>
      </c>
      <c r="ER36" s="7">
        <v>1030.125</v>
      </c>
      <c r="ES36" s="7">
        <v>3652.85</v>
      </c>
      <c r="ET36" s="7">
        <v>4652.09</v>
      </c>
      <c r="EU36" s="7">
        <v>2071.415</v>
      </c>
      <c r="EV36" s="7">
        <v>1082.675</v>
      </c>
      <c r="EW36" s="7">
        <v>1837</v>
      </c>
      <c r="EX36" s="7">
        <v>1844.665</v>
      </c>
      <c r="EY36" s="7">
        <v>0</v>
      </c>
      <c r="EZ36" s="7">
        <v>227.12</v>
      </c>
      <c r="FA36" s="7">
        <v>366.72500000000002</v>
      </c>
      <c r="FB36" s="7">
        <v>510.8</v>
      </c>
      <c r="FC36" s="7">
        <v>91.75</v>
      </c>
      <c r="FD36" s="7">
        <v>575.9</v>
      </c>
      <c r="FE36" s="7">
        <v>1848.2550000000001</v>
      </c>
      <c r="FF36" s="7">
        <v>97.875</v>
      </c>
      <c r="FG36" s="7">
        <v>121.44</v>
      </c>
      <c r="FH36" s="7">
        <v>1130.4000000000001</v>
      </c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</row>
    <row r="37" spans="1:262" x14ac:dyDescent="0.3">
      <c r="A37" s="6" t="s">
        <v>34</v>
      </c>
      <c r="B37" s="9">
        <v>449.625</v>
      </c>
      <c r="C37" s="9">
        <v>81.855000000000004</v>
      </c>
      <c r="D37" s="9">
        <v>0</v>
      </c>
      <c r="E37" s="9">
        <v>4.4550000000000001</v>
      </c>
      <c r="F37" s="9">
        <v>1049.8</v>
      </c>
      <c r="G37" s="9">
        <v>44.5</v>
      </c>
      <c r="H37" s="9">
        <v>359.96</v>
      </c>
      <c r="I37" s="9">
        <v>92.325000000000003</v>
      </c>
      <c r="J37" s="9">
        <v>0</v>
      </c>
      <c r="K37" s="9">
        <v>156.06</v>
      </c>
      <c r="L37" s="9">
        <v>614.25</v>
      </c>
      <c r="M37" s="9">
        <v>377.05</v>
      </c>
      <c r="N37" s="9">
        <v>311.08499999999998</v>
      </c>
      <c r="O37" s="9">
        <v>5496.5</v>
      </c>
      <c r="P37" s="9">
        <v>104.625</v>
      </c>
      <c r="Q37" s="9">
        <v>614.34</v>
      </c>
      <c r="R37" s="9">
        <v>931.59</v>
      </c>
      <c r="S37" s="9">
        <v>419.35500000000002</v>
      </c>
      <c r="T37" s="9">
        <v>406.1</v>
      </c>
      <c r="U37" s="9">
        <v>1516.31</v>
      </c>
      <c r="V37" s="9">
        <v>1283.78</v>
      </c>
      <c r="W37" s="9">
        <v>3.01</v>
      </c>
      <c r="X37" s="9">
        <v>223.25</v>
      </c>
      <c r="Y37" s="9">
        <v>223.25</v>
      </c>
      <c r="Z37" s="9">
        <v>331.52499999999998</v>
      </c>
      <c r="AA37" s="9">
        <v>140.4</v>
      </c>
      <c r="AB37" s="9">
        <v>178.435</v>
      </c>
      <c r="AC37" s="9">
        <v>89.2</v>
      </c>
      <c r="AD37" s="9">
        <v>525.78</v>
      </c>
      <c r="AE37" s="9">
        <v>463.14499999999998</v>
      </c>
      <c r="AF37" s="9">
        <v>29.68</v>
      </c>
      <c r="AG37" s="9">
        <v>148.46</v>
      </c>
      <c r="AH37" s="9">
        <v>570.06500000000005</v>
      </c>
      <c r="AI37" s="9">
        <v>124.6</v>
      </c>
      <c r="AJ37" s="9">
        <v>85.25</v>
      </c>
      <c r="AK37" s="9">
        <v>0</v>
      </c>
      <c r="AL37" s="9">
        <v>534.5</v>
      </c>
      <c r="AM37" s="7">
        <v>359.1</v>
      </c>
      <c r="AN37" s="7">
        <v>39.659999999999997</v>
      </c>
      <c r="AO37" s="7">
        <v>14.45</v>
      </c>
      <c r="AP37" s="7">
        <v>362.5</v>
      </c>
      <c r="AQ37" s="7">
        <v>99.17</v>
      </c>
      <c r="AR37" s="7">
        <v>214.62</v>
      </c>
      <c r="AS37" s="7">
        <v>578</v>
      </c>
      <c r="AT37" s="7">
        <v>95.575000000000003</v>
      </c>
      <c r="AU37" s="7">
        <v>487</v>
      </c>
      <c r="AV37" s="7">
        <v>10502.57</v>
      </c>
      <c r="AW37" s="7">
        <v>771.40499999999997</v>
      </c>
      <c r="AX37" s="7">
        <v>980.82</v>
      </c>
      <c r="AY37" s="7">
        <v>121.77</v>
      </c>
      <c r="AZ37" s="7">
        <v>298.48500000000001</v>
      </c>
      <c r="BA37" s="7">
        <v>0</v>
      </c>
      <c r="BB37" s="7">
        <v>833.83</v>
      </c>
      <c r="BC37" s="7">
        <v>381.51</v>
      </c>
      <c r="BD37" s="7">
        <v>449.625</v>
      </c>
      <c r="BE37" s="7">
        <v>174.05</v>
      </c>
      <c r="BF37" s="7">
        <v>4524</v>
      </c>
      <c r="BG37" s="7">
        <v>970.58</v>
      </c>
      <c r="BH37" s="7">
        <v>891.29499999999996</v>
      </c>
      <c r="BI37" s="7">
        <v>226.24</v>
      </c>
      <c r="BJ37" s="7">
        <v>1004.175</v>
      </c>
      <c r="BK37" s="7">
        <v>1006.325</v>
      </c>
      <c r="BL37" s="7">
        <v>585.67499999999995</v>
      </c>
      <c r="BM37" s="7">
        <v>1201.8050000000001</v>
      </c>
      <c r="BN37" s="7">
        <v>406</v>
      </c>
      <c r="BO37" s="7">
        <v>4298.68</v>
      </c>
      <c r="BP37" s="7"/>
      <c r="BQ37" s="7">
        <v>285.60000000000002</v>
      </c>
      <c r="BR37" s="7">
        <v>989.81</v>
      </c>
      <c r="BS37" s="7">
        <v>481.71</v>
      </c>
      <c r="BT37" s="7">
        <v>36.25</v>
      </c>
      <c r="BU37" s="7">
        <v>40.625</v>
      </c>
      <c r="BV37" s="7">
        <v>207.45</v>
      </c>
      <c r="BW37" s="7">
        <v>457.45</v>
      </c>
      <c r="BX37" s="7">
        <v>621.5</v>
      </c>
      <c r="BY37" s="7">
        <v>500.30500000000001</v>
      </c>
      <c r="BZ37" s="7">
        <v>1008.12</v>
      </c>
      <c r="CA37" s="7">
        <v>2839.49</v>
      </c>
      <c r="CB37" s="7">
        <v>1487.7</v>
      </c>
      <c r="CC37" s="7">
        <v>1644.825</v>
      </c>
      <c r="CD37" s="7">
        <v>235837.98</v>
      </c>
      <c r="CE37" s="7">
        <v>4087.44</v>
      </c>
      <c r="CF37" s="7">
        <v>16494.09</v>
      </c>
      <c r="CG37" s="7">
        <v>42674.879999999997</v>
      </c>
      <c r="CH37" s="7">
        <v>13344.695</v>
      </c>
      <c r="CI37" s="7">
        <v>8210.25</v>
      </c>
      <c r="CJ37" s="7">
        <v>886.85</v>
      </c>
      <c r="CK37" s="7">
        <v>7055.03</v>
      </c>
      <c r="CL37" s="7">
        <v>17702.474999999999</v>
      </c>
      <c r="CM37" s="7">
        <v>1963.2850000000001</v>
      </c>
      <c r="CN37" s="7">
        <v>269.125</v>
      </c>
      <c r="CO37" s="7">
        <v>304.07</v>
      </c>
      <c r="CP37" s="7">
        <v>1295.27</v>
      </c>
      <c r="CQ37" s="7"/>
      <c r="CR37" s="7"/>
      <c r="CS37" s="7">
        <v>7296.9849999999997</v>
      </c>
      <c r="CT37" s="7">
        <v>7296.875</v>
      </c>
      <c r="CU37" s="7">
        <v>11514.395</v>
      </c>
      <c r="CV37" s="7">
        <v>468.79</v>
      </c>
      <c r="CW37" s="7">
        <v>4413.6549999999997</v>
      </c>
      <c r="CX37" s="7">
        <v>7158.28</v>
      </c>
      <c r="CY37" s="7"/>
      <c r="CZ37" s="7">
        <v>4165.63</v>
      </c>
      <c r="DA37" s="7">
        <v>2007.135</v>
      </c>
      <c r="DB37" s="7">
        <v>12263.2</v>
      </c>
      <c r="DC37" s="7">
        <v>18786.125</v>
      </c>
      <c r="DD37" s="7">
        <v>39275.105000000003</v>
      </c>
      <c r="DE37" s="7">
        <v>2942.1849999999999</v>
      </c>
      <c r="DF37" s="7">
        <v>515.44500000000005</v>
      </c>
      <c r="DG37" s="7">
        <v>9992</v>
      </c>
      <c r="DH37" s="7">
        <v>831.49</v>
      </c>
      <c r="DI37" s="7">
        <v>1469.075</v>
      </c>
      <c r="DJ37" s="7">
        <v>1181.355</v>
      </c>
      <c r="DK37" s="7">
        <v>20995.13</v>
      </c>
      <c r="DL37" s="7">
        <v>29163.25</v>
      </c>
      <c r="DM37" s="7">
        <v>65.900000000000006</v>
      </c>
      <c r="DN37" s="7">
        <v>1695.125</v>
      </c>
      <c r="DO37" s="7">
        <v>186</v>
      </c>
      <c r="DP37" s="7">
        <v>3194.4650000000001</v>
      </c>
      <c r="DQ37" s="7">
        <v>980.26</v>
      </c>
      <c r="DR37" s="7">
        <v>1972.5250000000001</v>
      </c>
      <c r="DS37" s="7">
        <v>4535.55</v>
      </c>
      <c r="DT37" s="7">
        <v>31.04</v>
      </c>
      <c r="DU37" s="7">
        <v>3148.6</v>
      </c>
      <c r="DV37" s="7">
        <v>192.315</v>
      </c>
      <c r="DW37" s="7">
        <v>1404.9</v>
      </c>
      <c r="DX37" s="7">
        <v>17422.654999999999</v>
      </c>
      <c r="DY37" s="7">
        <v>24591.445</v>
      </c>
      <c r="DZ37" s="7">
        <v>4571.1499999999996</v>
      </c>
      <c r="EA37" s="7">
        <v>5050.28</v>
      </c>
      <c r="EB37" s="7">
        <v>9286.7450000000008</v>
      </c>
      <c r="EC37" s="7">
        <v>5827.21</v>
      </c>
      <c r="ED37" s="7">
        <v>861.35</v>
      </c>
      <c r="EE37" s="7">
        <v>2294.67</v>
      </c>
      <c r="EF37" s="7">
        <v>7540.9</v>
      </c>
      <c r="EG37" s="7">
        <v>642.45000000000005</v>
      </c>
      <c r="EH37" s="7">
        <v>781.32</v>
      </c>
      <c r="EI37" s="7">
        <v>4374.3100000000004</v>
      </c>
      <c r="EJ37" s="7">
        <v>6933.83</v>
      </c>
      <c r="EK37" s="7">
        <v>343.88</v>
      </c>
      <c r="EL37" s="7">
        <v>5469.35</v>
      </c>
      <c r="EM37" s="7">
        <v>387.85</v>
      </c>
      <c r="EN37" s="7"/>
      <c r="EO37" s="7">
        <v>7552.9650000000001</v>
      </c>
      <c r="EP37" s="7">
        <v>5266.5</v>
      </c>
      <c r="EQ37" s="7">
        <v>29228.665000000001</v>
      </c>
      <c r="ER37" s="7">
        <v>8831.66</v>
      </c>
      <c r="ES37" s="7">
        <v>29473.89</v>
      </c>
      <c r="ET37" s="7">
        <v>2188.3200000000002</v>
      </c>
      <c r="EU37" s="7">
        <v>1023.42</v>
      </c>
      <c r="EV37" s="7">
        <v>178.62</v>
      </c>
      <c r="EW37" s="7">
        <v>693.38</v>
      </c>
      <c r="EX37" s="7">
        <v>942.51</v>
      </c>
      <c r="EY37" s="7">
        <v>4438.38</v>
      </c>
      <c r="EZ37" s="7">
        <v>2356.855</v>
      </c>
      <c r="FA37" s="7">
        <v>544.97</v>
      </c>
      <c r="FB37" s="7">
        <v>429.89</v>
      </c>
      <c r="FC37" s="7">
        <v>20776.584999999999</v>
      </c>
      <c r="FD37" s="7">
        <v>851.28</v>
      </c>
      <c r="FE37" s="7">
        <v>483.81</v>
      </c>
      <c r="FF37" s="7">
        <v>10130.74</v>
      </c>
      <c r="FG37" s="7">
        <v>113.32</v>
      </c>
      <c r="FH37" s="7">
        <v>188.57499999999999</v>
      </c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</row>
    <row r="38" spans="1:262" x14ac:dyDescent="0.3">
      <c r="A38" s="6" t="s">
        <v>35</v>
      </c>
      <c r="B38" s="9">
        <v>0</v>
      </c>
      <c r="C38" s="9">
        <v>0</v>
      </c>
      <c r="D38" s="9">
        <v>9.1999999999999993</v>
      </c>
      <c r="E38" s="9">
        <v>0</v>
      </c>
      <c r="F38" s="9">
        <v>8.6</v>
      </c>
      <c r="G38" s="9">
        <v>0</v>
      </c>
      <c r="H38" s="9">
        <v>0</v>
      </c>
      <c r="I38" s="9">
        <v>4</v>
      </c>
      <c r="J38" s="9">
        <v>253.5</v>
      </c>
      <c r="K38" s="9">
        <v>4.875</v>
      </c>
      <c r="L38" s="9">
        <v>9.5</v>
      </c>
      <c r="M38" s="9">
        <v>1646.1</v>
      </c>
      <c r="N38" s="9">
        <v>4.8600000000000003</v>
      </c>
      <c r="O38" s="9">
        <v>3240</v>
      </c>
      <c r="P38" s="9">
        <v>0</v>
      </c>
      <c r="Q38" s="9">
        <v>0</v>
      </c>
      <c r="R38" s="9">
        <v>194.16</v>
      </c>
      <c r="S38" s="9">
        <v>166.44</v>
      </c>
      <c r="T38" s="9">
        <v>267.14999999999998</v>
      </c>
      <c r="U38" s="9">
        <v>40</v>
      </c>
      <c r="V38" s="9">
        <v>612.75</v>
      </c>
      <c r="W38" s="9">
        <v>12.9</v>
      </c>
      <c r="X38" s="9">
        <v>0</v>
      </c>
      <c r="Y38" s="9">
        <v>0</v>
      </c>
      <c r="Z38" s="9">
        <v>398.61</v>
      </c>
      <c r="AA38" s="9">
        <v>0</v>
      </c>
      <c r="AB38" s="9">
        <v>0</v>
      </c>
      <c r="AC38" s="9">
        <v>0</v>
      </c>
      <c r="AD38" s="9">
        <v>0</v>
      </c>
      <c r="AE38" s="9">
        <v>4.3</v>
      </c>
      <c r="AF38" s="9">
        <v>5.375</v>
      </c>
      <c r="AG38" s="9">
        <v>17.414999999999999</v>
      </c>
      <c r="AH38" s="9">
        <v>3.2250000000000001</v>
      </c>
      <c r="AI38" s="9">
        <v>0</v>
      </c>
      <c r="AJ38" s="9">
        <v>8.4</v>
      </c>
      <c r="AK38" s="9">
        <v>0</v>
      </c>
      <c r="AL38" s="9">
        <v>1.0249999999999999</v>
      </c>
      <c r="AM38" s="7">
        <v>0</v>
      </c>
      <c r="AN38" s="7">
        <v>18.45</v>
      </c>
      <c r="AO38" s="7">
        <v>36.08</v>
      </c>
      <c r="AP38" s="7">
        <v>0</v>
      </c>
      <c r="AQ38" s="7">
        <v>14.35</v>
      </c>
      <c r="AR38" s="7">
        <v>0</v>
      </c>
      <c r="AS38" s="7">
        <v>0</v>
      </c>
      <c r="AT38" s="7">
        <v>351</v>
      </c>
      <c r="AU38" s="7">
        <v>196.95</v>
      </c>
      <c r="AV38" s="7">
        <v>0</v>
      </c>
      <c r="AW38" s="7">
        <v>499.7</v>
      </c>
      <c r="AX38" s="7">
        <v>532</v>
      </c>
      <c r="AY38" s="7">
        <v>5.7</v>
      </c>
      <c r="AZ38" s="7">
        <v>0</v>
      </c>
      <c r="BA38" s="7">
        <v>0.95</v>
      </c>
      <c r="BB38" s="7">
        <v>0</v>
      </c>
      <c r="BC38" s="7">
        <v>0.56999999999999995</v>
      </c>
      <c r="BD38" s="7">
        <v>0</v>
      </c>
      <c r="BE38" s="7">
        <v>1.52</v>
      </c>
      <c r="BF38" s="7">
        <v>1539</v>
      </c>
      <c r="BG38" s="7">
        <v>4.1399999999999997</v>
      </c>
      <c r="BH38" s="7">
        <v>54.54</v>
      </c>
      <c r="BI38" s="7">
        <v>3.96</v>
      </c>
      <c r="BJ38" s="7">
        <v>20.7</v>
      </c>
      <c r="BK38" s="7">
        <v>0</v>
      </c>
      <c r="BL38" s="7">
        <v>0</v>
      </c>
      <c r="BM38" s="7">
        <v>0</v>
      </c>
      <c r="BN38" s="7">
        <v>38</v>
      </c>
      <c r="BO38" s="7">
        <v>1.9</v>
      </c>
      <c r="BP38" s="7"/>
      <c r="BQ38" s="7">
        <v>1.1399999999999999</v>
      </c>
      <c r="BR38" s="7">
        <v>26.1</v>
      </c>
      <c r="BS38" s="7">
        <v>232.95</v>
      </c>
      <c r="BT38" s="7">
        <v>63.72</v>
      </c>
      <c r="BU38" s="7">
        <v>316.60000000000002</v>
      </c>
      <c r="BV38" s="7">
        <v>89.53</v>
      </c>
      <c r="BW38" s="7">
        <v>49.68</v>
      </c>
      <c r="BX38" s="7">
        <v>139.5</v>
      </c>
      <c r="BY38" s="7">
        <v>89.32</v>
      </c>
      <c r="BZ38" s="7">
        <v>0</v>
      </c>
      <c r="CA38" s="7">
        <v>759.3</v>
      </c>
      <c r="CB38" s="7">
        <v>139.9</v>
      </c>
      <c r="CC38" s="7">
        <v>4805.6000000000004</v>
      </c>
      <c r="CD38" s="7">
        <v>5.61</v>
      </c>
      <c r="CE38" s="7">
        <v>0.9</v>
      </c>
      <c r="CF38" s="7">
        <v>2.85</v>
      </c>
      <c r="CG38" s="7">
        <v>42</v>
      </c>
      <c r="CH38" s="7">
        <v>2.2149999999999999</v>
      </c>
      <c r="CI38" s="7">
        <v>176.98</v>
      </c>
      <c r="CJ38" s="7">
        <v>138.42500000000001</v>
      </c>
      <c r="CK38" s="7">
        <v>371.8</v>
      </c>
      <c r="CL38" s="7">
        <v>2409.415</v>
      </c>
      <c r="CM38" s="7">
        <v>488.22500000000002</v>
      </c>
      <c r="CN38" s="7">
        <v>940.38499999999999</v>
      </c>
      <c r="CO38" s="7">
        <v>203.2</v>
      </c>
      <c r="CP38" s="7">
        <v>772.76</v>
      </c>
      <c r="CQ38" s="7"/>
      <c r="CR38" s="7"/>
      <c r="CS38" s="7">
        <v>2579.5500000000002</v>
      </c>
      <c r="CT38" s="7">
        <v>1025.93</v>
      </c>
      <c r="CU38" s="7">
        <v>657.68</v>
      </c>
      <c r="CV38" s="7">
        <v>0</v>
      </c>
      <c r="CW38" s="7">
        <v>81.25</v>
      </c>
      <c r="CX38" s="7">
        <v>15.9</v>
      </c>
      <c r="CY38" s="7"/>
      <c r="CZ38" s="7">
        <v>182.8</v>
      </c>
      <c r="DA38" s="7">
        <v>119.4</v>
      </c>
      <c r="DB38" s="7">
        <v>3427.6</v>
      </c>
      <c r="DC38" s="7">
        <v>12</v>
      </c>
      <c r="DD38" s="7">
        <v>23.2</v>
      </c>
      <c r="DE38" s="7">
        <v>446.3</v>
      </c>
      <c r="DF38" s="7">
        <v>324.2</v>
      </c>
      <c r="DG38" s="7">
        <v>55.68</v>
      </c>
      <c r="DH38" s="7">
        <v>379.35</v>
      </c>
      <c r="DI38" s="7">
        <v>1492</v>
      </c>
      <c r="DJ38" s="7">
        <v>1341.44</v>
      </c>
      <c r="DK38" s="7">
        <v>207.35499999999999</v>
      </c>
      <c r="DL38" s="7">
        <v>127</v>
      </c>
      <c r="DM38" s="7">
        <v>51.75</v>
      </c>
      <c r="DN38" s="7">
        <v>104.815</v>
      </c>
      <c r="DO38" s="7">
        <v>128.38999999999999</v>
      </c>
      <c r="DP38" s="7">
        <v>7.5</v>
      </c>
      <c r="DQ38" s="7">
        <v>798.18</v>
      </c>
      <c r="DR38" s="7">
        <v>68</v>
      </c>
      <c r="DS38" s="7">
        <v>444.57</v>
      </c>
      <c r="DT38" s="7">
        <v>112.71</v>
      </c>
      <c r="DU38" s="7">
        <v>6581.73</v>
      </c>
      <c r="DV38" s="7">
        <v>231.4</v>
      </c>
      <c r="DW38" s="7">
        <v>7772</v>
      </c>
      <c r="DX38" s="7">
        <v>642</v>
      </c>
      <c r="DY38" s="7">
        <v>1944.7950000000001</v>
      </c>
      <c r="DZ38" s="7">
        <v>2829.9050000000002</v>
      </c>
      <c r="EA38" s="7">
        <v>220.375</v>
      </c>
      <c r="EB38" s="7">
        <v>298.815</v>
      </c>
      <c r="EC38" s="7">
        <v>342.8</v>
      </c>
      <c r="ED38" s="7">
        <v>229.02500000000001</v>
      </c>
      <c r="EE38" s="7">
        <v>2170.4</v>
      </c>
      <c r="EF38" s="7">
        <v>1204.81</v>
      </c>
      <c r="EG38" s="7">
        <v>118.03</v>
      </c>
      <c r="EH38" s="7">
        <v>7.4</v>
      </c>
      <c r="EI38" s="7">
        <v>47.795000000000002</v>
      </c>
      <c r="EJ38" s="7">
        <v>788.94</v>
      </c>
      <c r="EK38" s="7">
        <v>1.26</v>
      </c>
      <c r="EL38" s="7">
        <v>130.19999999999999</v>
      </c>
      <c r="EM38" s="7">
        <v>104.18</v>
      </c>
      <c r="EN38" s="7"/>
      <c r="EO38" s="7">
        <v>138.6</v>
      </c>
      <c r="EP38" s="7">
        <v>191.91499999999999</v>
      </c>
      <c r="EQ38" s="7">
        <v>142.54</v>
      </c>
      <c r="ER38" s="7">
        <v>349.36500000000001</v>
      </c>
      <c r="ES38" s="7">
        <v>412.72500000000002</v>
      </c>
      <c r="ET38" s="7">
        <v>1246.78</v>
      </c>
      <c r="EU38" s="7">
        <v>4097.2749999999996</v>
      </c>
      <c r="EV38" s="7">
        <v>8000.42</v>
      </c>
      <c r="EW38" s="7">
        <v>2305.0749999999998</v>
      </c>
      <c r="EX38" s="7">
        <v>739.34</v>
      </c>
      <c r="EY38" s="7">
        <v>4126.84</v>
      </c>
      <c r="EZ38" s="7">
        <v>2514.9250000000002</v>
      </c>
      <c r="FA38" s="7">
        <v>355.88</v>
      </c>
      <c r="FB38" s="7">
        <v>1451.43</v>
      </c>
      <c r="FC38" s="7">
        <v>2305.3049999999998</v>
      </c>
      <c r="FD38" s="7">
        <v>4011.4050000000002</v>
      </c>
      <c r="FE38" s="7">
        <v>24269.435000000001</v>
      </c>
      <c r="FF38" s="7">
        <v>1761.615</v>
      </c>
      <c r="FG38" s="7">
        <v>2914.83</v>
      </c>
      <c r="FH38" s="7">
        <v>1986.0550000000001</v>
      </c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</row>
    <row r="39" spans="1:262" x14ac:dyDescent="0.3">
      <c r="A39" s="6" t="s">
        <v>36</v>
      </c>
      <c r="B39" s="9">
        <v>19.88</v>
      </c>
      <c r="C39" s="9">
        <v>135.96</v>
      </c>
      <c r="D39" s="9">
        <v>645.95000000000005</v>
      </c>
      <c r="E39" s="9">
        <v>58.4</v>
      </c>
      <c r="F39" s="9">
        <v>18.25</v>
      </c>
      <c r="G39" s="9">
        <v>93.75</v>
      </c>
      <c r="H39" s="9">
        <v>293.58499999999998</v>
      </c>
      <c r="I39" s="9">
        <v>0</v>
      </c>
      <c r="J39" s="9">
        <v>1036.5</v>
      </c>
      <c r="K39" s="9">
        <v>915.15</v>
      </c>
      <c r="L39" s="9">
        <v>427.85</v>
      </c>
      <c r="M39" s="9">
        <v>669.68</v>
      </c>
      <c r="N39" s="9">
        <v>321.47500000000002</v>
      </c>
      <c r="O39" s="9">
        <v>3578.04</v>
      </c>
      <c r="P39" s="9">
        <v>39.61</v>
      </c>
      <c r="Q39" s="9">
        <v>2354</v>
      </c>
      <c r="R39" s="9">
        <v>657.25</v>
      </c>
      <c r="S39" s="9">
        <v>3585.51</v>
      </c>
      <c r="T39" s="9">
        <v>5524.38</v>
      </c>
      <c r="U39" s="9">
        <v>3.2250000000000001</v>
      </c>
      <c r="V39" s="9">
        <v>68.930000000000007</v>
      </c>
      <c r="W39" s="9">
        <v>2406.4</v>
      </c>
      <c r="X39" s="9">
        <v>839.34</v>
      </c>
      <c r="Y39" s="9">
        <v>839.34</v>
      </c>
      <c r="Z39" s="9">
        <v>14.8</v>
      </c>
      <c r="AA39" s="9">
        <v>65.12</v>
      </c>
      <c r="AB39" s="9">
        <v>194.82499999999999</v>
      </c>
      <c r="AC39" s="9">
        <v>66.5</v>
      </c>
      <c r="AD39" s="9">
        <v>91</v>
      </c>
      <c r="AE39" s="9">
        <v>48.92</v>
      </c>
      <c r="AF39" s="9">
        <v>66</v>
      </c>
      <c r="AG39" s="9">
        <v>78.599999999999994</v>
      </c>
      <c r="AH39" s="9">
        <v>1417.915</v>
      </c>
      <c r="AI39" s="9">
        <v>114.83499999999999</v>
      </c>
      <c r="AJ39" s="9">
        <v>23.8</v>
      </c>
      <c r="AK39" s="9">
        <v>149.76499999999999</v>
      </c>
      <c r="AL39" s="9">
        <v>86.49</v>
      </c>
      <c r="AM39" s="7">
        <v>89.68</v>
      </c>
      <c r="AN39" s="7">
        <v>2.8</v>
      </c>
      <c r="AO39" s="7">
        <v>684.07500000000005</v>
      </c>
      <c r="AP39" s="7">
        <v>70.5</v>
      </c>
      <c r="AQ39" s="7">
        <v>64.59</v>
      </c>
      <c r="AR39" s="7">
        <v>506.62</v>
      </c>
      <c r="AS39" s="7">
        <v>363.54</v>
      </c>
      <c r="AT39" s="7">
        <v>236.25</v>
      </c>
      <c r="AU39" s="7">
        <v>92.8</v>
      </c>
      <c r="AV39" s="7">
        <v>1.46</v>
      </c>
      <c r="AW39" s="7">
        <v>58.88</v>
      </c>
      <c r="AX39" s="7">
        <v>36.25</v>
      </c>
      <c r="AY39" s="7">
        <v>0</v>
      </c>
      <c r="AZ39" s="7">
        <v>7.92</v>
      </c>
      <c r="BA39" s="7">
        <v>7.92</v>
      </c>
      <c r="BB39" s="7">
        <v>17.75</v>
      </c>
      <c r="BC39" s="7">
        <v>37.630000000000003</v>
      </c>
      <c r="BD39" s="7">
        <v>19.88</v>
      </c>
      <c r="BE39" s="7">
        <v>70</v>
      </c>
      <c r="BF39" s="7">
        <v>38.475000000000001</v>
      </c>
      <c r="BG39" s="7">
        <v>0</v>
      </c>
      <c r="BH39" s="7">
        <v>0</v>
      </c>
      <c r="BI39" s="7">
        <v>0</v>
      </c>
      <c r="BJ39" s="7">
        <v>164.47499999999999</v>
      </c>
      <c r="BK39" s="7">
        <v>227.685</v>
      </c>
      <c r="BL39" s="7">
        <v>145.125</v>
      </c>
      <c r="BM39" s="7">
        <v>62</v>
      </c>
      <c r="BN39" s="7">
        <v>159.94999999999999</v>
      </c>
      <c r="BO39" s="7">
        <v>6.2</v>
      </c>
      <c r="BP39" s="7"/>
      <c r="BQ39" s="7">
        <v>501.22500000000002</v>
      </c>
      <c r="BR39" s="7">
        <v>603.65</v>
      </c>
      <c r="BS39" s="7">
        <v>0</v>
      </c>
      <c r="BT39" s="7">
        <v>0</v>
      </c>
      <c r="BU39" s="7">
        <v>5.82</v>
      </c>
      <c r="BV39" s="7">
        <v>110</v>
      </c>
      <c r="BW39" s="7">
        <v>0.59</v>
      </c>
      <c r="BX39" s="7">
        <v>59.59</v>
      </c>
      <c r="BY39" s="7">
        <v>17.7</v>
      </c>
      <c r="BZ39" s="7">
        <v>0</v>
      </c>
      <c r="CA39" s="7">
        <v>129.94</v>
      </c>
      <c r="CB39" s="7">
        <v>1228.75</v>
      </c>
      <c r="CC39" s="7">
        <v>251.25</v>
      </c>
      <c r="CD39" s="7">
        <v>945.36</v>
      </c>
      <c r="CE39" s="7">
        <v>123.2</v>
      </c>
      <c r="CF39" s="7">
        <v>150.15</v>
      </c>
      <c r="CG39" s="7">
        <v>26.55</v>
      </c>
      <c r="CH39" s="7">
        <v>190</v>
      </c>
      <c r="CI39" s="7">
        <v>507.96</v>
      </c>
      <c r="CJ39" s="7">
        <v>109.5</v>
      </c>
      <c r="CK39" s="7">
        <v>111.625</v>
      </c>
      <c r="CL39" s="7">
        <v>105.84</v>
      </c>
      <c r="CM39" s="7">
        <v>430.65</v>
      </c>
      <c r="CN39" s="7">
        <v>638</v>
      </c>
      <c r="CO39" s="7">
        <v>478.94</v>
      </c>
      <c r="CP39" s="7">
        <v>41.75</v>
      </c>
      <c r="CQ39" s="7"/>
      <c r="CR39" s="7"/>
      <c r="CS39" s="7">
        <v>26.925000000000001</v>
      </c>
      <c r="CT39" s="7">
        <v>336.875</v>
      </c>
      <c r="CU39" s="7">
        <v>278.77499999999998</v>
      </c>
      <c r="CV39" s="7">
        <v>19271.509999999998</v>
      </c>
      <c r="CW39" s="7">
        <v>1404.2</v>
      </c>
      <c r="CX39" s="7">
        <v>1251.95</v>
      </c>
      <c r="CY39" s="7"/>
      <c r="CZ39" s="7">
        <v>752.13</v>
      </c>
      <c r="DA39" s="7">
        <v>6074.05</v>
      </c>
      <c r="DB39" s="7">
        <v>17112.78</v>
      </c>
      <c r="DC39" s="7">
        <v>10938.88</v>
      </c>
      <c r="DD39" s="7">
        <v>8636.7999999999993</v>
      </c>
      <c r="DE39" s="7">
        <v>4756.03</v>
      </c>
      <c r="DF39" s="7">
        <v>6849.8149999999996</v>
      </c>
      <c r="DG39" s="7">
        <v>6142.4549999999999</v>
      </c>
      <c r="DH39" s="7">
        <v>2917.875</v>
      </c>
      <c r="DI39" s="7">
        <v>11749.76</v>
      </c>
      <c r="DJ39" s="7">
        <v>311.30500000000001</v>
      </c>
      <c r="DK39" s="7">
        <v>637.82000000000005</v>
      </c>
      <c r="DL39" s="7">
        <v>8078.6</v>
      </c>
      <c r="DM39" s="7">
        <v>6319.29</v>
      </c>
      <c r="DN39" s="7">
        <v>397.31</v>
      </c>
      <c r="DO39" s="7">
        <v>1747.915</v>
      </c>
      <c r="DP39" s="7">
        <v>574.70000000000005</v>
      </c>
      <c r="DQ39" s="7">
        <v>1595.7</v>
      </c>
      <c r="DR39" s="7">
        <v>349.17</v>
      </c>
      <c r="DS39" s="7">
        <v>1225.76</v>
      </c>
      <c r="DT39" s="7">
        <v>526.22500000000002</v>
      </c>
      <c r="DU39" s="7">
        <v>339.52499999999998</v>
      </c>
      <c r="DV39" s="7">
        <v>173.58</v>
      </c>
      <c r="DW39" s="7">
        <v>147.66499999999999</v>
      </c>
      <c r="DX39" s="7">
        <v>293.83999999999997</v>
      </c>
      <c r="DY39" s="7">
        <v>781.57500000000005</v>
      </c>
      <c r="DZ39" s="7">
        <v>55597.525000000001</v>
      </c>
      <c r="EA39" s="7">
        <v>5760</v>
      </c>
      <c r="EB39" s="7">
        <v>253.5</v>
      </c>
      <c r="EC39" s="7">
        <v>3038.6350000000002</v>
      </c>
      <c r="ED39" s="7">
        <v>12273.5</v>
      </c>
      <c r="EE39" s="7">
        <v>1622.4</v>
      </c>
      <c r="EF39" s="7">
        <v>13797.47</v>
      </c>
      <c r="EG39" s="7">
        <v>696</v>
      </c>
      <c r="EH39" s="7">
        <v>1616.5050000000001</v>
      </c>
      <c r="EI39" s="7">
        <v>555.6</v>
      </c>
      <c r="EJ39" s="7">
        <v>780.65</v>
      </c>
      <c r="EK39" s="7">
        <v>151.495</v>
      </c>
      <c r="EL39" s="7">
        <v>696.6</v>
      </c>
      <c r="EM39" s="7">
        <v>2188.5700000000002</v>
      </c>
      <c r="EN39" s="7"/>
      <c r="EO39" s="7">
        <v>3520.58</v>
      </c>
      <c r="EP39" s="7">
        <v>7022.81</v>
      </c>
      <c r="EQ39" s="7">
        <v>1441.4</v>
      </c>
      <c r="ER39" s="7">
        <v>10368.42</v>
      </c>
      <c r="ES39" s="7">
        <v>12843.33</v>
      </c>
      <c r="ET39" s="7">
        <v>280.44</v>
      </c>
      <c r="EU39" s="7">
        <v>169.74</v>
      </c>
      <c r="EV39" s="7">
        <v>1093.72</v>
      </c>
      <c r="EW39" s="7">
        <v>974.51</v>
      </c>
      <c r="EX39" s="7">
        <v>4629.0649999999996</v>
      </c>
      <c r="EY39" s="7">
        <v>1253.655</v>
      </c>
      <c r="EZ39" s="7">
        <v>1735.095</v>
      </c>
      <c r="FA39" s="7">
        <v>385.95</v>
      </c>
      <c r="FB39" s="7">
        <v>573.88499999999999</v>
      </c>
      <c r="FC39" s="7">
        <v>237.875</v>
      </c>
      <c r="FD39" s="7">
        <v>7844.19</v>
      </c>
      <c r="FE39" s="7">
        <v>1441.75</v>
      </c>
      <c r="FF39" s="7">
        <v>4356.25</v>
      </c>
      <c r="FG39" s="7">
        <v>338</v>
      </c>
      <c r="FH39" s="7">
        <v>273</v>
      </c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</row>
    <row r="40" spans="1:262" x14ac:dyDescent="0.3">
      <c r="A40" s="6" t="s">
        <v>37</v>
      </c>
      <c r="B40" s="9">
        <v>0</v>
      </c>
      <c r="C40" s="9">
        <v>0</v>
      </c>
      <c r="D40" s="9">
        <v>111.8</v>
      </c>
      <c r="E40" s="9">
        <v>1.95</v>
      </c>
      <c r="F40" s="9">
        <v>0</v>
      </c>
      <c r="G40" s="9">
        <v>0</v>
      </c>
      <c r="H40" s="9">
        <v>2.7749999999999999</v>
      </c>
      <c r="I40" s="9">
        <v>2918.4</v>
      </c>
      <c r="J40" s="9">
        <v>670.6</v>
      </c>
      <c r="K40" s="9">
        <v>1188.4000000000001</v>
      </c>
      <c r="L40" s="9">
        <v>0.42</v>
      </c>
      <c r="M40" s="9">
        <v>0</v>
      </c>
      <c r="N40" s="9">
        <v>17.45</v>
      </c>
      <c r="O40" s="9">
        <v>177.7</v>
      </c>
      <c r="P40" s="9">
        <v>1978.15</v>
      </c>
      <c r="Q40" s="9">
        <v>12510.85</v>
      </c>
      <c r="R40" s="9">
        <v>264</v>
      </c>
      <c r="S40" s="9">
        <v>4.5999999999999996</v>
      </c>
      <c r="T40" s="9">
        <v>205.49</v>
      </c>
      <c r="U40" s="9">
        <v>153.465</v>
      </c>
      <c r="V40" s="9">
        <v>25.695</v>
      </c>
      <c r="W40" s="9">
        <v>127.4</v>
      </c>
      <c r="X40" s="9">
        <v>0</v>
      </c>
      <c r="Y40" s="9">
        <v>0</v>
      </c>
      <c r="Z40" s="9">
        <v>57.6</v>
      </c>
      <c r="AA40" s="9">
        <v>0</v>
      </c>
      <c r="AB40" s="9">
        <v>6.48</v>
      </c>
      <c r="AC40" s="9">
        <v>10.91</v>
      </c>
      <c r="AD40" s="9">
        <v>0</v>
      </c>
      <c r="AE40" s="9">
        <v>1.175</v>
      </c>
      <c r="AF40" s="9">
        <v>0</v>
      </c>
      <c r="AG40" s="9">
        <v>1.56</v>
      </c>
      <c r="AH40" s="9">
        <v>12.42</v>
      </c>
      <c r="AI40" s="9">
        <v>441.32499999999999</v>
      </c>
      <c r="AJ40" s="9">
        <v>6179.12</v>
      </c>
      <c r="AK40" s="9">
        <v>348</v>
      </c>
      <c r="AL40" s="9">
        <v>10.5</v>
      </c>
      <c r="AM40" s="7">
        <v>0</v>
      </c>
      <c r="AN40" s="7">
        <v>10.5</v>
      </c>
      <c r="AO40" s="7">
        <v>180</v>
      </c>
      <c r="AP40" s="7">
        <v>542.85</v>
      </c>
      <c r="AQ40" s="7">
        <v>0</v>
      </c>
      <c r="AR40" s="7">
        <v>218.64</v>
      </c>
      <c r="AS40" s="7">
        <v>48.4</v>
      </c>
      <c r="AT40" s="7">
        <v>0</v>
      </c>
      <c r="AU40" s="7">
        <v>11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1323.74</v>
      </c>
      <c r="BC40" s="7">
        <v>22</v>
      </c>
      <c r="BD40" s="7">
        <v>0</v>
      </c>
      <c r="BE40" s="7">
        <v>76.02</v>
      </c>
      <c r="BF40" s="7">
        <v>0.20499999999999999</v>
      </c>
      <c r="BG40" s="7">
        <v>0</v>
      </c>
      <c r="BH40" s="7">
        <v>75.599999999999994</v>
      </c>
      <c r="BI40" s="7">
        <v>42</v>
      </c>
      <c r="BJ40" s="7">
        <v>5.46</v>
      </c>
      <c r="BK40" s="7">
        <v>6.7</v>
      </c>
      <c r="BL40" s="7">
        <v>80</v>
      </c>
      <c r="BM40" s="7">
        <v>0</v>
      </c>
      <c r="BN40" s="7">
        <v>0</v>
      </c>
      <c r="BO40" s="7">
        <v>0</v>
      </c>
      <c r="BP40" s="7"/>
      <c r="BQ40" s="7">
        <v>0</v>
      </c>
      <c r="BR40" s="7">
        <v>68</v>
      </c>
      <c r="BS40" s="7">
        <v>0</v>
      </c>
      <c r="BT40" s="7">
        <v>0</v>
      </c>
      <c r="BU40" s="7">
        <v>0</v>
      </c>
      <c r="BV40" s="7">
        <v>3.01</v>
      </c>
      <c r="BW40" s="7">
        <v>0</v>
      </c>
      <c r="BX40" s="7">
        <v>10.75</v>
      </c>
      <c r="BY40" s="7">
        <v>88.2</v>
      </c>
      <c r="BZ40" s="7">
        <v>40</v>
      </c>
      <c r="CA40" s="7">
        <v>0</v>
      </c>
      <c r="CB40" s="7">
        <v>0</v>
      </c>
      <c r="CC40" s="7">
        <v>295.8</v>
      </c>
      <c r="CD40" s="7">
        <v>0</v>
      </c>
      <c r="CE40" s="7">
        <v>0.215</v>
      </c>
      <c r="CF40" s="7">
        <v>29.82</v>
      </c>
      <c r="CG40" s="7">
        <v>24.5</v>
      </c>
      <c r="CH40" s="7">
        <v>1040</v>
      </c>
      <c r="CI40" s="7">
        <v>6.875</v>
      </c>
      <c r="CJ40" s="7">
        <v>448.99</v>
      </c>
      <c r="CK40" s="7">
        <v>189</v>
      </c>
      <c r="CL40" s="7">
        <v>871.33500000000004</v>
      </c>
      <c r="CM40" s="7">
        <v>1490.4</v>
      </c>
      <c r="CN40" s="7">
        <v>2757.37</v>
      </c>
      <c r="CO40" s="7">
        <v>2062.3000000000002</v>
      </c>
      <c r="CP40" s="7">
        <v>2966.26</v>
      </c>
      <c r="CQ40" s="7"/>
      <c r="CR40" s="7"/>
      <c r="CS40" s="7">
        <v>2747.2</v>
      </c>
      <c r="CT40" s="7">
        <v>23007.275000000001</v>
      </c>
      <c r="CU40" s="7">
        <v>3959.25</v>
      </c>
      <c r="CV40" s="7">
        <v>2202.2750000000001</v>
      </c>
      <c r="CW40" s="7">
        <v>182.44</v>
      </c>
      <c r="CX40" s="7">
        <v>3.95</v>
      </c>
      <c r="CY40" s="7"/>
      <c r="CZ40" s="7">
        <v>90.74</v>
      </c>
      <c r="DA40" s="7">
        <v>1402.91</v>
      </c>
      <c r="DB40" s="7">
        <v>1673.54</v>
      </c>
      <c r="DC40" s="7">
        <v>1665.86</v>
      </c>
      <c r="DD40" s="7">
        <v>10836</v>
      </c>
      <c r="DE40" s="7">
        <v>2580</v>
      </c>
      <c r="DF40" s="7">
        <v>670.63499999999999</v>
      </c>
      <c r="DG40" s="7">
        <v>177.24</v>
      </c>
      <c r="DH40" s="7">
        <v>899.76</v>
      </c>
      <c r="DI40" s="7">
        <v>97.05</v>
      </c>
      <c r="DJ40" s="7">
        <v>93.9</v>
      </c>
      <c r="DK40" s="7">
        <v>443.19499999999999</v>
      </c>
      <c r="DL40" s="7">
        <v>289.42500000000001</v>
      </c>
      <c r="DM40" s="7">
        <v>726.9</v>
      </c>
      <c r="DN40" s="7">
        <v>302.72000000000003</v>
      </c>
      <c r="DO40" s="7">
        <v>1798.4</v>
      </c>
      <c r="DP40" s="7">
        <v>7.665</v>
      </c>
      <c r="DQ40" s="7">
        <v>606.73</v>
      </c>
      <c r="DR40" s="7">
        <v>431.29</v>
      </c>
      <c r="DS40" s="7">
        <v>1459.05</v>
      </c>
      <c r="DT40" s="7">
        <v>592.86</v>
      </c>
      <c r="DU40" s="7">
        <v>358.09500000000003</v>
      </c>
      <c r="DV40" s="7">
        <v>757.89499999999998</v>
      </c>
      <c r="DW40" s="7">
        <v>149.155</v>
      </c>
      <c r="DX40" s="7">
        <v>189.74</v>
      </c>
      <c r="DY40" s="7">
        <v>359.67</v>
      </c>
      <c r="DZ40" s="7">
        <v>469.51</v>
      </c>
      <c r="EA40" s="7">
        <v>131.94</v>
      </c>
      <c r="EB40" s="7">
        <v>681.56</v>
      </c>
      <c r="EC40" s="7">
        <v>1002.61</v>
      </c>
      <c r="ED40" s="7">
        <v>276.8</v>
      </c>
      <c r="EE40" s="7">
        <v>533.92999999999995</v>
      </c>
      <c r="EF40" s="7">
        <v>8.6</v>
      </c>
      <c r="EG40" s="7">
        <v>42.14</v>
      </c>
      <c r="EH40" s="7">
        <v>18716.525000000001</v>
      </c>
      <c r="EI40" s="7">
        <v>1536.575</v>
      </c>
      <c r="EJ40" s="7">
        <v>238.52</v>
      </c>
      <c r="EK40" s="7">
        <v>564.08500000000004</v>
      </c>
      <c r="EL40" s="7">
        <v>846.23500000000001</v>
      </c>
      <c r="EM40" s="7">
        <v>429.28500000000003</v>
      </c>
      <c r="EN40" s="7"/>
      <c r="EO40" s="7">
        <v>440.04</v>
      </c>
      <c r="EP40" s="7">
        <v>31.25</v>
      </c>
      <c r="EQ40" s="7">
        <v>10996.945</v>
      </c>
      <c r="ER40" s="7">
        <v>40243.324999999997</v>
      </c>
      <c r="ES40" s="7">
        <v>13900.49</v>
      </c>
      <c r="ET40" s="7">
        <v>6840.3050000000003</v>
      </c>
      <c r="EU40" s="7">
        <v>12486.66</v>
      </c>
      <c r="EV40" s="7">
        <v>20726.185000000001</v>
      </c>
      <c r="EW40" s="7">
        <v>5532.63</v>
      </c>
      <c r="EX40" s="7">
        <v>213.56</v>
      </c>
      <c r="EY40" s="7">
        <v>1893.365</v>
      </c>
      <c r="EZ40" s="7">
        <v>8248.2749999999996</v>
      </c>
      <c r="FA40" s="7">
        <v>16.04</v>
      </c>
      <c r="FB40" s="7">
        <v>160.995</v>
      </c>
      <c r="FC40" s="7">
        <v>175.97</v>
      </c>
      <c r="FD40" s="7">
        <v>172.59</v>
      </c>
      <c r="FE40" s="7">
        <v>11.654999999999999</v>
      </c>
      <c r="FF40" s="7">
        <v>361.33499999999998</v>
      </c>
      <c r="FG40" s="7">
        <v>354.98</v>
      </c>
      <c r="FH40" s="7">
        <v>56.664999999999999</v>
      </c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</row>
    <row r="41" spans="1:262" x14ac:dyDescent="0.3">
      <c r="A41" s="6" t="s">
        <v>38</v>
      </c>
      <c r="B41" s="9">
        <v>5.46</v>
      </c>
      <c r="C41" s="9">
        <v>0</v>
      </c>
      <c r="D41" s="9">
        <v>155.4</v>
      </c>
      <c r="E41" s="9">
        <v>421.28</v>
      </c>
      <c r="F41" s="9">
        <v>19</v>
      </c>
      <c r="G41" s="9">
        <v>0</v>
      </c>
      <c r="H41" s="9">
        <v>7</v>
      </c>
      <c r="I41" s="9">
        <v>0.2</v>
      </c>
      <c r="J41" s="9">
        <v>292.8</v>
      </c>
      <c r="K41" s="9">
        <v>10.4</v>
      </c>
      <c r="L41" s="9">
        <v>0</v>
      </c>
      <c r="M41" s="9">
        <v>49</v>
      </c>
      <c r="N41" s="9">
        <v>3</v>
      </c>
      <c r="O41" s="9">
        <v>27</v>
      </c>
      <c r="P41" s="9">
        <v>32.174999999999997</v>
      </c>
      <c r="Q41" s="9">
        <v>115.6</v>
      </c>
      <c r="R41" s="9">
        <v>0</v>
      </c>
      <c r="S41" s="9">
        <v>510.7</v>
      </c>
      <c r="T41" s="9">
        <v>571.45000000000005</v>
      </c>
      <c r="U41" s="9">
        <v>121</v>
      </c>
      <c r="V41" s="9">
        <v>41</v>
      </c>
      <c r="W41" s="9">
        <v>6.45</v>
      </c>
      <c r="X41" s="9">
        <v>159.32</v>
      </c>
      <c r="Y41" s="9">
        <v>159.32</v>
      </c>
      <c r="Z41" s="9">
        <v>66.83</v>
      </c>
      <c r="AA41" s="9">
        <v>20.5</v>
      </c>
      <c r="AB41" s="9">
        <v>9.2249999999999996</v>
      </c>
      <c r="AC41" s="9">
        <v>50</v>
      </c>
      <c r="AD41" s="9">
        <v>2.0499999999999998</v>
      </c>
      <c r="AE41" s="9">
        <v>15.64</v>
      </c>
      <c r="AF41" s="9">
        <v>6.15</v>
      </c>
      <c r="AG41" s="9">
        <v>29.35</v>
      </c>
      <c r="AH41" s="9">
        <v>385.70499999999998</v>
      </c>
      <c r="AI41" s="9">
        <v>0.20499999999999999</v>
      </c>
      <c r="AJ41" s="9">
        <v>58.244999999999997</v>
      </c>
      <c r="AK41" s="9">
        <v>20.5</v>
      </c>
      <c r="AL41" s="9">
        <v>40</v>
      </c>
      <c r="AM41" s="7">
        <v>0</v>
      </c>
      <c r="AN41" s="7">
        <v>8.1750000000000007</v>
      </c>
      <c r="AO41" s="7">
        <v>0</v>
      </c>
      <c r="AP41" s="7">
        <v>0.20499999999999999</v>
      </c>
      <c r="AQ41" s="7">
        <v>0</v>
      </c>
      <c r="AR41" s="7">
        <v>47.15</v>
      </c>
      <c r="AS41" s="7">
        <v>40</v>
      </c>
      <c r="AT41" s="7">
        <v>28</v>
      </c>
      <c r="AU41" s="7">
        <v>102.5</v>
      </c>
      <c r="AV41" s="7">
        <v>0</v>
      </c>
      <c r="AW41" s="7">
        <v>2.46</v>
      </c>
      <c r="AX41" s="7">
        <v>8</v>
      </c>
      <c r="AY41" s="7">
        <v>11.89</v>
      </c>
      <c r="AZ41" s="7">
        <v>8.4</v>
      </c>
      <c r="BA41" s="7">
        <v>3.15</v>
      </c>
      <c r="BB41" s="7">
        <v>13.65</v>
      </c>
      <c r="BC41" s="7">
        <v>2.1</v>
      </c>
      <c r="BD41" s="7">
        <v>5.46</v>
      </c>
      <c r="BE41" s="7">
        <v>99.38</v>
      </c>
      <c r="BF41" s="7">
        <v>176.19</v>
      </c>
      <c r="BG41" s="7">
        <v>0</v>
      </c>
      <c r="BH41" s="7">
        <v>49.35</v>
      </c>
      <c r="BI41" s="7">
        <v>0</v>
      </c>
      <c r="BJ41" s="7">
        <v>63</v>
      </c>
      <c r="BK41" s="7">
        <v>0</v>
      </c>
      <c r="BL41" s="7">
        <v>0</v>
      </c>
      <c r="BM41" s="7">
        <v>35.700000000000003</v>
      </c>
      <c r="BN41" s="7">
        <v>23.1</v>
      </c>
      <c r="BO41" s="7">
        <v>0</v>
      </c>
      <c r="BP41" s="7"/>
      <c r="BQ41" s="7">
        <v>21</v>
      </c>
      <c r="BR41" s="7">
        <v>59.01</v>
      </c>
      <c r="BS41" s="7">
        <v>1.4950000000000001</v>
      </c>
      <c r="BT41" s="7">
        <v>3.15</v>
      </c>
      <c r="BU41" s="7">
        <v>150.99</v>
      </c>
      <c r="BV41" s="7">
        <v>10.92</v>
      </c>
      <c r="BW41" s="7">
        <v>3.78</v>
      </c>
      <c r="BX41" s="7">
        <v>41.42</v>
      </c>
      <c r="BY41" s="7">
        <v>1533.5</v>
      </c>
      <c r="BZ41" s="7">
        <v>2</v>
      </c>
      <c r="CA41" s="7">
        <v>20</v>
      </c>
      <c r="CB41" s="7">
        <v>0</v>
      </c>
      <c r="CC41" s="7">
        <v>276.60000000000002</v>
      </c>
      <c r="CD41" s="7">
        <v>50</v>
      </c>
      <c r="CE41" s="7">
        <v>362.71499999999997</v>
      </c>
      <c r="CF41" s="7">
        <v>85.48</v>
      </c>
      <c r="CG41" s="7">
        <v>269.93</v>
      </c>
      <c r="CH41" s="7">
        <v>242</v>
      </c>
      <c r="CI41" s="7">
        <v>22.364999999999998</v>
      </c>
      <c r="CJ41" s="7">
        <v>136.95500000000001</v>
      </c>
      <c r="CK41" s="7">
        <v>0.66</v>
      </c>
      <c r="CL41" s="7">
        <v>31.2</v>
      </c>
      <c r="CM41" s="7">
        <v>0</v>
      </c>
      <c r="CN41" s="7">
        <v>57.484999999999999</v>
      </c>
      <c r="CO41" s="7">
        <v>24.44</v>
      </c>
      <c r="CP41" s="7">
        <v>37.25</v>
      </c>
      <c r="CQ41" s="7"/>
      <c r="CR41" s="7"/>
      <c r="CS41" s="7">
        <v>1.325</v>
      </c>
      <c r="CT41" s="7">
        <v>18.254999999999999</v>
      </c>
      <c r="CU41" s="7">
        <v>241.3</v>
      </c>
      <c r="CV41" s="7">
        <v>956.8</v>
      </c>
      <c r="CW41" s="7">
        <v>122.4</v>
      </c>
      <c r="CX41" s="7">
        <v>30.195</v>
      </c>
      <c r="CY41" s="7"/>
      <c r="CZ41" s="7">
        <v>453.54500000000002</v>
      </c>
      <c r="DA41" s="7">
        <v>335.4</v>
      </c>
      <c r="DB41" s="7">
        <v>652.21500000000003</v>
      </c>
      <c r="DC41" s="7">
        <v>188.57499999999999</v>
      </c>
      <c r="DD41" s="7">
        <v>224.49</v>
      </c>
      <c r="DE41" s="7">
        <v>49.59</v>
      </c>
      <c r="DF41" s="7">
        <v>124.105</v>
      </c>
      <c r="DG41" s="7">
        <v>295.85500000000002</v>
      </c>
      <c r="DH41" s="7">
        <v>1602.11</v>
      </c>
      <c r="DI41" s="7">
        <v>393.57499999999999</v>
      </c>
      <c r="DJ41" s="7">
        <v>222.76499999999999</v>
      </c>
      <c r="DK41" s="7">
        <v>518.94000000000005</v>
      </c>
      <c r="DL41" s="7">
        <v>49.86</v>
      </c>
      <c r="DM41" s="7">
        <v>477.08499999999998</v>
      </c>
      <c r="DN41" s="7">
        <v>441.12</v>
      </c>
      <c r="DO41" s="7">
        <v>303.77</v>
      </c>
      <c r="DP41" s="7">
        <v>267.35000000000002</v>
      </c>
      <c r="DQ41" s="7">
        <v>0</v>
      </c>
      <c r="DR41" s="7">
        <v>3515.8850000000002</v>
      </c>
      <c r="DS41" s="7">
        <v>105.715</v>
      </c>
      <c r="DT41" s="7">
        <v>584.19500000000005</v>
      </c>
      <c r="DU41" s="7">
        <v>4999.6499999999996</v>
      </c>
      <c r="DV41" s="7">
        <v>174.76</v>
      </c>
      <c r="DW41" s="7">
        <v>113.3</v>
      </c>
      <c r="DX41" s="7">
        <v>111.7</v>
      </c>
      <c r="DY41" s="7">
        <v>174.67</v>
      </c>
      <c r="DZ41" s="7">
        <v>197.63</v>
      </c>
      <c r="EA41" s="7">
        <v>1414.97</v>
      </c>
      <c r="EB41" s="7">
        <v>403.38</v>
      </c>
      <c r="EC41" s="7">
        <v>216.66</v>
      </c>
      <c r="ED41" s="7">
        <v>21.75</v>
      </c>
      <c r="EE41" s="7">
        <v>54.435000000000002</v>
      </c>
      <c r="EF41" s="7">
        <v>34.1</v>
      </c>
      <c r="EG41" s="7">
        <v>89.03</v>
      </c>
      <c r="EH41" s="7">
        <v>450.59500000000003</v>
      </c>
      <c r="EI41" s="7">
        <v>72.849999999999994</v>
      </c>
      <c r="EJ41" s="7">
        <v>9.57</v>
      </c>
      <c r="EK41" s="7">
        <v>502.9</v>
      </c>
      <c r="EL41" s="7">
        <v>151.81</v>
      </c>
      <c r="EM41" s="7">
        <v>63.704999999999998</v>
      </c>
      <c r="EN41" s="7"/>
      <c r="EO41" s="7">
        <v>177.505</v>
      </c>
      <c r="EP41" s="7">
        <v>346.15499999999997</v>
      </c>
      <c r="EQ41" s="7">
        <v>63.704999999999998</v>
      </c>
      <c r="ER41" s="7">
        <v>70.680000000000007</v>
      </c>
      <c r="ES41" s="7">
        <v>486.76499999999999</v>
      </c>
      <c r="ET41" s="7">
        <v>1934.905</v>
      </c>
      <c r="EU41" s="7">
        <v>63.244999999999997</v>
      </c>
      <c r="EV41" s="7">
        <v>719.53499999999997</v>
      </c>
      <c r="EW41" s="7">
        <v>179.10499999999999</v>
      </c>
      <c r="EX41" s="7">
        <v>21.93</v>
      </c>
      <c r="EY41" s="7">
        <v>577.95500000000004</v>
      </c>
      <c r="EZ41" s="7">
        <v>163.26499999999999</v>
      </c>
      <c r="FA41" s="7">
        <v>0</v>
      </c>
      <c r="FB41" s="7">
        <v>131.77500000000001</v>
      </c>
      <c r="FC41" s="7">
        <v>52.4</v>
      </c>
      <c r="FD41" s="7">
        <v>268.86500000000001</v>
      </c>
      <c r="FE41" s="7">
        <v>32.020000000000003</v>
      </c>
      <c r="FF41" s="7">
        <v>110.85</v>
      </c>
      <c r="FG41" s="7">
        <v>68</v>
      </c>
      <c r="FH41" s="7">
        <v>44.325000000000003</v>
      </c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  <c r="IP41" s="7"/>
      <c r="IQ41" s="7"/>
      <c r="IR41" s="7"/>
      <c r="IS41" s="7"/>
      <c r="IT41" s="7"/>
      <c r="IU41" s="7"/>
      <c r="IV41" s="7"/>
      <c r="IW41" s="7"/>
      <c r="IX41" s="7"/>
      <c r="IY41" s="7"/>
      <c r="IZ41" s="7"/>
      <c r="JA41" s="7"/>
      <c r="JB41" s="7"/>
    </row>
    <row r="42" spans="1:262" x14ac:dyDescent="0.3">
      <c r="A42" s="6" t="s">
        <v>39</v>
      </c>
      <c r="B42" s="9">
        <v>530</v>
      </c>
      <c r="C42" s="9">
        <v>0</v>
      </c>
      <c r="D42" s="9">
        <v>0</v>
      </c>
      <c r="E42" s="9">
        <v>0</v>
      </c>
      <c r="F42" s="9">
        <v>561</v>
      </c>
      <c r="G42" s="9">
        <v>0</v>
      </c>
      <c r="H42" s="9">
        <v>0</v>
      </c>
      <c r="I42" s="9">
        <v>10353.959999999999</v>
      </c>
      <c r="J42" s="9">
        <v>0</v>
      </c>
      <c r="K42" s="9">
        <v>0</v>
      </c>
      <c r="L42" s="9">
        <v>0</v>
      </c>
      <c r="M42" s="9">
        <v>25500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8240</v>
      </c>
      <c r="T42" s="9">
        <v>104</v>
      </c>
      <c r="U42" s="9">
        <v>676</v>
      </c>
      <c r="V42" s="9">
        <v>0</v>
      </c>
      <c r="W42" s="9">
        <v>0</v>
      </c>
      <c r="X42" s="9">
        <v>55.8</v>
      </c>
      <c r="Y42" s="9">
        <v>55.8</v>
      </c>
      <c r="Z42" s="9">
        <v>530</v>
      </c>
      <c r="AA42" s="9">
        <v>0</v>
      </c>
      <c r="AB42" s="9">
        <v>0</v>
      </c>
      <c r="AC42" s="9">
        <v>0</v>
      </c>
      <c r="AD42" s="9">
        <v>215</v>
      </c>
      <c r="AE42" s="9">
        <v>159.03</v>
      </c>
      <c r="AF42" s="9">
        <v>0</v>
      </c>
      <c r="AG42" s="9">
        <v>0</v>
      </c>
      <c r="AH42" s="9">
        <v>0</v>
      </c>
      <c r="AI42" s="9">
        <v>530.1</v>
      </c>
      <c r="AJ42" s="9">
        <v>0</v>
      </c>
      <c r="AK42" s="9">
        <v>0</v>
      </c>
      <c r="AL42" s="9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106.02</v>
      </c>
      <c r="AS42" s="7">
        <v>53.01</v>
      </c>
      <c r="AT42" s="7">
        <v>53.01</v>
      </c>
      <c r="AU42" s="7">
        <v>0</v>
      </c>
      <c r="AV42" s="7">
        <v>0</v>
      </c>
      <c r="AW42" s="7">
        <v>265.05</v>
      </c>
      <c r="AX42" s="7">
        <v>265.05</v>
      </c>
      <c r="AY42" s="7">
        <v>0</v>
      </c>
      <c r="AZ42" s="7">
        <v>0</v>
      </c>
      <c r="BA42" s="7">
        <v>53.01</v>
      </c>
      <c r="BB42" s="7">
        <v>0</v>
      </c>
      <c r="BC42" s="7">
        <v>0</v>
      </c>
      <c r="BD42" s="7">
        <v>530</v>
      </c>
      <c r="BE42" s="7">
        <v>265</v>
      </c>
      <c r="BF42" s="7">
        <v>0</v>
      </c>
      <c r="BG42" s="7">
        <v>0</v>
      </c>
      <c r="BH42" s="7">
        <v>0</v>
      </c>
      <c r="BI42" s="7">
        <v>0</v>
      </c>
      <c r="BJ42" s="7">
        <v>106</v>
      </c>
      <c r="BK42" s="7">
        <v>0</v>
      </c>
      <c r="BL42" s="7">
        <v>0</v>
      </c>
      <c r="BM42" s="7">
        <v>112</v>
      </c>
      <c r="BN42" s="7">
        <v>0</v>
      </c>
      <c r="BO42" s="7">
        <v>0</v>
      </c>
      <c r="BP42" s="7"/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860</v>
      </c>
      <c r="BY42" s="7">
        <v>12825</v>
      </c>
      <c r="BZ42" s="7">
        <v>306.375</v>
      </c>
      <c r="CA42" s="7">
        <v>0</v>
      </c>
      <c r="CB42" s="7">
        <v>62</v>
      </c>
      <c r="CC42" s="7">
        <v>2852</v>
      </c>
      <c r="CD42" s="7">
        <v>0</v>
      </c>
      <c r="CE42" s="7">
        <v>0</v>
      </c>
      <c r="CF42" s="7">
        <v>0</v>
      </c>
      <c r="CG42" s="7">
        <v>186</v>
      </c>
      <c r="CH42" s="7">
        <v>0</v>
      </c>
      <c r="CI42" s="7">
        <v>0</v>
      </c>
      <c r="CJ42" s="7">
        <v>434</v>
      </c>
      <c r="CK42" s="7">
        <v>0</v>
      </c>
      <c r="CL42" s="7">
        <v>3132</v>
      </c>
      <c r="CM42" s="7">
        <v>330.05</v>
      </c>
      <c r="CN42" s="7">
        <v>1064.4000000000001</v>
      </c>
      <c r="CO42" s="7">
        <v>141.91999999999999</v>
      </c>
      <c r="CP42" s="7">
        <v>141.91999999999999</v>
      </c>
      <c r="CQ42" s="7"/>
      <c r="CR42" s="7"/>
      <c r="CS42" s="7">
        <v>847</v>
      </c>
      <c r="CT42" s="7">
        <v>0</v>
      </c>
      <c r="CU42" s="7">
        <v>34370.6</v>
      </c>
      <c r="CV42" s="7">
        <v>15847.8</v>
      </c>
      <c r="CW42" s="7">
        <v>217.51499999999999</v>
      </c>
      <c r="CX42" s="7">
        <v>1110.075</v>
      </c>
      <c r="CY42" s="7"/>
      <c r="CZ42" s="7">
        <v>2840</v>
      </c>
      <c r="DA42" s="7">
        <v>2698</v>
      </c>
      <c r="DB42" s="7">
        <v>0</v>
      </c>
      <c r="DC42" s="7">
        <v>0</v>
      </c>
      <c r="DD42" s="7">
        <v>72</v>
      </c>
      <c r="DE42" s="7">
        <v>360</v>
      </c>
      <c r="DF42" s="7">
        <v>7200.1</v>
      </c>
      <c r="DG42" s="7">
        <v>0</v>
      </c>
      <c r="DH42" s="7">
        <v>0</v>
      </c>
      <c r="DI42" s="7">
        <v>0</v>
      </c>
      <c r="DJ42" s="7">
        <v>288.04000000000002</v>
      </c>
      <c r="DK42" s="7">
        <v>1872</v>
      </c>
      <c r="DL42" s="7">
        <v>0</v>
      </c>
      <c r="DM42" s="7">
        <v>288.22000000000003</v>
      </c>
      <c r="DN42" s="7">
        <v>0</v>
      </c>
      <c r="DO42" s="7">
        <v>0</v>
      </c>
      <c r="DP42" s="7">
        <v>74</v>
      </c>
      <c r="DQ42" s="7">
        <v>0</v>
      </c>
      <c r="DR42" s="7">
        <v>148</v>
      </c>
      <c r="DS42" s="7">
        <v>370</v>
      </c>
      <c r="DT42" s="7">
        <v>296</v>
      </c>
      <c r="DU42" s="7">
        <v>296.02</v>
      </c>
      <c r="DV42" s="7">
        <v>296.02</v>
      </c>
      <c r="DW42" s="7">
        <v>0</v>
      </c>
      <c r="DX42" s="7">
        <v>0</v>
      </c>
      <c r="DY42" s="7">
        <v>74.015000000000001</v>
      </c>
      <c r="DZ42" s="7">
        <v>0</v>
      </c>
      <c r="EA42" s="7">
        <v>0</v>
      </c>
      <c r="EB42" s="7">
        <v>397.8</v>
      </c>
      <c r="EC42" s="7">
        <v>238.68</v>
      </c>
      <c r="ED42" s="7">
        <v>1935.5250000000001</v>
      </c>
      <c r="EE42" s="7">
        <v>183.87</v>
      </c>
      <c r="EF42" s="7">
        <v>0</v>
      </c>
      <c r="EG42" s="7">
        <v>0</v>
      </c>
      <c r="EH42" s="7">
        <v>9288.75</v>
      </c>
      <c r="EI42" s="7">
        <v>1836</v>
      </c>
      <c r="EJ42" s="7">
        <v>5966.9</v>
      </c>
      <c r="EK42" s="7">
        <v>1468.8050000000001</v>
      </c>
      <c r="EL42" s="7">
        <v>178.7</v>
      </c>
      <c r="EM42" s="7">
        <v>1836</v>
      </c>
      <c r="EN42" s="7"/>
      <c r="EO42" s="7">
        <v>0</v>
      </c>
      <c r="EP42" s="7">
        <v>733.6</v>
      </c>
      <c r="EQ42" s="7">
        <v>15510.1</v>
      </c>
      <c r="ER42" s="7">
        <v>0</v>
      </c>
      <c r="ES42" s="7">
        <v>734.44</v>
      </c>
      <c r="ET42" s="7">
        <v>0</v>
      </c>
      <c r="EU42" s="7">
        <v>0</v>
      </c>
      <c r="EV42" s="7">
        <v>0</v>
      </c>
      <c r="EW42" s="7">
        <v>0</v>
      </c>
      <c r="EX42" s="7">
        <v>164.78</v>
      </c>
      <c r="EY42" s="7">
        <v>88.564999999999998</v>
      </c>
      <c r="EZ42" s="7">
        <v>0</v>
      </c>
      <c r="FA42" s="7">
        <v>0</v>
      </c>
      <c r="FB42" s="7">
        <v>190.41</v>
      </c>
      <c r="FC42" s="7">
        <v>799.98500000000001</v>
      </c>
      <c r="FD42" s="7">
        <v>526.75</v>
      </c>
      <c r="FE42" s="7">
        <v>2265</v>
      </c>
      <c r="FF42" s="7">
        <v>0</v>
      </c>
      <c r="FG42" s="7">
        <v>243.4</v>
      </c>
      <c r="FH42" s="7">
        <v>0</v>
      </c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</row>
    <row r="43" spans="1:262" x14ac:dyDescent="0.3">
      <c r="A43" s="6" t="s">
        <v>40</v>
      </c>
      <c r="B43" s="9">
        <v>2793.0149999999999</v>
      </c>
      <c r="C43" s="9">
        <v>0</v>
      </c>
      <c r="D43" s="9">
        <v>0</v>
      </c>
      <c r="E43" s="9">
        <v>183</v>
      </c>
      <c r="F43" s="9">
        <v>0</v>
      </c>
      <c r="G43" s="9">
        <v>0</v>
      </c>
      <c r="H43" s="9">
        <v>20.51</v>
      </c>
      <c r="I43" s="9">
        <v>319.37</v>
      </c>
      <c r="J43" s="9">
        <v>216</v>
      </c>
      <c r="K43" s="9">
        <v>6442.1049999999996</v>
      </c>
      <c r="L43" s="9">
        <v>1643.9949999999999</v>
      </c>
      <c r="M43" s="9">
        <v>444.8</v>
      </c>
      <c r="N43" s="9">
        <v>961.5</v>
      </c>
      <c r="O43" s="9">
        <v>12.82</v>
      </c>
      <c r="P43" s="9">
        <v>523.6</v>
      </c>
      <c r="Q43" s="9">
        <v>2540.4499999999998</v>
      </c>
      <c r="R43" s="9">
        <v>0</v>
      </c>
      <c r="S43" s="9">
        <v>7.18</v>
      </c>
      <c r="T43" s="9">
        <v>2778.8449999999998</v>
      </c>
      <c r="U43" s="9">
        <v>2564.1350000000002</v>
      </c>
      <c r="V43" s="9">
        <v>2575.5300000000002</v>
      </c>
      <c r="W43" s="9">
        <v>4607.2449999999999</v>
      </c>
      <c r="X43" s="9">
        <v>1364.74</v>
      </c>
      <c r="Y43" s="9">
        <v>1364.74</v>
      </c>
      <c r="Z43" s="9">
        <v>274.2</v>
      </c>
      <c r="AA43" s="9">
        <v>0</v>
      </c>
      <c r="AB43" s="9">
        <v>876.9</v>
      </c>
      <c r="AC43" s="9">
        <v>1080.9000000000001</v>
      </c>
      <c r="AD43" s="9">
        <v>2240.6</v>
      </c>
      <c r="AE43" s="9">
        <v>1245.01</v>
      </c>
      <c r="AF43" s="9">
        <v>0</v>
      </c>
      <c r="AG43" s="9">
        <v>166.07</v>
      </c>
      <c r="AH43" s="9">
        <v>235.2</v>
      </c>
      <c r="AI43" s="9">
        <v>906.05</v>
      </c>
      <c r="AJ43" s="9">
        <v>0</v>
      </c>
      <c r="AK43" s="9">
        <v>7.21</v>
      </c>
      <c r="AL43" s="9">
        <v>323.59500000000003</v>
      </c>
      <c r="AM43" s="7">
        <v>4129.84</v>
      </c>
      <c r="AN43" s="7">
        <v>1248.94</v>
      </c>
      <c r="AO43" s="7">
        <v>224</v>
      </c>
      <c r="AP43" s="7">
        <v>908.88</v>
      </c>
      <c r="AQ43" s="7">
        <v>853.06</v>
      </c>
      <c r="AR43" s="7">
        <v>3490.3049999999998</v>
      </c>
      <c r="AS43" s="7">
        <v>6789.19</v>
      </c>
      <c r="AT43" s="7">
        <v>4899.32</v>
      </c>
      <c r="AU43" s="7">
        <v>577.75</v>
      </c>
      <c r="AV43" s="7">
        <v>4306.5150000000003</v>
      </c>
      <c r="AW43" s="7">
        <v>2441.75</v>
      </c>
      <c r="AX43" s="7">
        <v>2645.92</v>
      </c>
      <c r="AY43" s="7">
        <v>2929.83</v>
      </c>
      <c r="AZ43" s="7">
        <v>859.25</v>
      </c>
      <c r="BA43" s="7">
        <v>40.700000000000003</v>
      </c>
      <c r="BB43" s="7">
        <v>589</v>
      </c>
      <c r="BC43" s="7">
        <v>253.02500000000001</v>
      </c>
      <c r="BD43" s="7">
        <v>2793.0149999999999</v>
      </c>
      <c r="BE43" s="7">
        <v>9021.1200000000008</v>
      </c>
      <c r="BF43" s="7">
        <v>1468.81</v>
      </c>
      <c r="BG43" s="7">
        <v>0</v>
      </c>
      <c r="BH43" s="7">
        <v>0</v>
      </c>
      <c r="BI43" s="7">
        <v>409.49</v>
      </c>
      <c r="BJ43" s="7">
        <v>0</v>
      </c>
      <c r="BK43" s="7">
        <v>0</v>
      </c>
      <c r="BL43" s="7">
        <v>0</v>
      </c>
      <c r="BM43" s="7">
        <v>2080.9</v>
      </c>
      <c r="BN43" s="7">
        <v>38</v>
      </c>
      <c r="BO43" s="7">
        <v>0</v>
      </c>
      <c r="BP43" s="7"/>
      <c r="BQ43" s="7">
        <v>6242.2650000000003</v>
      </c>
      <c r="BR43" s="7">
        <v>291.39999999999998</v>
      </c>
      <c r="BS43" s="7">
        <v>212.04</v>
      </c>
      <c r="BT43" s="7">
        <v>2577.27</v>
      </c>
      <c r="BU43" s="7">
        <v>124.08</v>
      </c>
      <c r="BV43" s="7">
        <v>2347.36</v>
      </c>
      <c r="BW43" s="7">
        <v>36.54</v>
      </c>
      <c r="BX43" s="7">
        <v>640.91999999999996</v>
      </c>
      <c r="BY43" s="7">
        <v>1311.8</v>
      </c>
      <c r="BZ43" s="7">
        <v>13745.55</v>
      </c>
      <c r="CA43" s="7">
        <v>2310.0700000000002</v>
      </c>
      <c r="CB43" s="7">
        <v>17683.415000000001</v>
      </c>
      <c r="CC43" s="7">
        <v>30350</v>
      </c>
      <c r="CD43" s="7">
        <v>55850.855000000003</v>
      </c>
      <c r="CE43" s="7">
        <v>21955.055</v>
      </c>
      <c r="CF43" s="7">
        <v>72368.899999999994</v>
      </c>
      <c r="CG43" s="7">
        <v>25118.53</v>
      </c>
      <c r="CH43" s="7">
        <v>17460.189999999999</v>
      </c>
      <c r="CI43" s="7">
        <v>606.95000000000005</v>
      </c>
      <c r="CJ43" s="7">
        <v>5558.13</v>
      </c>
      <c r="CK43" s="7">
        <v>3363.85</v>
      </c>
      <c r="CL43" s="7">
        <v>11292.885</v>
      </c>
      <c r="CM43" s="7">
        <v>3539.2</v>
      </c>
      <c r="CN43" s="7">
        <v>185.52</v>
      </c>
      <c r="CO43" s="7">
        <v>179.2</v>
      </c>
      <c r="CP43" s="7">
        <v>14880.334999999999</v>
      </c>
      <c r="CQ43" s="7"/>
      <c r="CR43" s="7"/>
      <c r="CS43" s="7">
        <v>1347.87</v>
      </c>
      <c r="CT43" s="7">
        <v>1064.1400000000001</v>
      </c>
      <c r="CU43" s="7">
        <v>2707.3049999999998</v>
      </c>
      <c r="CV43" s="7">
        <v>12797.35</v>
      </c>
      <c r="CW43" s="7">
        <v>1407.9449999999999</v>
      </c>
      <c r="CX43" s="7">
        <v>275.60000000000002</v>
      </c>
      <c r="CY43" s="7"/>
      <c r="CZ43" s="7">
        <v>3731.5949999999998</v>
      </c>
      <c r="DA43" s="7">
        <v>1090.6400000000001</v>
      </c>
      <c r="DB43" s="7">
        <v>2714.4</v>
      </c>
      <c r="DC43" s="7">
        <v>2440.6999999999998</v>
      </c>
      <c r="DD43" s="7">
        <v>410.2</v>
      </c>
      <c r="DE43" s="7">
        <v>2541.56</v>
      </c>
      <c r="DF43" s="7">
        <v>6975.22</v>
      </c>
      <c r="DG43" s="7">
        <v>6672.55</v>
      </c>
      <c r="DH43" s="7">
        <v>2268.875</v>
      </c>
      <c r="DI43" s="7">
        <v>6942.65</v>
      </c>
      <c r="DJ43" s="7">
        <v>1470.4849999999999</v>
      </c>
      <c r="DK43" s="7">
        <v>4787.05</v>
      </c>
      <c r="DL43" s="7">
        <v>3470.0050000000001</v>
      </c>
      <c r="DM43" s="7">
        <v>2040</v>
      </c>
      <c r="DN43" s="7">
        <v>18593.900000000001</v>
      </c>
      <c r="DO43" s="7">
        <v>1844.35</v>
      </c>
      <c r="DP43" s="7">
        <v>2087.85</v>
      </c>
      <c r="DQ43" s="7">
        <v>427.85</v>
      </c>
      <c r="DR43" s="7">
        <v>2210.0250000000001</v>
      </c>
      <c r="DS43" s="7">
        <v>278</v>
      </c>
      <c r="DT43" s="7">
        <v>4434.6000000000004</v>
      </c>
      <c r="DU43" s="7">
        <v>229.3</v>
      </c>
      <c r="DV43" s="7">
        <v>2222.38</v>
      </c>
      <c r="DW43" s="7">
        <v>3094.31</v>
      </c>
      <c r="DX43" s="7">
        <v>79.09</v>
      </c>
      <c r="DY43" s="7">
        <v>20468.05</v>
      </c>
      <c r="DZ43" s="7">
        <v>788.6</v>
      </c>
      <c r="EA43" s="7">
        <v>6666.65</v>
      </c>
      <c r="EB43" s="7">
        <v>9848.8950000000004</v>
      </c>
      <c r="EC43" s="7">
        <v>4036.09</v>
      </c>
      <c r="ED43" s="7">
        <v>26577.23</v>
      </c>
      <c r="EE43" s="7">
        <v>1978.82</v>
      </c>
      <c r="EF43" s="7">
        <v>3817.4549999999999</v>
      </c>
      <c r="EG43" s="7">
        <v>11944.94</v>
      </c>
      <c r="EH43" s="7">
        <v>6318.85</v>
      </c>
      <c r="EI43" s="7">
        <v>3306.5650000000001</v>
      </c>
      <c r="EJ43" s="7">
        <v>9538.39</v>
      </c>
      <c r="EK43" s="7">
        <v>22609.915000000001</v>
      </c>
      <c r="EL43" s="7">
        <v>47905.21</v>
      </c>
      <c r="EM43" s="7">
        <v>230.1</v>
      </c>
      <c r="EN43" s="7"/>
      <c r="EO43" s="7">
        <v>18731.919999999998</v>
      </c>
      <c r="EP43" s="7">
        <v>1373.05</v>
      </c>
      <c r="EQ43" s="7">
        <v>2840.05</v>
      </c>
      <c r="ER43" s="7">
        <v>4028.4</v>
      </c>
      <c r="ES43" s="7">
        <v>3155.75</v>
      </c>
      <c r="ET43" s="7">
        <v>469</v>
      </c>
      <c r="EU43" s="7">
        <v>584.79</v>
      </c>
      <c r="EV43" s="7">
        <v>1188.31</v>
      </c>
      <c r="EW43" s="7">
        <v>1032.05</v>
      </c>
      <c r="EX43" s="7">
        <v>1061.3800000000001</v>
      </c>
      <c r="EY43" s="7">
        <v>8717.6749999999993</v>
      </c>
      <c r="EZ43" s="7">
        <v>15346.28</v>
      </c>
      <c r="FA43" s="7">
        <v>99.825000000000003</v>
      </c>
      <c r="FB43" s="7">
        <v>865.22</v>
      </c>
      <c r="FC43" s="7">
        <v>536</v>
      </c>
      <c r="FD43" s="7">
        <v>5503.0249999999996</v>
      </c>
      <c r="FE43" s="7">
        <v>3336.65</v>
      </c>
      <c r="FF43" s="7">
        <v>857.52499999999998</v>
      </c>
      <c r="FG43" s="7">
        <v>1046.375</v>
      </c>
      <c r="FH43" s="7">
        <v>1592.77</v>
      </c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</row>
    <row r="44" spans="1:262" x14ac:dyDescent="0.3">
      <c r="A44" s="6" t="s">
        <v>41</v>
      </c>
      <c r="B44" s="9">
        <v>0</v>
      </c>
      <c r="C44" s="9">
        <v>0</v>
      </c>
      <c r="D44" s="9">
        <v>68.37</v>
      </c>
      <c r="E44" s="9">
        <v>166.42</v>
      </c>
      <c r="F44" s="9">
        <v>79.5</v>
      </c>
      <c r="G44" s="9">
        <v>21</v>
      </c>
      <c r="H44" s="9">
        <v>934.55</v>
      </c>
      <c r="I44" s="9">
        <v>0</v>
      </c>
      <c r="J44" s="9">
        <v>183</v>
      </c>
      <c r="K44" s="9">
        <v>156.54</v>
      </c>
      <c r="L44" s="9">
        <v>275</v>
      </c>
      <c r="M44" s="9">
        <v>5.55</v>
      </c>
      <c r="N44" s="9">
        <v>1242.4349999999999</v>
      </c>
      <c r="O44" s="9">
        <v>123.15</v>
      </c>
      <c r="P44" s="9">
        <v>210</v>
      </c>
      <c r="Q44" s="9">
        <v>671.77499999999998</v>
      </c>
      <c r="R44" s="9">
        <v>0</v>
      </c>
      <c r="S44" s="9">
        <v>143.16</v>
      </c>
      <c r="T44" s="9">
        <v>368.48500000000001</v>
      </c>
      <c r="U44" s="9">
        <v>122.67</v>
      </c>
      <c r="V44" s="9">
        <v>0</v>
      </c>
      <c r="W44" s="9">
        <v>266.49</v>
      </c>
      <c r="X44" s="9">
        <v>1132.5</v>
      </c>
      <c r="Y44" s="9">
        <v>1132.5</v>
      </c>
      <c r="Z44" s="9">
        <v>291.45</v>
      </c>
      <c r="AA44" s="9">
        <v>0</v>
      </c>
      <c r="AB44" s="9">
        <v>27.2</v>
      </c>
      <c r="AC44" s="9">
        <v>0.85</v>
      </c>
      <c r="AD44" s="9">
        <v>0</v>
      </c>
      <c r="AE44" s="9">
        <v>2068.3000000000002</v>
      </c>
      <c r="AF44" s="9">
        <v>87.18</v>
      </c>
      <c r="AG44" s="9">
        <v>0</v>
      </c>
      <c r="AH44" s="9">
        <v>740.34</v>
      </c>
      <c r="AI44" s="9">
        <v>29.6</v>
      </c>
      <c r="AJ44" s="9">
        <v>528.79</v>
      </c>
      <c r="AK44" s="9">
        <v>162</v>
      </c>
      <c r="AL44" s="9">
        <v>7.45</v>
      </c>
      <c r="AM44" s="7">
        <v>1393</v>
      </c>
      <c r="AN44" s="7">
        <v>0</v>
      </c>
      <c r="AO44" s="7">
        <v>0</v>
      </c>
      <c r="AP44" s="7">
        <v>0</v>
      </c>
      <c r="AQ44" s="7">
        <v>0</v>
      </c>
      <c r="AR44" s="7">
        <v>678.3</v>
      </c>
      <c r="AS44" s="7">
        <v>154</v>
      </c>
      <c r="AT44" s="7">
        <v>4.9000000000000004</v>
      </c>
      <c r="AU44" s="7">
        <v>0</v>
      </c>
      <c r="AV44" s="7">
        <v>775.5</v>
      </c>
      <c r="AW44" s="7">
        <v>2464</v>
      </c>
      <c r="AX44" s="7">
        <v>28</v>
      </c>
      <c r="AY44" s="7">
        <v>21</v>
      </c>
      <c r="AZ44" s="7">
        <v>0</v>
      </c>
      <c r="BA44" s="7">
        <v>175</v>
      </c>
      <c r="BB44" s="7">
        <v>0</v>
      </c>
      <c r="BC44" s="7">
        <v>595.70000000000005</v>
      </c>
      <c r="BD44" s="7">
        <v>0</v>
      </c>
      <c r="BE44" s="7">
        <v>0</v>
      </c>
      <c r="BF44" s="7">
        <v>0</v>
      </c>
      <c r="BG44" s="7">
        <v>280</v>
      </c>
      <c r="BH44" s="7">
        <v>0</v>
      </c>
      <c r="BI44" s="7">
        <v>84</v>
      </c>
      <c r="BJ44" s="7">
        <v>14057.4</v>
      </c>
      <c r="BK44" s="7">
        <v>0</v>
      </c>
      <c r="BL44" s="7">
        <v>0</v>
      </c>
      <c r="BM44" s="7">
        <v>18387.599999999999</v>
      </c>
      <c r="BN44" s="7">
        <v>9612.4</v>
      </c>
      <c r="BO44" s="7">
        <v>0</v>
      </c>
      <c r="BP44" s="7"/>
      <c r="BQ44" s="7">
        <v>1909.63</v>
      </c>
      <c r="BR44" s="7">
        <v>0</v>
      </c>
      <c r="BS44" s="7">
        <v>0</v>
      </c>
      <c r="BT44" s="7">
        <v>0</v>
      </c>
      <c r="BU44" s="7">
        <v>513.70000000000005</v>
      </c>
      <c r="BV44" s="7">
        <v>82.5</v>
      </c>
      <c r="BW44" s="7">
        <v>450</v>
      </c>
      <c r="BX44" s="7">
        <v>150</v>
      </c>
      <c r="BY44" s="7">
        <v>32</v>
      </c>
      <c r="BZ44" s="7">
        <v>0</v>
      </c>
      <c r="CA44" s="7">
        <v>394.4</v>
      </c>
      <c r="CB44" s="7">
        <v>0</v>
      </c>
      <c r="CC44" s="7">
        <v>0.91</v>
      </c>
      <c r="CD44" s="7">
        <v>46.8</v>
      </c>
      <c r="CE44" s="7">
        <v>29.25</v>
      </c>
      <c r="CF44" s="7">
        <v>0</v>
      </c>
      <c r="CG44" s="7">
        <v>0</v>
      </c>
      <c r="CH44" s="7">
        <v>3869.6350000000002</v>
      </c>
      <c r="CI44" s="7">
        <v>1232</v>
      </c>
      <c r="CJ44" s="7">
        <v>0</v>
      </c>
      <c r="CK44" s="7">
        <v>241.2</v>
      </c>
      <c r="CL44" s="7">
        <v>1.29</v>
      </c>
      <c r="CM44" s="7">
        <v>1.385</v>
      </c>
      <c r="CN44" s="7">
        <v>14887.125</v>
      </c>
      <c r="CO44" s="7">
        <v>425.86500000000001</v>
      </c>
      <c r="CP44" s="7">
        <v>162.71</v>
      </c>
      <c r="CQ44" s="7"/>
      <c r="CR44" s="7"/>
      <c r="CS44" s="7">
        <v>1.835</v>
      </c>
      <c r="CT44" s="7">
        <v>68.95</v>
      </c>
      <c r="CU44" s="7">
        <v>2961</v>
      </c>
      <c r="CV44" s="7">
        <v>40957.61</v>
      </c>
      <c r="CW44" s="7">
        <v>6670.96</v>
      </c>
      <c r="CX44" s="7">
        <v>12196.1</v>
      </c>
      <c r="CY44" s="7"/>
      <c r="CZ44" s="7">
        <v>10674.48</v>
      </c>
      <c r="DA44" s="7">
        <v>10424.15</v>
      </c>
      <c r="DB44" s="7">
        <v>13383.5</v>
      </c>
      <c r="DC44" s="7">
        <v>10477.895</v>
      </c>
      <c r="DD44" s="7">
        <v>3118.98</v>
      </c>
      <c r="DE44" s="7">
        <v>967.45</v>
      </c>
      <c r="DF44" s="7">
        <v>4319.4799999999996</v>
      </c>
      <c r="DG44" s="7">
        <v>2903.3449999999998</v>
      </c>
      <c r="DH44" s="7">
        <v>24501.18</v>
      </c>
      <c r="DI44" s="7">
        <v>24057.57</v>
      </c>
      <c r="DJ44" s="7">
        <v>42741.135000000002</v>
      </c>
      <c r="DK44" s="7">
        <v>5353.3149999999996</v>
      </c>
      <c r="DL44" s="7">
        <v>9204.8549999999996</v>
      </c>
      <c r="DM44" s="7">
        <v>4946.96</v>
      </c>
      <c r="DN44" s="7">
        <v>1682</v>
      </c>
      <c r="DO44" s="7">
        <v>41543.925000000003</v>
      </c>
      <c r="DP44" s="7">
        <v>16928.580000000002</v>
      </c>
      <c r="DQ44" s="7">
        <v>8910.76</v>
      </c>
      <c r="DR44" s="7">
        <v>8665.89</v>
      </c>
      <c r="DS44" s="7">
        <v>64777.815000000002</v>
      </c>
      <c r="DT44" s="7">
        <v>6267.83</v>
      </c>
      <c r="DU44" s="7">
        <v>628.54999999999995</v>
      </c>
      <c r="DV44" s="7">
        <v>7767.09</v>
      </c>
      <c r="DW44" s="7">
        <v>1283.3900000000001</v>
      </c>
      <c r="DX44" s="7">
        <v>8709.9850000000006</v>
      </c>
      <c r="DY44" s="7">
        <v>284009.23499999999</v>
      </c>
      <c r="DZ44" s="7">
        <v>2508.0250000000001</v>
      </c>
      <c r="EA44" s="7">
        <v>9133.25</v>
      </c>
      <c r="EB44" s="7">
        <v>422.35</v>
      </c>
      <c r="EC44" s="7">
        <v>2892.5</v>
      </c>
      <c r="ED44" s="7">
        <v>25645.15</v>
      </c>
      <c r="EE44" s="7">
        <v>10786.16</v>
      </c>
      <c r="EF44" s="7">
        <v>22984.76</v>
      </c>
      <c r="EG44" s="7">
        <v>360.4</v>
      </c>
      <c r="EH44" s="7">
        <v>672.5</v>
      </c>
      <c r="EI44" s="7">
        <v>16.925000000000001</v>
      </c>
      <c r="EJ44" s="7">
        <v>8812.5</v>
      </c>
      <c r="EK44" s="7">
        <v>543.375</v>
      </c>
      <c r="EL44" s="7">
        <v>504</v>
      </c>
      <c r="EM44" s="7">
        <v>3.35</v>
      </c>
      <c r="EN44" s="7"/>
      <c r="EO44" s="7">
        <v>14061.87</v>
      </c>
      <c r="EP44" s="7">
        <v>39596.105000000003</v>
      </c>
      <c r="EQ44" s="7">
        <v>17.45</v>
      </c>
      <c r="ER44" s="7">
        <v>44654.74</v>
      </c>
      <c r="ES44" s="7">
        <v>1552.02</v>
      </c>
      <c r="ET44" s="7">
        <v>1624.5</v>
      </c>
      <c r="EU44" s="7">
        <v>837.52</v>
      </c>
      <c r="EV44" s="7">
        <v>20662.05</v>
      </c>
      <c r="EW44" s="7">
        <v>2100.5</v>
      </c>
      <c r="EX44" s="7">
        <v>824.85</v>
      </c>
      <c r="EY44" s="7">
        <v>136.61000000000001</v>
      </c>
      <c r="EZ44" s="7">
        <v>1208.9349999999999</v>
      </c>
      <c r="FA44" s="7">
        <v>693.76499999999999</v>
      </c>
      <c r="FB44" s="7">
        <v>48.555</v>
      </c>
      <c r="FC44" s="7">
        <v>190.48</v>
      </c>
      <c r="FD44" s="7">
        <v>617.82500000000005</v>
      </c>
      <c r="FE44" s="7">
        <v>448.2</v>
      </c>
      <c r="FF44" s="7">
        <v>1316.0550000000001</v>
      </c>
      <c r="FG44" s="7">
        <v>204.23500000000001</v>
      </c>
      <c r="FH44" s="7">
        <v>365.18</v>
      </c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</row>
    <row r="45" spans="1:262" x14ac:dyDescent="0.3">
      <c r="A45" s="6" t="s">
        <v>42</v>
      </c>
      <c r="B45" s="9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12.494999999999999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33.32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16.66</v>
      </c>
      <c r="AM45" s="7">
        <v>0</v>
      </c>
      <c r="AN45" s="7">
        <v>0</v>
      </c>
      <c r="AO45" s="7">
        <v>8.17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36.765000000000001</v>
      </c>
      <c r="AX45" s="7">
        <v>0</v>
      </c>
      <c r="AY45" s="7">
        <v>0</v>
      </c>
      <c r="AZ45" s="7">
        <v>0</v>
      </c>
      <c r="BA45" s="7">
        <v>0</v>
      </c>
      <c r="BB45" s="7">
        <v>20.425000000000001</v>
      </c>
      <c r="BC45" s="7">
        <v>61.274999999999999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4.085</v>
      </c>
      <c r="BM45" s="7">
        <v>0</v>
      </c>
      <c r="BN45" s="7">
        <v>0</v>
      </c>
      <c r="BO45" s="7">
        <v>0</v>
      </c>
      <c r="BP45" s="7"/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20.425000000000001</v>
      </c>
      <c r="CA45" s="7">
        <v>0</v>
      </c>
      <c r="CB45" s="7">
        <v>0</v>
      </c>
      <c r="CC45" s="7">
        <v>0</v>
      </c>
      <c r="CD45" s="7">
        <v>61.274999999999999</v>
      </c>
      <c r="CE45" s="7">
        <v>0</v>
      </c>
      <c r="CF45" s="7">
        <v>0</v>
      </c>
      <c r="CG45" s="7">
        <v>0</v>
      </c>
      <c r="CH45" s="7">
        <v>0</v>
      </c>
      <c r="CI45" s="7">
        <v>0</v>
      </c>
      <c r="CJ45" s="7">
        <v>43.9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/>
      <c r="CR45" s="7"/>
      <c r="CS45" s="7">
        <v>43.9</v>
      </c>
      <c r="CT45" s="7">
        <v>0</v>
      </c>
      <c r="CU45" s="7">
        <v>39.6</v>
      </c>
      <c r="CV45" s="7">
        <v>0</v>
      </c>
      <c r="CW45" s="7">
        <v>0</v>
      </c>
      <c r="CX45" s="7">
        <v>0</v>
      </c>
      <c r="CY45" s="7"/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  <c r="DR45" s="7">
        <v>0</v>
      </c>
      <c r="DS45" s="7">
        <v>0</v>
      </c>
      <c r="DT45" s="7">
        <v>0</v>
      </c>
      <c r="DU45" s="7">
        <v>113.75</v>
      </c>
      <c r="DV45" s="7">
        <v>0</v>
      </c>
      <c r="DW45" s="7">
        <v>0</v>
      </c>
      <c r="DX45" s="7">
        <v>0</v>
      </c>
      <c r="DY45" s="7">
        <v>0</v>
      </c>
      <c r="DZ45" s="7">
        <v>318.5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13.65</v>
      </c>
      <c r="EG45" s="7">
        <v>0</v>
      </c>
      <c r="EH45" s="7">
        <v>0</v>
      </c>
      <c r="EI45" s="7">
        <v>0</v>
      </c>
      <c r="EJ45" s="7">
        <v>0</v>
      </c>
      <c r="EK45" s="7">
        <v>0</v>
      </c>
      <c r="EL45" s="7">
        <v>0</v>
      </c>
      <c r="EM45" s="7">
        <v>0</v>
      </c>
      <c r="EN45" s="7"/>
      <c r="EO45" s="7">
        <v>0</v>
      </c>
      <c r="EP45" s="7">
        <v>0</v>
      </c>
      <c r="EQ45" s="7">
        <v>0</v>
      </c>
      <c r="ER45" s="7">
        <v>0</v>
      </c>
      <c r="ES45" s="7">
        <v>0</v>
      </c>
      <c r="ET45" s="7">
        <v>0</v>
      </c>
      <c r="EU45" s="7">
        <v>0</v>
      </c>
      <c r="EV45" s="7">
        <v>0</v>
      </c>
      <c r="EW45" s="7">
        <v>0</v>
      </c>
      <c r="EX45" s="7">
        <v>0</v>
      </c>
      <c r="EY45" s="7">
        <v>72.8</v>
      </c>
      <c r="EZ45" s="7">
        <v>9.1</v>
      </c>
      <c r="FA45" s="7">
        <v>0</v>
      </c>
      <c r="FB45" s="7">
        <v>0</v>
      </c>
      <c r="FC45" s="7">
        <v>0</v>
      </c>
      <c r="FD45" s="7">
        <v>0</v>
      </c>
      <c r="FE45" s="7">
        <v>0</v>
      </c>
      <c r="FF45" s="7">
        <v>0</v>
      </c>
      <c r="FG45" s="7">
        <v>0</v>
      </c>
      <c r="FH45" s="7">
        <v>68.25</v>
      </c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  <c r="IW45" s="7"/>
      <c r="IX45" s="7"/>
      <c r="IY45" s="7"/>
      <c r="IZ45" s="7"/>
      <c r="JA45" s="7"/>
      <c r="JB45" s="7"/>
    </row>
    <row r="46" spans="1:262" x14ac:dyDescent="0.3">
      <c r="A46" s="6" t="s">
        <v>43</v>
      </c>
      <c r="B46" s="9">
        <v>144.62</v>
      </c>
      <c r="C46" s="9">
        <v>303.14999999999998</v>
      </c>
      <c r="D46" s="9">
        <v>259.25</v>
      </c>
      <c r="E46" s="9">
        <v>55.5</v>
      </c>
      <c r="F46" s="9">
        <v>721.29</v>
      </c>
      <c r="G46" s="9">
        <v>1805.0250000000001</v>
      </c>
      <c r="H46" s="9">
        <v>271.08999999999997</v>
      </c>
      <c r="I46" s="9">
        <v>1541.23</v>
      </c>
      <c r="J46" s="9">
        <v>237.375</v>
      </c>
      <c r="K46" s="9">
        <v>1522.51</v>
      </c>
      <c r="L46" s="9">
        <v>19.385000000000002</v>
      </c>
      <c r="M46" s="9">
        <v>422</v>
      </c>
      <c r="N46" s="9">
        <v>1548.79</v>
      </c>
      <c r="O46" s="9">
        <v>1576.7049999999999</v>
      </c>
      <c r="P46" s="9">
        <v>1576.33</v>
      </c>
      <c r="Q46" s="9">
        <v>172.65</v>
      </c>
      <c r="R46" s="9">
        <v>1272.8599999999999</v>
      </c>
      <c r="S46" s="9">
        <v>271.10500000000002</v>
      </c>
      <c r="T46" s="9">
        <v>4122.2250000000004</v>
      </c>
      <c r="U46" s="9">
        <v>418.06</v>
      </c>
      <c r="V46" s="9">
        <v>317.08999999999997</v>
      </c>
      <c r="W46" s="9">
        <v>1018.95</v>
      </c>
      <c r="X46" s="9">
        <v>3926.08</v>
      </c>
      <c r="Y46" s="9">
        <v>3926.08</v>
      </c>
      <c r="Z46" s="9">
        <v>20.6</v>
      </c>
      <c r="AA46" s="9">
        <v>451.625</v>
      </c>
      <c r="AB46" s="9">
        <v>5.25</v>
      </c>
      <c r="AC46" s="9">
        <v>3559.62</v>
      </c>
      <c r="AD46" s="9">
        <v>20371.044999999998</v>
      </c>
      <c r="AE46" s="9">
        <v>1011</v>
      </c>
      <c r="AF46" s="9">
        <v>24387.415000000001</v>
      </c>
      <c r="AG46" s="9">
        <v>89.44</v>
      </c>
      <c r="AH46" s="9">
        <v>66.56</v>
      </c>
      <c r="AI46" s="9">
        <v>92.89</v>
      </c>
      <c r="AJ46" s="9">
        <v>6497.9</v>
      </c>
      <c r="AK46" s="9">
        <v>711.2</v>
      </c>
      <c r="AL46" s="9">
        <v>2506.4</v>
      </c>
      <c r="AM46" s="7">
        <v>57.05</v>
      </c>
      <c r="AN46" s="7">
        <v>4691.2299999999996</v>
      </c>
      <c r="AO46" s="7">
        <v>14305</v>
      </c>
      <c r="AP46" s="7">
        <v>2103.5</v>
      </c>
      <c r="AQ46" s="7">
        <v>152.625</v>
      </c>
      <c r="AR46" s="7">
        <v>949.25</v>
      </c>
      <c r="AS46" s="7">
        <v>2225</v>
      </c>
      <c r="AT46" s="7">
        <v>1759.7750000000001</v>
      </c>
      <c r="AU46" s="7">
        <v>1285.54</v>
      </c>
      <c r="AV46" s="7">
        <v>570.26</v>
      </c>
      <c r="AW46" s="7">
        <v>2478.7049999999999</v>
      </c>
      <c r="AX46" s="7">
        <v>1034.5</v>
      </c>
      <c r="AY46" s="7">
        <v>836.31500000000005</v>
      </c>
      <c r="AZ46" s="7">
        <v>353.2</v>
      </c>
      <c r="BA46" s="7">
        <v>950.25</v>
      </c>
      <c r="BB46" s="7">
        <v>235.875</v>
      </c>
      <c r="BC46" s="7">
        <v>49.5</v>
      </c>
      <c r="BD46" s="7">
        <v>144.62</v>
      </c>
      <c r="BE46" s="7">
        <v>201.98500000000001</v>
      </c>
      <c r="BF46" s="7">
        <v>169.15</v>
      </c>
      <c r="BG46" s="7">
        <v>593.51</v>
      </c>
      <c r="BH46" s="7">
        <v>400.42</v>
      </c>
      <c r="BI46" s="7">
        <v>116.23</v>
      </c>
      <c r="BJ46" s="7">
        <v>214.73</v>
      </c>
      <c r="BK46" s="7">
        <v>1060.2550000000001</v>
      </c>
      <c r="BL46" s="7">
        <v>804.95500000000004</v>
      </c>
      <c r="BM46" s="7">
        <v>1976.335</v>
      </c>
      <c r="BN46" s="7">
        <v>2004.96</v>
      </c>
      <c r="BO46" s="7">
        <v>548.5</v>
      </c>
      <c r="BP46" s="7"/>
      <c r="BQ46" s="7">
        <v>1331.92</v>
      </c>
      <c r="BR46" s="7">
        <v>1250.29</v>
      </c>
      <c r="BS46" s="7">
        <v>3124.65</v>
      </c>
      <c r="BT46" s="7">
        <v>181.17</v>
      </c>
      <c r="BU46" s="7">
        <v>604.29999999999995</v>
      </c>
      <c r="BV46" s="7">
        <v>553.4</v>
      </c>
      <c r="BW46" s="7">
        <v>593.16999999999996</v>
      </c>
      <c r="BX46" s="7">
        <v>469.26</v>
      </c>
      <c r="BY46" s="7">
        <v>308.495</v>
      </c>
      <c r="BZ46" s="7">
        <v>321.75</v>
      </c>
      <c r="CA46" s="7">
        <v>2922</v>
      </c>
      <c r="CB46" s="7">
        <v>1102.3800000000001</v>
      </c>
      <c r="CC46" s="7">
        <v>3314.15</v>
      </c>
      <c r="CD46" s="7">
        <v>86.52</v>
      </c>
      <c r="CE46" s="7">
        <v>249.28</v>
      </c>
      <c r="CF46" s="7">
        <v>2537.5</v>
      </c>
      <c r="CG46" s="7">
        <v>1293.5999999999999</v>
      </c>
      <c r="CH46" s="7">
        <v>1361.8</v>
      </c>
      <c r="CI46" s="7">
        <v>4183.9949999999999</v>
      </c>
      <c r="CJ46" s="7">
        <v>4502.21</v>
      </c>
      <c r="CK46" s="7">
        <v>2358.9349999999999</v>
      </c>
      <c r="CL46" s="7">
        <v>9096.17</v>
      </c>
      <c r="CM46" s="7">
        <v>1737.49</v>
      </c>
      <c r="CN46" s="7">
        <v>2276.0500000000002</v>
      </c>
      <c r="CO46" s="7">
        <v>5805.95</v>
      </c>
      <c r="CP46" s="7">
        <v>8931.9349999999995</v>
      </c>
      <c r="CQ46" s="7"/>
      <c r="CR46" s="7"/>
      <c r="CS46" s="7">
        <v>311.44499999999999</v>
      </c>
      <c r="CT46" s="7">
        <v>8918.7549999999992</v>
      </c>
      <c r="CU46" s="7">
        <v>1710.01</v>
      </c>
      <c r="CV46" s="7">
        <v>2589.69</v>
      </c>
      <c r="CW46" s="7">
        <v>6688.25</v>
      </c>
      <c r="CX46" s="7">
        <v>3800.96</v>
      </c>
      <c r="CY46" s="7"/>
      <c r="CZ46" s="7">
        <v>2387.2950000000001</v>
      </c>
      <c r="DA46" s="7">
        <v>2533.37</v>
      </c>
      <c r="DB46" s="7">
        <v>8028.2550000000001</v>
      </c>
      <c r="DC46" s="7">
        <v>3487.51</v>
      </c>
      <c r="DD46" s="7">
        <v>3620.125</v>
      </c>
      <c r="DE46" s="7">
        <v>1187.42</v>
      </c>
      <c r="DF46" s="7">
        <v>11701.05</v>
      </c>
      <c r="DG46" s="7">
        <v>3310.35</v>
      </c>
      <c r="DH46" s="7">
        <v>669.39</v>
      </c>
      <c r="DI46" s="7">
        <v>3381.25</v>
      </c>
      <c r="DJ46" s="7">
        <v>43126.25</v>
      </c>
      <c r="DK46" s="7">
        <v>4014.5349999999999</v>
      </c>
      <c r="DL46" s="7">
        <v>3503.75</v>
      </c>
      <c r="DM46" s="7">
        <v>2193.34</v>
      </c>
      <c r="DN46" s="7">
        <v>1032.45</v>
      </c>
      <c r="DO46" s="7">
        <v>4344.3</v>
      </c>
      <c r="DP46" s="7">
        <v>3817.39</v>
      </c>
      <c r="DQ46" s="7">
        <v>244.79</v>
      </c>
      <c r="DR46" s="7">
        <v>2275.81</v>
      </c>
      <c r="DS46" s="7">
        <v>5490.43</v>
      </c>
      <c r="DT46" s="7">
        <v>22517.285</v>
      </c>
      <c r="DU46" s="7">
        <v>1418.4649999999999</v>
      </c>
      <c r="DV46" s="7">
        <v>388.73500000000001</v>
      </c>
      <c r="DW46" s="7">
        <v>3521.11</v>
      </c>
      <c r="DX46" s="7">
        <v>9602.8950000000004</v>
      </c>
      <c r="DY46" s="7">
        <v>1862.875</v>
      </c>
      <c r="DZ46" s="7">
        <v>5669</v>
      </c>
      <c r="EA46" s="7">
        <v>2742</v>
      </c>
      <c r="EB46" s="7">
        <v>9962.4850000000006</v>
      </c>
      <c r="EC46" s="7">
        <v>5346.03</v>
      </c>
      <c r="ED46" s="7">
        <v>7504.02</v>
      </c>
      <c r="EE46" s="7">
        <v>4698.4399999999996</v>
      </c>
      <c r="EF46" s="7">
        <v>2166.91</v>
      </c>
      <c r="EG46" s="7">
        <v>4102.09</v>
      </c>
      <c r="EH46" s="7">
        <v>1680.95</v>
      </c>
      <c r="EI46" s="7">
        <v>791.75</v>
      </c>
      <c r="EJ46" s="7">
        <v>2365.67</v>
      </c>
      <c r="EK46" s="7">
        <v>1916.9449999999999</v>
      </c>
      <c r="EL46" s="7">
        <v>1279</v>
      </c>
      <c r="EM46" s="7">
        <v>291.92</v>
      </c>
      <c r="EN46" s="7"/>
      <c r="EO46" s="7">
        <v>497.97</v>
      </c>
      <c r="EP46" s="7">
        <v>5170.47</v>
      </c>
      <c r="EQ46" s="7">
        <v>399.64</v>
      </c>
      <c r="ER46" s="7">
        <v>5959</v>
      </c>
      <c r="ES46" s="7">
        <v>1775.4349999999999</v>
      </c>
      <c r="ET46" s="7">
        <v>960.18</v>
      </c>
      <c r="EU46" s="7">
        <v>3638.04</v>
      </c>
      <c r="EV46" s="7">
        <v>307.23500000000001</v>
      </c>
      <c r="EW46" s="7">
        <v>717.125</v>
      </c>
      <c r="EX46" s="7">
        <v>4045.3449999999998</v>
      </c>
      <c r="EY46" s="7">
        <v>1020.68</v>
      </c>
      <c r="EZ46" s="7">
        <v>2984.0349999999999</v>
      </c>
      <c r="FA46" s="7">
        <v>2876.9</v>
      </c>
      <c r="FB46" s="7">
        <v>5880.4849999999997</v>
      </c>
      <c r="FC46" s="7">
        <v>201.22499999999999</v>
      </c>
      <c r="FD46" s="7">
        <v>2369.94</v>
      </c>
      <c r="FE46" s="7">
        <v>4763.1899999999996</v>
      </c>
      <c r="FF46" s="7">
        <v>1355.93</v>
      </c>
      <c r="FG46" s="7">
        <v>233.4</v>
      </c>
      <c r="FH46" s="7">
        <v>3667.125</v>
      </c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</row>
    <row r="47" spans="1:262" x14ac:dyDescent="0.3">
      <c r="A47" s="16" t="s">
        <v>44</v>
      </c>
      <c r="B47" s="22">
        <v>36.25</v>
      </c>
      <c r="C47" s="22">
        <v>36.479999999999997</v>
      </c>
      <c r="D47" s="22">
        <v>36.53</v>
      </c>
      <c r="E47" s="22">
        <v>36.14</v>
      </c>
      <c r="F47" s="22">
        <v>36.06</v>
      </c>
      <c r="G47" s="22">
        <v>36.090000000000003</v>
      </c>
      <c r="H47" s="22">
        <v>35.979999999999997</v>
      </c>
      <c r="I47" s="22">
        <v>36.24</v>
      </c>
      <c r="J47" s="22">
        <v>36.450000000000003</v>
      </c>
      <c r="K47" s="22">
        <v>36.74</v>
      </c>
      <c r="L47" s="22">
        <v>36.5</v>
      </c>
      <c r="M47" s="22">
        <v>36.729999999999997</v>
      </c>
      <c r="N47" s="22">
        <v>36.89</v>
      </c>
      <c r="O47" s="22">
        <v>37.03</v>
      </c>
      <c r="P47" s="22">
        <v>37.590000000000003</v>
      </c>
      <c r="Q47" s="22">
        <v>37.770000000000003</v>
      </c>
      <c r="R47" s="22">
        <v>37.97</v>
      </c>
      <c r="S47" s="22">
        <v>38.159999999999997</v>
      </c>
      <c r="T47" s="22">
        <v>38.61</v>
      </c>
      <c r="U47" s="22">
        <v>38.840000000000003</v>
      </c>
      <c r="V47" s="22">
        <v>39.299999999999997</v>
      </c>
      <c r="W47" s="22">
        <v>40.06</v>
      </c>
      <c r="X47" s="22">
        <v>40.909999999999997</v>
      </c>
      <c r="Y47" s="22">
        <v>40.909999999999997</v>
      </c>
      <c r="Z47" s="22">
        <v>40.270000000000003</v>
      </c>
      <c r="AA47" s="22">
        <v>40.21</v>
      </c>
      <c r="AB47" s="22">
        <v>39.85</v>
      </c>
      <c r="AC47" s="22">
        <v>39.729999999999997</v>
      </c>
      <c r="AD47" s="22">
        <v>39.229999999999997</v>
      </c>
      <c r="AE47" s="22">
        <v>38.9</v>
      </c>
      <c r="AF47" s="22">
        <v>38.89</v>
      </c>
      <c r="AG47" s="22">
        <v>38.659999999999997</v>
      </c>
      <c r="AH47" s="22">
        <v>38.69</v>
      </c>
      <c r="AI47" s="22">
        <v>38.61</v>
      </c>
      <c r="AJ47" s="22">
        <v>38.5</v>
      </c>
      <c r="AK47" s="22">
        <v>38.85</v>
      </c>
      <c r="AL47" s="22">
        <v>39.14</v>
      </c>
      <c r="AM47" s="22">
        <v>39.19</v>
      </c>
      <c r="AN47" s="22">
        <v>39.090000000000003</v>
      </c>
      <c r="AO47" s="22">
        <v>39.14</v>
      </c>
      <c r="AP47" s="22">
        <v>39.619999999999997</v>
      </c>
      <c r="AQ47" s="22">
        <v>39.54</v>
      </c>
      <c r="AR47" s="22">
        <v>39.450000000000003</v>
      </c>
      <c r="AS47" s="22">
        <v>39.799999999999997</v>
      </c>
      <c r="AT47" s="22">
        <v>39.950000000000003</v>
      </c>
      <c r="AU47" s="22">
        <v>39.799999999999997</v>
      </c>
      <c r="AV47" s="22">
        <v>39.979999999999997</v>
      </c>
      <c r="AW47" s="22">
        <v>39.770000000000003</v>
      </c>
      <c r="AX47" s="22">
        <v>39.700000000000003</v>
      </c>
      <c r="AY47" s="22">
        <v>39.36</v>
      </c>
      <c r="AZ47" s="22">
        <v>39.51</v>
      </c>
      <c r="BA47" s="22">
        <v>39.39</v>
      </c>
      <c r="BB47" s="22">
        <v>39.520000000000003</v>
      </c>
      <c r="BC47" s="22">
        <v>39.51</v>
      </c>
      <c r="BD47" s="22">
        <v>39.729999999999997</v>
      </c>
      <c r="BE47" s="22">
        <v>40</v>
      </c>
      <c r="BF47" s="22">
        <v>39.53</v>
      </c>
      <c r="BG47" s="22">
        <v>39.61</v>
      </c>
      <c r="BH47" s="22">
        <v>39.58</v>
      </c>
      <c r="BI47" s="22">
        <v>39.950000000000003</v>
      </c>
      <c r="BJ47" s="22">
        <v>39.78</v>
      </c>
      <c r="BK47" s="22">
        <v>39.65</v>
      </c>
      <c r="BL47" s="22">
        <v>39.479999999999997</v>
      </c>
      <c r="BM47" s="22">
        <v>40.01</v>
      </c>
      <c r="BN47" s="22">
        <v>39.700000000000003</v>
      </c>
      <c r="BO47" s="22">
        <v>39.729999999999997</v>
      </c>
      <c r="BP47" s="22">
        <v>39.729999999999997</v>
      </c>
      <c r="BQ47" s="22">
        <v>39.380000000000003</v>
      </c>
      <c r="BR47" s="22">
        <v>39.450000000000003</v>
      </c>
      <c r="BS47" s="22">
        <v>39.47</v>
      </c>
      <c r="BT47" s="22">
        <v>39.26</v>
      </c>
      <c r="BU47" s="22">
        <v>39.35</v>
      </c>
      <c r="BV47" s="22">
        <v>39.68</v>
      </c>
      <c r="BW47" s="22">
        <v>40.17</v>
      </c>
      <c r="BX47" s="22">
        <v>40.79</v>
      </c>
      <c r="BY47" s="22">
        <v>41.03</v>
      </c>
      <c r="BZ47" s="22">
        <v>42.85</v>
      </c>
      <c r="CA47" s="22">
        <v>43.51</v>
      </c>
      <c r="CB47" s="22">
        <v>44.32</v>
      </c>
      <c r="CC47" s="22">
        <v>45.39</v>
      </c>
      <c r="CD47" s="22">
        <v>46.57</v>
      </c>
      <c r="CE47" s="22">
        <v>46.5</v>
      </c>
      <c r="CF47" s="22">
        <v>46.75</v>
      </c>
      <c r="CG47" s="22">
        <v>47.19</v>
      </c>
      <c r="CH47" s="22">
        <v>47.78</v>
      </c>
      <c r="CI47" s="22">
        <v>48.88</v>
      </c>
      <c r="CJ47" s="22">
        <v>49.38</v>
      </c>
      <c r="CK47" s="22">
        <v>50.53</v>
      </c>
      <c r="CL47" s="22">
        <v>52.25</v>
      </c>
      <c r="CM47" s="22">
        <v>52.75</v>
      </c>
      <c r="CN47" s="22">
        <v>54.77</v>
      </c>
      <c r="CO47" s="22">
        <v>55.57</v>
      </c>
      <c r="CP47" s="22">
        <v>56.35</v>
      </c>
      <c r="CQ47" s="22">
        <v>56.35</v>
      </c>
      <c r="CR47" s="22">
        <v>56.35</v>
      </c>
      <c r="CS47" s="22">
        <v>57.42</v>
      </c>
      <c r="CT47" s="22">
        <v>58.86</v>
      </c>
      <c r="CU47" s="22">
        <v>60.07</v>
      </c>
      <c r="CV47" s="22">
        <v>61.39</v>
      </c>
      <c r="CW47" s="22">
        <v>62.81</v>
      </c>
      <c r="CX47" s="22">
        <v>64.319999999999993</v>
      </c>
      <c r="CY47" s="22">
        <v>64.319999999999993</v>
      </c>
      <c r="CZ47" s="22">
        <v>64.89</v>
      </c>
      <c r="DA47" s="22">
        <v>66.56</v>
      </c>
      <c r="DB47" s="22">
        <v>68.72</v>
      </c>
      <c r="DC47" s="22">
        <v>70.27</v>
      </c>
      <c r="DD47" s="22">
        <v>70.900000000000006</v>
      </c>
      <c r="DE47" s="22">
        <v>70.28</v>
      </c>
      <c r="DF47" s="22">
        <v>70.23</v>
      </c>
      <c r="DG47" s="22">
        <v>68.849999999999994</v>
      </c>
      <c r="DH47" s="22">
        <v>68.25</v>
      </c>
      <c r="DI47" s="22">
        <v>68.37</v>
      </c>
      <c r="DJ47" s="22">
        <v>67.92</v>
      </c>
      <c r="DK47" s="22">
        <v>68.37</v>
      </c>
      <c r="DL47" s="22">
        <v>68.739999999999995</v>
      </c>
      <c r="DM47" s="22">
        <v>69.87</v>
      </c>
      <c r="DN47" s="22">
        <v>69.58</v>
      </c>
      <c r="DO47" s="22">
        <v>69.41</v>
      </c>
      <c r="DP47" s="22">
        <v>70.599999999999994</v>
      </c>
      <c r="DQ47" s="22">
        <v>70.48</v>
      </c>
      <c r="DR47" s="22">
        <v>70.87</v>
      </c>
      <c r="DS47" s="22">
        <v>71.69</v>
      </c>
      <c r="DT47" s="22">
        <v>71.97</v>
      </c>
      <c r="DU47" s="22">
        <v>72.540000000000006</v>
      </c>
      <c r="DV47" s="22">
        <v>73.53</v>
      </c>
      <c r="DW47" s="22">
        <v>73.31</v>
      </c>
      <c r="DX47" s="22">
        <v>73.27</v>
      </c>
      <c r="DY47" s="22">
        <v>72.63</v>
      </c>
      <c r="DZ47" s="22">
        <v>72.540000000000006</v>
      </c>
      <c r="EA47" s="22">
        <v>72.72</v>
      </c>
      <c r="EB47" s="22">
        <v>73.930000000000007</v>
      </c>
      <c r="EC47" s="22">
        <v>73.400000000000006</v>
      </c>
      <c r="ED47" s="22">
        <v>74.72</v>
      </c>
      <c r="EE47" s="22">
        <v>76.78</v>
      </c>
      <c r="EF47" s="22">
        <v>76.790000000000006</v>
      </c>
      <c r="EG47" s="22">
        <v>77.569999999999993</v>
      </c>
      <c r="EH47" s="22">
        <v>77.62</v>
      </c>
      <c r="EI47" s="22">
        <v>77.41</v>
      </c>
      <c r="EJ47" s="22">
        <v>77.930000000000007</v>
      </c>
      <c r="EK47" s="22">
        <v>78.7</v>
      </c>
      <c r="EL47" s="22">
        <v>78.87</v>
      </c>
      <c r="EM47" s="22">
        <v>79.72</v>
      </c>
      <c r="EN47" s="22">
        <v>79.72</v>
      </c>
      <c r="EO47" s="22">
        <v>80.709999999999994</v>
      </c>
      <c r="EP47" s="22">
        <v>80.8</v>
      </c>
      <c r="EQ47" s="22">
        <v>80.069999999999993</v>
      </c>
      <c r="ER47" s="22">
        <v>79.59</v>
      </c>
      <c r="ES47" s="22">
        <v>79.540000000000006</v>
      </c>
      <c r="ET47" s="22">
        <v>78.849999999999994</v>
      </c>
      <c r="EU47" s="22">
        <v>78.790000000000006</v>
      </c>
      <c r="EV47" s="22">
        <v>77.61</v>
      </c>
      <c r="EW47" s="22">
        <v>77.650000000000006</v>
      </c>
      <c r="EX47" s="22">
        <v>75.56</v>
      </c>
      <c r="EY47" s="22">
        <v>77.47</v>
      </c>
      <c r="EZ47" s="22">
        <v>77.48</v>
      </c>
      <c r="FA47" s="22">
        <v>77.69</v>
      </c>
      <c r="FB47" s="22">
        <v>79.540000000000006</v>
      </c>
      <c r="FC47" s="22">
        <v>80.260000000000005</v>
      </c>
      <c r="FD47" s="22">
        <v>82.05</v>
      </c>
      <c r="FE47" s="22">
        <v>84.37</v>
      </c>
      <c r="FF47" s="22">
        <v>84.88</v>
      </c>
      <c r="FG47" s="22">
        <v>87.4</v>
      </c>
      <c r="FH47" s="22">
        <v>87.37</v>
      </c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  <c r="IX47" s="18"/>
      <c r="IY47" s="18"/>
      <c r="IZ47" s="18"/>
      <c r="JA47" s="18"/>
      <c r="JB47" s="18"/>
    </row>
    <row r="48" spans="1:262" x14ac:dyDescent="0.3">
      <c r="A48" s="10" t="s">
        <v>45</v>
      </c>
      <c r="B48" s="9">
        <v>603.84</v>
      </c>
      <c r="C48" s="9">
        <v>23.95</v>
      </c>
      <c r="D48" s="9">
        <v>633.16</v>
      </c>
      <c r="E48" s="9">
        <v>1777.7249999999999</v>
      </c>
      <c r="F48" s="9">
        <v>3693.76</v>
      </c>
      <c r="G48" s="9">
        <v>1622.75</v>
      </c>
      <c r="H48" s="9">
        <v>4809.46</v>
      </c>
      <c r="I48" s="9">
        <v>6099.0950000000003</v>
      </c>
      <c r="J48" s="9">
        <v>532.82500000000005</v>
      </c>
      <c r="K48" s="9">
        <v>591.45000000000005</v>
      </c>
      <c r="L48" s="9">
        <v>474.12</v>
      </c>
      <c r="M48" s="9">
        <v>144.97499999999999</v>
      </c>
      <c r="N48" s="9">
        <v>705.03</v>
      </c>
      <c r="O48" s="9">
        <v>398.82499999999999</v>
      </c>
      <c r="P48" s="9">
        <v>0</v>
      </c>
      <c r="Q48" s="9">
        <v>406.5</v>
      </c>
      <c r="R48" s="9">
        <v>2376.3649999999998</v>
      </c>
      <c r="S48" s="9">
        <v>14</v>
      </c>
      <c r="T48" s="9">
        <v>2315.8249999999998</v>
      </c>
      <c r="U48" s="9">
        <v>459.93</v>
      </c>
      <c r="V48" s="9">
        <v>2356.64</v>
      </c>
      <c r="W48" s="9">
        <v>443.58</v>
      </c>
      <c r="X48" s="9">
        <v>204.72499999999999</v>
      </c>
      <c r="Y48" s="9">
        <v>204.72499999999999</v>
      </c>
      <c r="Z48" s="9">
        <v>305.98500000000001</v>
      </c>
      <c r="AA48" s="9">
        <v>478.52</v>
      </c>
      <c r="AB48" s="9">
        <v>270.42500000000001</v>
      </c>
      <c r="AC48" s="9">
        <v>1440.9749999999999</v>
      </c>
      <c r="AD48" s="9">
        <v>156.80000000000001</v>
      </c>
      <c r="AE48" s="9">
        <v>576.61</v>
      </c>
      <c r="AF48" s="9">
        <v>477.25</v>
      </c>
      <c r="AG48" s="9">
        <v>1287.29</v>
      </c>
      <c r="AH48" s="9">
        <v>106.4</v>
      </c>
      <c r="AI48" s="9">
        <v>940.8</v>
      </c>
      <c r="AJ48" s="9">
        <v>66.099999999999994</v>
      </c>
      <c r="AK48" s="9">
        <v>363.25</v>
      </c>
      <c r="AL48" s="9">
        <v>2478.09</v>
      </c>
      <c r="AM48" s="7">
        <v>596.79999999999995</v>
      </c>
      <c r="AN48" s="7">
        <v>368.2</v>
      </c>
      <c r="AO48" s="7">
        <v>2069.9</v>
      </c>
      <c r="AP48" s="7">
        <v>210</v>
      </c>
      <c r="AQ48" s="7">
        <v>1616.28</v>
      </c>
      <c r="AR48" s="7">
        <v>1531.5450000000001</v>
      </c>
      <c r="AS48" s="7">
        <v>1202.1500000000001</v>
      </c>
      <c r="AT48" s="7">
        <v>2860.35</v>
      </c>
      <c r="AU48" s="7">
        <v>1466.7850000000001</v>
      </c>
      <c r="AV48" s="7">
        <v>2192.4699999999998</v>
      </c>
      <c r="AW48" s="7">
        <v>246.02500000000001</v>
      </c>
      <c r="AX48" s="7">
        <v>215.77500000000001</v>
      </c>
      <c r="AY48" s="7">
        <v>4575.625</v>
      </c>
      <c r="AZ48" s="7">
        <v>464.2</v>
      </c>
      <c r="BA48" s="7">
        <v>778.40499999999997</v>
      </c>
      <c r="BB48" s="7">
        <v>392.685</v>
      </c>
      <c r="BC48" s="7">
        <v>239.82</v>
      </c>
      <c r="BD48" s="7">
        <v>603.84</v>
      </c>
      <c r="BE48" s="7">
        <v>1620.6</v>
      </c>
      <c r="BF48" s="7">
        <v>1305.865</v>
      </c>
      <c r="BG48" s="7">
        <v>1214.1600000000001</v>
      </c>
      <c r="BH48" s="7">
        <v>4553.875</v>
      </c>
      <c r="BI48" s="7">
        <v>2483.58</v>
      </c>
      <c r="BJ48" s="7">
        <v>1501.605</v>
      </c>
      <c r="BK48" s="7">
        <v>406</v>
      </c>
      <c r="BL48" s="7">
        <v>4267.32</v>
      </c>
      <c r="BM48" s="7">
        <v>1065.605</v>
      </c>
      <c r="BN48" s="7">
        <v>390.22500000000002</v>
      </c>
      <c r="BO48" s="7">
        <v>1953</v>
      </c>
      <c r="BP48" s="7"/>
      <c r="BQ48" s="7">
        <v>3655.4</v>
      </c>
      <c r="BR48" s="7">
        <v>3820.1950000000002</v>
      </c>
      <c r="BS48" s="7">
        <v>2090.46</v>
      </c>
      <c r="BT48" s="7">
        <v>10459.61</v>
      </c>
      <c r="BU48" s="7">
        <v>57413.724999999999</v>
      </c>
      <c r="BV48" s="7">
        <v>236420.845</v>
      </c>
      <c r="BW48" s="7">
        <v>3836.7</v>
      </c>
      <c r="BX48" s="7">
        <v>4395.0249999999996</v>
      </c>
      <c r="BY48" s="7">
        <v>665.12</v>
      </c>
      <c r="BZ48" s="7">
        <v>2910.9050000000002</v>
      </c>
      <c r="CA48" s="7">
        <v>17491.084999999999</v>
      </c>
      <c r="CB48" s="7">
        <v>599.80999999999995</v>
      </c>
      <c r="CC48" s="7">
        <v>5236.38</v>
      </c>
      <c r="CD48" s="7">
        <v>1983.2</v>
      </c>
      <c r="CE48" s="7">
        <v>1672.375</v>
      </c>
      <c r="CF48" s="7">
        <v>3350.2150000000001</v>
      </c>
      <c r="CG48" s="7">
        <v>1466.4349999999999</v>
      </c>
      <c r="CH48" s="7">
        <v>14913.55</v>
      </c>
      <c r="CI48" s="7">
        <v>19643.099999999999</v>
      </c>
      <c r="CJ48" s="7">
        <v>1157.2850000000001</v>
      </c>
      <c r="CK48" s="7">
        <v>932.9</v>
      </c>
      <c r="CL48" s="7">
        <v>2722.54</v>
      </c>
      <c r="CM48" s="7">
        <v>1023.82</v>
      </c>
      <c r="CN48" s="7">
        <v>1456.05</v>
      </c>
      <c r="CO48" s="7">
        <v>1071</v>
      </c>
      <c r="CP48" s="7">
        <v>2116.8249999999998</v>
      </c>
      <c r="CQ48" s="7"/>
      <c r="CR48" s="7"/>
      <c r="CS48" s="7">
        <v>2986.2750000000001</v>
      </c>
      <c r="CT48" s="7">
        <v>1012.66</v>
      </c>
      <c r="CU48" s="7">
        <v>1589.5</v>
      </c>
      <c r="CV48" s="7">
        <v>1473.22</v>
      </c>
      <c r="CW48" s="7">
        <v>6525.7</v>
      </c>
      <c r="CX48" s="7">
        <v>1370.55</v>
      </c>
      <c r="CY48" s="7"/>
      <c r="CZ48" s="7">
        <v>881.73</v>
      </c>
      <c r="DA48" s="7">
        <v>1793.55</v>
      </c>
      <c r="DB48" s="7">
        <v>1851.96</v>
      </c>
      <c r="DC48" s="7">
        <v>1648</v>
      </c>
      <c r="DD48" s="7">
        <v>6802.45</v>
      </c>
      <c r="DE48" s="7">
        <v>1102.1099999999999</v>
      </c>
      <c r="DF48" s="7">
        <v>377.85</v>
      </c>
      <c r="DG48" s="7">
        <v>142.69</v>
      </c>
      <c r="DH48" s="7">
        <v>1124.18</v>
      </c>
      <c r="DI48" s="7">
        <v>30245.544999999998</v>
      </c>
      <c r="DJ48" s="7">
        <v>3078.55</v>
      </c>
      <c r="DK48" s="7">
        <v>3187.4</v>
      </c>
      <c r="DL48" s="7">
        <v>3521.25</v>
      </c>
      <c r="DM48" s="7">
        <v>3290.8</v>
      </c>
      <c r="DN48" s="7">
        <v>377.66500000000002</v>
      </c>
      <c r="DO48" s="7">
        <v>2306.1999999999998</v>
      </c>
      <c r="DP48" s="7">
        <v>17256.555</v>
      </c>
      <c r="DQ48" s="7">
        <v>2232.46</v>
      </c>
      <c r="DR48" s="7">
        <v>6173.0249999999996</v>
      </c>
      <c r="DS48" s="7">
        <v>7263.14</v>
      </c>
      <c r="DT48" s="7">
        <v>933.58500000000004</v>
      </c>
      <c r="DU48" s="7">
        <v>10385.790000000001</v>
      </c>
      <c r="DV48" s="7">
        <v>5392.31</v>
      </c>
      <c r="DW48" s="7">
        <v>2483.665</v>
      </c>
      <c r="DX48" s="7">
        <v>3229.38</v>
      </c>
      <c r="DY48" s="7">
        <v>25082.35</v>
      </c>
      <c r="DZ48" s="7">
        <v>2766.05</v>
      </c>
      <c r="EA48" s="7">
        <v>3411.53</v>
      </c>
      <c r="EB48" s="7">
        <v>7245.66</v>
      </c>
      <c r="EC48" s="7">
        <v>2275.58</v>
      </c>
      <c r="ED48" s="7">
        <v>21099.514999999999</v>
      </c>
      <c r="EE48" s="7">
        <v>38649.254999999997</v>
      </c>
      <c r="EF48" s="7">
        <v>10500.72</v>
      </c>
      <c r="EG48" s="7">
        <v>5336.3249999999998</v>
      </c>
      <c r="EH48" s="7">
        <v>402794.65</v>
      </c>
      <c r="EI48" s="7">
        <v>85.5</v>
      </c>
      <c r="EJ48" s="7">
        <v>7904.8</v>
      </c>
      <c r="EK48" s="7">
        <v>7221.93</v>
      </c>
      <c r="EL48" s="7">
        <v>2008.675</v>
      </c>
      <c r="EM48" s="7">
        <v>5209.8</v>
      </c>
      <c r="EN48" s="7"/>
      <c r="EO48" s="7">
        <v>1290.28</v>
      </c>
      <c r="EP48" s="7">
        <v>11975.004999999999</v>
      </c>
      <c r="EQ48" s="7">
        <v>2290.5700000000002</v>
      </c>
      <c r="ER48" s="7">
        <v>8012.2550000000001</v>
      </c>
      <c r="ES48" s="7">
        <v>9555.2900000000009</v>
      </c>
      <c r="ET48" s="7">
        <v>790.5</v>
      </c>
      <c r="EU48" s="7">
        <v>1315.66</v>
      </c>
      <c r="EV48" s="7">
        <v>1765.385</v>
      </c>
      <c r="EW48" s="7">
        <v>425.09500000000003</v>
      </c>
      <c r="EX48" s="7">
        <v>4187.75</v>
      </c>
      <c r="EY48" s="7">
        <v>3031.25</v>
      </c>
      <c r="EZ48" s="7">
        <v>3192.6</v>
      </c>
      <c r="FA48" s="7">
        <v>10220.4</v>
      </c>
      <c r="FB48" s="7">
        <v>10225.5</v>
      </c>
      <c r="FC48" s="7">
        <v>13960.91</v>
      </c>
      <c r="FD48" s="7">
        <v>1142.125</v>
      </c>
      <c r="FE48" s="7">
        <v>1565.3</v>
      </c>
      <c r="FF48" s="7">
        <v>3395.05</v>
      </c>
      <c r="FG48" s="7">
        <v>8211.39</v>
      </c>
      <c r="FH48" s="7">
        <v>7149.63</v>
      </c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</row>
    <row r="49" spans="1:262" x14ac:dyDescent="0.3">
      <c r="A49" s="10" t="s">
        <v>46</v>
      </c>
      <c r="B49" s="9">
        <v>105216.455</v>
      </c>
      <c r="C49" s="9">
        <v>711.88499999999999</v>
      </c>
      <c r="D49" s="9">
        <v>6279.2049999999999</v>
      </c>
      <c r="E49" s="9">
        <v>4067.72</v>
      </c>
      <c r="F49" s="9">
        <v>4865.9350000000004</v>
      </c>
      <c r="G49" s="9">
        <v>11123.745000000001</v>
      </c>
      <c r="H49" s="9">
        <v>10837.65</v>
      </c>
      <c r="I49" s="9">
        <v>5517.7449999999999</v>
      </c>
      <c r="J49" s="9">
        <v>68177.8</v>
      </c>
      <c r="K49" s="9">
        <v>2321.0250000000001</v>
      </c>
      <c r="L49" s="9">
        <v>6873.4949999999999</v>
      </c>
      <c r="M49" s="9">
        <v>3797.58</v>
      </c>
      <c r="N49" s="9">
        <v>39586.815000000002</v>
      </c>
      <c r="O49" s="9">
        <v>30433.665000000001</v>
      </c>
      <c r="P49" s="9">
        <v>186133.80499999999</v>
      </c>
      <c r="Q49" s="9">
        <v>28990.025000000001</v>
      </c>
      <c r="R49" s="9">
        <v>20172.150000000001</v>
      </c>
      <c r="S49" s="9">
        <v>2889.8249999999998</v>
      </c>
      <c r="T49" s="9">
        <v>36157.904999999999</v>
      </c>
      <c r="U49" s="9">
        <v>4446.1750000000002</v>
      </c>
      <c r="V49" s="9">
        <v>59456.125</v>
      </c>
      <c r="W49" s="9">
        <v>15191.705</v>
      </c>
      <c r="X49" s="9">
        <v>3626.74</v>
      </c>
      <c r="Y49" s="9">
        <v>3626.74</v>
      </c>
      <c r="Z49" s="9">
        <v>10577.62</v>
      </c>
      <c r="AA49" s="9">
        <v>3480.665</v>
      </c>
      <c r="AB49" s="9">
        <v>16336.975</v>
      </c>
      <c r="AC49" s="9">
        <v>26039.125</v>
      </c>
      <c r="AD49" s="9">
        <v>33112.410000000003</v>
      </c>
      <c r="AE49" s="9">
        <v>1674.06</v>
      </c>
      <c r="AF49" s="9">
        <v>3387.18</v>
      </c>
      <c r="AG49" s="9">
        <v>2387.9749999999999</v>
      </c>
      <c r="AH49" s="9">
        <v>11132.41</v>
      </c>
      <c r="AI49" s="9">
        <v>4689.8249999999998</v>
      </c>
      <c r="AJ49" s="9">
        <v>6612.1949999999997</v>
      </c>
      <c r="AK49" s="9">
        <v>285.32</v>
      </c>
      <c r="AL49" s="9">
        <v>22835.064999999999</v>
      </c>
      <c r="AM49" s="7">
        <v>9786.8250000000007</v>
      </c>
      <c r="AN49" s="7">
        <v>16722.52</v>
      </c>
      <c r="AO49" s="7">
        <v>41141.39</v>
      </c>
      <c r="AP49" s="7">
        <v>22431.15</v>
      </c>
      <c r="AQ49" s="7">
        <v>34545.285000000003</v>
      </c>
      <c r="AR49" s="7">
        <v>50052.815000000002</v>
      </c>
      <c r="AS49" s="7">
        <v>19025.884999999998</v>
      </c>
      <c r="AT49" s="7">
        <v>4635.6400000000003</v>
      </c>
      <c r="AU49" s="7">
        <v>57679.025000000001</v>
      </c>
      <c r="AV49" s="7">
        <v>100469.34</v>
      </c>
      <c r="AW49" s="7">
        <v>37863.635000000002</v>
      </c>
      <c r="AX49" s="7">
        <v>47333.66</v>
      </c>
      <c r="AY49" s="7">
        <v>90299.94</v>
      </c>
      <c r="AZ49" s="7">
        <v>8089.39</v>
      </c>
      <c r="BA49" s="7">
        <v>32812.764999999999</v>
      </c>
      <c r="BB49" s="7">
        <v>7118.03</v>
      </c>
      <c r="BC49" s="7">
        <v>47298.74</v>
      </c>
      <c r="BD49" s="7">
        <v>105216.455</v>
      </c>
      <c r="BE49" s="7">
        <v>5756.72</v>
      </c>
      <c r="BF49" s="7">
        <v>2682.3649999999998</v>
      </c>
      <c r="BG49" s="7">
        <v>115038.405</v>
      </c>
      <c r="BH49" s="7">
        <v>13792.49</v>
      </c>
      <c r="BI49" s="7">
        <v>13846.61</v>
      </c>
      <c r="BJ49" s="7">
        <v>28511.33</v>
      </c>
      <c r="BK49" s="7">
        <v>10780.95</v>
      </c>
      <c r="BL49" s="7">
        <v>6006.1949999999997</v>
      </c>
      <c r="BM49" s="7">
        <v>14249.945</v>
      </c>
      <c r="BN49" s="7">
        <v>32535.55</v>
      </c>
      <c r="BO49" s="7">
        <v>9340.94</v>
      </c>
      <c r="BP49" s="7"/>
      <c r="BQ49" s="7">
        <v>109295.36500000001</v>
      </c>
      <c r="BR49" s="7">
        <v>13485.915000000001</v>
      </c>
      <c r="BS49" s="7">
        <v>9818.49</v>
      </c>
      <c r="BT49" s="7">
        <v>25840.615000000002</v>
      </c>
      <c r="BU49" s="7">
        <v>12158.87</v>
      </c>
      <c r="BV49" s="7">
        <v>19018.154999999999</v>
      </c>
      <c r="BW49" s="7">
        <v>13578.41</v>
      </c>
      <c r="BX49" s="7">
        <v>13123.77</v>
      </c>
      <c r="BY49" s="7">
        <v>8484.2999999999993</v>
      </c>
      <c r="BZ49" s="7">
        <v>4650.74</v>
      </c>
      <c r="CA49" s="7">
        <v>22662.47</v>
      </c>
      <c r="CB49" s="7">
        <v>8000.73</v>
      </c>
      <c r="CC49" s="7">
        <v>3984.02</v>
      </c>
      <c r="CD49" s="7">
        <v>21269.48</v>
      </c>
      <c r="CE49" s="7">
        <v>4381.8</v>
      </c>
      <c r="CF49" s="7">
        <v>35859.044999999998</v>
      </c>
      <c r="CG49" s="7">
        <v>31067.275000000001</v>
      </c>
      <c r="CH49" s="7">
        <v>24301.25</v>
      </c>
      <c r="CI49" s="7">
        <v>3120.7</v>
      </c>
      <c r="CJ49" s="7">
        <v>9249.9150000000009</v>
      </c>
      <c r="CK49" s="7">
        <v>56744.845000000001</v>
      </c>
      <c r="CL49" s="7">
        <v>6088.72</v>
      </c>
      <c r="CM49" s="7">
        <v>8251.49</v>
      </c>
      <c r="CN49" s="7">
        <v>13373.895</v>
      </c>
      <c r="CO49" s="7">
        <v>6497.0249999999996</v>
      </c>
      <c r="CP49" s="7">
        <v>3920.3649999999998</v>
      </c>
      <c r="CQ49" s="7"/>
      <c r="CR49" s="7"/>
      <c r="CS49" s="7">
        <v>7578.4549999999999</v>
      </c>
      <c r="CT49" s="7">
        <v>6232.38</v>
      </c>
      <c r="CU49" s="7">
        <v>13271.38</v>
      </c>
      <c r="CV49" s="7">
        <v>3173.26</v>
      </c>
      <c r="CW49" s="7">
        <v>65746.035000000003</v>
      </c>
      <c r="CX49" s="7">
        <v>126033.33500000001</v>
      </c>
      <c r="CY49" s="7"/>
      <c r="CZ49" s="7">
        <v>12286.97</v>
      </c>
      <c r="DA49" s="7">
        <v>48422.425000000003</v>
      </c>
      <c r="DB49" s="7">
        <v>70144.315000000002</v>
      </c>
      <c r="DC49" s="7">
        <v>20848.12</v>
      </c>
      <c r="DD49" s="7">
        <v>4170.75</v>
      </c>
      <c r="DE49" s="7">
        <v>8107.4849999999997</v>
      </c>
      <c r="DF49" s="7">
        <v>5764.7449999999999</v>
      </c>
      <c r="DG49" s="7">
        <v>15095.6</v>
      </c>
      <c r="DH49" s="7">
        <v>15121.56</v>
      </c>
      <c r="DI49" s="7">
        <v>65217.364999999998</v>
      </c>
      <c r="DJ49" s="7">
        <v>6922.9250000000002</v>
      </c>
      <c r="DK49" s="7">
        <v>19827.755000000001</v>
      </c>
      <c r="DL49" s="7">
        <v>25299.37</v>
      </c>
      <c r="DM49" s="7">
        <v>4894.25</v>
      </c>
      <c r="DN49" s="7">
        <v>32559.73</v>
      </c>
      <c r="DO49" s="7">
        <v>12029.11</v>
      </c>
      <c r="DP49" s="7">
        <v>12135.01</v>
      </c>
      <c r="DQ49" s="7">
        <v>85207.815000000002</v>
      </c>
      <c r="DR49" s="7">
        <v>173305.095</v>
      </c>
      <c r="DS49" s="7">
        <v>14745.95</v>
      </c>
      <c r="DT49" s="7">
        <v>76811.175000000003</v>
      </c>
      <c r="DU49" s="7">
        <v>40333.75</v>
      </c>
      <c r="DV49" s="7">
        <v>3334.4749999999999</v>
      </c>
      <c r="DW49" s="7">
        <v>3900.2550000000001</v>
      </c>
      <c r="DX49" s="7">
        <v>6698.7749999999996</v>
      </c>
      <c r="DY49" s="7">
        <v>12778.86</v>
      </c>
      <c r="DZ49" s="7">
        <v>27229.39</v>
      </c>
      <c r="EA49" s="7">
        <v>7961.86</v>
      </c>
      <c r="EB49" s="7">
        <v>8535.58</v>
      </c>
      <c r="EC49" s="7">
        <v>4778.79</v>
      </c>
      <c r="ED49" s="7">
        <v>3822.1550000000002</v>
      </c>
      <c r="EE49" s="7">
        <v>11495.02</v>
      </c>
      <c r="EF49" s="7">
        <v>3498.89</v>
      </c>
      <c r="EG49" s="7">
        <v>6130.67</v>
      </c>
      <c r="EH49" s="7">
        <v>4529.7749999999996</v>
      </c>
      <c r="EI49" s="7">
        <v>3914.45</v>
      </c>
      <c r="EJ49" s="7">
        <v>6972.2</v>
      </c>
      <c r="EK49" s="7">
        <v>11577.76</v>
      </c>
      <c r="EL49" s="7">
        <v>13387.745000000001</v>
      </c>
      <c r="EM49" s="7">
        <v>13176.905000000001</v>
      </c>
      <c r="EN49" s="7"/>
      <c r="EO49" s="7">
        <v>222844.36</v>
      </c>
      <c r="EP49" s="7">
        <v>121147.67</v>
      </c>
      <c r="EQ49" s="7">
        <v>146231.76</v>
      </c>
      <c r="ER49" s="7">
        <v>11124.225</v>
      </c>
      <c r="ES49" s="7">
        <v>55536.035000000003</v>
      </c>
      <c r="ET49" s="7">
        <v>65673.240000000005</v>
      </c>
      <c r="EU49" s="7">
        <v>32751.455000000002</v>
      </c>
      <c r="EV49" s="7">
        <v>3102.4650000000001</v>
      </c>
      <c r="EW49" s="7">
        <v>8345.41</v>
      </c>
      <c r="EX49" s="7">
        <v>22731.52</v>
      </c>
      <c r="EY49" s="7">
        <v>7457.07</v>
      </c>
      <c r="EZ49" s="7">
        <v>4942.5150000000003</v>
      </c>
      <c r="FA49" s="7">
        <v>3313.0149999999999</v>
      </c>
      <c r="FB49" s="7">
        <v>14652.215</v>
      </c>
      <c r="FC49" s="7">
        <v>9016.2000000000007</v>
      </c>
      <c r="FD49" s="7">
        <v>2450.42</v>
      </c>
      <c r="FE49" s="7">
        <v>10861.41</v>
      </c>
      <c r="FF49" s="7">
        <v>20222.154999999999</v>
      </c>
      <c r="FG49" s="7">
        <v>97025.505000000005</v>
      </c>
      <c r="FH49" s="7">
        <v>10546.865</v>
      </c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</row>
    <row r="50" spans="1:262" x14ac:dyDescent="0.3">
      <c r="A50" s="10" t="s">
        <v>47</v>
      </c>
      <c r="B50" s="9">
        <v>826.88499999999999</v>
      </c>
      <c r="C50" s="9">
        <v>2924</v>
      </c>
      <c r="D50" s="9">
        <v>0</v>
      </c>
      <c r="E50" s="9">
        <v>1388.95</v>
      </c>
      <c r="F50" s="9">
        <v>6067.8</v>
      </c>
      <c r="G50" s="9">
        <v>20521.05</v>
      </c>
      <c r="H50" s="9">
        <v>1044</v>
      </c>
      <c r="I50" s="9">
        <v>118.49</v>
      </c>
      <c r="J50" s="9">
        <v>174</v>
      </c>
      <c r="K50" s="9">
        <v>2760.55</v>
      </c>
      <c r="L50" s="9">
        <v>420.85</v>
      </c>
      <c r="M50" s="9">
        <v>145.42500000000001</v>
      </c>
      <c r="N50" s="9">
        <v>1417.175</v>
      </c>
      <c r="O50" s="9">
        <v>2667.36</v>
      </c>
      <c r="P50" s="9">
        <v>61.05</v>
      </c>
      <c r="Q50" s="9">
        <v>178.45</v>
      </c>
      <c r="R50" s="9">
        <v>663.42499999999995</v>
      </c>
      <c r="S50" s="9">
        <v>3827.57</v>
      </c>
      <c r="T50" s="9">
        <v>3649.42</v>
      </c>
      <c r="U50" s="9">
        <v>1246.3599999999999</v>
      </c>
      <c r="V50" s="9">
        <v>2618.77</v>
      </c>
      <c r="W50" s="9">
        <v>1005</v>
      </c>
      <c r="X50" s="9">
        <v>96.85</v>
      </c>
      <c r="Y50" s="9">
        <v>96.85</v>
      </c>
      <c r="Z50" s="9">
        <v>289</v>
      </c>
      <c r="AA50" s="9">
        <v>175.8</v>
      </c>
      <c r="AB50" s="9">
        <v>149.5</v>
      </c>
      <c r="AC50" s="9">
        <v>295.05</v>
      </c>
      <c r="AD50" s="9">
        <v>14.965</v>
      </c>
      <c r="AE50" s="9">
        <v>62.79</v>
      </c>
      <c r="AF50" s="9">
        <v>487.28500000000003</v>
      </c>
      <c r="AG50" s="9">
        <v>284.52499999999998</v>
      </c>
      <c r="AH50" s="9">
        <v>1997.45</v>
      </c>
      <c r="AI50" s="9">
        <v>610.79999999999995</v>
      </c>
      <c r="AJ50" s="9">
        <v>3287.2049999999999</v>
      </c>
      <c r="AK50" s="9">
        <v>3658.75</v>
      </c>
      <c r="AL50" s="9">
        <v>16228.355</v>
      </c>
      <c r="AM50" s="7">
        <v>163</v>
      </c>
      <c r="AN50" s="7">
        <v>167.75</v>
      </c>
      <c r="AO50" s="7">
        <v>60119</v>
      </c>
      <c r="AP50" s="7">
        <v>2105.25</v>
      </c>
      <c r="AQ50" s="7">
        <v>313.05</v>
      </c>
      <c r="AR50" s="7">
        <v>1302.075</v>
      </c>
      <c r="AS50" s="7">
        <v>546.45000000000005</v>
      </c>
      <c r="AT50" s="7">
        <v>242.16499999999999</v>
      </c>
      <c r="AU50" s="7">
        <v>1136.25</v>
      </c>
      <c r="AV50" s="7">
        <v>0</v>
      </c>
      <c r="AW50" s="7">
        <v>5901.28</v>
      </c>
      <c r="AX50" s="7">
        <v>3958.2</v>
      </c>
      <c r="AY50" s="7">
        <v>1459.45</v>
      </c>
      <c r="AZ50" s="7">
        <v>41482.01</v>
      </c>
      <c r="BA50" s="7">
        <v>239.02</v>
      </c>
      <c r="BB50" s="7">
        <v>1940.5050000000001</v>
      </c>
      <c r="BC50" s="7">
        <v>1264.94</v>
      </c>
      <c r="BD50" s="7">
        <v>826.88499999999999</v>
      </c>
      <c r="BE50" s="7">
        <v>1345.34</v>
      </c>
      <c r="BF50" s="7">
        <v>1976.35</v>
      </c>
      <c r="BG50" s="7">
        <v>8777.34</v>
      </c>
      <c r="BH50" s="7">
        <v>592.01</v>
      </c>
      <c r="BI50" s="7">
        <v>2242.7600000000002</v>
      </c>
      <c r="BJ50" s="7">
        <v>25854.04</v>
      </c>
      <c r="BK50" s="7">
        <v>1779.7249999999999</v>
      </c>
      <c r="BL50" s="7">
        <v>5877.0249999999996</v>
      </c>
      <c r="BM50" s="7">
        <v>31058.9</v>
      </c>
      <c r="BN50" s="7">
        <v>979.4</v>
      </c>
      <c r="BO50" s="7">
        <v>2323</v>
      </c>
      <c r="BP50" s="7"/>
      <c r="BQ50" s="7">
        <v>226.82</v>
      </c>
      <c r="BR50" s="7">
        <v>7126.4</v>
      </c>
      <c r="BS50" s="7">
        <v>5232.9750000000004</v>
      </c>
      <c r="BT50" s="7">
        <v>2970.6</v>
      </c>
      <c r="BU50" s="7">
        <v>1189.2249999999999</v>
      </c>
      <c r="BV50" s="7">
        <v>855.89499999999998</v>
      </c>
      <c r="BW50" s="7">
        <v>474.245</v>
      </c>
      <c r="BX50" s="7">
        <v>1543.335</v>
      </c>
      <c r="BY50" s="7">
        <v>291.02499999999998</v>
      </c>
      <c r="BZ50" s="7">
        <v>162.97999999999999</v>
      </c>
      <c r="CA50" s="7">
        <v>6247.4949999999999</v>
      </c>
      <c r="CB50" s="7">
        <v>6105.3450000000003</v>
      </c>
      <c r="CC50" s="7">
        <v>6430.7250000000004</v>
      </c>
      <c r="CD50" s="7">
        <v>10486.05</v>
      </c>
      <c r="CE50" s="7">
        <v>1581.18</v>
      </c>
      <c r="CF50" s="7">
        <v>0</v>
      </c>
      <c r="CG50" s="7">
        <v>1196.9749999999999</v>
      </c>
      <c r="CH50" s="7">
        <v>886.23500000000001</v>
      </c>
      <c r="CI50" s="7">
        <v>679.23500000000001</v>
      </c>
      <c r="CJ50" s="7">
        <v>1857.4749999999999</v>
      </c>
      <c r="CK50" s="7">
        <v>1161.5999999999999</v>
      </c>
      <c r="CL50" s="7">
        <v>1917.3</v>
      </c>
      <c r="CM50" s="7">
        <v>489.25</v>
      </c>
      <c r="CN50" s="7">
        <v>15818.174999999999</v>
      </c>
      <c r="CO50" s="7">
        <v>367.25</v>
      </c>
      <c r="CP50" s="7">
        <v>10538.2</v>
      </c>
      <c r="CQ50" s="7"/>
      <c r="CR50" s="7"/>
      <c r="CS50" s="7">
        <v>432.22500000000002</v>
      </c>
      <c r="CT50" s="7">
        <v>3776</v>
      </c>
      <c r="CU50" s="7">
        <v>23714.52</v>
      </c>
      <c r="CV50" s="7">
        <v>898.35</v>
      </c>
      <c r="CW50" s="7">
        <v>1065.45</v>
      </c>
      <c r="CX50" s="7">
        <v>3840.2</v>
      </c>
      <c r="CY50" s="7"/>
      <c r="CZ50" s="7">
        <v>333.68</v>
      </c>
      <c r="DA50" s="7">
        <v>5745.8</v>
      </c>
      <c r="DB50" s="7">
        <v>2580.125</v>
      </c>
      <c r="DC50" s="7">
        <v>1864.415</v>
      </c>
      <c r="DD50" s="7">
        <v>8095</v>
      </c>
      <c r="DE50" s="7">
        <v>200.25</v>
      </c>
      <c r="DF50" s="7">
        <v>480.04</v>
      </c>
      <c r="DG50" s="7">
        <v>12871.254999999999</v>
      </c>
      <c r="DH50" s="7">
        <v>429.6</v>
      </c>
      <c r="DI50" s="7">
        <v>5528.97</v>
      </c>
      <c r="DJ50" s="7">
        <v>9866.25</v>
      </c>
      <c r="DK50" s="7">
        <v>105.3</v>
      </c>
      <c r="DL50" s="7">
        <v>33875.800000000003</v>
      </c>
      <c r="DM50" s="7">
        <v>331.83</v>
      </c>
      <c r="DN50" s="7">
        <v>1086.97</v>
      </c>
      <c r="DO50" s="7">
        <v>240.64500000000001</v>
      </c>
      <c r="DP50" s="7">
        <v>70.92</v>
      </c>
      <c r="DQ50" s="7">
        <v>1639.48</v>
      </c>
      <c r="DR50" s="7">
        <v>19074.099999999999</v>
      </c>
      <c r="DS50" s="7">
        <v>642.20000000000005</v>
      </c>
      <c r="DT50" s="7">
        <v>3167.4450000000002</v>
      </c>
      <c r="DU50" s="7">
        <v>3916.75</v>
      </c>
      <c r="DV50" s="7">
        <v>30.03</v>
      </c>
      <c r="DW50" s="7">
        <v>42.45</v>
      </c>
      <c r="DX50" s="7">
        <v>480.16500000000002</v>
      </c>
      <c r="DY50" s="7">
        <v>15034.53</v>
      </c>
      <c r="DZ50" s="7">
        <v>3423</v>
      </c>
      <c r="EA50" s="7">
        <v>1062</v>
      </c>
      <c r="EB50" s="7">
        <v>543.875</v>
      </c>
      <c r="EC50" s="7">
        <v>883.6</v>
      </c>
      <c r="ED50" s="7">
        <v>1353.66</v>
      </c>
      <c r="EE50" s="7">
        <v>12614.22</v>
      </c>
      <c r="EF50" s="7">
        <v>662.07</v>
      </c>
      <c r="EG50" s="7">
        <v>307799.3</v>
      </c>
      <c r="EH50" s="7">
        <v>285924.65500000003</v>
      </c>
      <c r="EI50" s="7">
        <v>2627.22</v>
      </c>
      <c r="EJ50" s="7">
        <v>14514.025</v>
      </c>
      <c r="EK50" s="7">
        <v>12285.465</v>
      </c>
      <c r="EL50" s="7">
        <v>26567.325000000001</v>
      </c>
      <c r="EM50" s="7">
        <v>229.14</v>
      </c>
      <c r="EN50" s="7"/>
      <c r="EO50" s="7">
        <v>451.6</v>
      </c>
      <c r="EP50" s="7">
        <v>8261.16</v>
      </c>
      <c r="EQ50" s="7">
        <v>6058.72</v>
      </c>
      <c r="ER50" s="7">
        <v>3620.665</v>
      </c>
      <c r="ES50" s="7">
        <v>56947.92</v>
      </c>
      <c r="ET50" s="7">
        <v>22834.42</v>
      </c>
      <c r="EU50" s="7">
        <v>182388.42</v>
      </c>
      <c r="EV50" s="7">
        <v>13911.764999999999</v>
      </c>
      <c r="EW50" s="7">
        <v>11676.85</v>
      </c>
      <c r="EX50" s="7">
        <v>647.97500000000002</v>
      </c>
      <c r="EY50" s="7">
        <v>1618.875</v>
      </c>
      <c r="EZ50" s="7">
        <v>815.66</v>
      </c>
      <c r="FA50" s="7">
        <v>8348.5750000000007</v>
      </c>
      <c r="FB50" s="7">
        <v>5433.75</v>
      </c>
      <c r="FC50" s="7">
        <v>2099.165</v>
      </c>
      <c r="FD50" s="7">
        <v>998.01</v>
      </c>
      <c r="FE50" s="7">
        <v>1528.175</v>
      </c>
      <c r="FF50" s="7">
        <v>2864.8249999999998</v>
      </c>
      <c r="FG50" s="7">
        <v>2355.5</v>
      </c>
      <c r="FH50" s="7">
        <v>989.05</v>
      </c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</row>
    <row r="51" spans="1:262" x14ac:dyDescent="0.3">
      <c r="A51" s="10" t="s">
        <v>48</v>
      </c>
      <c r="B51" s="9">
        <v>8653.2999999999993</v>
      </c>
      <c r="C51" s="9">
        <v>10392.450000000001</v>
      </c>
      <c r="D51" s="9">
        <v>62021.15</v>
      </c>
      <c r="E51" s="9">
        <v>1817.425</v>
      </c>
      <c r="F51" s="9">
        <v>29266.724999999999</v>
      </c>
      <c r="G51" s="9">
        <v>45175.32</v>
      </c>
      <c r="H51" s="9">
        <v>98577.145000000004</v>
      </c>
      <c r="I51" s="9">
        <v>25944.775000000001</v>
      </c>
      <c r="J51" s="9">
        <v>148747.75</v>
      </c>
      <c r="K51" s="9">
        <v>349478.85</v>
      </c>
      <c r="L51" s="9">
        <v>441845.22</v>
      </c>
      <c r="M51" s="9">
        <v>246138.03</v>
      </c>
      <c r="N51" s="9">
        <v>272167.27500000002</v>
      </c>
      <c r="O51" s="9">
        <v>54963.004999999997</v>
      </c>
      <c r="P51" s="9">
        <v>383849.27</v>
      </c>
      <c r="Q51" s="9">
        <v>39288.86</v>
      </c>
      <c r="R51" s="9">
        <v>176716.42499999999</v>
      </c>
      <c r="S51" s="9">
        <v>8806.4050000000007</v>
      </c>
      <c r="T51" s="9">
        <v>154677.73000000001</v>
      </c>
      <c r="U51" s="9">
        <v>14770.45</v>
      </c>
      <c r="V51" s="9">
        <v>1034679.3</v>
      </c>
      <c r="W51" s="9">
        <v>574989.17000000004</v>
      </c>
      <c r="X51" s="9">
        <v>295128.78000000003</v>
      </c>
      <c r="Y51" s="9">
        <v>295128.78000000003</v>
      </c>
      <c r="Z51" s="9">
        <v>9854.93</v>
      </c>
      <c r="AA51" s="9">
        <v>1844493.425</v>
      </c>
      <c r="AB51" s="9">
        <v>80940.509999999995</v>
      </c>
      <c r="AC51" s="9">
        <v>17501.605</v>
      </c>
      <c r="AD51" s="9">
        <v>24380.11</v>
      </c>
      <c r="AE51" s="9">
        <v>102633.235</v>
      </c>
      <c r="AF51" s="9">
        <v>78712.960000000006</v>
      </c>
      <c r="AG51" s="9">
        <v>94633.494999999995</v>
      </c>
      <c r="AH51" s="9">
        <v>152070.465</v>
      </c>
      <c r="AI51" s="9">
        <v>64868.415000000001</v>
      </c>
      <c r="AJ51" s="9">
        <v>515286.17499999999</v>
      </c>
      <c r="AK51" s="9">
        <v>278560.96500000003</v>
      </c>
      <c r="AL51" s="9">
        <v>179176.375</v>
      </c>
      <c r="AM51" s="7">
        <v>11175.08</v>
      </c>
      <c r="AN51" s="7">
        <v>45647.055</v>
      </c>
      <c r="AO51" s="7">
        <v>64578.985000000001</v>
      </c>
      <c r="AP51" s="7">
        <v>102297.345</v>
      </c>
      <c r="AQ51" s="7">
        <v>68473.06</v>
      </c>
      <c r="AR51" s="7">
        <v>594340.68500000006</v>
      </c>
      <c r="AS51" s="7">
        <v>208552.48</v>
      </c>
      <c r="AT51" s="7">
        <v>59309.974999999999</v>
      </c>
      <c r="AU51" s="7">
        <v>33375.504999999997</v>
      </c>
      <c r="AV51" s="7">
        <v>29869.044999999998</v>
      </c>
      <c r="AW51" s="7">
        <v>27085.25</v>
      </c>
      <c r="AX51" s="7">
        <v>7841.02</v>
      </c>
      <c r="AY51" s="7">
        <v>14203.38</v>
      </c>
      <c r="AZ51" s="7">
        <v>15733.924999999999</v>
      </c>
      <c r="BA51" s="7">
        <v>22355.1</v>
      </c>
      <c r="BB51" s="7">
        <v>11019.245000000001</v>
      </c>
      <c r="BC51" s="7">
        <v>9514.0499999999993</v>
      </c>
      <c r="BD51" s="7">
        <v>8653.2999999999993</v>
      </c>
      <c r="BE51" s="7">
        <v>23622.85</v>
      </c>
      <c r="BF51" s="7">
        <v>14954.495000000001</v>
      </c>
      <c r="BG51" s="7">
        <v>1488782.58</v>
      </c>
      <c r="BH51" s="7">
        <v>18002.150000000001</v>
      </c>
      <c r="BI51" s="7">
        <v>647022.73499999999</v>
      </c>
      <c r="BJ51" s="7">
        <v>22532.205000000002</v>
      </c>
      <c r="BK51" s="7">
        <v>365683.57</v>
      </c>
      <c r="BL51" s="7">
        <v>865.55499999999995</v>
      </c>
      <c r="BM51" s="7">
        <v>74498.14</v>
      </c>
      <c r="BN51" s="7">
        <v>19597.599999999999</v>
      </c>
      <c r="BO51" s="7">
        <v>9402.4549999999999</v>
      </c>
      <c r="BP51" s="7"/>
      <c r="BQ51" s="7">
        <v>66103.13</v>
      </c>
      <c r="BR51" s="7">
        <v>73593.014999999999</v>
      </c>
      <c r="BS51" s="7">
        <v>67844.725000000006</v>
      </c>
      <c r="BT51" s="7">
        <v>96577.45</v>
      </c>
      <c r="BU51" s="7">
        <v>201005.37</v>
      </c>
      <c r="BV51" s="7">
        <v>112400.035</v>
      </c>
      <c r="BW51" s="7">
        <v>484624.40500000003</v>
      </c>
      <c r="BX51" s="7">
        <v>491696.98</v>
      </c>
      <c r="BY51" s="7">
        <v>942295.20499999996</v>
      </c>
      <c r="BZ51" s="7">
        <v>197117.63</v>
      </c>
      <c r="CA51" s="7">
        <v>1284636.1000000001</v>
      </c>
      <c r="CB51" s="7">
        <v>201978.27</v>
      </c>
      <c r="CC51" s="7">
        <v>72944.03</v>
      </c>
      <c r="CD51" s="7">
        <v>26124.27</v>
      </c>
      <c r="CE51" s="7">
        <v>17153.38</v>
      </c>
      <c r="CF51" s="7">
        <v>12482.655000000001</v>
      </c>
      <c r="CG51" s="7">
        <v>22235.005000000001</v>
      </c>
      <c r="CH51" s="7">
        <v>17451.105</v>
      </c>
      <c r="CI51" s="7">
        <v>114293.575</v>
      </c>
      <c r="CJ51" s="7">
        <v>692515.46</v>
      </c>
      <c r="CK51" s="7">
        <v>1727261.04</v>
      </c>
      <c r="CL51" s="7">
        <v>516475.71</v>
      </c>
      <c r="CM51" s="7">
        <v>133437.9</v>
      </c>
      <c r="CN51" s="7">
        <v>798590.13500000001</v>
      </c>
      <c r="CO51" s="7">
        <v>92849.634999999995</v>
      </c>
      <c r="CP51" s="7">
        <v>872438.72499999998</v>
      </c>
      <c r="CQ51" s="7"/>
      <c r="CR51" s="7"/>
      <c r="CS51" s="7">
        <v>369300.81</v>
      </c>
      <c r="CT51" s="7">
        <v>248788.965</v>
      </c>
      <c r="CU51" s="7">
        <v>270012.82</v>
      </c>
      <c r="CV51" s="7">
        <v>33353.85</v>
      </c>
      <c r="CW51" s="7">
        <v>249077.12</v>
      </c>
      <c r="CX51" s="7">
        <v>200610.60500000001</v>
      </c>
      <c r="CY51" s="7"/>
      <c r="CZ51" s="7">
        <v>80731.175000000003</v>
      </c>
      <c r="DA51" s="7">
        <v>752954.26500000001</v>
      </c>
      <c r="DB51" s="7">
        <v>84605.695000000007</v>
      </c>
      <c r="DC51" s="7">
        <v>75434.850000000006</v>
      </c>
      <c r="DD51" s="7">
        <v>21963.075000000001</v>
      </c>
      <c r="DE51" s="7">
        <v>68347.69</v>
      </c>
      <c r="DF51" s="7">
        <v>59558.27</v>
      </c>
      <c r="DG51" s="7">
        <v>50903.26</v>
      </c>
      <c r="DH51" s="7">
        <v>132958.74</v>
      </c>
      <c r="DI51" s="7">
        <v>18995.275000000001</v>
      </c>
      <c r="DJ51" s="7">
        <v>34908.974999999999</v>
      </c>
      <c r="DK51" s="7">
        <v>284998.63500000001</v>
      </c>
      <c r="DL51" s="7">
        <v>115651.2</v>
      </c>
      <c r="DM51" s="7">
        <v>15759.545</v>
      </c>
      <c r="DN51" s="7">
        <v>9754.3349999999991</v>
      </c>
      <c r="DO51" s="7">
        <v>11276.725</v>
      </c>
      <c r="DP51" s="7">
        <v>50294.58</v>
      </c>
      <c r="DQ51" s="7">
        <v>26796.174999999999</v>
      </c>
      <c r="DR51" s="7">
        <v>8812.69</v>
      </c>
      <c r="DS51" s="7">
        <v>55856.33</v>
      </c>
      <c r="DT51" s="7">
        <v>191562.70499999999</v>
      </c>
      <c r="DU51" s="7">
        <v>80764.494999999995</v>
      </c>
      <c r="DV51" s="7">
        <v>36851.03</v>
      </c>
      <c r="DW51" s="7">
        <v>49138.91</v>
      </c>
      <c r="DX51" s="7">
        <v>47114.12</v>
      </c>
      <c r="DY51" s="7">
        <v>134596.285</v>
      </c>
      <c r="DZ51" s="7">
        <v>128302.95</v>
      </c>
      <c r="EA51" s="7">
        <v>17439.09</v>
      </c>
      <c r="EB51" s="7">
        <v>458683.565</v>
      </c>
      <c r="EC51" s="7">
        <v>9315.1</v>
      </c>
      <c r="ED51" s="7">
        <v>740418.1</v>
      </c>
      <c r="EE51" s="7">
        <v>195936.89</v>
      </c>
      <c r="EF51" s="7">
        <v>282093.435</v>
      </c>
      <c r="EG51" s="7">
        <v>1752433</v>
      </c>
      <c r="EH51" s="7">
        <v>4028.3249999999998</v>
      </c>
      <c r="EI51" s="7">
        <v>8876.4</v>
      </c>
      <c r="EJ51" s="7">
        <v>4220.99</v>
      </c>
      <c r="EK51" s="7">
        <v>3484.665</v>
      </c>
      <c r="EL51" s="7">
        <v>34513.065000000002</v>
      </c>
      <c r="EM51" s="7">
        <v>80455.06</v>
      </c>
      <c r="EN51" s="7"/>
      <c r="EO51" s="7">
        <v>190116.3</v>
      </c>
      <c r="EP51" s="7">
        <v>12136.29</v>
      </c>
      <c r="EQ51" s="7">
        <v>343540.23</v>
      </c>
      <c r="ER51" s="7">
        <v>11019.22</v>
      </c>
      <c r="ES51" s="7">
        <v>45703.934999999998</v>
      </c>
      <c r="ET51" s="7">
        <v>27924.185000000001</v>
      </c>
      <c r="EU51" s="7">
        <v>71711.23</v>
      </c>
      <c r="EV51" s="7">
        <v>10683.45</v>
      </c>
      <c r="EW51" s="7">
        <v>54422.75</v>
      </c>
      <c r="EX51" s="7">
        <v>31677.134999999998</v>
      </c>
      <c r="EY51" s="7">
        <v>17776.485000000001</v>
      </c>
      <c r="EZ51" s="7">
        <v>22932.05</v>
      </c>
      <c r="FA51" s="7">
        <v>93673.884999999995</v>
      </c>
      <c r="FB51" s="7">
        <v>24683.5</v>
      </c>
      <c r="FC51" s="7">
        <v>53725.724999999999</v>
      </c>
      <c r="FD51" s="7">
        <v>18359.240000000002</v>
      </c>
      <c r="FE51" s="7">
        <v>86967.574999999997</v>
      </c>
      <c r="FF51" s="7">
        <v>8427.7350000000006</v>
      </c>
      <c r="FG51" s="7">
        <v>12633.924999999999</v>
      </c>
      <c r="FH51" s="7">
        <v>150341.66500000001</v>
      </c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  <c r="GI51" s="7"/>
      <c r="GJ51" s="7"/>
      <c r="GK51" s="7"/>
      <c r="GL51" s="7"/>
      <c r="GM51" s="7"/>
      <c r="GN51" s="7"/>
      <c r="GO51" s="7"/>
      <c r="GP51" s="7"/>
      <c r="GQ51" s="7"/>
      <c r="GR51" s="7"/>
      <c r="GS51" s="7"/>
      <c r="GT51" s="7"/>
      <c r="GU51" s="7"/>
      <c r="GV51" s="7"/>
      <c r="GW51" s="7"/>
      <c r="GX51" s="7"/>
      <c r="GY51" s="7"/>
      <c r="GZ51" s="7"/>
      <c r="HA51" s="7"/>
      <c r="HB51" s="7"/>
      <c r="HC51" s="7"/>
      <c r="HD51" s="7"/>
      <c r="HE51" s="7"/>
      <c r="HF51" s="7"/>
      <c r="HG51" s="7"/>
      <c r="HH51" s="7"/>
      <c r="HI51" s="7"/>
      <c r="HJ51" s="7"/>
      <c r="HK51" s="7"/>
      <c r="HL51" s="7"/>
      <c r="HM51" s="7"/>
      <c r="HN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  <c r="IA51" s="7"/>
      <c r="IB51" s="7"/>
      <c r="IC51" s="7"/>
      <c r="ID51" s="7"/>
      <c r="IE51" s="7"/>
      <c r="IF51" s="7"/>
      <c r="IG51" s="7"/>
      <c r="IH51" s="7"/>
      <c r="II51" s="7"/>
      <c r="IJ51" s="7"/>
      <c r="IK51" s="7"/>
      <c r="IL51" s="7"/>
      <c r="IM51" s="7"/>
      <c r="IN51" s="7"/>
      <c r="IO51" s="7"/>
      <c r="IP51" s="7"/>
      <c r="IQ51" s="7"/>
      <c r="IR51" s="7"/>
      <c r="IS51" s="7"/>
      <c r="IT51" s="7"/>
      <c r="IU51" s="7"/>
      <c r="IV51" s="7"/>
      <c r="IW51" s="7"/>
      <c r="IX51" s="7"/>
      <c r="IY51" s="7"/>
      <c r="IZ51" s="7"/>
      <c r="JA51" s="7"/>
      <c r="JB51" s="7"/>
    </row>
    <row r="52" spans="1:262" x14ac:dyDescent="0.3">
      <c r="A52" s="16" t="s">
        <v>49</v>
      </c>
      <c r="B52" s="22">
        <v>410.47</v>
      </c>
      <c r="C52" s="22">
        <v>396.96</v>
      </c>
      <c r="D52" s="22">
        <v>401.91</v>
      </c>
      <c r="E52" s="22">
        <v>383.24</v>
      </c>
      <c r="F52" s="22">
        <v>387.56</v>
      </c>
      <c r="G52" s="22">
        <v>386.93</v>
      </c>
      <c r="H52" s="22">
        <v>383.06</v>
      </c>
      <c r="I52" s="22">
        <v>382.43</v>
      </c>
      <c r="J52" s="22">
        <v>383.37</v>
      </c>
      <c r="K52" s="22">
        <v>371.29</v>
      </c>
      <c r="L52" s="22">
        <v>368.95</v>
      </c>
      <c r="M52" s="22">
        <v>365.57</v>
      </c>
      <c r="N52" s="22">
        <v>358.95</v>
      </c>
      <c r="O52" s="22">
        <v>360.71</v>
      </c>
      <c r="P52" s="22">
        <v>358.89</v>
      </c>
      <c r="Q52" s="22">
        <v>359.43</v>
      </c>
      <c r="R52" s="22">
        <v>359.72</v>
      </c>
      <c r="S52" s="22">
        <v>360.26</v>
      </c>
      <c r="T52" s="22">
        <v>362.48</v>
      </c>
      <c r="U52" s="22">
        <v>364.29</v>
      </c>
      <c r="V52" s="22">
        <v>351.61</v>
      </c>
      <c r="W52" s="22">
        <v>357.28</v>
      </c>
      <c r="X52" s="22">
        <v>358.75</v>
      </c>
      <c r="Y52" s="22">
        <v>358.75</v>
      </c>
      <c r="Z52" s="22">
        <v>361.81</v>
      </c>
      <c r="AA52" s="22">
        <v>357.53</v>
      </c>
      <c r="AB52" s="22">
        <v>355.59</v>
      </c>
      <c r="AC52" s="22">
        <v>354.01</v>
      </c>
      <c r="AD52" s="22">
        <v>354.17</v>
      </c>
      <c r="AE52" s="22">
        <v>360.57</v>
      </c>
      <c r="AF52" s="22">
        <v>356.04</v>
      </c>
      <c r="AG52" s="22">
        <v>355.95</v>
      </c>
      <c r="AH52" s="22">
        <v>355.96</v>
      </c>
      <c r="AI52" s="22">
        <v>358.51</v>
      </c>
      <c r="AJ52" s="22">
        <v>358.8</v>
      </c>
      <c r="AK52" s="22">
        <v>358.82</v>
      </c>
      <c r="AL52" s="22">
        <v>358.85</v>
      </c>
      <c r="AM52" s="22">
        <v>364.61</v>
      </c>
      <c r="AN52" s="22">
        <v>368.66</v>
      </c>
      <c r="AO52" s="22">
        <v>374.82</v>
      </c>
      <c r="AP52" s="22">
        <v>399.14</v>
      </c>
      <c r="AQ52" s="22">
        <v>405.41</v>
      </c>
      <c r="AR52" s="22">
        <v>405.1</v>
      </c>
      <c r="AS52" s="22">
        <v>405.19</v>
      </c>
      <c r="AT52" s="22">
        <v>403.87</v>
      </c>
      <c r="AU52" s="22">
        <v>402.6</v>
      </c>
      <c r="AV52" s="22">
        <v>395.44</v>
      </c>
      <c r="AW52" s="22">
        <v>394.95</v>
      </c>
      <c r="AX52" s="22">
        <v>390.16</v>
      </c>
      <c r="AY52" s="22">
        <v>392.35</v>
      </c>
      <c r="AZ52" s="22">
        <v>385.08</v>
      </c>
      <c r="BA52" s="22">
        <v>387.49</v>
      </c>
      <c r="BB52" s="22">
        <v>387.62</v>
      </c>
      <c r="BC52" s="22">
        <v>389.36</v>
      </c>
      <c r="BD52" s="22">
        <v>393.01</v>
      </c>
      <c r="BE52" s="22">
        <v>405.29</v>
      </c>
      <c r="BF52" s="22">
        <v>404.68</v>
      </c>
      <c r="BG52" s="22">
        <v>395.84</v>
      </c>
      <c r="BH52" s="22">
        <v>395.52</v>
      </c>
      <c r="BI52" s="22">
        <v>389.92</v>
      </c>
      <c r="BJ52" s="22">
        <v>393.55</v>
      </c>
      <c r="BK52" s="22">
        <v>394</v>
      </c>
      <c r="BL52" s="22">
        <v>394.69</v>
      </c>
      <c r="BM52" s="22">
        <v>403.75</v>
      </c>
      <c r="BN52" s="22">
        <v>402</v>
      </c>
      <c r="BO52" s="22">
        <v>401.89</v>
      </c>
      <c r="BP52" s="22">
        <v>401.89</v>
      </c>
      <c r="BQ52" s="22">
        <v>403.74</v>
      </c>
      <c r="BR52" s="22">
        <v>404.14</v>
      </c>
      <c r="BS52" s="22">
        <v>406.16</v>
      </c>
      <c r="BT52" s="22">
        <v>407.82</v>
      </c>
      <c r="BU52" s="22">
        <v>403.34</v>
      </c>
      <c r="BV52" s="22">
        <v>406.46</v>
      </c>
      <c r="BW52" s="22">
        <v>412.42</v>
      </c>
      <c r="BX52" s="22">
        <v>419.5</v>
      </c>
      <c r="BY52" s="22">
        <v>423.35</v>
      </c>
      <c r="BZ52" s="22">
        <v>424.49</v>
      </c>
      <c r="CA52" s="22">
        <v>433.55</v>
      </c>
      <c r="CB52" s="22">
        <v>433.18</v>
      </c>
      <c r="CC52" s="22">
        <v>431.35</v>
      </c>
      <c r="CD52" s="22">
        <v>430.54</v>
      </c>
      <c r="CE52" s="22">
        <v>424.78</v>
      </c>
      <c r="CF52" s="22">
        <v>425.77</v>
      </c>
      <c r="CG52" s="22">
        <v>428.13</v>
      </c>
      <c r="CH52" s="22">
        <v>430.41</v>
      </c>
      <c r="CI52" s="22">
        <v>431.59</v>
      </c>
      <c r="CJ52" s="22">
        <v>428.98</v>
      </c>
      <c r="CK52" s="22">
        <v>434.5</v>
      </c>
      <c r="CL52" s="22">
        <v>433.77</v>
      </c>
      <c r="CM52" s="22">
        <v>437.55</v>
      </c>
      <c r="CN52" s="22">
        <v>445.39</v>
      </c>
      <c r="CO52" s="22">
        <v>445.15</v>
      </c>
      <c r="CP52" s="22">
        <v>456.98</v>
      </c>
      <c r="CQ52" s="22">
        <v>456.98</v>
      </c>
      <c r="CR52" s="22">
        <v>456.98</v>
      </c>
      <c r="CS52" s="22">
        <v>421.44</v>
      </c>
      <c r="CT52" s="22">
        <v>423.92</v>
      </c>
      <c r="CU52" s="22">
        <v>423.09</v>
      </c>
      <c r="CV52" s="22">
        <v>422.18</v>
      </c>
      <c r="CW52" s="22">
        <v>426.82</v>
      </c>
      <c r="CX52" s="22">
        <v>437.13</v>
      </c>
      <c r="CY52" s="22">
        <v>437.13</v>
      </c>
      <c r="CZ52" s="22">
        <v>442</v>
      </c>
      <c r="DA52" s="22">
        <v>450.02</v>
      </c>
      <c r="DB52" s="22">
        <v>447.67</v>
      </c>
      <c r="DC52" s="22">
        <v>439.37</v>
      </c>
      <c r="DD52" s="22">
        <v>428.11</v>
      </c>
      <c r="DE52" s="22">
        <v>426.33</v>
      </c>
      <c r="DF52" s="22">
        <v>420.57</v>
      </c>
      <c r="DG52" s="22">
        <v>420.35</v>
      </c>
      <c r="DH52" s="22">
        <v>418.2</v>
      </c>
      <c r="DI52" s="22">
        <v>418.62</v>
      </c>
      <c r="DJ52" s="22">
        <v>421.11</v>
      </c>
      <c r="DK52" s="22">
        <v>423.41</v>
      </c>
      <c r="DL52" s="22">
        <v>423.02</v>
      </c>
      <c r="DM52" s="22">
        <v>424.59</v>
      </c>
      <c r="DN52" s="22">
        <v>428.33</v>
      </c>
      <c r="DO52" s="22">
        <v>430.29</v>
      </c>
      <c r="DP52" s="22">
        <v>431.77</v>
      </c>
      <c r="DQ52" s="22">
        <v>430.9</v>
      </c>
      <c r="DR52" s="22">
        <v>432.72</v>
      </c>
      <c r="DS52" s="22">
        <v>428.17</v>
      </c>
      <c r="DT52" s="22">
        <v>432.55</v>
      </c>
      <c r="DU52" s="22">
        <v>425.82</v>
      </c>
      <c r="DV52" s="22">
        <v>425.66</v>
      </c>
      <c r="DW52" s="22">
        <v>432.1</v>
      </c>
      <c r="DX52" s="22">
        <v>431.76</v>
      </c>
      <c r="DY52" s="22">
        <v>424.72</v>
      </c>
      <c r="DZ52" s="22">
        <v>425.2</v>
      </c>
      <c r="EA52" s="22">
        <v>422.55</v>
      </c>
      <c r="EB52" s="22">
        <v>424.26</v>
      </c>
      <c r="EC52" s="22">
        <v>424.28</v>
      </c>
      <c r="ED52" s="22">
        <v>421.07</v>
      </c>
      <c r="EE52" s="22">
        <v>417.69</v>
      </c>
      <c r="EF52" s="22">
        <v>417.53</v>
      </c>
      <c r="EG52" s="22">
        <v>421.58</v>
      </c>
      <c r="EH52" s="22">
        <v>414.16</v>
      </c>
      <c r="EI52" s="22">
        <v>415.25</v>
      </c>
      <c r="EJ52" s="22">
        <v>420.08</v>
      </c>
      <c r="EK52" s="22">
        <v>419.58</v>
      </c>
      <c r="EL52" s="22">
        <v>420.14</v>
      </c>
      <c r="EM52" s="22">
        <v>439.15</v>
      </c>
      <c r="EN52" s="22">
        <v>439.15</v>
      </c>
      <c r="EO52" s="22">
        <v>444.3</v>
      </c>
      <c r="EP52" s="22">
        <v>447.63</v>
      </c>
      <c r="EQ52" s="22">
        <v>447.35</v>
      </c>
      <c r="ER52" s="22">
        <v>446.61</v>
      </c>
      <c r="ES52" s="22">
        <v>448.44</v>
      </c>
      <c r="ET52" s="22">
        <v>447.52</v>
      </c>
      <c r="EU52" s="22">
        <v>448.19</v>
      </c>
      <c r="EV52" s="22">
        <v>448.66</v>
      </c>
      <c r="EW52" s="22">
        <v>448.12</v>
      </c>
      <c r="EX52" s="22">
        <v>442.25</v>
      </c>
      <c r="EY52" s="22">
        <v>442.97</v>
      </c>
      <c r="EZ52" s="22">
        <v>448.38</v>
      </c>
      <c r="FA52" s="22">
        <v>448.47</v>
      </c>
      <c r="FB52" s="22">
        <v>447.84</v>
      </c>
      <c r="FC52" s="22">
        <v>442.85</v>
      </c>
      <c r="FD52" s="22">
        <v>442.7</v>
      </c>
      <c r="FE52" s="22">
        <v>442.77</v>
      </c>
      <c r="FF52" s="22">
        <v>442.82</v>
      </c>
      <c r="FG52" s="22">
        <v>444.5</v>
      </c>
      <c r="FH52" s="22">
        <v>450.56</v>
      </c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  <c r="GT52" s="18"/>
      <c r="GU52" s="18"/>
      <c r="GV52" s="18"/>
      <c r="GW52" s="18"/>
      <c r="GX52" s="18"/>
      <c r="GY52" s="18"/>
      <c r="GZ52" s="18"/>
      <c r="HA52" s="18"/>
      <c r="HB52" s="18"/>
      <c r="HC52" s="18"/>
      <c r="HD52" s="18"/>
      <c r="HE52" s="18"/>
      <c r="HF52" s="18"/>
      <c r="HG52" s="18"/>
      <c r="HH52" s="18"/>
      <c r="HI52" s="18"/>
      <c r="HJ52" s="18"/>
      <c r="HK52" s="18"/>
      <c r="HL52" s="18"/>
      <c r="HM52" s="18"/>
      <c r="HN52" s="18"/>
      <c r="HO52" s="18"/>
      <c r="HP52" s="18"/>
      <c r="HQ52" s="18"/>
      <c r="HR52" s="18"/>
      <c r="HS52" s="18"/>
      <c r="HT52" s="18"/>
      <c r="HU52" s="18"/>
      <c r="HV52" s="18"/>
      <c r="HW52" s="18"/>
      <c r="HX52" s="18"/>
      <c r="HY52" s="18"/>
      <c r="HZ52" s="18"/>
      <c r="IA52" s="18"/>
      <c r="IB52" s="18"/>
      <c r="IC52" s="18"/>
      <c r="ID52" s="18"/>
      <c r="IE52" s="18"/>
      <c r="IF52" s="18"/>
      <c r="IG52" s="18"/>
      <c r="IH52" s="18"/>
      <c r="II52" s="18"/>
      <c r="IJ52" s="18"/>
      <c r="IK52" s="18"/>
      <c r="IL52" s="18"/>
      <c r="IM52" s="18"/>
      <c r="IN52" s="18"/>
      <c r="IO52" s="18"/>
      <c r="IP52" s="18"/>
      <c r="IQ52" s="18"/>
      <c r="IR52" s="18"/>
      <c r="IS52" s="18"/>
      <c r="IT52" s="18"/>
      <c r="IU52" s="18"/>
      <c r="IV52" s="18"/>
      <c r="IW52" s="18"/>
      <c r="IX52" s="18"/>
      <c r="IY52" s="18"/>
      <c r="IZ52" s="18"/>
      <c r="JA52" s="18"/>
      <c r="JB52" s="18"/>
    </row>
    <row r="53" spans="1:262" x14ac:dyDescent="0.3">
      <c r="A53" s="6" t="s">
        <v>50</v>
      </c>
      <c r="B53" s="8">
        <v>55.2</v>
      </c>
      <c r="C53" s="8">
        <v>49.28</v>
      </c>
      <c r="D53" s="8">
        <v>0</v>
      </c>
      <c r="E53" s="8">
        <v>416.12</v>
      </c>
      <c r="F53" s="8">
        <v>223.98</v>
      </c>
      <c r="G53" s="8">
        <v>679.32</v>
      </c>
      <c r="H53" s="8">
        <v>159.47999999999999</v>
      </c>
      <c r="I53" s="8">
        <v>2138.145</v>
      </c>
      <c r="J53" s="8">
        <v>150.9</v>
      </c>
      <c r="K53" s="8">
        <v>1546.615</v>
      </c>
      <c r="L53" s="8">
        <v>1926.58</v>
      </c>
      <c r="M53" s="8">
        <v>29.5</v>
      </c>
      <c r="N53" s="8">
        <v>118</v>
      </c>
      <c r="O53" s="8">
        <v>605.75</v>
      </c>
      <c r="P53" s="8">
        <v>1472.75</v>
      </c>
      <c r="Q53" s="8">
        <v>71.265000000000001</v>
      </c>
      <c r="R53" s="8">
        <v>271.125</v>
      </c>
      <c r="S53" s="8">
        <v>49.95</v>
      </c>
      <c r="T53" s="8">
        <v>600.29999999999995</v>
      </c>
      <c r="U53" s="8">
        <v>1526.56</v>
      </c>
      <c r="V53" s="8">
        <v>1161.395</v>
      </c>
      <c r="W53" s="8">
        <v>1273.325</v>
      </c>
      <c r="X53" s="8">
        <v>1914.625</v>
      </c>
      <c r="Y53" s="8">
        <v>1914.625</v>
      </c>
      <c r="Z53" s="8">
        <v>861.28499999999997</v>
      </c>
      <c r="AA53" s="8">
        <v>1298.2</v>
      </c>
      <c r="AB53" s="8">
        <v>579.15</v>
      </c>
      <c r="AC53" s="8">
        <v>2246.375</v>
      </c>
      <c r="AD53" s="8">
        <v>11995.41</v>
      </c>
      <c r="AE53" s="8">
        <v>2577.77</v>
      </c>
      <c r="AF53" s="8">
        <v>41512.800000000003</v>
      </c>
      <c r="AG53" s="8">
        <v>536.5</v>
      </c>
      <c r="AH53" s="8">
        <v>135.77500000000001</v>
      </c>
      <c r="AI53" s="8">
        <v>138.5</v>
      </c>
      <c r="AJ53" s="8">
        <v>1469.88</v>
      </c>
      <c r="AK53" s="8">
        <v>1011.17</v>
      </c>
      <c r="AL53" s="8">
        <v>3269.47</v>
      </c>
      <c r="AM53" s="7">
        <v>217.5</v>
      </c>
      <c r="AN53" s="7">
        <v>666.3</v>
      </c>
      <c r="AO53" s="7">
        <v>186.5</v>
      </c>
      <c r="AP53" s="7">
        <v>19.914999999999999</v>
      </c>
      <c r="AQ53" s="7">
        <v>1202.5</v>
      </c>
      <c r="AR53" s="7">
        <v>570.92999999999995</v>
      </c>
      <c r="AS53" s="7">
        <v>824.6</v>
      </c>
      <c r="AT53" s="7">
        <v>292</v>
      </c>
      <c r="AU53" s="7">
        <v>28.2</v>
      </c>
      <c r="AV53" s="7">
        <v>1296</v>
      </c>
      <c r="AW53" s="7">
        <v>663.02</v>
      </c>
      <c r="AX53" s="7">
        <v>2132.2150000000001</v>
      </c>
      <c r="AY53" s="7">
        <v>522</v>
      </c>
      <c r="AZ53" s="7">
        <v>0</v>
      </c>
      <c r="BA53" s="7">
        <v>307.39999999999998</v>
      </c>
      <c r="BB53" s="7">
        <v>232</v>
      </c>
      <c r="BC53" s="7">
        <v>449.5</v>
      </c>
      <c r="BD53" s="7">
        <v>55.2</v>
      </c>
      <c r="BE53" s="7">
        <v>71.05</v>
      </c>
      <c r="BF53" s="7">
        <v>102.32</v>
      </c>
      <c r="BG53" s="7">
        <v>857.95500000000004</v>
      </c>
      <c r="BH53" s="7">
        <v>116</v>
      </c>
      <c r="BI53" s="7">
        <v>301.60000000000002</v>
      </c>
      <c r="BJ53" s="7">
        <v>35.125</v>
      </c>
      <c r="BK53" s="7">
        <v>294</v>
      </c>
      <c r="BL53" s="7">
        <v>407.47500000000002</v>
      </c>
      <c r="BM53" s="7">
        <v>368.3</v>
      </c>
      <c r="BN53" s="7">
        <v>2320.25</v>
      </c>
      <c r="BO53" s="7">
        <v>229.1</v>
      </c>
      <c r="BP53" s="7"/>
      <c r="BQ53" s="7">
        <v>2581.25</v>
      </c>
      <c r="BR53" s="7">
        <v>3211.65</v>
      </c>
      <c r="BS53" s="7">
        <v>6315.0349999999999</v>
      </c>
      <c r="BT53" s="7">
        <v>865.125</v>
      </c>
      <c r="BU53" s="7">
        <v>2551.4499999999998</v>
      </c>
      <c r="BV53" s="7">
        <v>396</v>
      </c>
      <c r="BW53" s="7">
        <v>2534</v>
      </c>
      <c r="BX53" s="7">
        <v>3633.1</v>
      </c>
      <c r="BY53" s="7">
        <v>1984.3</v>
      </c>
      <c r="BZ53" s="7">
        <v>213.06</v>
      </c>
      <c r="CA53" s="7">
        <v>1417.7750000000001</v>
      </c>
      <c r="CB53" s="7">
        <v>172.54</v>
      </c>
      <c r="CC53" s="7">
        <v>5749.42</v>
      </c>
      <c r="CD53" s="7">
        <v>1686.91</v>
      </c>
      <c r="CE53" s="7">
        <v>124.6</v>
      </c>
      <c r="CF53" s="7">
        <v>0</v>
      </c>
      <c r="CG53" s="7">
        <v>4823.3</v>
      </c>
      <c r="CH53" s="7">
        <v>6202.52</v>
      </c>
      <c r="CI53" s="7">
        <v>751.5</v>
      </c>
      <c r="CJ53" s="7">
        <v>1621.2149999999999</v>
      </c>
      <c r="CK53" s="7">
        <v>1373.25</v>
      </c>
      <c r="CL53" s="7">
        <v>234.98500000000001</v>
      </c>
      <c r="CM53" s="7">
        <v>1587.69</v>
      </c>
      <c r="CN53" s="7">
        <v>2707.39</v>
      </c>
      <c r="CO53" s="7">
        <v>7.45</v>
      </c>
      <c r="CP53" s="7">
        <v>359.77</v>
      </c>
      <c r="CQ53" s="7"/>
      <c r="CR53" s="7"/>
      <c r="CS53" s="7">
        <v>308.72000000000003</v>
      </c>
      <c r="CT53" s="7">
        <v>2755.77</v>
      </c>
      <c r="CU53" s="7">
        <v>161.72499999999999</v>
      </c>
      <c r="CV53" s="7">
        <v>1414.25</v>
      </c>
      <c r="CW53" s="7">
        <v>2737.2550000000001</v>
      </c>
      <c r="CX53" s="7">
        <v>21.824999999999999</v>
      </c>
      <c r="CY53" s="7"/>
      <c r="CZ53" s="7">
        <v>3284.58</v>
      </c>
      <c r="DA53" s="7">
        <v>213.75</v>
      </c>
      <c r="DB53" s="7">
        <v>1451.2</v>
      </c>
      <c r="DC53" s="7">
        <v>504.10500000000002</v>
      </c>
      <c r="DD53" s="7">
        <v>83.025000000000006</v>
      </c>
      <c r="DE53" s="7">
        <v>699.34</v>
      </c>
      <c r="DF53" s="7">
        <v>1295.8900000000001</v>
      </c>
      <c r="DG53" s="7">
        <v>11296.39</v>
      </c>
      <c r="DH53" s="7">
        <v>20013.63</v>
      </c>
      <c r="DI53" s="7">
        <v>4349.4849999999997</v>
      </c>
      <c r="DJ53" s="7">
        <v>7435.6149999999998</v>
      </c>
      <c r="DK53" s="7">
        <v>78549.03</v>
      </c>
      <c r="DL53" s="7">
        <v>18942.474999999999</v>
      </c>
      <c r="DM53" s="7">
        <v>10384.25</v>
      </c>
      <c r="DN53" s="7">
        <v>18.100000000000001</v>
      </c>
      <c r="DO53" s="7">
        <v>115.2</v>
      </c>
      <c r="DP53" s="7">
        <v>6945.9</v>
      </c>
      <c r="DQ53" s="7">
        <v>237.405</v>
      </c>
      <c r="DR53" s="7">
        <v>253.19499999999999</v>
      </c>
      <c r="DS53" s="7">
        <v>8350.9349999999995</v>
      </c>
      <c r="DT53" s="7">
        <v>14421.57</v>
      </c>
      <c r="DU53" s="7">
        <v>1215.575</v>
      </c>
      <c r="DV53" s="7">
        <v>811.8</v>
      </c>
      <c r="DW53" s="7">
        <v>459.85</v>
      </c>
      <c r="DX53" s="7">
        <v>703.84</v>
      </c>
      <c r="DY53" s="7">
        <v>471.35</v>
      </c>
      <c r="DZ53" s="7">
        <v>2487.42</v>
      </c>
      <c r="EA53" s="7">
        <v>954.96500000000003</v>
      </c>
      <c r="EB53" s="7">
        <v>655.79499999999996</v>
      </c>
      <c r="EC53" s="7">
        <v>4353.2150000000001</v>
      </c>
      <c r="ED53" s="7">
        <v>0</v>
      </c>
      <c r="EE53" s="7">
        <v>4528.55</v>
      </c>
      <c r="EF53" s="7">
        <v>517.6</v>
      </c>
      <c r="EG53" s="7">
        <v>120.4</v>
      </c>
      <c r="EH53" s="7">
        <v>34.200000000000003</v>
      </c>
      <c r="EI53" s="7">
        <v>85</v>
      </c>
      <c r="EJ53" s="7">
        <v>34</v>
      </c>
      <c r="EK53" s="7">
        <v>898.45</v>
      </c>
      <c r="EL53" s="7">
        <v>909.5</v>
      </c>
      <c r="EM53" s="7">
        <v>3741.6</v>
      </c>
      <c r="EN53" s="7"/>
      <c r="EO53" s="7">
        <v>374.93</v>
      </c>
      <c r="EP53" s="7">
        <v>186.83500000000001</v>
      </c>
      <c r="EQ53" s="7">
        <v>1562.43</v>
      </c>
      <c r="ER53" s="7">
        <v>5725.6</v>
      </c>
      <c r="ES53" s="7">
        <v>976.06</v>
      </c>
      <c r="ET53" s="7">
        <v>1331.98</v>
      </c>
      <c r="EU53" s="7">
        <v>4576.4949999999999</v>
      </c>
      <c r="EV53" s="7">
        <v>211.995</v>
      </c>
      <c r="EW53" s="7">
        <v>12771.11</v>
      </c>
      <c r="EX53" s="7">
        <v>22397.145</v>
      </c>
      <c r="EY53" s="7">
        <v>3846.085</v>
      </c>
      <c r="EZ53" s="7">
        <v>2731.15</v>
      </c>
      <c r="FA53" s="7">
        <v>1862.2249999999999</v>
      </c>
      <c r="FB53" s="7">
        <v>0</v>
      </c>
      <c r="FC53" s="7">
        <v>5032.8999999999996</v>
      </c>
      <c r="FD53" s="7">
        <v>34830.785000000003</v>
      </c>
      <c r="FE53" s="7">
        <v>113.315</v>
      </c>
      <c r="FF53" s="7">
        <v>1268.7349999999999</v>
      </c>
      <c r="FG53" s="7">
        <v>1225.7950000000001</v>
      </c>
      <c r="FH53" s="7">
        <v>4833.7849999999999</v>
      </c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  <c r="IQ53" s="7"/>
      <c r="IR53" s="7"/>
      <c r="IS53" s="7"/>
      <c r="IT53" s="7"/>
      <c r="IU53" s="7"/>
      <c r="IV53" s="7"/>
      <c r="IW53" s="7"/>
      <c r="IX53" s="7"/>
      <c r="IY53" s="7"/>
      <c r="IZ53" s="7"/>
      <c r="JA53" s="7"/>
      <c r="JB53" s="7"/>
    </row>
    <row r="54" spans="1:262" x14ac:dyDescent="0.3">
      <c r="A54" s="6" t="s">
        <v>51</v>
      </c>
      <c r="B54" s="8">
        <v>0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/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 s="7">
        <v>0</v>
      </c>
      <c r="CG54" s="7">
        <v>0</v>
      </c>
      <c r="CH54" s="7">
        <v>0</v>
      </c>
      <c r="CI54" s="7">
        <v>0</v>
      </c>
      <c r="CJ54" s="7">
        <v>0</v>
      </c>
      <c r="CK54" s="7">
        <v>0</v>
      </c>
      <c r="CL54" s="7">
        <v>0</v>
      </c>
      <c r="CM54" s="7">
        <v>0</v>
      </c>
      <c r="CN54" s="7">
        <v>0</v>
      </c>
      <c r="CO54" s="7">
        <v>0</v>
      </c>
      <c r="CP54" s="7">
        <v>0</v>
      </c>
      <c r="CQ54" s="7"/>
      <c r="CR54" s="7"/>
      <c r="CS54" s="7">
        <v>0</v>
      </c>
      <c r="CT54" s="7">
        <v>0</v>
      </c>
      <c r="CU54" s="7">
        <v>0</v>
      </c>
      <c r="CV54" s="7">
        <v>0</v>
      </c>
      <c r="CW54" s="7">
        <v>0</v>
      </c>
      <c r="CX54" s="7">
        <v>0</v>
      </c>
      <c r="CY54" s="7"/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7">
        <v>0</v>
      </c>
      <c r="DF54" s="7">
        <v>0</v>
      </c>
      <c r="DG54" s="7">
        <v>0</v>
      </c>
      <c r="DH54" s="7">
        <v>0</v>
      </c>
      <c r="DI54" s="7">
        <v>0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  <c r="DO54" s="7">
        <v>0</v>
      </c>
      <c r="DP54" s="7">
        <v>0</v>
      </c>
      <c r="DQ54" s="7">
        <v>0</v>
      </c>
      <c r="DR54" s="7">
        <v>0</v>
      </c>
      <c r="DS54" s="7">
        <v>0</v>
      </c>
      <c r="DT54" s="7">
        <v>0</v>
      </c>
      <c r="DU54" s="7">
        <v>0</v>
      </c>
      <c r="DV54" s="7">
        <v>0</v>
      </c>
      <c r="DW54" s="7">
        <v>0</v>
      </c>
      <c r="DX54" s="7">
        <v>0</v>
      </c>
      <c r="DY54" s="7">
        <v>0</v>
      </c>
      <c r="DZ54" s="7">
        <v>0</v>
      </c>
      <c r="EA54" s="7">
        <v>0</v>
      </c>
      <c r="EB54" s="7">
        <v>0</v>
      </c>
      <c r="EC54" s="7">
        <v>0</v>
      </c>
      <c r="ED54" s="7">
        <v>0</v>
      </c>
      <c r="EE54" s="7">
        <v>0</v>
      </c>
      <c r="EF54" s="7">
        <v>0</v>
      </c>
      <c r="EG54" s="7">
        <v>0</v>
      </c>
      <c r="EH54" s="7">
        <v>0</v>
      </c>
      <c r="EI54" s="7">
        <v>0</v>
      </c>
      <c r="EJ54" s="7">
        <v>0</v>
      </c>
      <c r="EK54" s="7">
        <v>0</v>
      </c>
      <c r="EL54" s="7">
        <v>0</v>
      </c>
      <c r="EM54" s="7">
        <v>0</v>
      </c>
      <c r="EN54" s="7"/>
      <c r="EO54" s="7">
        <v>0</v>
      </c>
      <c r="EP54" s="7">
        <v>0</v>
      </c>
      <c r="EQ54" s="7">
        <v>0</v>
      </c>
      <c r="ER54" s="7">
        <v>0</v>
      </c>
      <c r="ES54" s="7">
        <v>0</v>
      </c>
      <c r="ET54" s="7">
        <v>0</v>
      </c>
      <c r="EU54" s="7">
        <v>0</v>
      </c>
      <c r="EV54" s="7">
        <v>0</v>
      </c>
      <c r="EW54" s="7">
        <v>0</v>
      </c>
      <c r="EX54" s="7">
        <v>0</v>
      </c>
      <c r="EY54" s="7">
        <v>0</v>
      </c>
      <c r="EZ54" s="7">
        <v>0</v>
      </c>
      <c r="FA54" s="7">
        <v>0</v>
      </c>
      <c r="FB54" s="7">
        <v>0</v>
      </c>
      <c r="FC54" s="7">
        <v>0</v>
      </c>
      <c r="FD54" s="7">
        <v>0</v>
      </c>
      <c r="FE54" s="7">
        <v>0</v>
      </c>
      <c r="FF54" s="7">
        <v>0</v>
      </c>
      <c r="FG54" s="7">
        <v>0</v>
      </c>
      <c r="FH54" s="7">
        <v>0</v>
      </c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</row>
    <row r="55" spans="1:262" x14ac:dyDescent="0.3">
      <c r="A55" s="16" t="s">
        <v>52</v>
      </c>
      <c r="B55" s="22">
        <v>378.69</v>
      </c>
      <c r="C55" s="22">
        <v>376.31</v>
      </c>
      <c r="D55" s="22">
        <v>376.31</v>
      </c>
      <c r="E55" s="22">
        <v>370.34</v>
      </c>
      <c r="F55" s="22">
        <v>361.99</v>
      </c>
      <c r="G55" s="22">
        <v>361.99</v>
      </c>
      <c r="H55" s="22">
        <v>351.25</v>
      </c>
      <c r="I55" s="22">
        <v>361.99</v>
      </c>
      <c r="J55" s="22">
        <v>351.25</v>
      </c>
      <c r="K55" s="22">
        <v>365.57</v>
      </c>
      <c r="L55" s="22">
        <v>361.99</v>
      </c>
      <c r="M55" s="22">
        <v>360.8</v>
      </c>
      <c r="N55" s="22">
        <v>360.8</v>
      </c>
      <c r="O55" s="22">
        <v>360.8</v>
      </c>
      <c r="P55" s="22">
        <v>359.6</v>
      </c>
      <c r="Q55" s="22">
        <v>336.93</v>
      </c>
      <c r="R55" s="22">
        <v>330.96</v>
      </c>
      <c r="S55" s="22">
        <v>330.96</v>
      </c>
      <c r="T55" s="22">
        <v>326.19</v>
      </c>
      <c r="U55" s="22">
        <v>326.19</v>
      </c>
      <c r="V55" s="22">
        <v>325</v>
      </c>
      <c r="W55" s="22">
        <v>325</v>
      </c>
      <c r="X55" s="22">
        <v>325</v>
      </c>
      <c r="Y55" s="22">
        <v>325</v>
      </c>
      <c r="Z55" s="22">
        <v>329.77</v>
      </c>
      <c r="AA55" s="22">
        <v>329.77</v>
      </c>
      <c r="AB55" s="22">
        <v>330.96</v>
      </c>
      <c r="AC55" s="22">
        <v>330.96</v>
      </c>
      <c r="AD55" s="22">
        <v>342.9</v>
      </c>
      <c r="AE55" s="22">
        <v>345.28</v>
      </c>
      <c r="AF55" s="22">
        <v>342.9</v>
      </c>
      <c r="AG55" s="22">
        <v>342.9</v>
      </c>
      <c r="AH55" s="22">
        <v>346.48</v>
      </c>
      <c r="AI55" s="22">
        <v>354.83</v>
      </c>
      <c r="AJ55" s="22">
        <v>353.64</v>
      </c>
      <c r="AK55" s="22">
        <v>353.64</v>
      </c>
      <c r="AL55" s="22">
        <v>354.83</v>
      </c>
      <c r="AM55" s="22">
        <v>354.83</v>
      </c>
      <c r="AN55" s="22">
        <v>342.9</v>
      </c>
      <c r="AO55" s="22">
        <v>353.64</v>
      </c>
      <c r="AP55" s="22">
        <v>342.9</v>
      </c>
      <c r="AQ55" s="22">
        <v>342.9</v>
      </c>
      <c r="AR55" s="22">
        <v>342.9</v>
      </c>
      <c r="AS55" s="22">
        <v>342.9</v>
      </c>
      <c r="AT55" s="22">
        <v>345.28</v>
      </c>
      <c r="AU55" s="22">
        <v>345.28</v>
      </c>
      <c r="AV55" s="22">
        <v>345.28</v>
      </c>
      <c r="AW55" s="22">
        <v>345.28</v>
      </c>
      <c r="AX55" s="22">
        <v>354.83</v>
      </c>
      <c r="AY55" s="22">
        <v>354.83</v>
      </c>
      <c r="AZ55" s="22">
        <v>354.83</v>
      </c>
      <c r="BA55" s="22">
        <v>354.83</v>
      </c>
      <c r="BB55" s="22">
        <v>354.83</v>
      </c>
      <c r="BC55" s="22">
        <v>354.83</v>
      </c>
      <c r="BD55" s="22">
        <v>354.83</v>
      </c>
      <c r="BE55" s="22">
        <v>354.83</v>
      </c>
      <c r="BF55" s="22">
        <v>354.83</v>
      </c>
      <c r="BG55" s="22">
        <v>345.28</v>
      </c>
      <c r="BH55" s="22">
        <v>354.83</v>
      </c>
      <c r="BI55" s="22">
        <v>354.83</v>
      </c>
      <c r="BJ55" s="22">
        <v>344.09</v>
      </c>
      <c r="BK55" s="22">
        <v>359.6</v>
      </c>
      <c r="BL55" s="22">
        <v>344.09</v>
      </c>
      <c r="BM55" s="22">
        <v>354.83</v>
      </c>
      <c r="BN55" s="22">
        <v>354.83</v>
      </c>
      <c r="BO55" s="22">
        <v>354.83</v>
      </c>
      <c r="BP55" s="22">
        <v>354.83</v>
      </c>
      <c r="BQ55" s="22">
        <v>342.9</v>
      </c>
      <c r="BR55" s="22">
        <v>350.06</v>
      </c>
      <c r="BS55" s="22">
        <v>341.7</v>
      </c>
      <c r="BT55" s="22">
        <v>342.9</v>
      </c>
      <c r="BU55" s="22">
        <v>342.9</v>
      </c>
      <c r="BV55" s="22">
        <v>330.96</v>
      </c>
      <c r="BW55" s="22">
        <v>342.9</v>
      </c>
      <c r="BX55" s="22">
        <v>354.83</v>
      </c>
      <c r="BY55" s="22">
        <v>353.64</v>
      </c>
      <c r="BZ55" s="22">
        <v>345.28</v>
      </c>
      <c r="CA55" s="22">
        <v>344.09</v>
      </c>
      <c r="CB55" s="22">
        <v>342.9</v>
      </c>
      <c r="CC55" s="22">
        <v>342.9</v>
      </c>
      <c r="CD55" s="22">
        <v>339.32</v>
      </c>
      <c r="CE55" s="22">
        <v>342.9</v>
      </c>
      <c r="CF55" s="22">
        <v>342.9</v>
      </c>
      <c r="CG55" s="22">
        <v>366.76</v>
      </c>
      <c r="CH55" s="22">
        <v>353.64</v>
      </c>
      <c r="CI55" s="22">
        <v>330.96</v>
      </c>
      <c r="CJ55" s="22">
        <v>329.77</v>
      </c>
      <c r="CK55" s="22">
        <v>330.96</v>
      </c>
      <c r="CL55" s="22">
        <v>351.25</v>
      </c>
      <c r="CM55" s="22">
        <v>351.25</v>
      </c>
      <c r="CN55" s="22">
        <v>364.38</v>
      </c>
      <c r="CO55" s="22">
        <v>364.38</v>
      </c>
      <c r="CP55" s="22">
        <v>365.57</v>
      </c>
      <c r="CQ55" s="22">
        <v>365.57</v>
      </c>
      <c r="CR55" s="22">
        <v>365.57</v>
      </c>
      <c r="CS55" s="22">
        <v>352.44</v>
      </c>
      <c r="CT55" s="22">
        <v>365.57</v>
      </c>
      <c r="CU55" s="22">
        <v>359.6</v>
      </c>
      <c r="CV55" s="22">
        <v>359.6</v>
      </c>
      <c r="CW55" s="22">
        <v>344.09</v>
      </c>
      <c r="CX55" s="22">
        <v>356.02</v>
      </c>
      <c r="CY55" s="22">
        <v>356.02</v>
      </c>
      <c r="CZ55" s="22">
        <v>345.28</v>
      </c>
      <c r="DA55" s="22">
        <v>348.86</v>
      </c>
      <c r="DB55" s="22">
        <v>347.67</v>
      </c>
      <c r="DC55" s="22">
        <v>357.22</v>
      </c>
      <c r="DD55" s="22">
        <v>356.02</v>
      </c>
      <c r="DE55" s="22">
        <v>357.22</v>
      </c>
      <c r="DF55" s="22">
        <v>364.38</v>
      </c>
      <c r="DG55" s="22">
        <v>379.89</v>
      </c>
      <c r="DH55" s="22">
        <v>407.33</v>
      </c>
      <c r="DI55" s="22">
        <v>435.97</v>
      </c>
      <c r="DJ55" s="22">
        <v>434.78</v>
      </c>
      <c r="DK55" s="22">
        <v>433.59</v>
      </c>
      <c r="DL55" s="22">
        <v>440.75</v>
      </c>
      <c r="DM55" s="22">
        <v>440.75</v>
      </c>
      <c r="DN55" s="22">
        <v>440.75</v>
      </c>
      <c r="DO55" s="22">
        <v>438.36</v>
      </c>
      <c r="DP55" s="22">
        <v>435.97</v>
      </c>
      <c r="DQ55" s="22">
        <v>434.78</v>
      </c>
      <c r="DR55" s="22">
        <v>433.59</v>
      </c>
      <c r="DS55" s="22">
        <v>426.43</v>
      </c>
      <c r="DT55" s="22">
        <v>438.36</v>
      </c>
      <c r="DU55" s="22">
        <v>426.43</v>
      </c>
      <c r="DV55" s="22">
        <v>438.36</v>
      </c>
      <c r="DW55" s="22">
        <v>435.97</v>
      </c>
      <c r="DX55" s="22">
        <v>404.95</v>
      </c>
      <c r="DY55" s="22">
        <v>394.21</v>
      </c>
      <c r="DZ55" s="22">
        <v>389.43</v>
      </c>
      <c r="EA55" s="22">
        <v>389.43</v>
      </c>
      <c r="EB55" s="22">
        <v>389.43</v>
      </c>
      <c r="EC55" s="22">
        <v>416.88</v>
      </c>
      <c r="ED55" s="22">
        <v>416.88</v>
      </c>
      <c r="EE55" s="22">
        <v>402.56</v>
      </c>
      <c r="EF55" s="22">
        <v>390.63</v>
      </c>
      <c r="EG55" s="22">
        <v>418.07</v>
      </c>
      <c r="EH55" s="22">
        <v>416.88</v>
      </c>
      <c r="EI55" s="22">
        <v>414.49</v>
      </c>
      <c r="EJ55" s="22">
        <v>414.49</v>
      </c>
      <c r="EK55" s="22">
        <v>407.33</v>
      </c>
      <c r="EL55" s="22">
        <v>414.49</v>
      </c>
      <c r="EM55" s="22">
        <v>409.72</v>
      </c>
      <c r="EN55" s="22">
        <v>409.72</v>
      </c>
      <c r="EO55" s="22">
        <v>438.36</v>
      </c>
      <c r="EP55" s="22">
        <v>415.69</v>
      </c>
      <c r="EQ55" s="22">
        <v>433.59</v>
      </c>
      <c r="ER55" s="22">
        <v>438.36</v>
      </c>
      <c r="ES55" s="22">
        <v>421.65</v>
      </c>
      <c r="ET55" s="22">
        <v>446.71</v>
      </c>
      <c r="EU55" s="22">
        <v>456.26</v>
      </c>
      <c r="EV55" s="22">
        <v>456.26</v>
      </c>
      <c r="EW55" s="22">
        <v>456.26</v>
      </c>
      <c r="EX55" s="22">
        <v>450.29</v>
      </c>
      <c r="EY55" s="22">
        <v>458.65</v>
      </c>
      <c r="EZ55" s="22">
        <v>456.26</v>
      </c>
      <c r="FA55" s="22">
        <v>472.96</v>
      </c>
      <c r="FB55" s="22">
        <v>449.1</v>
      </c>
      <c r="FC55" s="22">
        <v>462.23</v>
      </c>
      <c r="FD55" s="22">
        <v>461.03</v>
      </c>
      <c r="FE55" s="22">
        <v>452.68</v>
      </c>
      <c r="FF55" s="22">
        <v>452.68</v>
      </c>
      <c r="FG55" s="22">
        <v>452.68</v>
      </c>
      <c r="FH55" s="22">
        <v>456.26</v>
      </c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  <c r="GK55" s="18"/>
      <c r="GL55" s="18"/>
      <c r="GM55" s="18"/>
      <c r="GN55" s="18"/>
      <c r="GO55" s="18"/>
      <c r="GP55" s="18"/>
      <c r="GQ55" s="18"/>
      <c r="GR55" s="18"/>
      <c r="GS55" s="18"/>
      <c r="GT55" s="18"/>
      <c r="GU55" s="18"/>
      <c r="GV55" s="18"/>
      <c r="GW55" s="18"/>
      <c r="GX55" s="18"/>
      <c r="GY55" s="18"/>
      <c r="GZ55" s="18"/>
      <c r="HA55" s="18"/>
      <c r="HB55" s="18"/>
      <c r="HC55" s="18"/>
      <c r="HD55" s="18"/>
      <c r="HE55" s="18"/>
      <c r="HF55" s="18"/>
      <c r="HG55" s="18"/>
      <c r="HH55" s="18"/>
      <c r="HI55" s="18"/>
      <c r="HJ55" s="18"/>
      <c r="HK55" s="18"/>
      <c r="HL55" s="18"/>
      <c r="HM55" s="18"/>
      <c r="HN55" s="18"/>
      <c r="HO55" s="18"/>
      <c r="HP55" s="18"/>
      <c r="HQ55" s="18"/>
      <c r="HR55" s="18"/>
      <c r="HS55" s="18"/>
      <c r="HT55" s="18"/>
      <c r="HU55" s="18"/>
      <c r="HV55" s="18"/>
      <c r="HW55" s="18"/>
      <c r="HX55" s="18"/>
      <c r="HY55" s="18"/>
      <c r="HZ55" s="18"/>
      <c r="IA55" s="18"/>
      <c r="IB55" s="18"/>
      <c r="IC55" s="18"/>
      <c r="ID55" s="18"/>
      <c r="IE55" s="18"/>
      <c r="IF55" s="18"/>
      <c r="IG55" s="18"/>
      <c r="IH55" s="18"/>
      <c r="II55" s="18"/>
      <c r="IJ55" s="18"/>
      <c r="IK55" s="18"/>
      <c r="IL55" s="18"/>
      <c r="IM55" s="18"/>
      <c r="IN55" s="18"/>
      <c r="IO55" s="18"/>
      <c r="IP55" s="18"/>
      <c r="IQ55" s="18"/>
      <c r="IR55" s="18"/>
      <c r="IS55" s="18"/>
      <c r="IT55" s="18"/>
      <c r="IU55" s="18"/>
      <c r="IV55" s="18"/>
      <c r="IW55" s="18"/>
      <c r="IX55" s="18"/>
      <c r="IY55" s="18"/>
      <c r="IZ55" s="18"/>
      <c r="JA55" s="18"/>
      <c r="JB55" s="18"/>
    </row>
    <row r="56" spans="1:262" x14ac:dyDescent="0.3">
      <c r="A56" s="10" t="s">
        <v>53</v>
      </c>
      <c r="B56" s="9">
        <v>136.44</v>
      </c>
      <c r="C56" s="9">
        <v>136.76</v>
      </c>
      <c r="D56" s="9">
        <v>136.72</v>
      </c>
      <c r="E56" s="9">
        <v>136.72</v>
      </c>
      <c r="F56" s="9">
        <v>136.68</v>
      </c>
      <c r="G56" s="9">
        <v>138.43</v>
      </c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</row>
    <row r="57" spans="1:262" x14ac:dyDescent="0.3">
      <c r="A57" s="24" t="s">
        <v>54</v>
      </c>
      <c r="B57" s="25">
        <v>168.92</v>
      </c>
      <c r="C57" s="25">
        <v>169.8</v>
      </c>
      <c r="D57" s="25">
        <v>170.24</v>
      </c>
      <c r="E57" s="25">
        <v>170.51</v>
      </c>
      <c r="F57" s="25">
        <v>171.1</v>
      </c>
      <c r="G57" s="25">
        <v>172.77</v>
      </c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  <c r="HI57" s="25"/>
      <c r="HJ57" s="25"/>
      <c r="HK57" s="25"/>
      <c r="HL57" s="25"/>
      <c r="HM57" s="25"/>
      <c r="HN57" s="25"/>
      <c r="HO57" s="25"/>
      <c r="HP57" s="25"/>
      <c r="HQ57" s="25"/>
      <c r="HR57" s="25"/>
      <c r="HS57" s="25"/>
      <c r="HT57" s="25"/>
      <c r="HU57" s="25"/>
      <c r="HV57" s="25"/>
      <c r="HW57" s="25"/>
      <c r="HX57" s="25"/>
      <c r="HY57" s="25"/>
      <c r="HZ57" s="25"/>
      <c r="IA57" s="25"/>
      <c r="IB57" s="25"/>
      <c r="IC57" s="25"/>
      <c r="ID57" s="25"/>
      <c r="IE57" s="25"/>
      <c r="IF57" s="25"/>
      <c r="IG57" s="25"/>
      <c r="IH57" s="25"/>
      <c r="II57" s="25"/>
      <c r="IJ57" s="25"/>
      <c r="IK57" s="25"/>
      <c r="IL57" s="25"/>
      <c r="IM57" s="25"/>
      <c r="IN57" s="25"/>
      <c r="IO57" s="25"/>
      <c r="IP57" s="25"/>
      <c r="IQ57" s="25"/>
      <c r="IR57" s="25"/>
      <c r="IS57" s="25"/>
      <c r="IT57" s="25"/>
      <c r="IU57" s="25"/>
      <c r="IV57" s="25"/>
      <c r="IW57" s="25"/>
      <c r="IX57" s="25"/>
      <c r="IY57" s="25"/>
      <c r="IZ57" s="25"/>
      <c r="JA57" s="25"/>
      <c r="JB57" s="25"/>
    </row>
    <row r="58" spans="1:262" x14ac:dyDescent="0.3">
      <c r="A58" s="13" t="s">
        <v>55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4"/>
      <c r="GO58" s="14"/>
      <c r="GP58" s="14"/>
      <c r="GQ58" s="14"/>
      <c r="GR58" s="14"/>
      <c r="GS58" s="14"/>
      <c r="GT58" s="14"/>
      <c r="GU58" s="14"/>
      <c r="GV58" s="14"/>
      <c r="GW58" s="14"/>
      <c r="GX58" s="14"/>
      <c r="GY58" s="14"/>
      <c r="GZ58" s="14"/>
      <c r="HA58" s="14"/>
      <c r="HB58" s="14"/>
      <c r="HC58" s="14"/>
      <c r="HD58" s="14"/>
      <c r="HE58" s="14"/>
      <c r="HF58" s="14"/>
      <c r="HG58" s="14"/>
      <c r="HH58" s="14"/>
      <c r="HI58" s="14"/>
      <c r="HJ58" s="14"/>
      <c r="HK58" s="14"/>
      <c r="HL58" s="14"/>
      <c r="HM58" s="14"/>
      <c r="HN58" s="14"/>
      <c r="HO58" s="14"/>
      <c r="HP58" s="14"/>
      <c r="HQ58" s="14"/>
      <c r="HR58" s="14"/>
      <c r="HS58" s="14"/>
      <c r="HT58" s="14"/>
      <c r="HU58" s="14"/>
      <c r="HV58" s="14"/>
      <c r="HW58" s="14"/>
      <c r="HX58" s="14"/>
      <c r="HY58" s="14"/>
      <c r="HZ58" s="14"/>
      <c r="IA58" s="14"/>
      <c r="IB58" s="14"/>
      <c r="IC58" s="14"/>
      <c r="ID58" s="14"/>
      <c r="IE58" s="14"/>
      <c r="IF58" s="14"/>
      <c r="IG58" s="14"/>
      <c r="IH58" s="14"/>
      <c r="II58" s="14"/>
      <c r="IJ58" s="14"/>
      <c r="IK58" s="14"/>
      <c r="IL58" s="14"/>
      <c r="IM58" s="14"/>
      <c r="IN58" s="14"/>
      <c r="IO58" s="14"/>
      <c r="IP58" s="14"/>
      <c r="IQ58" s="14"/>
      <c r="IR58" s="14"/>
      <c r="IS58" s="14"/>
      <c r="IT58" s="14"/>
      <c r="IU58" s="14"/>
      <c r="IV58" s="14"/>
      <c r="IW58" s="14"/>
      <c r="IX58" s="14"/>
      <c r="IY58" s="14"/>
      <c r="IZ58" s="14"/>
      <c r="JA58" s="14"/>
      <c r="JB58" s="14"/>
    </row>
  </sheetData>
  <conditionalFormatting sqref="A3:XFD3">
    <cfRule type="duplicateValues" dxfId="1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C8CE0-30E7-4D01-93F0-D10A9D21C0CA}">
  <sheetPr codeName="Feuil29"/>
  <dimension ref="A1:BC262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XFD1"/>
    </sheetView>
  </sheetViews>
  <sheetFormatPr baseColWidth="10" defaultRowHeight="14.4" x14ac:dyDescent="0.3"/>
  <cols>
    <col min="1" max="6" width="11.5546875" style="23"/>
    <col min="7" max="7" width="13.109375" style="23" customWidth="1"/>
    <col min="8" max="8" width="11.5546875" style="23"/>
    <col min="9" max="9" width="12.88671875" style="23" customWidth="1"/>
    <col min="10" max="16" width="11.5546875" style="23"/>
    <col min="17" max="17" width="12.109375" style="23" customWidth="1"/>
    <col min="18" max="32" width="11.5546875" style="23"/>
    <col min="33" max="33" width="12.33203125" style="23" customWidth="1"/>
    <col min="34" max="44" width="11.5546875" style="23"/>
    <col min="45" max="45" width="12.33203125" style="23" customWidth="1"/>
    <col min="46" max="49" width="11.5546875" style="23"/>
    <col min="50" max="50" width="13" style="23" customWidth="1"/>
    <col min="51" max="52" width="11.5546875" style="23"/>
    <col min="53" max="53" width="12.88671875" style="23" customWidth="1"/>
    <col min="54" max="16384" width="11.5546875" style="23"/>
  </cols>
  <sheetData>
    <row r="1" spans="1:55" s="15" customFormat="1" x14ac:dyDescent="0.3">
      <c r="A1" s="1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16" t="s">
        <v>6</v>
      </c>
      <c r="H1" s="6" t="s">
        <v>7</v>
      </c>
      <c r="I1" s="16" t="s">
        <v>8</v>
      </c>
      <c r="J1" s="6" t="s">
        <v>9</v>
      </c>
      <c r="K1" s="6" t="s">
        <v>10</v>
      </c>
      <c r="L1" s="6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20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20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16" t="s">
        <v>44</v>
      </c>
      <c r="AT1" s="11" t="s">
        <v>45</v>
      </c>
      <c r="AU1" s="11" t="s">
        <v>46</v>
      </c>
      <c r="AV1" s="11" t="s">
        <v>47</v>
      </c>
      <c r="AW1" s="11" t="s">
        <v>48</v>
      </c>
      <c r="AX1" s="16" t="s">
        <v>49</v>
      </c>
      <c r="AY1" s="6" t="s">
        <v>50</v>
      </c>
      <c r="AZ1" s="6" t="s">
        <v>51</v>
      </c>
      <c r="BA1" s="16" t="s">
        <v>52</v>
      </c>
      <c r="BB1" s="26" t="s">
        <v>53</v>
      </c>
      <c r="BC1" s="27" t="s">
        <v>54</v>
      </c>
    </row>
    <row r="2" spans="1:55" customFormat="1" x14ac:dyDescent="0.3">
      <c r="A2" s="4">
        <v>44197</v>
      </c>
      <c r="B2" s="9">
        <v>591.07500000000005</v>
      </c>
      <c r="C2" s="9">
        <v>127.14</v>
      </c>
      <c r="D2" s="9">
        <v>0</v>
      </c>
      <c r="E2" s="9">
        <v>1674.2850000000001</v>
      </c>
      <c r="F2" s="9">
        <v>80.459999999999994</v>
      </c>
      <c r="G2" s="17">
        <f>SUM(Tableau5[[#This Row],[PALC]:[SPHC]])</f>
        <v>2472.96</v>
      </c>
      <c r="H2" s="9">
        <v>0</v>
      </c>
      <c r="I2" s="17">
        <f>Tableau5[[#This Row],[STAC]]</f>
        <v>0</v>
      </c>
      <c r="J2" s="9">
        <v>580</v>
      </c>
      <c r="K2" s="9">
        <v>0</v>
      </c>
      <c r="L2" s="9">
        <v>321.64499999999998</v>
      </c>
      <c r="M2" s="9">
        <v>0</v>
      </c>
      <c r="N2" s="9">
        <v>91.034999999999997</v>
      </c>
      <c r="O2" s="9">
        <v>405.45</v>
      </c>
      <c r="P2" s="9">
        <v>764.8</v>
      </c>
      <c r="Q2" s="17">
        <f>SUM(Tableau5[[#This Row],[ABJC]:[TTLS]])</f>
        <v>2162.9299999999998</v>
      </c>
      <c r="R2" s="9">
        <v>459</v>
      </c>
      <c r="S2" s="9">
        <v>305.35000000000002</v>
      </c>
      <c r="T2" s="9">
        <v>191.05500000000001</v>
      </c>
      <c r="U2" s="9">
        <v>12227.635</v>
      </c>
      <c r="V2" s="9">
        <v>301.74</v>
      </c>
      <c r="W2" s="9">
        <v>14183.195</v>
      </c>
      <c r="X2" s="9"/>
      <c r="Y2" s="9"/>
      <c r="Z2" s="9"/>
      <c r="AA2" s="9"/>
      <c r="AB2" s="9"/>
      <c r="AC2" s="9"/>
      <c r="AD2" s="9"/>
      <c r="AE2" s="9"/>
      <c r="AF2" s="9"/>
      <c r="AG2" s="17">
        <f>SUM(Tableau5[[#This Row],[BICC]:[SIBC]])</f>
        <v>27667.974999999999</v>
      </c>
      <c r="AH2" s="9">
        <v>2342.52</v>
      </c>
      <c r="AI2" s="9">
        <v>449.625</v>
      </c>
      <c r="AJ2" s="9">
        <v>0</v>
      </c>
      <c r="AK2" s="9">
        <v>19.88</v>
      </c>
      <c r="AL2" s="9">
        <v>0</v>
      </c>
      <c r="AM2" s="9">
        <v>5.46</v>
      </c>
      <c r="AN2" s="9">
        <v>530</v>
      </c>
      <c r="AO2" s="9">
        <v>2793.0149999999999</v>
      </c>
      <c r="AP2" s="9">
        <v>0</v>
      </c>
      <c r="AQ2" s="9">
        <v>0</v>
      </c>
      <c r="AR2" s="9">
        <v>144.62</v>
      </c>
      <c r="AS2" s="17">
        <f>SUM(Tableau5[[#This Row],[CABC]:[UNXC]])</f>
        <v>6285.12</v>
      </c>
      <c r="AT2" s="9">
        <v>603.84</v>
      </c>
      <c r="AU2" s="9">
        <v>105216.455</v>
      </c>
      <c r="AV2" s="9">
        <v>826.88499999999999</v>
      </c>
      <c r="AW2" s="9">
        <v>8653.2999999999993</v>
      </c>
      <c r="AX2" s="17">
        <f>SUM(Tableau5[[#This Row],[CIEC]:[SNTS]])</f>
        <v>115300.48</v>
      </c>
      <c r="AY2" s="8">
        <v>55.2</v>
      </c>
      <c r="AZ2" s="8">
        <v>0</v>
      </c>
      <c r="BA2" s="17">
        <f>SUM(Tableau5[[#This Row],[SDSC]:[SVOC]])</f>
        <v>55.2</v>
      </c>
      <c r="BB2" s="12">
        <v>122.19</v>
      </c>
      <c r="BC2" s="21">
        <f t="shared" ref="BC2:BC65" si="0">SUM(G2,I2,Q2,AG2,AS2,AX2,BA2)</f>
        <v>153944.66500000001</v>
      </c>
    </row>
    <row r="3" spans="1:55" customFormat="1" x14ac:dyDescent="0.3">
      <c r="A3" s="2">
        <v>44200</v>
      </c>
      <c r="B3" s="9">
        <v>1425.6</v>
      </c>
      <c r="C3" s="9">
        <v>146</v>
      </c>
      <c r="D3" s="9">
        <v>0</v>
      </c>
      <c r="E3" s="9">
        <v>0</v>
      </c>
      <c r="F3" s="9">
        <v>0</v>
      </c>
      <c r="G3" s="17">
        <f>SUM(Tableau5[[#This Row],[PALC]:[SPHC]])</f>
        <v>1571.6</v>
      </c>
      <c r="H3" s="9">
        <v>0</v>
      </c>
      <c r="I3" s="17">
        <f>Tableau5[[#This Row],[STAC]]</f>
        <v>0</v>
      </c>
      <c r="J3" s="9">
        <v>34.5</v>
      </c>
      <c r="K3" s="9">
        <v>6.45</v>
      </c>
      <c r="L3" s="9">
        <v>150.97499999999999</v>
      </c>
      <c r="M3" s="9">
        <v>109.75</v>
      </c>
      <c r="N3" s="9">
        <v>234.345</v>
      </c>
      <c r="O3" s="9">
        <v>51.6</v>
      </c>
      <c r="P3" s="9">
        <v>24.975000000000001</v>
      </c>
      <c r="Q3" s="17">
        <f>SUM(Tableau5[[#This Row],[ABJC]:[TTLS]])</f>
        <v>612.59500000000003</v>
      </c>
      <c r="R3" s="9">
        <v>1934224.9</v>
      </c>
      <c r="S3" s="9">
        <v>9884.0849999999991</v>
      </c>
      <c r="T3" s="9">
        <v>2796.55</v>
      </c>
      <c r="U3" s="9">
        <v>170</v>
      </c>
      <c r="V3" s="9">
        <v>583.79999999999995</v>
      </c>
      <c r="W3" s="9">
        <v>510</v>
      </c>
      <c r="X3" s="9">
        <v>2658.02</v>
      </c>
      <c r="Y3" s="9">
        <v>1952.23</v>
      </c>
      <c r="Z3" s="9">
        <v>0</v>
      </c>
      <c r="AA3" s="9">
        <v>18.2</v>
      </c>
      <c r="AB3" s="9">
        <v>227.55</v>
      </c>
      <c r="AC3" s="9">
        <v>2583.2249999999999</v>
      </c>
      <c r="AD3" s="9">
        <v>0</v>
      </c>
      <c r="AE3" s="9">
        <v>1462.5</v>
      </c>
      <c r="AF3" s="9">
        <v>1476.99</v>
      </c>
      <c r="AG3" s="17">
        <f>SUM(Tableau5[[#This Row],[BICC]:[SIBC]])</f>
        <v>1958548.05</v>
      </c>
      <c r="AH3" s="9">
        <v>24.24</v>
      </c>
      <c r="AI3" s="9">
        <v>81.855000000000004</v>
      </c>
      <c r="AJ3" s="9">
        <v>0</v>
      </c>
      <c r="AK3" s="9">
        <v>135.96</v>
      </c>
      <c r="AL3" s="9">
        <v>0</v>
      </c>
      <c r="AM3" s="9">
        <v>0</v>
      </c>
      <c r="AN3" s="9">
        <v>0</v>
      </c>
      <c r="AO3" s="9">
        <v>0</v>
      </c>
      <c r="AP3" s="9">
        <v>0</v>
      </c>
      <c r="AQ3" s="9">
        <v>0</v>
      </c>
      <c r="AR3" s="9">
        <v>303.14999999999998</v>
      </c>
      <c r="AS3" s="17">
        <f>SUM(Tableau5[[#This Row],[CABC]:[UNXC]])</f>
        <v>545.20499999999993</v>
      </c>
      <c r="AT3" s="9">
        <v>23.95</v>
      </c>
      <c r="AU3" s="9">
        <v>711.88499999999999</v>
      </c>
      <c r="AV3" s="9">
        <v>2924</v>
      </c>
      <c r="AW3" s="9">
        <v>10392.450000000001</v>
      </c>
      <c r="AX3" s="17">
        <f>SUM(Tableau5[[#This Row],[CIEC]:[SNTS]])</f>
        <v>14052.285</v>
      </c>
      <c r="AY3" s="8">
        <v>49.28</v>
      </c>
      <c r="AZ3" s="8">
        <v>0</v>
      </c>
      <c r="BA3" s="17">
        <f>SUM(Tableau5[[#This Row],[SDSC]:[SVOC]])</f>
        <v>49.28</v>
      </c>
      <c r="BB3" s="12">
        <v>126.55</v>
      </c>
      <c r="BC3" s="21">
        <f t="shared" si="0"/>
        <v>1975379.0150000001</v>
      </c>
    </row>
    <row r="4" spans="1:55" customFormat="1" x14ac:dyDescent="0.3">
      <c r="A4" s="2">
        <v>44201</v>
      </c>
      <c r="B4" s="9">
        <v>0</v>
      </c>
      <c r="C4" s="9">
        <v>358</v>
      </c>
      <c r="D4" s="9">
        <v>0</v>
      </c>
      <c r="E4" s="9">
        <v>465</v>
      </c>
      <c r="F4" s="9">
        <v>700</v>
      </c>
      <c r="G4" s="17">
        <f>SUM(Tableau5[[#This Row],[PALC]:[SPHC]])</f>
        <v>1523</v>
      </c>
      <c r="H4" s="9">
        <v>0</v>
      </c>
      <c r="I4" s="17">
        <f>Tableau5[[#This Row],[STAC]]</f>
        <v>0</v>
      </c>
      <c r="J4" s="9">
        <v>1232.655</v>
      </c>
      <c r="K4" s="9">
        <v>0</v>
      </c>
      <c r="L4" s="9">
        <v>180.375</v>
      </c>
      <c r="M4" s="9">
        <v>175.2</v>
      </c>
      <c r="N4" s="9">
        <v>801.04</v>
      </c>
      <c r="O4" s="9">
        <v>0</v>
      </c>
      <c r="P4" s="9">
        <v>99.9</v>
      </c>
      <c r="Q4" s="17">
        <f>SUM(Tableau5[[#This Row],[ABJC]:[TTLS]])</f>
        <v>2489.17</v>
      </c>
      <c r="R4" s="9">
        <v>0</v>
      </c>
      <c r="S4" s="9">
        <v>115.2</v>
      </c>
      <c r="T4" s="9">
        <v>6160.05</v>
      </c>
      <c r="U4" s="9">
        <v>2352.85</v>
      </c>
      <c r="V4" s="9">
        <v>2939.23</v>
      </c>
      <c r="W4" s="9">
        <v>1266.32</v>
      </c>
      <c r="X4" s="9">
        <v>263.87</v>
      </c>
      <c r="Y4" s="9">
        <v>1459.81</v>
      </c>
      <c r="Z4" s="9">
        <v>36.049999999999997</v>
      </c>
      <c r="AA4" s="9">
        <v>311.28500000000003</v>
      </c>
      <c r="AB4" s="9">
        <v>592.65</v>
      </c>
      <c r="AC4" s="9">
        <v>0</v>
      </c>
      <c r="AD4" s="9">
        <v>11.025</v>
      </c>
      <c r="AE4" s="9">
        <v>67.5</v>
      </c>
      <c r="AF4" s="9">
        <v>761.32500000000005</v>
      </c>
      <c r="AG4" s="17">
        <f>SUM(Tableau5[[#This Row],[BICC]:[SIBC]])</f>
        <v>16337.164999999999</v>
      </c>
      <c r="AH4" s="9">
        <v>4991.5550000000003</v>
      </c>
      <c r="AI4" s="9">
        <v>0</v>
      </c>
      <c r="AJ4" s="9">
        <v>9.1999999999999993</v>
      </c>
      <c r="AK4" s="9">
        <v>645.95000000000005</v>
      </c>
      <c r="AL4" s="9">
        <v>111.8</v>
      </c>
      <c r="AM4" s="9">
        <v>155.4</v>
      </c>
      <c r="AN4" s="9">
        <v>0</v>
      </c>
      <c r="AO4" s="9">
        <v>0</v>
      </c>
      <c r="AP4" s="9">
        <v>68.37</v>
      </c>
      <c r="AQ4" s="9">
        <v>0</v>
      </c>
      <c r="AR4" s="9">
        <v>259.25</v>
      </c>
      <c r="AS4" s="17">
        <f>SUM(Tableau5[[#This Row],[CABC]:[UNXC]])</f>
        <v>6241.5249999999996</v>
      </c>
      <c r="AT4" s="9">
        <v>633.16</v>
      </c>
      <c r="AU4" s="9">
        <v>6279.2049999999999</v>
      </c>
      <c r="AV4" s="9">
        <v>0</v>
      </c>
      <c r="AW4" s="9">
        <v>62021.15</v>
      </c>
      <c r="AX4" s="17">
        <f>SUM(Tableau5[[#This Row],[CIEC]:[SNTS]])</f>
        <v>68933.514999999999</v>
      </c>
      <c r="AY4" s="8">
        <v>0</v>
      </c>
      <c r="AZ4" s="8">
        <v>0</v>
      </c>
      <c r="BA4" s="17">
        <f>SUM(Tableau5[[#This Row],[SDSC]:[SVOC]])</f>
        <v>0</v>
      </c>
      <c r="BB4" s="12">
        <v>126.3</v>
      </c>
      <c r="BC4" s="21">
        <f t="shared" si="0"/>
        <v>95524.375</v>
      </c>
    </row>
    <row r="5" spans="1:55" customFormat="1" x14ac:dyDescent="0.3">
      <c r="A5" s="2">
        <v>44202</v>
      </c>
      <c r="B5" s="9">
        <v>202122.8</v>
      </c>
      <c r="C5" s="9">
        <v>922.81</v>
      </c>
      <c r="D5" s="9">
        <v>0</v>
      </c>
      <c r="E5" s="9">
        <v>59.8</v>
      </c>
      <c r="F5" s="9">
        <v>37.549999999999997</v>
      </c>
      <c r="G5" s="17">
        <f>SUM(Tableau5[[#This Row],[PALC]:[SPHC]])</f>
        <v>203142.95999999996</v>
      </c>
      <c r="H5" s="9">
        <v>0</v>
      </c>
      <c r="I5" s="17">
        <f>Tableau5[[#This Row],[STAC]]</f>
        <v>0</v>
      </c>
      <c r="J5" s="9">
        <v>201.9</v>
      </c>
      <c r="K5" s="9">
        <v>0.64500000000000002</v>
      </c>
      <c r="L5" s="9">
        <v>54</v>
      </c>
      <c r="M5" s="9">
        <v>512.46</v>
      </c>
      <c r="N5" s="9">
        <v>626.96</v>
      </c>
      <c r="O5" s="9">
        <v>0</v>
      </c>
      <c r="P5" s="9">
        <v>492.08499999999998</v>
      </c>
      <c r="Q5" s="17">
        <f>SUM(Tableau5[[#This Row],[ABJC]:[TTLS]])</f>
        <v>1888.0500000000002</v>
      </c>
      <c r="R5" s="9">
        <v>0</v>
      </c>
      <c r="S5" s="9">
        <v>800.4</v>
      </c>
      <c r="T5" s="9">
        <v>0</v>
      </c>
      <c r="U5" s="9">
        <v>8348.15</v>
      </c>
      <c r="V5" s="9">
        <v>73.59</v>
      </c>
      <c r="W5" s="9">
        <v>847.98</v>
      </c>
      <c r="X5" s="9">
        <v>1981</v>
      </c>
      <c r="Y5" s="9">
        <v>245.25</v>
      </c>
      <c r="Z5" s="9">
        <v>3654</v>
      </c>
      <c r="AA5" s="9">
        <v>1.1180000000000001</v>
      </c>
      <c r="AB5" s="9">
        <v>769.9</v>
      </c>
      <c r="AC5" s="9">
        <v>0</v>
      </c>
      <c r="AD5" s="9">
        <v>80</v>
      </c>
      <c r="AE5" s="9">
        <v>529.6</v>
      </c>
      <c r="AF5" s="9">
        <v>1833.7550000000001</v>
      </c>
      <c r="AG5" s="17">
        <f>SUM(Tableau5[[#This Row],[BICC]:[SIBC]])</f>
        <v>19164.742999999999</v>
      </c>
      <c r="AH5" s="9">
        <v>421.65</v>
      </c>
      <c r="AI5" s="9">
        <v>4.4550000000000001</v>
      </c>
      <c r="AJ5" s="9">
        <v>0</v>
      </c>
      <c r="AK5" s="9">
        <v>58.4</v>
      </c>
      <c r="AL5" s="9">
        <v>1.95</v>
      </c>
      <c r="AM5" s="9">
        <v>421.28</v>
      </c>
      <c r="AN5" s="9">
        <v>0</v>
      </c>
      <c r="AO5" s="9">
        <v>183</v>
      </c>
      <c r="AP5" s="9">
        <v>166.42</v>
      </c>
      <c r="AQ5" s="9">
        <v>0</v>
      </c>
      <c r="AR5" s="9">
        <v>55.5</v>
      </c>
      <c r="AS5" s="17">
        <f>SUM(Tableau5[[#This Row],[CABC]:[UNXC]])</f>
        <v>1312.655</v>
      </c>
      <c r="AT5" s="9">
        <v>1777.7249999999999</v>
      </c>
      <c r="AU5" s="9">
        <v>4067.72</v>
      </c>
      <c r="AV5" s="9">
        <v>1388.95</v>
      </c>
      <c r="AW5" s="9">
        <v>1817.425</v>
      </c>
      <c r="AX5" s="17">
        <f>SUM(Tableau5[[#This Row],[CIEC]:[SNTS]])</f>
        <v>9051.82</v>
      </c>
      <c r="AY5" s="8">
        <v>416.12</v>
      </c>
      <c r="AZ5" s="8">
        <v>0</v>
      </c>
      <c r="BA5" s="17">
        <f>SUM(Tableau5[[#This Row],[SDSC]:[SVOC]])</f>
        <v>416.12</v>
      </c>
      <c r="BB5" s="12">
        <v>121.77</v>
      </c>
      <c r="BC5" s="21">
        <f t="shared" si="0"/>
        <v>234976.34799999994</v>
      </c>
    </row>
    <row r="6" spans="1:55" customFormat="1" x14ac:dyDescent="0.3">
      <c r="A6" s="2">
        <v>44203</v>
      </c>
      <c r="B6" s="9">
        <v>1388.7</v>
      </c>
      <c r="C6" s="9">
        <v>5.0999999999999996</v>
      </c>
      <c r="D6" s="9">
        <v>3.69</v>
      </c>
      <c r="E6" s="9">
        <v>198.1</v>
      </c>
      <c r="F6" s="9">
        <v>27.405000000000001</v>
      </c>
      <c r="G6" s="17">
        <f>SUM(Tableau5[[#This Row],[PALC]:[SPHC]])</f>
        <v>1622.9949999999999</v>
      </c>
      <c r="H6" s="9">
        <v>0</v>
      </c>
      <c r="I6" s="17">
        <f>Tableau5[[#This Row],[STAC]]</f>
        <v>0</v>
      </c>
      <c r="J6" s="9">
        <v>172.8</v>
      </c>
      <c r="K6" s="9">
        <v>50.4</v>
      </c>
      <c r="L6" s="9">
        <v>847.45</v>
      </c>
      <c r="M6" s="9">
        <v>100.13</v>
      </c>
      <c r="N6" s="9">
        <v>705.28</v>
      </c>
      <c r="O6" s="9">
        <v>575.81500000000005</v>
      </c>
      <c r="P6" s="9">
        <v>354.94499999999999</v>
      </c>
      <c r="Q6" s="17">
        <f>SUM(Tableau5[[#This Row],[ABJC]:[TTLS]])</f>
        <v>2806.82</v>
      </c>
      <c r="R6" s="9">
        <v>1500</v>
      </c>
      <c r="S6" s="9">
        <v>1362.405</v>
      </c>
      <c r="T6" s="9">
        <v>3300.145</v>
      </c>
      <c r="U6" s="9">
        <v>20.65</v>
      </c>
      <c r="V6" s="9">
        <v>145.905</v>
      </c>
      <c r="W6" s="9">
        <v>3329.55</v>
      </c>
      <c r="X6" s="9">
        <v>1548.27</v>
      </c>
      <c r="Y6" s="9">
        <v>163.6</v>
      </c>
      <c r="Z6" s="9">
        <v>2100.4</v>
      </c>
      <c r="AA6" s="9">
        <v>93.834000000000003</v>
      </c>
      <c r="AB6" s="9">
        <v>731.12</v>
      </c>
      <c r="AC6" s="9">
        <v>0</v>
      </c>
      <c r="AD6" s="9">
        <v>3.84</v>
      </c>
      <c r="AE6" s="9">
        <v>532.5</v>
      </c>
      <c r="AF6" s="9">
        <v>921.72</v>
      </c>
      <c r="AG6" s="17">
        <f>SUM(Tableau5[[#This Row],[BICC]:[SIBC]])</f>
        <v>15753.939</v>
      </c>
      <c r="AH6" s="9">
        <v>732.97500000000002</v>
      </c>
      <c r="AI6" s="9">
        <v>1049.8</v>
      </c>
      <c r="AJ6" s="9">
        <v>8.6</v>
      </c>
      <c r="AK6" s="9">
        <v>18.25</v>
      </c>
      <c r="AL6" s="9">
        <v>0</v>
      </c>
      <c r="AM6" s="9">
        <v>19</v>
      </c>
      <c r="AN6" s="9">
        <v>561</v>
      </c>
      <c r="AO6" s="9">
        <v>0</v>
      </c>
      <c r="AP6" s="9">
        <v>79.5</v>
      </c>
      <c r="AQ6" s="9">
        <v>0</v>
      </c>
      <c r="AR6" s="9">
        <v>721.29</v>
      </c>
      <c r="AS6" s="17">
        <f>SUM(Tableau5[[#This Row],[CABC]:[UNXC]])</f>
        <v>3190.415</v>
      </c>
      <c r="AT6" s="9">
        <v>3693.76</v>
      </c>
      <c r="AU6" s="9">
        <v>4865.9350000000004</v>
      </c>
      <c r="AV6" s="9">
        <v>6067.8</v>
      </c>
      <c r="AW6" s="9">
        <v>29266.724999999999</v>
      </c>
      <c r="AX6" s="17">
        <f>SUM(Tableau5[[#This Row],[CIEC]:[SNTS]])</f>
        <v>43894.22</v>
      </c>
      <c r="AY6" s="8">
        <v>223.98</v>
      </c>
      <c r="AZ6" s="8">
        <v>0</v>
      </c>
      <c r="BA6" s="17">
        <f>SUM(Tableau5[[#This Row],[SDSC]:[SVOC]])</f>
        <v>223.98</v>
      </c>
      <c r="BB6" s="12">
        <v>121.59</v>
      </c>
      <c r="BC6" s="21">
        <f t="shared" si="0"/>
        <v>67492.368999999992</v>
      </c>
    </row>
    <row r="7" spans="1:55" customFormat="1" x14ac:dyDescent="0.3">
      <c r="A7" s="2">
        <v>44204</v>
      </c>
      <c r="B7" s="9">
        <v>121.62</v>
      </c>
      <c r="C7" s="9">
        <v>140.58000000000001</v>
      </c>
      <c r="D7" s="9">
        <v>123</v>
      </c>
      <c r="E7" s="9">
        <v>3133.95</v>
      </c>
      <c r="F7" s="9">
        <v>1820</v>
      </c>
      <c r="G7" s="17">
        <f>SUM(Tableau5[[#This Row],[PALC]:[SPHC]])</f>
        <v>5339.15</v>
      </c>
      <c r="H7" s="9">
        <v>120</v>
      </c>
      <c r="I7" s="17">
        <f>Tableau5[[#This Row],[STAC]]</f>
        <v>120</v>
      </c>
      <c r="J7" s="9">
        <v>599.69000000000005</v>
      </c>
      <c r="K7" s="9">
        <v>44.1</v>
      </c>
      <c r="L7" s="9">
        <v>1769.09</v>
      </c>
      <c r="M7" s="9">
        <v>0</v>
      </c>
      <c r="N7" s="9">
        <v>665.56</v>
      </c>
      <c r="O7" s="9">
        <v>250.38</v>
      </c>
      <c r="P7" s="9">
        <v>696.91</v>
      </c>
      <c r="Q7" s="17">
        <f>SUM(Tableau5[[#This Row],[ABJC]:[TTLS]])</f>
        <v>4025.73</v>
      </c>
      <c r="R7" s="9">
        <v>0</v>
      </c>
      <c r="S7" s="9">
        <v>1545.2</v>
      </c>
      <c r="T7" s="9">
        <v>7178.1</v>
      </c>
      <c r="U7" s="9">
        <v>576.9</v>
      </c>
      <c r="V7" s="9">
        <v>757.26499999999999</v>
      </c>
      <c r="W7" s="9">
        <v>476.69499999999999</v>
      </c>
      <c r="X7" s="9">
        <v>39222.400000000001</v>
      </c>
      <c r="Y7" s="9">
        <v>0</v>
      </c>
      <c r="Z7" s="9">
        <v>7332.04</v>
      </c>
      <c r="AA7" s="9">
        <v>6.5</v>
      </c>
      <c r="AB7" s="9">
        <v>62.53</v>
      </c>
      <c r="AC7" s="9">
        <v>1786.75</v>
      </c>
      <c r="AD7" s="9">
        <v>0</v>
      </c>
      <c r="AE7" s="9">
        <v>14.8</v>
      </c>
      <c r="AF7" s="9">
        <v>757.78</v>
      </c>
      <c r="AG7" s="17">
        <f>SUM(Tableau5[[#This Row],[BICC]:[SIBC]])</f>
        <v>59716.959999999999</v>
      </c>
      <c r="AH7" s="9">
        <v>1234</v>
      </c>
      <c r="AI7" s="9">
        <v>44.5</v>
      </c>
      <c r="AJ7" s="9">
        <v>0</v>
      </c>
      <c r="AK7" s="9">
        <v>93.75</v>
      </c>
      <c r="AL7" s="9">
        <v>0</v>
      </c>
      <c r="AM7" s="9">
        <v>0</v>
      </c>
      <c r="AN7" s="9">
        <v>0</v>
      </c>
      <c r="AO7" s="9">
        <v>0</v>
      </c>
      <c r="AP7" s="9">
        <v>21</v>
      </c>
      <c r="AQ7" s="9">
        <v>0</v>
      </c>
      <c r="AR7" s="9">
        <v>1805.0250000000001</v>
      </c>
      <c r="AS7" s="17">
        <f>SUM(Tableau5[[#This Row],[CABC]:[UNXC]])</f>
        <v>3198.2750000000001</v>
      </c>
      <c r="AT7" s="9">
        <v>1622.75</v>
      </c>
      <c r="AU7" s="9">
        <v>11123.745000000001</v>
      </c>
      <c r="AV7" s="9">
        <v>20521.05</v>
      </c>
      <c r="AW7" s="9">
        <v>45175.32</v>
      </c>
      <c r="AX7" s="17">
        <f>SUM(Tableau5[[#This Row],[CIEC]:[SNTS]])</f>
        <v>78442.864999999991</v>
      </c>
      <c r="AY7" s="8">
        <v>679.32</v>
      </c>
      <c r="AZ7" s="8">
        <v>0</v>
      </c>
      <c r="BA7" s="17">
        <f>SUM(Tableau5[[#This Row],[SDSC]:[SVOC]])</f>
        <v>679.32</v>
      </c>
      <c r="BB7" s="12">
        <v>120.83</v>
      </c>
      <c r="BC7" s="21">
        <f t="shared" si="0"/>
        <v>151522.29999999999</v>
      </c>
    </row>
    <row r="8" spans="1:55" customFormat="1" x14ac:dyDescent="0.3">
      <c r="A8" s="2">
        <v>44207</v>
      </c>
      <c r="B8" s="9">
        <v>490.5</v>
      </c>
      <c r="C8" s="9">
        <v>148.75</v>
      </c>
      <c r="D8" s="9">
        <v>0</v>
      </c>
      <c r="E8" s="9">
        <v>2714.5</v>
      </c>
      <c r="F8" s="9">
        <v>579.04</v>
      </c>
      <c r="G8" s="17">
        <f>SUM(Tableau5[[#This Row],[PALC]:[SPHC]])</f>
        <v>3932.79</v>
      </c>
      <c r="H8" s="9">
        <v>0</v>
      </c>
      <c r="I8" s="17">
        <f>Tableau5[[#This Row],[STAC]]</f>
        <v>0</v>
      </c>
      <c r="J8" s="9">
        <v>402.2</v>
      </c>
      <c r="K8" s="9">
        <v>63</v>
      </c>
      <c r="L8" s="9">
        <v>451.31</v>
      </c>
      <c r="M8" s="9">
        <v>1590.13</v>
      </c>
      <c r="N8" s="9">
        <v>466.83</v>
      </c>
      <c r="O8" s="9">
        <v>713.4</v>
      </c>
      <c r="P8" s="9">
        <v>205.08500000000001</v>
      </c>
      <c r="Q8" s="17">
        <f>SUM(Tableau5[[#This Row],[ABJC]:[TTLS]])</f>
        <v>3891.9550000000004</v>
      </c>
      <c r="R8" s="9">
        <v>0</v>
      </c>
      <c r="S8" s="9">
        <v>6030.68</v>
      </c>
      <c r="T8" s="9">
        <v>1323.825</v>
      </c>
      <c r="U8" s="9">
        <v>5907.65</v>
      </c>
      <c r="V8" s="9">
        <v>349.8</v>
      </c>
      <c r="W8" s="9">
        <v>1123.05</v>
      </c>
      <c r="X8" s="9">
        <v>512.625</v>
      </c>
      <c r="Y8" s="9">
        <v>0</v>
      </c>
      <c r="Z8" s="9">
        <v>2071.7449999999999</v>
      </c>
      <c r="AA8" s="9">
        <v>14.56</v>
      </c>
      <c r="AB8" s="9">
        <v>468.92500000000001</v>
      </c>
      <c r="AC8" s="9">
        <v>315.8</v>
      </c>
      <c r="AD8" s="9">
        <v>4.16</v>
      </c>
      <c r="AE8" s="9">
        <v>880.6</v>
      </c>
      <c r="AF8" s="9">
        <v>1379.28</v>
      </c>
      <c r="AG8" s="17">
        <f>SUM(Tableau5[[#This Row],[BICC]:[SIBC]])</f>
        <v>20382.699999999993</v>
      </c>
      <c r="AH8" s="9">
        <v>4278.5</v>
      </c>
      <c r="AI8" s="9">
        <v>359.96</v>
      </c>
      <c r="AJ8" s="9">
        <v>0</v>
      </c>
      <c r="AK8" s="9">
        <v>293.58499999999998</v>
      </c>
      <c r="AL8" s="9">
        <v>2.7749999999999999</v>
      </c>
      <c r="AM8" s="9">
        <v>7</v>
      </c>
      <c r="AN8" s="9">
        <v>0</v>
      </c>
      <c r="AO8" s="9">
        <v>20.51</v>
      </c>
      <c r="AP8" s="9">
        <v>934.55</v>
      </c>
      <c r="AQ8" s="9">
        <v>0</v>
      </c>
      <c r="AR8" s="9">
        <v>271.08999999999997</v>
      </c>
      <c r="AS8" s="17">
        <f>SUM(Tableau5[[#This Row],[CABC]:[UNXC]])</f>
        <v>6167.97</v>
      </c>
      <c r="AT8" s="9">
        <v>4809.46</v>
      </c>
      <c r="AU8" s="9">
        <v>10837.65</v>
      </c>
      <c r="AV8" s="9">
        <v>1044</v>
      </c>
      <c r="AW8" s="9">
        <v>98577.145000000004</v>
      </c>
      <c r="AX8" s="17">
        <f>SUM(Tableau5[[#This Row],[CIEC]:[SNTS]])</f>
        <v>115268.255</v>
      </c>
      <c r="AY8" s="8">
        <v>159.47999999999999</v>
      </c>
      <c r="AZ8" s="8">
        <v>0</v>
      </c>
      <c r="BA8" s="17">
        <f>SUM(Tableau5[[#This Row],[SDSC]:[SVOC]])</f>
        <v>159.47999999999999</v>
      </c>
      <c r="BB8" s="12">
        <v>119.48</v>
      </c>
      <c r="BC8" s="21">
        <f t="shared" si="0"/>
        <v>149803.15</v>
      </c>
    </row>
    <row r="9" spans="1:55" customFormat="1" x14ac:dyDescent="0.3">
      <c r="A9" s="2">
        <v>44208</v>
      </c>
      <c r="B9" s="9">
        <v>3089.85</v>
      </c>
      <c r="C9" s="9">
        <v>427.59500000000003</v>
      </c>
      <c r="D9" s="9">
        <v>13.2</v>
      </c>
      <c r="E9" s="9">
        <v>1483.675</v>
      </c>
      <c r="F9" s="9">
        <v>247</v>
      </c>
      <c r="G9" s="17">
        <f>SUM(Tableau5[[#This Row],[PALC]:[SPHC]])</f>
        <v>5261.32</v>
      </c>
      <c r="H9" s="9">
        <v>30</v>
      </c>
      <c r="I9" s="17">
        <f>Tableau5[[#This Row],[STAC]]</f>
        <v>30</v>
      </c>
      <c r="J9" s="9">
        <v>584.61500000000001</v>
      </c>
      <c r="K9" s="9">
        <v>0</v>
      </c>
      <c r="L9" s="9">
        <v>2727.43</v>
      </c>
      <c r="M9" s="9">
        <v>1080.6600000000001</v>
      </c>
      <c r="N9" s="9">
        <v>413.005</v>
      </c>
      <c r="O9" s="9">
        <v>1783.075</v>
      </c>
      <c r="P9" s="9">
        <v>536.9</v>
      </c>
      <c r="Q9" s="17">
        <f>SUM(Tableau5[[#This Row],[ABJC]:[TTLS]])</f>
        <v>7125.6849999999995</v>
      </c>
      <c r="R9" s="9">
        <v>0</v>
      </c>
      <c r="S9" s="9">
        <v>3647.5</v>
      </c>
      <c r="T9" s="9">
        <v>0</v>
      </c>
      <c r="U9" s="9">
        <v>1618.2249999999999</v>
      </c>
      <c r="V9" s="9">
        <v>1.105</v>
      </c>
      <c r="W9" s="9">
        <v>5586.75</v>
      </c>
      <c r="X9" s="9">
        <v>2756.125</v>
      </c>
      <c r="Y9" s="9">
        <v>2088.8150000000001</v>
      </c>
      <c r="Z9" s="9">
        <v>5942.92</v>
      </c>
      <c r="AA9" s="9">
        <v>16.224</v>
      </c>
      <c r="AB9" s="9">
        <v>169.86</v>
      </c>
      <c r="AC9" s="9">
        <v>506.1</v>
      </c>
      <c r="AD9" s="9">
        <v>35.44</v>
      </c>
      <c r="AE9" s="9">
        <v>310.08999999999997</v>
      </c>
      <c r="AF9" s="9">
        <v>1996.5550000000001</v>
      </c>
      <c r="AG9" s="17">
        <f>SUM(Tableau5[[#This Row],[BICC]:[SIBC]])</f>
        <v>24675.708999999999</v>
      </c>
      <c r="AH9" s="9">
        <v>16123.35</v>
      </c>
      <c r="AI9" s="9">
        <v>92.325000000000003</v>
      </c>
      <c r="AJ9" s="9">
        <v>4</v>
      </c>
      <c r="AK9" s="9">
        <v>0</v>
      </c>
      <c r="AL9" s="9">
        <v>2918.4</v>
      </c>
      <c r="AM9" s="9">
        <v>0.2</v>
      </c>
      <c r="AN9" s="9">
        <v>10353.959999999999</v>
      </c>
      <c r="AO9" s="9">
        <v>319.37</v>
      </c>
      <c r="AP9" s="9">
        <v>0</v>
      </c>
      <c r="AQ9" s="9">
        <v>0</v>
      </c>
      <c r="AR9" s="9">
        <v>1541.23</v>
      </c>
      <c r="AS9" s="17">
        <f>SUM(Tableau5[[#This Row],[CABC]:[UNXC]])</f>
        <v>31352.834999999999</v>
      </c>
      <c r="AT9" s="9">
        <v>6099.0950000000003</v>
      </c>
      <c r="AU9" s="9">
        <v>5517.7449999999999</v>
      </c>
      <c r="AV9" s="9">
        <v>118.49</v>
      </c>
      <c r="AW9" s="9">
        <v>25944.775000000001</v>
      </c>
      <c r="AX9" s="17">
        <f>SUM(Tableau5[[#This Row],[CIEC]:[SNTS]])</f>
        <v>37680.105000000003</v>
      </c>
      <c r="AY9" s="8">
        <v>2138.145</v>
      </c>
      <c r="AZ9" s="8">
        <v>0</v>
      </c>
      <c r="BA9" s="17">
        <f>SUM(Tableau5[[#This Row],[SDSC]:[SVOC]])</f>
        <v>2138.145</v>
      </c>
      <c r="BB9" s="12">
        <v>119.58</v>
      </c>
      <c r="BC9" s="21">
        <f t="shared" si="0"/>
        <v>108263.79900000001</v>
      </c>
    </row>
    <row r="10" spans="1:55" customFormat="1" x14ac:dyDescent="0.3">
      <c r="A10" s="2">
        <v>44209</v>
      </c>
      <c r="B10" s="9">
        <v>2786.48</v>
      </c>
      <c r="C10" s="9">
        <v>58.314999999999998</v>
      </c>
      <c r="D10" s="9">
        <v>0</v>
      </c>
      <c r="E10" s="9">
        <v>206.9</v>
      </c>
      <c r="F10" s="9">
        <v>0</v>
      </c>
      <c r="G10" s="17">
        <f>SUM(Tableau5[[#This Row],[PALC]:[SPHC]])</f>
        <v>3051.6950000000002</v>
      </c>
      <c r="H10" s="9">
        <v>0</v>
      </c>
      <c r="I10" s="17">
        <f>Tableau5[[#This Row],[STAC]]</f>
        <v>0</v>
      </c>
      <c r="J10" s="9">
        <v>241.245</v>
      </c>
      <c r="K10" s="9">
        <v>209.16</v>
      </c>
      <c r="L10" s="9">
        <v>1147.875</v>
      </c>
      <c r="M10" s="9">
        <v>72.105000000000004</v>
      </c>
      <c r="N10" s="9">
        <v>387.33</v>
      </c>
      <c r="O10" s="9">
        <v>167.02500000000001</v>
      </c>
      <c r="P10" s="9">
        <v>225.19</v>
      </c>
      <c r="Q10" s="17">
        <f>SUM(Tableau5[[#This Row],[ABJC]:[TTLS]])</f>
        <v>2449.9300000000003</v>
      </c>
      <c r="R10" s="9">
        <v>127.65</v>
      </c>
      <c r="S10" s="9">
        <v>675.5</v>
      </c>
      <c r="T10" s="9">
        <v>5609.7250000000004</v>
      </c>
      <c r="U10" s="9">
        <v>181.6</v>
      </c>
      <c r="V10" s="9">
        <v>819.11</v>
      </c>
      <c r="W10" s="9">
        <v>167.5</v>
      </c>
      <c r="X10" s="9">
        <v>660.9</v>
      </c>
      <c r="Y10" s="9">
        <v>4605.5</v>
      </c>
      <c r="Z10" s="9">
        <v>25533.57</v>
      </c>
      <c r="AA10" s="9">
        <v>5.2</v>
      </c>
      <c r="AB10" s="9">
        <v>2476.8649999999998</v>
      </c>
      <c r="AC10" s="9">
        <v>18646.224999999999</v>
      </c>
      <c r="AD10" s="9">
        <v>0</v>
      </c>
      <c r="AE10" s="9">
        <v>1263.3599999999999</v>
      </c>
      <c r="AF10" s="9">
        <v>1350.7650000000001</v>
      </c>
      <c r="AG10" s="17">
        <f>SUM(Tableau5[[#This Row],[BICC]:[SIBC]])</f>
        <v>62123.469999999994</v>
      </c>
      <c r="AH10" s="9">
        <v>899.13</v>
      </c>
      <c r="AI10" s="9">
        <v>0</v>
      </c>
      <c r="AJ10" s="9">
        <v>253.5</v>
      </c>
      <c r="AK10" s="9">
        <v>1036.5</v>
      </c>
      <c r="AL10" s="9">
        <v>670.6</v>
      </c>
      <c r="AM10" s="9">
        <v>292.8</v>
      </c>
      <c r="AN10" s="9">
        <v>0</v>
      </c>
      <c r="AO10" s="9">
        <v>216</v>
      </c>
      <c r="AP10" s="9">
        <v>183</v>
      </c>
      <c r="AQ10" s="9">
        <v>0</v>
      </c>
      <c r="AR10" s="9">
        <v>237.375</v>
      </c>
      <c r="AS10" s="17">
        <f>SUM(Tableau5[[#This Row],[CABC]:[UNXC]])</f>
        <v>3788.9050000000002</v>
      </c>
      <c r="AT10" s="9">
        <v>532.82500000000005</v>
      </c>
      <c r="AU10" s="9">
        <v>68177.8</v>
      </c>
      <c r="AV10" s="9">
        <v>174</v>
      </c>
      <c r="AW10" s="9">
        <v>148747.75</v>
      </c>
      <c r="AX10" s="17">
        <f>SUM(Tableau5[[#This Row],[CIEC]:[SNTS]])</f>
        <v>217632.375</v>
      </c>
      <c r="AY10" s="8">
        <v>150.9</v>
      </c>
      <c r="AZ10" s="8">
        <v>0</v>
      </c>
      <c r="BA10" s="17">
        <f>SUM(Tableau5[[#This Row],[SDSC]:[SVOC]])</f>
        <v>150.9</v>
      </c>
      <c r="BB10" s="12">
        <v>118.84</v>
      </c>
      <c r="BC10" s="21">
        <f t="shared" si="0"/>
        <v>289197.27500000002</v>
      </c>
    </row>
    <row r="11" spans="1:55" customFormat="1" x14ac:dyDescent="0.3">
      <c r="A11" s="2">
        <v>44210</v>
      </c>
      <c r="B11" s="9">
        <v>212.06</v>
      </c>
      <c r="C11" s="9">
        <v>35.1</v>
      </c>
      <c r="D11" s="9">
        <v>0</v>
      </c>
      <c r="E11" s="9">
        <v>3345.5650000000001</v>
      </c>
      <c r="F11" s="9">
        <v>4051.08</v>
      </c>
      <c r="G11" s="17">
        <f>SUM(Tableau5[[#This Row],[PALC]:[SPHC]])</f>
        <v>7643.8050000000003</v>
      </c>
      <c r="H11" s="9">
        <v>0</v>
      </c>
      <c r="I11" s="17">
        <f>Tableau5[[#This Row],[STAC]]</f>
        <v>0</v>
      </c>
      <c r="J11" s="9">
        <v>43.2</v>
      </c>
      <c r="K11" s="9">
        <v>233.13</v>
      </c>
      <c r="L11" s="9">
        <v>11774.4</v>
      </c>
      <c r="M11" s="9">
        <v>21.85</v>
      </c>
      <c r="N11" s="9">
        <v>19.18</v>
      </c>
      <c r="O11" s="9">
        <v>765.15</v>
      </c>
      <c r="P11" s="9">
        <v>1.4450000000000001</v>
      </c>
      <c r="Q11" s="17">
        <f>SUM(Tableau5[[#This Row],[ABJC]:[TTLS]])</f>
        <v>12858.355</v>
      </c>
      <c r="R11" s="9">
        <v>355.35</v>
      </c>
      <c r="S11" s="9">
        <v>390.685</v>
      </c>
      <c r="T11" s="9">
        <v>18837.5</v>
      </c>
      <c r="U11" s="9">
        <v>510.45</v>
      </c>
      <c r="V11" s="9">
        <v>741.63</v>
      </c>
      <c r="W11" s="9">
        <v>3149.15</v>
      </c>
      <c r="X11" s="9">
        <v>2649.59</v>
      </c>
      <c r="Y11" s="9">
        <v>12701.955</v>
      </c>
      <c r="Z11" s="9">
        <v>2964.4</v>
      </c>
      <c r="AA11" s="9">
        <v>7.2279999999999998</v>
      </c>
      <c r="AB11" s="9">
        <v>1224.6600000000001</v>
      </c>
      <c r="AC11" s="9">
        <v>19.975000000000001</v>
      </c>
      <c r="AD11" s="9">
        <v>0</v>
      </c>
      <c r="AE11" s="9">
        <v>1218.1400000000001</v>
      </c>
      <c r="AF11" s="9">
        <v>2747.53</v>
      </c>
      <c r="AG11" s="17">
        <f>SUM(Tableau5[[#This Row],[BICC]:[SIBC]])</f>
        <v>47518.243000000009</v>
      </c>
      <c r="AH11" s="9">
        <v>0</v>
      </c>
      <c r="AI11" s="9">
        <v>156.06</v>
      </c>
      <c r="AJ11" s="9">
        <v>4.875</v>
      </c>
      <c r="AK11" s="9">
        <v>915.15</v>
      </c>
      <c r="AL11" s="9">
        <v>1188.4000000000001</v>
      </c>
      <c r="AM11" s="9">
        <v>10.4</v>
      </c>
      <c r="AN11" s="9">
        <v>0</v>
      </c>
      <c r="AO11" s="9">
        <v>6442.1049999999996</v>
      </c>
      <c r="AP11" s="9">
        <v>156.54</v>
      </c>
      <c r="AQ11" s="9">
        <v>0</v>
      </c>
      <c r="AR11" s="9">
        <v>1522.51</v>
      </c>
      <c r="AS11" s="17">
        <f>SUM(Tableau5[[#This Row],[CABC]:[UNXC]])</f>
        <v>10396.040000000001</v>
      </c>
      <c r="AT11" s="9">
        <v>591.45000000000005</v>
      </c>
      <c r="AU11" s="9">
        <v>2321.0250000000001</v>
      </c>
      <c r="AV11" s="9">
        <v>2760.55</v>
      </c>
      <c r="AW11" s="9">
        <v>349478.85</v>
      </c>
      <c r="AX11" s="17">
        <f>SUM(Tableau5[[#This Row],[CIEC]:[SNTS]])</f>
        <v>355151.875</v>
      </c>
      <c r="AY11" s="8">
        <v>1546.615</v>
      </c>
      <c r="AZ11" s="8">
        <v>0</v>
      </c>
      <c r="BA11" s="17">
        <f>SUM(Tableau5[[#This Row],[SDSC]:[SVOC]])</f>
        <v>1546.615</v>
      </c>
      <c r="BB11" s="12">
        <v>116.64</v>
      </c>
      <c r="BC11" s="21">
        <f t="shared" si="0"/>
        <v>435114.93299999996</v>
      </c>
    </row>
    <row r="12" spans="1:55" customFormat="1" x14ac:dyDescent="0.3">
      <c r="A12" s="2">
        <v>44211</v>
      </c>
      <c r="B12" s="9">
        <v>1876.575</v>
      </c>
      <c r="C12" s="9">
        <v>285.68</v>
      </c>
      <c r="D12" s="9">
        <v>0</v>
      </c>
      <c r="E12" s="9">
        <v>14246.59</v>
      </c>
      <c r="F12" s="9">
        <v>0</v>
      </c>
      <c r="G12" s="17">
        <f>SUM(Tableau5[[#This Row],[PALC]:[SPHC]])</f>
        <v>16408.845000000001</v>
      </c>
      <c r="H12" s="9">
        <v>0</v>
      </c>
      <c r="I12" s="17">
        <f>Tableau5[[#This Row],[STAC]]</f>
        <v>0</v>
      </c>
      <c r="J12" s="9">
        <v>0</v>
      </c>
      <c r="K12" s="9">
        <v>3.87</v>
      </c>
      <c r="L12" s="9">
        <v>58.89</v>
      </c>
      <c r="M12" s="9">
        <v>218.5</v>
      </c>
      <c r="N12" s="9">
        <v>1069.82</v>
      </c>
      <c r="O12" s="9">
        <v>93.16</v>
      </c>
      <c r="P12" s="9">
        <v>75.790000000000006</v>
      </c>
      <c r="Q12" s="17">
        <f>SUM(Tableau5[[#This Row],[ABJC]:[TTLS]])</f>
        <v>1520.03</v>
      </c>
      <c r="R12" s="9">
        <v>2135.75</v>
      </c>
      <c r="S12" s="9">
        <v>169.87</v>
      </c>
      <c r="T12" s="9">
        <v>107</v>
      </c>
      <c r="U12" s="9">
        <v>3817.34</v>
      </c>
      <c r="V12" s="9">
        <v>479.78500000000003</v>
      </c>
      <c r="W12" s="9">
        <v>2600.61</v>
      </c>
      <c r="X12" s="9">
        <v>946.55</v>
      </c>
      <c r="Y12" s="9">
        <v>499.89</v>
      </c>
      <c r="Z12" s="9">
        <v>1186.96</v>
      </c>
      <c r="AA12" s="9">
        <v>69.588999999999999</v>
      </c>
      <c r="AB12" s="9">
        <v>225.245</v>
      </c>
      <c r="AC12" s="9">
        <v>58.85</v>
      </c>
      <c r="AD12" s="9">
        <v>0</v>
      </c>
      <c r="AE12" s="9">
        <v>6319.9</v>
      </c>
      <c r="AF12" s="9">
        <v>3463.3150000000001</v>
      </c>
      <c r="AG12" s="17">
        <f>SUM(Tableau5[[#This Row],[BICC]:[SIBC]])</f>
        <v>22080.653999999999</v>
      </c>
      <c r="AH12" s="9">
        <v>245.92</v>
      </c>
      <c r="AI12" s="9">
        <v>614.25</v>
      </c>
      <c r="AJ12" s="9">
        <v>9.5</v>
      </c>
      <c r="AK12" s="9">
        <v>427.85</v>
      </c>
      <c r="AL12" s="9">
        <v>0.42</v>
      </c>
      <c r="AM12" s="9">
        <v>0</v>
      </c>
      <c r="AN12" s="9">
        <v>0</v>
      </c>
      <c r="AO12" s="9">
        <v>1643.9949999999999</v>
      </c>
      <c r="AP12" s="9">
        <v>275</v>
      </c>
      <c r="AQ12" s="9">
        <v>0</v>
      </c>
      <c r="AR12" s="9">
        <v>19.385000000000002</v>
      </c>
      <c r="AS12" s="17">
        <f>SUM(Tableau5[[#This Row],[CABC]:[UNXC]])</f>
        <v>3236.32</v>
      </c>
      <c r="AT12" s="9">
        <v>474.12</v>
      </c>
      <c r="AU12" s="9">
        <v>6873.4949999999999</v>
      </c>
      <c r="AV12" s="9">
        <v>420.85</v>
      </c>
      <c r="AW12" s="9">
        <v>441845.22</v>
      </c>
      <c r="AX12" s="17">
        <f>SUM(Tableau5[[#This Row],[CIEC]:[SNTS]])</f>
        <v>449613.685</v>
      </c>
      <c r="AY12" s="8">
        <v>1926.58</v>
      </c>
      <c r="AZ12" s="8">
        <v>0</v>
      </c>
      <c r="BA12" s="17">
        <f>SUM(Tableau5[[#This Row],[SDSC]:[SVOC]])</f>
        <v>1926.58</v>
      </c>
      <c r="BB12" s="12">
        <v>115.66</v>
      </c>
      <c r="BC12" s="21">
        <f t="shared" si="0"/>
        <v>494786.114</v>
      </c>
    </row>
    <row r="13" spans="1:55" customFormat="1" x14ac:dyDescent="0.3">
      <c r="A13" s="2">
        <v>44214</v>
      </c>
      <c r="B13" s="9">
        <v>2815</v>
      </c>
      <c r="C13" s="9">
        <v>403.92</v>
      </c>
      <c r="D13" s="9">
        <v>0</v>
      </c>
      <c r="E13" s="9">
        <v>252</v>
      </c>
      <c r="F13" s="9">
        <v>0</v>
      </c>
      <c r="G13" s="17">
        <f>SUM(Tableau5[[#This Row],[PALC]:[SPHC]])</f>
        <v>3470.92</v>
      </c>
      <c r="H13" s="9">
        <v>0</v>
      </c>
      <c r="I13" s="17">
        <f>Tableau5[[#This Row],[STAC]]</f>
        <v>0</v>
      </c>
      <c r="J13" s="9">
        <v>6222.38</v>
      </c>
      <c r="K13" s="9">
        <v>10.71</v>
      </c>
      <c r="L13" s="9">
        <v>5.625</v>
      </c>
      <c r="M13" s="9">
        <v>21.85</v>
      </c>
      <c r="N13" s="9">
        <v>418.55</v>
      </c>
      <c r="O13" s="9">
        <v>593.12</v>
      </c>
      <c r="P13" s="9">
        <v>322.375</v>
      </c>
      <c r="Q13" s="17">
        <f>SUM(Tableau5[[#This Row],[ABJC]:[TTLS]])</f>
        <v>7594.6100000000006</v>
      </c>
      <c r="R13" s="9">
        <v>230.3</v>
      </c>
      <c r="S13" s="9">
        <v>535.15</v>
      </c>
      <c r="T13" s="9">
        <v>1016.3</v>
      </c>
      <c r="U13" s="9">
        <v>3752</v>
      </c>
      <c r="V13" s="9">
        <v>462.995</v>
      </c>
      <c r="W13" s="9">
        <v>0</v>
      </c>
      <c r="X13" s="9">
        <v>1080.55</v>
      </c>
      <c r="Y13" s="9">
        <v>493.85</v>
      </c>
      <c r="Z13" s="9">
        <v>1279.25</v>
      </c>
      <c r="AA13" s="9">
        <v>44.005000000000003</v>
      </c>
      <c r="AB13" s="9">
        <v>294.54000000000002</v>
      </c>
      <c r="AC13" s="9">
        <v>2309.48</v>
      </c>
      <c r="AD13" s="9">
        <v>0</v>
      </c>
      <c r="AE13" s="9">
        <v>1739.345</v>
      </c>
      <c r="AF13" s="9">
        <v>3885.7150000000001</v>
      </c>
      <c r="AG13" s="17">
        <f>SUM(Tableau5[[#This Row],[BICC]:[SIBC]])</f>
        <v>17123.48</v>
      </c>
      <c r="AH13" s="9">
        <v>204.565</v>
      </c>
      <c r="AI13" s="9">
        <v>377.05</v>
      </c>
      <c r="AJ13" s="9">
        <v>1646.1</v>
      </c>
      <c r="AK13" s="9">
        <v>669.68</v>
      </c>
      <c r="AL13" s="9">
        <v>0</v>
      </c>
      <c r="AM13" s="9">
        <v>49</v>
      </c>
      <c r="AN13" s="9">
        <v>25500</v>
      </c>
      <c r="AO13" s="9">
        <v>444.8</v>
      </c>
      <c r="AP13" s="9">
        <v>5.55</v>
      </c>
      <c r="AQ13" s="9">
        <v>0</v>
      </c>
      <c r="AR13" s="9">
        <v>422</v>
      </c>
      <c r="AS13" s="17">
        <f>SUM(Tableau5[[#This Row],[CABC]:[UNXC]])</f>
        <v>29318.744999999999</v>
      </c>
      <c r="AT13" s="9">
        <v>144.97499999999999</v>
      </c>
      <c r="AU13" s="9">
        <v>3797.58</v>
      </c>
      <c r="AV13" s="9">
        <v>145.42500000000001</v>
      </c>
      <c r="AW13" s="9">
        <v>246138.03</v>
      </c>
      <c r="AX13" s="17">
        <f>SUM(Tableau5[[#This Row],[CIEC]:[SNTS]])</f>
        <v>250226.01</v>
      </c>
      <c r="AY13" s="8">
        <v>29.5</v>
      </c>
      <c r="AZ13" s="8">
        <v>0</v>
      </c>
      <c r="BA13" s="17">
        <f>SUM(Tableau5[[#This Row],[SDSC]:[SVOC]])</f>
        <v>29.5</v>
      </c>
      <c r="BB13" s="12">
        <v>115.33</v>
      </c>
      <c r="BC13" s="21">
        <f t="shared" si="0"/>
        <v>307763.26500000001</v>
      </c>
    </row>
    <row r="14" spans="1:55" customFormat="1" x14ac:dyDescent="0.3">
      <c r="A14" s="2">
        <v>44215</v>
      </c>
      <c r="B14" s="9">
        <v>500.02499999999998</v>
      </c>
      <c r="C14" s="9">
        <v>192</v>
      </c>
      <c r="D14" s="9">
        <v>0</v>
      </c>
      <c r="E14" s="9">
        <v>2852.05</v>
      </c>
      <c r="F14" s="9">
        <v>1416.7349999999999</v>
      </c>
      <c r="G14" s="17">
        <f>SUM(Tableau5[[#This Row],[PALC]:[SPHC]])</f>
        <v>4960.8100000000004</v>
      </c>
      <c r="H14" s="9">
        <v>0</v>
      </c>
      <c r="I14" s="17">
        <f>Tableau5[[#This Row],[STAC]]</f>
        <v>0</v>
      </c>
      <c r="J14" s="9">
        <v>54</v>
      </c>
      <c r="K14" s="9">
        <v>0</v>
      </c>
      <c r="L14" s="9">
        <v>142.19999999999999</v>
      </c>
      <c r="M14" s="9">
        <v>0</v>
      </c>
      <c r="N14" s="9">
        <v>836.25</v>
      </c>
      <c r="O14" s="9">
        <v>162.1</v>
      </c>
      <c r="P14" s="9">
        <v>5714</v>
      </c>
      <c r="Q14" s="17">
        <f>SUM(Tableau5[[#This Row],[ABJC]:[TTLS]])</f>
        <v>6908.55</v>
      </c>
      <c r="R14" s="9">
        <v>4.9000000000000004</v>
      </c>
      <c r="S14" s="9">
        <v>963.66</v>
      </c>
      <c r="T14" s="9">
        <v>6336</v>
      </c>
      <c r="U14" s="9">
        <v>9292.7350000000006</v>
      </c>
      <c r="V14" s="9">
        <v>212.965</v>
      </c>
      <c r="W14" s="9">
        <v>21408.6</v>
      </c>
      <c r="X14" s="9">
        <v>545.58500000000004</v>
      </c>
      <c r="Y14" s="9">
        <v>654.35</v>
      </c>
      <c r="Z14" s="9">
        <v>832</v>
      </c>
      <c r="AA14" s="9">
        <v>244.85499999999999</v>
      </c>
      <c r="AB14" s="9">
        <v>1212.78</v>
      </c>
      <c r="AC14" s="9">
        <v>0</v>
      </c>
      <c r="AD14" s="9">
        <v>0</v>
      </c>
      <c r="AE14" s="9">
        <v>376.14499999999998</v>
      </c>
      <c r="AF14" s="9">
        <v>1508.675</v>
      </c>
      <c r="AG14" s="17">
        <f>SUM(Tableau5[[#This Row],[BICC]:[SIBC]])</f>
        <v>43593.25</v>
      </c>
      <c r="AH14" s="9">
        <v>501.52</v>
      </c>
      <c r="AI14" s="9">
        <v>311.08499999999998</v>
      </c>
      <c r="AJ14" s="9">
        <v>4.8600000000000003</v>
      </c>
      <c r="AK14" s="9">
        <v>321.47500000000002</v>
      </c>
      <c r="AL14" s="9">
        <v>17.45</v>
      </c>
      <c r="AM14" s="9">
        <v>3</v>
      </c>
      <c r="AN14" s="9">
        <v>0</v>
      </c>
      <c r="AO14" s="9">
        <v>961.5</v>
      </c>
      <c r="AP14" s="9">
        <v>1242.4349999999999</v>
      </c>
      <c r="AQ14" s="9">
        <v>0</v>
      </c>
      <c r="AR14" s="9">
        <v>1548.79</v>
      </c>
      <c r="AS14" s="17">
        <f>SUM(Tableau5[[#This Row],[CABC]:[UNXC]])</f>
        <v>4912.1149999999998</v>
      </c>
      <c r="AT14" s="9">
        <v>705.03</v>
      </c>
      <c r="AU14" s="9">
        <v>39586.815000000002</v>
      </c>
      <c r="AV14" s="9">
        <v>1417.175</v>
      </c>
      <c r="AW14" s="9">
        <v>272167.27500000002</v>
      </c>
      <c r="AX14" s="17">
        <f>SUM(Tableau5[[#This Row],[CIEC]:[SNTS]])</f>
        <v>313876.29500000004</v>
      </c>
      <c r="AY14" s="8">
        <v>118</v>
      </c>
      <c r="AZ14" s="8">
        <v>0</v>
      </c>
      <c r="BA14" s="17">
        <f>SUM(Tableau5[[#This Row],[SDSC]:[SVOC]])</f>
        <v>118</v>
      </c>
      <c r="BB14" s="12">
        <v>113.57</v>
      </c>
      <c r="BC14" s="21">
        <f t="shared" si="0"/>
        <v>374369.02</v>
      </c>
    </row>
    <row r="15" spans="1:55" customFormat="1" x14ac:dyDescent="0.3">
      <c r="A15" s="2">
        <v>44216</v>
      </c>
      <c r="B15" s="9">
        <v>258.29000000000002</v>
      </c>
      <c r="C15" s="9">
        <v>175.19</v>
      </c>
      <c r="D15" s="9">
        <v>0</v>
      </c>
      <c r="E15" s="9">
        <v>1951.7</v>
      </c>
      <c r="F15" s="9">
        <v>418.5</v>
      </c>
      <c r="G15" s="17">
        <f>SUM(Tableau5[[#This Row],[PALC]:[SPHC]])</f>
        <v>2803.6800000000003</v>
      </c>
      <c r="H15" s="9">
        <v>30</v>
      </c>
      <c r="I15" s="17">
        <f>Tableau5[[#This Row],[STAC]]</f>
        <v>30</v>
      </c>
      <c r="J15" s="9">
        <v>5.375</v>
      </c>
      <c r="K15" s="9">
        <v>58.564999999999998</v>
      </c>
      <c r="L15" s="9">
        <v>450.22500000000002</v>
      </c>
      <c r="M15" s="9">
        <v>54.5</v>
      </c>
      <c r="N15" s="9">
        <v>1253.1300000000001</v>
      </c>
      <c r="O15" s="9">
        <v>841.7</v>
      </c>
      <c r="P15" s="9">
        <v>74.150000000000006</v>
      </c>
      <c r="Q15" s="17">
        <f>SUM(Tableau5[[#This Row],[ABJC]:[TTLS]])</f>
        <v>2737.645</v>
      </c>
      <c r="R15" s="9">
        <v>63.064999999999998</v>
      </c>
      <c r="S15" s="9">
        <v>6046.8450000000003</v>
      </c>
      <c r="T15" s="9">
        <v>0</v>
      </c>
      <c r="U15" s="9">
        <v>858</v>
      </c>
      <c r="V15" s="9">
        <v>787.70500000000004</v>
      </c>
      <c r="W15" s="9">
        <v>22793.85</v>
      </c>
      <c r="X15" s="9">
        <v>45852.945</v>
      </c>
      <c r="Y15" s="9">
        <v>316</v>
      </c>
      <c r="Z15" s="9">
        <v>3185.61</v>
      </c>
      <c r="AA15" s="9">
        <v>66.3</v>
      </c>
      <c r="AB15" s="9">
        <v>211.91</v>
      </c>
      <c r="AC15" s="9">
        <v>26.95</v>
      </c>
      <c r="AD15" s="9">
        <v>0</v>
      </c>
      <c r="AE15" s="9">
        <v>2348.17</v>
      </c>
      <c r="AF15" s="9">
        <v>2757.1</v>
      </c>
      <c r="AG15" s="17">
        <f>SUM(Tableau5[[#This Row],[BICC]:[SIBC]])</f>
        <v>85314.450000000012</v>
      </c>
      <c r="AH15" s="9">
        <v>2747.4</v>
      </c>
      <c r="AI15" s="9">
        <v>5496.5</v>
      </c>
      <c r="AJ15" s="9">
        <v>3240</v>
      </c>
      <c r="AK15" s="9">
        <v>3578.04</v>
      </c>
      <c r="AL15" s="9">
        <v>177.7</v>
      </c>
      <c r="AM15" s="9">
        <v>27</v>
      </c>
      <c r="AN15" s="9">
        <v>0</v>
      </c>
      <c r="AO15" s="9">
        <v>12.82</v>
      </c>
      <c r="AP15" s="9">
        <v>123.15</v>
      </c>
      <c r="AQ15" s="9">
        <v>12.494999999999999</v>
      </c>
      <c r="AR15" s="9">
        <v>1576.7049999999999</v>
      </c>
      <c r="AS15" s="17">
        <f>SUM(Tableau5[[#This Row],[CABC]:[UNXC]])</f>
        <v>16991.809999999998</v>
      </c>
      <c r="AT15" s="9">
        <v>398.82499999999999</v>
      </c>
      <c r="AU15" s="9">
        <v>30433.665000000001</v>
      </c>
      <c r="AV15" s="9">
        <v>2667.36</v>
      </c>
      <c r="AW15" s="9">
        <v>54963.004999999997</v>
      </c>
      <c r="AX15" s="17">
        <f>SUM(Tableau5[[#This Row],[CIEC]:[SNTS]])</f>
        <v>88462.854999999996</v>
      </c>
      <c r="AY15" s="8">
        <v>605.75</v>
      </c>
      <c r="AZ15" s="8">
        <v>0</v>
      </c>
      <c r="BA15" s="17">
        <f>SUM(Tableau5[[#This Row],[SDSC]:[SVOC]])</f>
        <v>605.75</v>
      </c>
      <c r="BB15" s="12">
        <v>113.81</v>
      </c>
      <c r="BC15" s="21">
        <f t="shared" si="0"/>
        <v>196946.19</v>
      </c>
    </row>
    <row r="16" spans="1:55" customFormat="1" x14ac:dyDescent="0.3">
      <c r="A16" s="2">
        <v>44217</v>
      </c>
      <c r="B16" s="9">
        <v>50626.044999999998</v>
      </c>
      <c r="C16" s="9">
        <v>425.16500000000002</v>
      </c>
      <c r="D16" s="9">
        <v>0</v>
      </c>
      <c r="E16" s="9">
        <v>3654.3249999999998</v>
      </c>
      <c r="F16" s="9">
        <v>0</v>
      </c>
      <c r="G16" s="17">
        <f>SUM(Tableau5[[#This Row],[PALC]:[SPHC]])</f>
        <v>54705.534999999996</v>
      </c>
      <c r="H16" s="9">
        <v>0</v>
      </c>
      <c r="I16" s="17">
        <f>Tableau5[[#This Row],[STAC]]</f>
        <v>0</v>
      </c>
      <c r="J16" s="9">
        <v>5.375</v>
      </c>
      <c r="K16" s="9">
        <v>200.04</v>
      </c>
      <c r="L16" s="9">
        <v>79</v>
      </c>
      <c r="M16" s="9">
        <v>0</v>
      </c>
      <c r="N16" s="9">
        <v>169.65</v>
      </c>
      <c r="O16" s="9">
        <v>2703.95</v>
      </c>
      <c r="P16" s="9">
        <v>1382.73</v>
      </c>
      <c r="Q16" s="17">
        <f>SUM(Tableau5[[#This Row],[ABJC]:[TTLS]])</f>
        <v>4540.7449999999999</v>
      </c>
      <c r="R16" s="9">
        <v>49</v>
      </c>
      <c r="S16" s="9">
        <v>2037.9</v>
      </c>
      <c r="T16" s="9">
        <v>821</v>
      </c>
      <c r="U16" s="9">
        <v>1373.25</v>
      </c>
      <c r="V16" s="9">
        <v>378.16</v>
      </c>
      <c r="W16" s="9">
        <v>35077</v>
      </c>
      <c r="X16" s="9">
        <v>126.2</v>
      </c>
      <c r="Y16" s="9">
        <v>0</v>
      </c>
      <c r="Z16" s="9">
        <v>2580.145</v>
      </c>
      <c r="AA16" s="9">
        <v>3503.3180000000002</v>
      </c>
      <c r="AB16" s="9">
        <v>526.6</v>
      </c>
      <c r="AC16" s="9">
        <v>0</v>
      </c>
      <c r="AD16" s="9">
        <v>0</v>
      </c>
      <c r="AE16" s="9">
        <v>4865.55</v>
      </c>
      <c r="AF16" s="9">
        <v>2150.2950000000001</v>
      </c>
      <c r="AG16" s="17">
        <f>SUM(Tableau5[[#This Row],[BICC]:[SIBC]])</f>
        <v>53488.417999999991</v>
      </c>
      <c r="AH16" s="9">
        <v>896.93</v>
      </c>
      <c r="AI16" s="9">
        <v>104.625</v>
      </c>
      <c r="AJ16" s="9">
        <v>0</v>
      </c>
      <c r="AK16" s="9">
        <v>39.61</v>
      </c>
      <c r="AL16" s="9">
        <v>1978.15</v>
      </c>
      <c r="AM16" s="9">
        <v>32.174999999999997</v>
      </c>
      <c r="AN16" s="9">
        <v>0</v>
      </c>
      <c r="AO16" s="9">
        <v>523.6</v>
      </c>
      <c r="AP16" s="9">
        <v>210</v>
      </c>
      <c r="AQ16" s="9">
        <v>0</v>
      </c>
      <c r="AR16" s="9">
        <v>1576.33</v>
      </c>
      <c r="AS16" s="17">
        <f>SUM(Tableau5[[#This Row],[CABC]:[UNXC]])</f>
        <v>5361.42</v>
      </c>
      <c r="AT16" s="9">
        <v>0</v>
      </c>
      <c r="AU16" s="9">
        <v>186133.80499999999</v>
      </c>
      <c r="AV16" s="9">
        <v>61.05</v>
      </c>
      <c r="AW16" s="9">
        <v>383849.27</v>
      </c>
      <c r="AX16" s="17">
        <f>SUM(Tableau5[[#This Row],[CIEC]:[SNTS]])</f>
        <v>570044.125</v>
      </c>
      <c r="AY16" s="8">
        <v>1472.75</v>
      </c>
      <c r="AZ16" s="8">
        <v>0</v>
      </c>
      <c r="BA16" s="17">
        <f>SUM(Tableau5[[#This Row],[SDSC]:[SVOC]])</f>
        <v>1472.75</v>
      </c>
      <c r="BB16" s="12">
        <v>113.98</v>
      </c>
      <c r="BC16" s="21">
        <f t="shared" si="0"/>
        <v>689612.99300000002</v>
      </c>
    </row>
    <row r="17" spans="1:55" customFormat="1" x14ac:dyDescent="0.3">
      <c r="A17" s="2">
        <v>44218</v>
      </c>
      <c r="B17" s="9">
        <v>8426.7999999999993</v>
      </c>
      <c r="C17" s="9">
        <v>792.29</v>
      </c>
      <c r="D17" s="9">
        <v>0</v>
      </c>
      <c r="E17" s="9">
        <v>4568.3500000000004</v>
      </c>
      <c r="F17" s="9">
        <v>1427</v>
      </c>
      <c r="G17" s="17">
        <f>SUM(Tableau5[[#This Row],[PALC]:[SPHC]])</f>
        <v>15214.44</v>
      </c>
      <c r="H17" s="9">
        <v>30</v>
      </c>
      <c r="I17" s="17">
        <f>Tableau5[[#This Row],[STAC]]</f>
        <v>30</v>
      </c>
      <c r="J17" s="9">
        <v>1.08</v>
      </c>
      <c r="K17" s="9">
        <v>1.9350000000000001</v>
      </c>
      <c r="L17" s="9">
        <v>8.66</v>
      </c>
      <c r="M17" s="9">
        <v>2.1800000000000002</v>
      </c>
      <c r="N17" s="9">
        <v>19.5</v>
      </c>
      <c r="O17" s="9">
        <v>291.07</v>
      </c>
      <c r="P17" s="9">
        <v>455.125</v>
      </c>
      <c r="Q17" s="17">
        <f>SUM(Tableau5[[#This Row],[ABJC]:[TTLS]])</f>
        <v>779.55</v>
      </c>
      <c r="R17" s="9">
        <v>293.82499999999999</v>
      </c>
      <c r="S17" s="9">
        <v>192.26499999999999</v>
      </c>
      <c r="T17" s="9">
        <v>3819.68</v>
      </c>
      <c r="U17" s="9">
        <v>40.26</v>
      </c>
      <c r="V17" s="9">
        <v>28.75</v>
      </c>
      <c r="W17" s="9">
        <v>1757.1</v>
      </c>
      <c r="X17" s="9">
        <v>189.2</v>
      </c>
      <c r="Y17" s="9">
        <v>193.625</v>
      </c>
      <c r="Z17" s="9">
        <v>3057.145</v>
      </c>
      <c r="AA17" s="9">
        <v>1.7549999999999999</v>
      </c>
      <c r="AB17" s="9">
        <v>741.05499999999995</v>
      </c>
      <c r="AC17" s="9">
        <v>1259.02</v>
      </c>
      <c r="AD17" s="9">
        <v>0</v>
      </c>
      <c r="AE17" s="9">
        <v>12049.39</v>
      </c>
      <c r="AF17" s="9">
        <v>1367.075</v>
      </c>
      <c r="AG17" s="17">
        <f>SUM(Tableau5[[#This Row],[BICC]:[SIBC]])</f>
        <v>24990.145</v>
      </c>
      <c r="AH17" s="9">
        <v>2330</v>
      </c>
      <c r="AI17" s="9">
        <v>614.34</v>
      </c>
      <c r="AJ17" s="9">
        <v>0</v>
      </c>
      <c r="AK17" s="9">
        <v>2354</v>
      </c>
      <c r="AL17" s="9">
        <v>12510.85</v>
      </c>
      <c r="AM17" s="9">
        <v>115.6</v>
      </c>
      <c r="AN17" s="9">
        <v>0</v>
      </c>
      <c r="AO17" s="9">
        <v>2540.4499999999998</v>
      </c>
      <c r="AP17" s="9">
        <v>671.77499999999998</v>
      </c>
      <c r="AQ17" s="9">
        <v>0</v>
      </c>
      <c r="AR17" s="9">
        <v>172.65</v>
      </c>
      <c r="AS17" s="17">
        <f>SUM(Tableau5[[#This Row],[CABC]:[UNXC]])</f>
        <v>21309.665000000005</v>
      </c>
      <c r="AT17" s="9">
        <v>406.5</v>
      </c>
      <c r="AU17" s="9">
        <v>28990.025000000001</v>
      </c>
      <c r="AV17" s="9">
        <v>178.45</v>
      </c>
      <c r="AW17" s="9">
        <v>39288.86</v>
      </c>
      <c r="AX17" s="17">
        <f>SUM(Tableau5[[#This Row],[CIEC]:[SNTS]])</f>
        <v>68863.835000000006</v>
      </c>
      <c r="AY17" s="8">
        <v>71.265000000000001</v>
      </c>
      <c r="AZ17" s="8">
        <v>0</v>
      </c>
      <c r="BA17" s="17">
        <f>SUM(Tableau5[[#This Row],[SDSC]:[SVOC]])</f>
        <v>71.265000000000001</v>
      </c>
      <c r="BB17" s="12">
        <v>114.38</v>
      </c>
      <c r="BC17" s="21">
        <f t="shared" si="0"/>
        <v>131258.90000000002</v>
      </c>
    </row>
    <row r="18" spans="1:55" customFormat="1" x14ac:dyDescent="0.3">
      <c r="A18" s="2">
        <v>44221</v>
      </c>
      <c r="B18" s="9">
        <v>4011.65</v>
      </c>
      <c r="C18" s="9">
        <v>72.575000000000003</v>
      </c>
      <c r="D18" s="9">
        <v>0</v>
      </c>
      <c r="E18" s="9">
        <v>701.81</v>
      </c>
      <c r="F18" s="9">
        <v>3472</v>
      </c>
      <c r="G18" s="17">
        <f>SUM(Tableau5[[#This Row],[PALC]:[SPHC]])</f>
        <v>8258.0349999999999</v>
      </c>
      <c r="H18" s="9">
        <v>0</v>
      </c>
      <c r="I18" s="17">
        <f>Tableau5[[#This Row],[STAC]]</f>
        <v>0</v>
      </c>
      <c r="J18" s="9">
        <v>63.8</v>
      </c>
      <c r="K18" s="9">
        <v>212.595</v>
      </c>
      <c r="L18" s="9">
        <v>1068.915</v>
      </c>
      <c r="M18" s="9">
        <v>0</v>
      </c>
      <c r="N18" s="9">
        <v>117.79</v>
      </c>
      <c r="O18" s="9">
        <v>975</v>
      </c>
      <c r="P18" s="9">
        <v>126.875</v>
      </c>
      <c r="Q18" s="17">
        <f>SUM(Tableau5[[#This Row],[ABJC]:[TTLS]])</f>
        <v>2564.9749999999999</v>
      </c>
      <c r="R18" s="9">
        <v>0</v>
      </c>
      <c r="S18" s="9">
        <v>2626.4450000000002</v>
      </c>
      <c r="T18" s="9">
        <v>1393.52</v>
      </c>
      <c r="U18" s="9">
        <v>382.5</v>
      </c>
      <c r="V18" s="9">
        <v>1473.155</v>
      </c>
      <c r="W18" s="9">
        <v>140.05000000000001</v>
      </c>
      <c r="X18" s="9">
        <v>971.505</v>
      </c>
      <c r="Y18" s="9">
        <v>728.4</v>
      </c>
      <c r="Z18" s="9">
        <v>656.97500000000002</v>
      </c>
      <c r="AA18" s="9">
        <v>0</v>
      </c>
      <c r="AB18" s="9">
        <v>269.10000000000002</v>
      </c>
      <c r="AC18" s="9">
        <v>584.35500000000002</v>
      </c>
      <c r="AD18" s="9">
        <v>0</v>
      </c>
      <c r="AE18" s="9">
        <v>18841.400000000001</v>
      </c>
      <c r="AF18" s="9">
        <v>1335.2750000000001</v>
      </c>
      <c r="AG18" s="17">
        <f>SUM(Tableau5[[#This Row],[BICC]:[SIBC]])</f>
        <v>29402.68</v>
      </c>
      <c r="AH18" s="9">
        <v>6725.35</v>
      </c>
      <c r="AI18" s="9">
        <v>931.59</v>
      </c>
      <c r="AJ18" s="9">
        <v>194.16</v>
      </c>
      <c r="AK18" s="9">
        <v>657.25</v>
      </c>
      <c r="AL18" s="9">
        <v>264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1272.8599999999999</v>
      </c>
      <c r="AS18" s="17">
        <f>SUM(Tableau5[[#This Row],[CABC]:[UNXC]])</f>
        <v>10045.210000000001</v>
      </c>
      <c r="AT18" s="9">
        <v>2376.3649999999998</v>
      </c>
      <c r="AU18" s="9">
        <v>20172.150000000001</v>
      </c>
      <c r="AV18" s="9">
        <v>663.42499999999995</v>
      </c>
      <c r="AW18" s="9">
        <v>176716.42499999999</v>
      </c>
      <c r="AX18" s="17">
        <f>SUM(Tableau5[[#This Row],[CIEC]:[SNTS]])</f>
        <v>199928.36499999999</v>
      </c>
      <c r="AY18" s="8">
        <v>271.125</v>
      </c>
      <c r="AZ18" s="8">
        <v>0</v>
      </c>
      <c r="BA18" s="17">
        <f>SUM(Tableau5[[#This Row],[SDSC]:[SVOC]])</f>
        <v>271.125</v>
      </c>
      <c r="BB18" s="12">
        <v>114.77</v>
      </c>
      <c r="BC18" s="21">
        <f t="shared" si="0"/>
        <v>250470.38999999998</v>
      </c>
    </row>
    <row r="19" spans="1:55" customFormat="1" x14ac:dyDescent="0.3">
      <c r="A19" s="2">
        <v>44222</v>
      </c>
      <c r="B19" s="9">
        <v>110.25</v>
      </c>
      <c r="C19" s="9">
        <v>285.72000000000003</v>
      </c>
      <c r="D19" s="9">
        <v>43.54</v>
      </c>
      <c r="E19" s="9">
        <v>1255.6099999999999</v>
      </c>
      <c r="F19" s="9">
        <v>1155</v>
      </c>
      <c r="G19" s="17">
        <f>SUM(Tableau5[[#This Row],[PALC]:[SPHC]])</f>
        <v>2850.12</v>
      </c>
      <c r="H19" s="9">
        <v>930</v>
      </c>
      <c r="I19" s="17">
        <f>Tableau5[[#This Row],[STAC]]</f>
        <v>930</v>
      </c>
      <c r="J19" s="9">
        <v>175.4</v>
      </c>
      <c r="K19" s="9">
        <v>1.29</v>
      </c>
      <c r="L19" s="9">
        <v>60</v>
      </c>
      <c r="M19" s="9">
        <v>1192.46</v>
      </c>
      <c r="N19" s="9">
        <v>337.065</v>
      </c>
      <c r="O19" s="9">
        <v>2012.88</v>
      </c>
      <c r="P19" s="9">
        <v>13993.344999999999</v>
      </c>
      <c r="Q19" s="17">
        <f>SUM(Tableau5[[#This Row],[ABJC]:[TTLS]])</f>
        <v>17772.439999999999</v>
      </c>
      <c r="R19" s="9">
        <v>539</v>
      </c>
      <c r="S19" s="9">
        <v>4919.7</v>
      </c>
      <c r="T19" s="9">
        <v>76.45</v>
      </c>
      <c r="U19" s="9">
        <v>0</v>
      </c>
      <c r="V19" s="9">
        <v>23</v>
      </c>
      <c r="W19" s="9">
        <v>0</v>
      </c>
      <c r="X19" s="9">
        <v>1997.7149999999999</v>
      </c>
      <c r="Y19" s="9">
        <v>0</v>
      </c>
      <c r="Z19" s="9">
        <v>287.10000000000002</v>
      </c>
      <c r="AA19" s="9">
        <v>113.1</v>
      </c>
      <c r="AB19" s="9">
        <v>65.52</v>
      </c>
      <c r="AC19" s="9">
        <v>284.35500000000002</v>
      </c>
      <c r="AD19" s="9">
        <v>0</v>
      </c>
      <c r="AE19" s="9">
        <v>20497</v>
      </c>
      <c r="AF19" s="9">
        <v>2564.1350000000002</v>
      </c>
      <c r="AG19" s="17">
        <f>SUM(Tableau5[[#This Row],[BICC]:[SIBC]])</f>
        <v>31367.075000000004</v>
      </c>
      <c r="AH19" s="9">
        <v>670.17</v>
      </c>
      <c r="AI19" s="9">
        <v>419.35500000000002</v>
      </c>
      <c r="AJ19" s="9">
        <v>166.44</v>
      </c>
      <c r="AK19" s="9">
        <v>3585.51</v>
      </c>
      <c r="AL19" s="9">
        <v>4.5999999999999996</v>
      </c>
      <c r="AM19" s="9">
        <v>510.7</v>
      </c>
      <c r="AN19" s="9">
        <v>8240</v>
      </c>
      <c r="AO19" s="9">
        <v>7.18</v>
      </c>
      <c r="AP19" s="9">
        <v>143.16</v>
      </c>
      <c r="AQ19" s="9">
        <v>0</v>
      </c>
      <c r="AR19" s="9">
        <v>271.10500000000002</v>
      </c>
      <c r="AS19" s="17">
        <f>SUM(Tableau5[[#This Row],[CABC]:[UNXC]])</f>
        <v>14018.220000000001</v>
      </c>
      <c r="AT19" s="9">
        <v>14</v>
      </c>
      <c r="AU19" s="9">
        <v>2889.8249999999998</v>
      </c>
      <c r="AV19" s="9">
        <v>3827.57</v>
      </c>
      <c r="AW19" s="9">
        <v>8806.4050000000007</v>
      </c>
      <c r="AX19" s="17">
        <f>SUM(Tableau5[[#This Row],[CIEC]:[SNTS]])</f>
        <v>15537.800000000001</v>
      </c>
      <c r="AY19" s="8">
        <v>49.95</v>
      </c>
      <c r="AZ19" s="8">
        <v>0</v>
      </c>
      <c r="BA19" s="17">
        <f>SUM(Tableau5[[#This Row],[SDSC]:[SVOC]])</f>
        <v>49.95</v>
      </c>
      <c r="BB19" s="12">
        <v>114.83</v>
      </c>
      <c r="BC19" s="21">
        <f t="shared" si="0"/>
        <v>82525.60500000001</v>
      </c>
    </row>
    <row r="20" spans="1:55" customFormat="1" x14ac:dyDescent="0.3">
      <c r="A20" s="2">
        <v>44223</v>
      </c>
      <c r="B20" s="9">
        <v>9111.19</v>
      </c>
      <c r="C20" s="9">
        <v>265.36</v>
      </c>
      <c r="D20" s="9">
        <v>225.72</v>
      </c>
      <c r="E20" s="9">
        <v>25705.294999999998</v>
      </c>
      <c r="F20" s="9">
        <v>1588.925</v>
      </c>
      <c r="G20" s="17">
        <f>SUM(Tableau5[[#This Row],[PALC]:[SPHC]])</f>
        <v>36896.490000000005</v>
      </c>
      <c r="H20" s="9">
        <v>0</v>
      </c>
      <c r="I20" s="17">
        <f>Tableau5[[#This Row],[STAC]]</f>
        <v>0</v>
      </c>
      <c r="J20" s="9">
        <v>85.55</v>
      </c>
      <c r="K20" s="9">
        <v>2231.88</v>
      </c>
      <c r="L20" s="9">
        <v>14019.39</v>
      </c>
      <c r="M20" s="9">
        <v>643.1</v>
      </c>
      <c r="N20" s="9">
        <v>116.78</v>
      </c>
      <c r="O20" s="9">
        <v>117.11</v>
      </c>
      <c r="P20" s="9">
        <v>272.34500000000003</v>
      </c>
      <c r="Q20" s="17">
        <f>SUM(Tableau5[[#This Row],[ABJC]:[TTLS]])</f>
        <v>17486.154999999999</v>
      </c>
      <c r="R20" s="9">
        <v>670.3</v>
      </c>
      <c r="S20" s="9">
        <v>1148.25</v>
      </c>
      <c r="T20" s="9">
        <v>1218.9000000000001</v>
      </c>
      <c r="U20" s="9">
        <v>7627.5</v>
      </c>
      <c r="V20" s="9">
        <v>420.02</v>
      </c>
      <c r="W20" s="9">
        <v>66783.95</v>
      </c>
      <c r="X20" s="9">
        <v>74.75</v>
      </c>
      <c r="Y20" s="9">
        <v>2594.5749999999998</v>
      </c>
      <c r="Z20" s="9">
        <v>2894.5</v>
      </c>
      <c r="AA20" s="9">
        <v>55.9</v>
      </c>
      <c r="AB20" s="9">
        <v>103.75</v>
      </c>
      <c r="AC20" s="9">
        <v>6298.6149999999998</v>
      </c>
      <c r="AD20" s="9">
        <v>0</v>
      </c>
      <c r="AE20" s="9">
        <v>39748.080000000002</v>
      </c>
      <c r="AF20" s="9">
        <v>240.25</v>
      </c>
      <c r="AG20" s="17">
        <f>SUM(Tableau5[[#This Row],[BICC]:[SIBC]])</f>
        <v>129879.34</v>
      </c>
      <c r="AH20" s="9">
        <v>228.6</v>
      </c>
      <c r="AI20" s="9">
        <v>406.1</v>
      </c>
      <c r="AJ20" s="9">
        <v>267.14999999999998</v>
      </c>
      <c r="AK20" s="9">
        <v>5524.38</v>
      </c>
      <c r="AL20" s="9">
        <v>205.49</v>
      </c>
      <c r="AM20" s="9">
        <v>571.45000000000005</v>
      </c>
      <c r="AN20" s="9">
        <v>104</v>
      </c>
      <c r="AO20" s="9">
        <v>2778.8449999999998</v>
      </c>
      <c r="AP20" s="9">
        <v>368.48500000000001</v>
      </c>
      <c r="AQ20" s="9">
        <v>0</v>
      </c>
      <c r="AR20" s="9">
        <v>4122.2250000000004</v>
      </c>
      <c r="AS20" s="17">
        <f>SUM(Tableau5[[#This Row],[CABC]:[UNXC]])</f>
        <v>14576.725</v>
      </c>
      <c r="AT20" s="9">
        <v>2315.8249999999998</v>
      </c>
      <c r="AU20" s="9">
        <v>36157.904999999999</v>
      </c>
      <c r="AV20" s="9">
        <v>3649.42</v>
      </c>
      <c r="AW20" s="9">
        <v>154677.73000000001</v>
      </c>
      <c r="AX20" s="17">
        <f>SUM(Tableau5[[#This Row],[CIEC]:[SNTS]])</f>
        <v>196800.88</v>
      </c>
      <c r="AY20" s="8">
        <v>600.29999999999995</v>
      </c>
      <c r="AZ20" s="8">
        <v>0</v>
      </c>
      <c r="BA20" s="17">
        <f>SUM(Tableau5[[#This Row],[SDSC]:[SVOC]])</f>
        <v>600.29999999999995</v>
      </c>
      <c r="BB20" s="12">
        <v>115.6</v>
      </c>
      <c r="BC20" s="21">
        <f t="shared" si="0"/>
        <v>396239.88999999996</v>
      </c>
    </row>
    <row r="21" spans="1:55" customFormat="1" x14ac:dyDescent="0.3">
      <c r="A21" s="2">
        <v>44224</v>
      </c>
      <c r="B21" s="9">
        <v>1051.95</v>
      </c>
      <c r="C21" s="9">
        <v>2.21</v>
      </c>
      <c r="D21" s="9">
        <v>0</v>
      </c>
      <c r="E21" s="9">
        <v>191.3</v>
      </c>
      <c r="F21" s="9">
        <v>1448.2</v>
      </c>
      <c r="G21" s="17">
        <f>SUM(Tableau5[[#This Row],[PALC]:[SPHC]])</f>
        <v>2693.66</v>
      </c>
      <c r="H21" s="9">
        <v>0</v>
      </c>
      <c r="I21" s="17">
        <f>Tableau5[[#This Row],[STAC]]</f>
        <v>0</v>
      </c>
      <c r="J21" s="9">
        <v>128.48500000000001</v>
      </c>
      <c r="K21" s="9">
        <v>95.89</v>
      </c>
      <c r="L21" s="9">
        <v>2265.8150000000001</v>
      </c>
      <c r="M21" s="9">
        <v>900.34</v>
      </c>
      <c r="N21" s="9">
        <v>204.465</v>
      </c>
      <c r="O21" s="9">
        <v>384.8</v>
      </c>
      <c r="P21" s="9">
        <v>1639.12</v>
      </c>
      <c r="Q21" s="17">
        <f>SUM(Tableau5[[#This Row],[ABJC]:[TTLS]])</f>
        <v>5618.9150000000009</v>
      </c>
      <c r="R21" s="9">
        <v>52.65</v>
      </c>
      <c r="S21" s="9">
        <v>3554.56</v>
      </c>
      <c r="T21" s="9">
        <v>2628</v>
      </c>
      <c r="U21" s="9">
        <v>238</v>
      </c>
      <c r="V21" s="9">
        <v>2117.335</v>
      </c>
      <c r="W21" s="9">
        <v>315.95</v>
      </c>
      <c r="X21" s="9">
        <v>2770.2350000000001</v>
      </c>
      <c r="Y21" s="9">
        <v>385.4</v>
      </c>
      <c r="Z21" s="9">
        <v>766</v>
      </c>
      <c r="AA21" s="9">
        <v>260.16899999999998</v>
      </c>
      <c r="AB21" s="9">
        <v>4.1500000000000004</v>
      </c>
      <c r="AC21" s="9">
        <v>0</v>
      </c>
      <c r="AD21" s="9">
        <v>0</v>
      </c>
      <c r="AE21" s="9">
        <v>3924.07</v>
      </c>
      <c r="AF21" s="9">
        <v>1481.085</v>
      </c>
      <c r="AG21" s="17">
        <f>SUM(Tableau5[[#This Row],[BICC]:[SIBC]])</f>
        <v>18497.603999999999</v>
      </c>
      <c r="AH21" s="9">
        <v>1412.9549999999999</v>
      </c>
      <c r="AI21" s="9">
        <v>1516.31</v>
      </c>
      <c r="AJ21" s="9">
        <v>40</v>
      </c>
      <c r="AK21" s="9">
        <v>3.2250000000000001</v>
      </c>
      <c r="AL21" s="9">
        <v>153.465</v>
      </c>
      <c r="AM21" s="9">
        <v>121</v>
      </c>
      <c r="AN21" s="9">
        <v>676</v>
      </c>
      <c r="AO21" s="9">
        <v>2564.1350000000002</v>
      </c>
      <c r="AP21" s="9">
        <v>122.67</v>
      </c>
      <c r="AQ21" s="9">
        <v>33.32</v>
      </c>
      <c r="AR21" s="9">
        <v>418.06</v>
      </c>
      <c r="AS21" s="17">
        <f>SUM(Tableau5[[#This Row],[CABC]:[UNXC]])</f>
        <v>7061.14</v>
      </c>
      <c r="AT21" s="9">
        <v>459.93</v>
      </c>
      <c r="AU21" s="9">
        <v>4446.1750000000002</v>
      </c>
      <c r="AV21" s="9">
        <v>1246.3599999999999</v>
      </c>
      <c r="AW21" s="9">
        <v>14770.45</v>
      </c>
      <c r="AX21" s="17">
        <f>SUM(Tableau5[[#This Row],[CIEC]:[SNTS]])</f>
        <v>20922.915000000001</v>
      </c>
      <c r="AY21" s="8">
        <v>1526.56</v>
      </c>
      <c r="AZ21" s="8">
        <v>0</v>
      </c>
      <c r="BA21" s="17">
        <f>SUM(Tableau5[[#This Row],[SDSC]:[SVOC]])</f>
        <v>1526.56</v>
      </c>
      <c r="BB21" s="12">
        <v>115.94</v>
      </c>
      <c r="BC21" s="21">
        <f t="shared" si="0"/>
        <v>56320.794000000002</v>
      </c>
    </row>
    <row r="22" spans="1:55" customFormat="1" x14ac:dyDescent="0.3">
      <c r="A22" s="2">
        <v>44225</v>
      </c>
      <c r="B22" s="9">
        <v>31.5</v>
      </c>
      <c r="C22" s="9">
        <v>1365</v>
      </c>
      <c r="D22" s="9">
        <v>0</v>
      </c>
      <c r="E22" s="9">
        <v>1740.65</v>
      </c>
      <c r="F22" s="9">
        <v>1.4950000000000001</v>
      </c>
      <c r="G22" s="17">
        <f>SUM(Tableau5[[#This Row],[PALC]:[SPHC]])</f>
        <v>3138.645</v>
      </c>
      <c r="H22" s="9">
        <v>0</v>
      </c>
      <c r="I22" s="17">
        <f>Tableau5[[#This Row],[STAC]]</f>
        <v>0</v>
      </c>
      <c r="J22" s="9">
        <v>5.3250000000000002</v>
      </c>
      <c r="K22" s="9">
        <v>1722.7049999999999</v>
      </c>
      <c r="L22" s="9">
        <v>182.64</v>
      </c>
      <c r="M22" s="9">
        <v>0</v>
      </c>
      <c r="N22" s="9">
        <v>141.9</v>
      </c>
      <c r="O22" s="9">
        <v>815.9</v>
      </c>
      <c r="P22" s="9">
        <v>5855.8</v>
      </c>
      <c r="Q22" s="17">
        <f>SUM(Tableau5[[#This Row],[ABJC]:[TTLS]])</f>
        <v>8724.27</v>
      </c>
      <c r="R22" s="9">
        <v>280.8</v>
      </c>
      <c r="S22" s="9">
        <v>7901.1</v>
      </c>
      <c r="T22" s="9">
        <v>1147.5899999999999</v>
      </c>
      <c r="U22" s="9">
        <v>6999.8</v>
      </c>
      <c r="V22" s="9">
        <v>2498.4</v>
      </c>
      <c r="W22" s="9">
        <v>587.75</v>
      </c>
      <c r="X22" s="9">
        <v>1121.375</v>
      </c>
      <c r="Y22" s="9">
        <v>0</v>
      </c>
      <c r="Z22" s="9">
        <v>4358.8500000000004</v>
      </c>
      <c r="AA22" s="9">
        <v>491.14</v>
      </c>
      <c r="AB22" s="9">
        <v>8.8000000000000007</v>
      </c>
      <c r="AC22" s="9">
        <v>3516.5</v>
      </c>
      <c r="AD22" s="9">
        <v>0</v>
      </c>
      <c r="AE22" s="9">
        <v>2274.2350000000001</v>
      </c>
      <c r="AF22" s="9">
        <v>2139.4250000000002</v>
      </c>
      <c r="AG22" s="17">
        <f>SUM(Tableau5[[#This Row],[BICC]:[SIBC]])</f>
        <v>33325.764999999999</v>
      </c>
      <c r="AH22" s="9">
        <v>34.35</v>
      </c>
      <c r="AI22" s="9">
        <v>1283.78</v>
      </c>
      <c r="AJ22" s="9">
        <v>612.75</v>
      </c>
      <c r="AK22" s="9">
        <v>68.930000000000007</v>
      </c>
      <c r="AL22" s="9">
        <v>25.695</v>
      </c>
      <c r="AM22" s="9">
        <v>41</v>
      </c>
      <c r="AN22" s="9">
        <v>0</v>
      </c>
      <c r="AO22" s="9">
        <v>2575.5300000000002</v>
      </c>
      <c r="AP22" s="9">
        <v>0</v>
      </c>
      <c r="AQ22" s="9">
        <v>0</v>
      </c>
      <c r="AR22" s="9">
        <v>317.08999999999997</v>
      </c>
      <c r="AS22" s="17">
        <f>SUM(Tableau5[[#This Row],[CABC]:[UNXC]])</f>
        <v>4959.125</v>
      </c>
      <c r="AT22" s="9">
        <v>2356.64</v>
      </c>
      <c r="AU22" s="9">
        <v>59456.125</v>
      </c>
      <c r="AV22" s="9">
        <v>2618.77</v>
      </c>
      <c r="AW22" s="9">
        <v>1034679.3</v>
      </c>
      <c r="AX22" s="17">
        <f>SUM(Tableau5[[#This Row],[CIEC]:[SNTS]])</f>
        <v>1099110.835</v>
      </c>
      <c r="AY22" s="8">
        <v>1161.395</v>
      </c>
      <c r="AZ22" s="8">
        <v>0</v>
      </c>
      <c r="BA22" s="17">
        <f>SUM(Tableau5[[#This Row],[SDSC]:[SVOC]])</f>
        <v>1161.395</v>
      </c>
      <c r="BB22" s="12">
        <v>113.79</v>
      </c>
      <c r="BC22" s="21">
        <f t="shared" si="0"/>
        <v>1150420.0349999999</v>
      </c>
    </row>
    <row r="23" spans="1:55" customFormat="1" x14ac:dyDescent="0.3">
      <c r="A23" s="2">
        <v>44228</v>
      </c>
      <c r="B23" s="9">
        <v>604.85</v>
      </c>
      <c r="C23" s="9">
        <v>628.6</v>
      </c>
      <c r="D23" s="9">
        <v>0</v>
      </c>
      <c r="E23" s="9">
        <v>3587.69</v>
      </c>
      <c r="F23" s="9">
        <v>43.354999999999997</v>
      </c>
      <c r="G23" s="17">
        <f>SUM(Tableau5[[#This Row],[PALC]:[SPHC]])</f>
        <v>4864.4949999999999</v>
      </c>
      <c r="H23" s="9">
        <v>480.6</v>
      </c>
      <c r="I23" s="17">
        <f>Tableau5[[#This Row],[STAC]]</f>
        <v>480.6</v>
      </c>
      <c r="J23" s="9">
        <v>5.2750000000000004</v>
      </c>
      <c r="K23" s="9">
        <v>12.725</v>
      </c>
      <c r="L23" s="9">
        <v>955.22</v>
      </c>
      <c r="M23" s="9">
        <v>19.62</v>
      </c>
      <c r="N23" s="9">
        <v>951.45500000000004</v>
      </c>
      <c r="O23" s="9">
        <v>2326.42</v>
      </c>
      <c r="P23" s="9">
        <v>349.42500000000001</v>
      </c>
      <c r="Q23" s="17">
        <f>SUM(Tableau5[[#This Row],[ABJC]:[TTLS]])</f>
        <v>4620.1400000000003</v>
      </c>
      <c r="R23" s="9">
        <v>2554</v>
      </c>
      <c r="S23" s="9">
        <v>15071.52</v>
      </c>
      <c r="T23" s="9">
        <v>3709.75</v>
      </c>
      <c r="U23" s="9">
        <v>142.80000000000001</v>
      </c>
      <c r="V23" s="9">
        <v>733.66</v>
      </c>
      <c r="W23" s="9">
        <v>7903.85</v>
      </c>
      <c r="X23" s="9">
        <v>75.724999999999994</v>
      </c>
      <c r="Y23" s="9">
        <v>332.25</v>
      </c>
      <c r="Z23" s="9">
        <v>2620.4050000000002</v>
      </c>
      <c r="AA23" s="9">
        <v>783.9</v>
      </c>
      <c r="AB23" s="9">
        <v>166.5</v>
      </c>
      <c r="AC23" s="9">
        <v>0</v>
      </c>
      <c r="AD23" s="9">
        <v>0</v>
      </c>
      <c r="AE23" s="9">
        <v>14367.6</v>
      </c>
      <c r="AF23" s="9">
        <v>15614.81</v>
      </c>
      <c r="AG23" s="17">
        <f>SUM(Tableau5[[#This Row],[BICC]:[SIBC]])</f>
        <v>64076.77</v>
      </c>
      <c r="AH23" s="9">
        <v>0</v>
      </c>
      <c r="AI23" s="9">
        <v>3.01</v>
      </c>
      <c r="AJ23" s="9">
        <v>12.9</v>
      </c>
      <c r="AK23" s="9">
        <v>2406.4</v>
      </c>
      <c r="AL23" s="9">
        <v>127.4</v>
      </c>
      <c r="AM23" s="9">
        <v>6.45</v>
      </c>
      <c r="AN23" s="9">
        <v>0</v>
      </c>
      <c r="AO23" s="9">
        <v>4607.2449999999999</v>
      </c>
      <c r="AP23" s="9">
        <v>266.49</v>
      </c>
      <c r="AQ23" s="9">
        <v>0</v>
      </c>
      <c r="AR23" s="9">
        <v>1018.95</v>
      </c>
      <c r="AS23" s="17">
        <f>SUM(Tableau5[[#This Row],[CABC]:[UNXC]])</f>
        <v>8448.8449999999993</v>
      </c>
      <c r="AT23" s="9">
        <v>443.58</v>
      </c>
      <c r="AU23" s="9">
        <v>15191.705</v>
      </c>
      <c r="AV23" s="9">
        <v>1005</v>
      </c>
      <c r="AW23" s="9">
        <v>574989.17000000004</v>
      </c>
      <c r="AX23" s="17">
        <f>SUM(Tableau5[[#This Row],[CIEC]:[SNTS]])</f>
        <v>591629.45500000007</v>
      </c>
      <c r="AY23" s="8">
        <v>1273.325</v>
      </c>
      <c r="AZ23" s="8">
        <v>0</v>
      </c>
      <c r="BA23" s="17">
        <f>SUM(Tableau5[[#This Row],[SDSC]:[SVOC]])</f>
        <v>1273.325</v>
      </c>
      <c r="BB23" s="12">
        <v>114.84</v>
      </c>
      <c r="BC23" s="21">
        <f t="shared" si="0"/>
        <v>675393.63</v>
      </c>
    </row>
    <row r="24" spans="1:55" customFormat="1" x14ac:dyDescent="0.3">
      <c r="A24" s="2">
        <v>44229</v>
      </c>
      <c r="B24" s="9">
        <v>603.29999999999995</v>
      </c>
      <c r="C24" s="9">
        <v>198.47</v>
      </c>
      <c r="D24" s="9">
        <v>0</v>
      </c>
      <c r="E24" s="9">
        <v>40.799999999999997</v>
      </c>
      <c r="F24" s="9">
        <v>161.6</v>
      </c>
      <c r="G24" s="17">
        <f>SUM(Tableau5[[#This Row],[PALC]:[SPHC]])</f>
        <v>1004.17</v>
      </c>
      <c r="H24" s="9">
        <v>0</v>
      </c>
      <c r="I24" s="17">
        <f>Tableau5[[#This Row],[STAC]]</f>
        <v>0</v>
      </c>
      <c r="J24" s="9">
        <v>130.55000000000001</v>
      </c>
      <c r="K24" s="9">
        <v>13</v>
      </c>
      <c r="L24" s="9">
        <v>205.94</v>
      </c>
      <c r="M24" s="9">
        <v>0</v>
      </c>
      <c r="N24" s="9">
        <v>4083.4949999999999</v>
      </c>
      <c r="O24" s="9">
        <v>317.85000000000002</v>
      </c>
      <c r="P24" s="9">
        <v>291.59500000000003</v>
      </c>
      <c r="Q24" s="17">
        <f>SUM(Tableau5[[#This Row],[ABJC]:[TTLS]])</f>
        <v>5042.43</v>
      </c>
      <c r="R24" s="9">
        <v>9650.8850000000002</v>
      </c>
      <c r="S24" s="9">
        <v>2115.98</v>
      </c>
      <c r="T24" s="9">
        <v>428.94</v>
      </c>
      <c r="U24" s="9">
        <v>282.82</v>
      </c>
      <c r="V24" s="9">
        <v>278.82</v>
      </c>
      <c r="W24" s="9">
        <v>65029.544999999998</v>
      </c>
      <c r="X24" s="9">
        <v>9247.23</v>
      </c>
      <c r="Y24" s="9">
        <v>78</v>
      </c>
      <c r="Z24" s="9">
        <v>5492.5</v>
      </c>
      <c r="AA24" s="9">
        <v>50.804000000000002</v>
      </c>
      <c r="AB24" s="9">
        <v>13318</v>
      </c>
      <c r="AC24" s="9">
        <v>709.76</v>
      </c>
      <c r="AD24" s="9">
        <v>0</v>
      </c>
      <c r="AE24" s="9">
        <v>692.89</v>
      </c>
      <c r="AF24" s="9">
        <v>3247.81</v>
      </c>
      <c r="AG24" s="17">
        <f>SUM(Tableau5[[#This Row],[BICC]:[SIBC]])</f>
        <v>110623.98399999998</v>
      </c>
      <c r="AH24" s="9">
        <v>2533.64</v>
      </c>
      <c r="AI24" s="9">
        <v>223.25</v>
      </c>
      <c r="AJ24" s="9">
        <v>0</v>
      </c>
      <c r="AK24" s="9">
        <v>839.34</v>
      </c>
      <c r="AL24" s="9">
        <v>0</v>
      </c>
      <c r="AM24" s="9">
        <v>159.32</v>
      </c>
      <c r="AN24" s="9">
        <v>55.8</v>
      </c>
      <c r="AO24" s="9">
        <v>1364.74</v>
      </c>
      <c r="AP24" s="9">
        <v>1132.5</v>
      </c>
      <c r="AQ24" s="9">
        <v>0</v>
      </c>
      <c r="AR24" s="9">
        <v>3926.08</v>
      </c>
      <c r="AS24" s="17">
        <f>SUM(Tableau5[[#This Row],[CABC]:[UNXC]])</f>
        <v>10234.67</v>
      </c>
      <c r="AT24" s="9">
        <v>204.72499999999999</v>
      </c>
      <c r="AU24" s="9">
        <v>3626.74</v>
      </c>
      <c r="AV24" s="9">
        <v>96.85</v>
      </c>
      <c r="AW24" s="9">
        <v>295128.78000000003</v>
      </c>
      <c r="AX24" s="17">
        <f>SUM(Tableau5[[#This Row],[CIEC]:[SNTS]])</f>
        <v>299057.09500000003</v>
      </c>
      <c r="AY24" s="8">
        <v>1914.625</v>
      </c>
      <c r="AZ24" s="8">
        <v>0</v>
      </c>
      <c r="BA24" s="17">
        <f>SUM(Tableau5[[#This Row],[SDSC]:[SVOC]])</f>
        <v>1914.625</v>
      </c>
      <c r="BB24" s="12">
        <v>115.44</v>
      </c>
      <c r="BC24" s="21">
        <f t="shared" si="0"/>
        <v>427876.97400000005</v>
      </c>
    </row>
    <row r="25" spans="1:55" customFormat="1" x14ac:dyDescent="0.3">
      <c r="A25" s="2">
        <v>44230</v>
      </c>
      <c r="B25" s="9">
        <v>603.29999999999995</v>
      </c>
      <c r="C25" s="9">
        <v>198.47</v>
      </c>
      <c r="D25" s="9">
        <v>0</v>
      </c>
      <c r="E25" s="9">
        <v>40.799999999999997</v>
      </c>
      <c r="F25" s="9">
        <v>161.6</v>
      </c>
      <c r="G25" s="17">
        <f>SUM(Tableau5[[#This Row],[PALC]:[SPHC]])</f>
        <v>1004.17</v>
      </c>
      <c r="H25" s="9">
        <v>0</v>
      </c>
      <c r="I25" s="17">
        <f>Tableau5[[#This Row],[STAC]]</f>
        <v>0</v>
      </c>
      <c r="J25" s="9">
        <v>130.55000000000001</v>
      </c>
      <c r="K25" s="9">
        <v>13</v>
      </c>
      <c r="L25" s="9">
        <v>205.94</v>
      </c>
      <c r="M25" s="9">
        <v>0</v>
      </c>
      <c r="N25" s="9">
        <v>4083.4949999999999</v>
      </c>
      <c r="O25" s="9">
        <v>317.85000000000002</v>
      </c>
      <c r="P25" s="9">
        <v>291.59500000000003</v>
      </c>
      <c r="Q25" s="17">
        <f>SUM(Tableau5[[#This Row],[ABJC]:[TTLS]])</f>
        <v>5042.43</v>
      </c>
      <c r="R25" s="9">
        <v>9650.8850000000002</v>
      </c>
      <c r="S25" s="9">
        <v>2115.98</v>
      </c>
      <c r="T25" s="9">
        <v>428.94</v>
      </c>
      <c r="U25" s="9">
        <v>282.82</v>
      </c>
      <c r="V25" s="9">
        <v>278.82</v>
      </c>
      <c r="W25" s="9">
        <v>65029.544999999998</v>
      </c>
      <c r="X25" s="9">
        <v>9247.23</v>
      </c>
      <c r="Y25" s="9">
        <v>78</v>
      </c>
      <c r="Z25" s="9">
        <v>5492.5</v>
      </c>
      <c r="AA25" s="9">
        <v>50.804000000000002</v>
      </c>
      <c r="AB25" s="9">
        <v>13318</v>
      </c>
      <c r="AC25" s="9">
        <v>709.76</v>
      </c>
      <c r="AD25" s="9">
        <v>0</v>
      </c>
      <c r="AE25" s="9">
        <v>692.89</v>
      </c>
      <c r="AF25" s="9">
        <v>3247.81</v>
      </c>
      <c r="AG25" s="17">
        <f>SUM(Tableau5[[#This Row],[BICC]:[SIBC]])</f>
        <v>110623.98399999998</v>
      </c>
      <c r="AH25" s="9">
        <v>2533.64</v>
      </c>
      <c r="AI25" s="9">
        <v>223.25</v>
      </c>
      <c r="AJ25" s="9">
        <v>0</v>
      </c>
      <c r="AK25" s="9">
        <v>839.34</v>
      </c>
      <c r="AL25" s="9">
        <v>0</v>
      </c>
      <c r="AM25" s="9">
        <v>159.32</v>
      </c>
      <c r="AN25" s="9">
        <v>55.8</v>
      </c>
      <c r="AO25" s="9">
        <v>1364.74</v>
      </c>
      <c r="AP25" s="9">
        <v>1132.5</v>
      </c>
      <c r="AQ25" s="9">
        <v>0</v>
      </c>
      <c r="AR25" s="9">
        <v>3926.08</v>
      </c>
      <c r="AS25" s="17">
        <f>SUM(Tableau5[[#This Row],[CABC]:[UNXC]])</f>
        <v>10234.67</v>
      </c>
      <c r="AT25" s="9">
        <v>204.72499999999999</v>
      </c>
      <c r="AU25" s="9">
        <v>3626.74</v>
      </c>
      <c r="AV25" s="9">
        <v>96.85</v>
      </c>
      <c r="AW25" s="9">
        <v>295128.78000000003</v>
      </c>
      <c r="AX25" s="17">
        <f>SUM(Tableau5[[#This Row],[CIEC]:[SNTS]])</f>
        <v>299057.09500000003</v>
      </c>
      <c r="AY25" s="8">
        <v>1914.625</v>
      </c>
      <c r="AZ25" s="8">
        <v>0</v>
      </c>
      <c r="BA25" s="17">
        <f>SUM(Tableau5[[#This Row],[SDSC]:[SVOC]])</f>
        <v>1914.625</v>
      </c>
      <c r="BB25" s="12">
        <v>115.44</v>
      </c>
      <c r="BC25" s="21">
        <f t="shared" si="0"/>
        <v>427876.97400000005</v>
      </c>
    </row>
    <row r="26" spans="1:55" customFormat="1" x14ac:dyDescent="0.3">
      <c r="A26" s="2">
        <v>44231</v>
      </c>
      <c r="B26" s="9">
        <v>289.27499999999998</v>
      </c>
      <c r="C26" s="9">
        <v>663.43</v>
      </c>
      <c r="D26" s="9">
        <v>31.92</v>
      </c>
      <c r="E26" s="9">
        <v>354.745</v>
      </c>
      <c r="F26" s="9">
        <v>752.79</v>
      </c>
      <c r="G26" s="17">
        <f>SUM(Tableau5[[#This Row],[PALC]:[SPHC]])</f>
        <v>2092.16</v>
      </c>
      <c r="H26" s="9">
        <v>0</v>
      </c>
      <c r="I26" s="17">
        <f>Tableau5[[#This Row],[STAC]]</f>
        <v>0</v>
      </c>
      <c r="J26" s="9">
        <v>172.65</v>
      </c>
      <c r="K26" s="9">
        <v>0</v>
      </c>
      <c r="L26" s="9">
        <v>2753.75</v>
      </c>
      <c r="M26" s="9">
        <v>0</v>
      </c>
      <c r="N26" s="9">
        <v>1201.9000000000001</v>
      </c>
      <c r="O26" s="9">
        <v>1446.585</v>
      </c>
      <c r="P26" s="9">
        <v>1753.4349999999999</v>
      </c>
      <c r="Q26" s="17">
        <f>SUM(Tableau5[[#This Row],[ABJC]:[TTLS]])</f>
        <v>7328.32</v>
      </c>
      <c r="R26" s="9">
        <v>12.9</v>
      </c>
      <c r="S26" s="9">
        <v>1275.1300000000001</v>
      </c>
      <c r="T26" s="9">
        <v>517</v>
      </c>
      <c r="U26" s="9">
        <v>987.47500000000002</v>
      </c>
      <c r="V26" s="9">
        <v>1484.6849999999999</v>
      </c>
      <c r="W26" s="9">
        <v>7366.02</v>
      </c>
      <c r="X26" s="9">
        <v>296.38499999999999</v>
      </c>
      <c r="Y26" s="9">
        <v>241.74</v>
      </c>
      <c r="Z26" s="9">
        <v>2381.395</v>
      </c>
      <c r="AA26" s="9">
        <v>13.78</v>
      </c>
      <c r="AB26" s="9">
        <v>1854.85</v>
      </c>
      <c r="AC26" s="9">
        <v>162.125</v>
      </c>
      <c r="AD26" s="9">
        <v>0</v>
      </c>
      <c r="AE26" s="9">
        <v>160040</v>
      </c>
      <c r="AF26" s="9">
        <v>8637.6749999999993</v>
      </c>
      <c r="AG26" s="17">
        <f>SUM(Tableau5[[#This Row],[BICC]:[SIBC]])</f>
        <v>185271.15999999997</v>
      </c>
      <c r="AH26" s="9">
        <v>321.125</v>
      </c>
      <c r="AI26" s="9">
        <v>331.52499999999998</v>
      </c>
      <c r="AJ26" s="9">
        <v>398.61</v>
      </c>
      <c r="AK26" s="9">
        <v>14.8</v>
      </c>
      <c r="AL26" s="9">
        <v>57.6</v>
      </c>
      <c r="AM26" s="9">
        <v>66.83</v>
      </c>
      <c r="AN26" s="9">
        <v>530</v>
      </c>
      <c r="AO26" s="9">
        <v>274.2</v>
      </c>
      <c r="AP26" s="9">
        <v>291.45</v>
      </c>
      <c r="AQ26" s="9">
        <v>0</v>
      </c>
      <c r="AR26" s="9">
        <v>20.6</v>
      </c>
      <c r="AS26" s="17">
        <f>SUM(Tableau5[[#This Row],[CABC]:[UNXC]])</f>
        <v>2306.7399999999998</v>
      </c>
      <c r="AT26" s="9">
        <v>305.98500000000001</v>
      </c>
      <c r="AU26" s="9">
        <v>10577.62</v>
      </c>
      <c r="AV26" s="9">
        <v>289</v>
      </c>
      <c r="AW26" s="9">
        <v>9854.93</v>
      </c>
      <c r="AX26" s="17">
        <f>SUM(Tableau5[[#This Row],[CIEC]:[SNTS]])</f>
        <v>21027.535000000003</v>
      </c>
      <c r="AY26" s="8">
        <v>861.28499999999997</v>
      </c>
      <c r="AZ26" s="8">
        <v>0</v>
      </c>
      <c r="BA26" s="17">
        <f>SUM(Tableau5[[#This Row],[SDSC]:[SVOC]])</f>
        <v>861.28499999999997</v>
      </c>
      <c r="BB26" s="12">
        <v>116.41</v>
      </c>
      <c r="BC26" s="21">
        <f t="shared" si="0"/>
        <v>218887.19999999998</v>
      </c>
    </row>
    <row r="27" spans="1:55" customFormat="1" x14ac:dyDescent="0.3">
      <c r="A27" s="2">
        <v>44232</v>
      </c>
      <c r="B27" s="9">
        <v>26.6</v>
      </c>
      <c r="C27" s="9">
        <v>2.2000000000000002</v>
      </c>
      <c r="D27" s="9">
        <v>21.28</v>
      </c>
      <c r="E27" s="9">
        <v>1682.115</v>
      </c>
      <c r="F27" s="9">
        <v>0</v>
      </c>
      <c r="G27" s="17">
        <f>SUM(Tableau5[[#This Row],[PALC]:[SPHC]])</f>
        <v>1732.1949999999999</v>
      </c>
      <c r="H27" s="9">
        <v>11.2</v>
      </c>
      <c r="I27" s="17">
        <f>Tableau5[[#This Row],[STAC]]</f>
        <v>11.2</v>
      </c>
      <c r="J27" s="9">
        <v>35.200000000000003</v>
      </c>
      <c r="K27" s="9">
        <v>9.6</v>
      </c>
      <c r="L27" s="9">
        <v>501.6</v>
      </c>
      <c r="M27" s="9">
        <v>21.6</v>
      </c>
      <c r="N27" s="9">
        <v>858.84</v>
      </c>
      <c r="O27" s="9">
        <v>2889.91</v>
      </c>
      <c r="P27" s="9">
        <v>2200.8000000000002</v>
      </c>
      <c r="Q27" s="17">
        <f>SUM(Tableau5[[#This Row],[ABJC]:[TTLS]])</f>
        <v>6517.55</v>
      </c>
      <c r="R27" s="9">
        <v>0</v>
      </c>
      <c r="S27" s="9">
        <v>10547.4</v>
      </c>
      <c r="T27" s="9">
        <v>433.2</v>
      </c>
      <c r="U27" s="9">
        <v>157.47</v>
      </c>
      <c r="V27" s="9">
        <v>8584.0949999999993</v>
      </c>
      <c r="W27" s="9">
        <v>3941.9949999999999</v>
      </c>
      <c r="X27" s="9">
        <v>355.81</v>
      </c>
      <c r="Y27" s="9">
        <v>15.4</v>
      </c>
      <c r="Z27" s="9">
        <v>8151.7950000000001</v>
      </c>
      <c r="AA27" s="9">
        <v>33.409999999999997</v>
      </c>
      <c r="AB27" s="9">
        <v>84.6</v>
      </c>
      <c r="AC27" s="9">
        <v>1983.2</v>
      </c>
      <c r="AD27" s="9">
        <v>10.5</v>
      </c>
      <c r="AE27" s="9">
        <v>0</v>
      </c>
      <c r="AF27" s="9">
        <v>3755.1350000000002</v>
      </c>
      <c r="AG27" s="17">
        <f>SUM(Tableau5[[#This Row],[BICC]:[SIBC]])</f>
        <v>38054.01</v>
      </c>
      <c r="AH27" s="9">
        <v>206.35</v>
      </c>
      <c r="AI27" s="9">
        <v>140.4</v>
      </c>
      <c r="AJ27" s="9">
        <v>0</v>
      </c>
      <c r="AK27" s="9">
        <v>65.12</v>
      </c>
      <c r="AL27" s="9">
        <v>0</v>
      </c>
      <c r="AM27" s="9">
        <v>20.5</v>
      </c>
      <c r="AN27" s="9">
        <v>0</v>
      </c>
      <c r="AO27" s="9">
        <v>0</v>
      </c>
      <c r="AP27" s="9">
        <v>0</v>
      </c>
      <c r="AQ27" s="9">
        <v>0</v>
      </c>
      <c r="AR27" s="9">
        <v>451.625</v>
      </c>
      <c r="AS27" s="17">
        <f>SUM(Tableau5[[#This Row],[CABC]:[UNXC]])</f>
        <v>883.995</v>
      </c>
      <c r="AT27" s="9">
        <v>478.52</v>
      </c>
      <c r="AU27" s="9">
        <v>3480.665</v>
      </c>
      <c r="AV27" s="9">
        <v>175.8</v>
      </c>
      <c r="AW27" s="9">
        <v>1844493.425</v>
      </c>
      <c r="AX27" s="17">
        <f>SUM(Tableau5[[#This Row],[CIEC]:[SNTS]])</f>
        <v>1848628.4100000001</v>
      </c>
      <c r="AY27" s="8">
        <v>1298.2</v>
      </c>
      <c r="AZ27" s="8">
        <v>0</v>
      </c>
      <c r="BA27" s="17">
        <f>SUM(Tableau5[[#This Row],[SDSC]:[SVOC]])</f>
        <v>1298.2</v>
      </c>
      <c r="BB27" s="12">
        <v>115.69</v>
      </c>
      <c r="BC27" s="21">
        <f t="shared" si="0"/>
        <v>1897125.56</v>
      </c>
    </row>
    <row r="28" spans="1:55" customFormat="1" x14ac:dyDescent="0.3">
      <c r="A28" s="2">
        <v>44235</v>
      </c>
      <c r="B28" s="9">
        <v>6923.8249999999998</v>
      </c>
      <c r="C28" s="9">
        <v>953.68</v>
      </c>
      <c r="D28" s="9">
        <v>0</v>
      </c>
      <c r="E28" s="9">
        <v>274.11</v>
      </c>
      <c r="F28" s="9">
        <v>4340.5749999999998</v>
      </c>
      <c r="G28" s="17">
        <f>SUM(Tableau5[[#This Row],[PALC]:[SPHC]])</f>
        <v>12492.189999999999</v>
      </c>
      <c r="H28" s="9">
        <v>0</v>
      </c>
      <c r="I28" s="17">
        <f>Tableau5[[#This Row],[STAC]]</f>
        <v>0</v>
      </c>
      <c r="J28" s="9">
        <v>11.44</v>
      </c>
      <c r="K28" s="9">
        <v>50.215000000000003</v>
      </c>
      <c r="L28" s="9">
        <v>36623.334999999999</v>
      </c>
      <c r="M28" s="9">
        <v>6521.42</v>
      </c>
      <c r="N28" s="9">
        <v>1809.4</v>
      </c>
      <c r="O28" s="9">
        <v>860.96500000000003</v>
      </c>
      <c r="P28" s="9">
        <v>7909.835</v>
      </c>
      <c r="Q28" s="17">
        <f>SUM(Tableau5[[#This Row],[ABJC]:[TTLS]])</f>
        <v>53786.609999999993</v>
      </c>
      <c r="R28" s="9">
        <v>1182.06</v>
      </c>
      <c r="S28" s="9">
        <v>954.27499999999998</v>
      </c>
      <c r="T28" s="9">
        <v>240.92500000000001</v>
      </c>
      <c r="U28" s="9">
        <v>126.67</v>
      </c>
      <c r="V28" s="9">
        <v>7443.02</v>
      </c>
      <c r="W28" s="9">
        <v>266.23</v>
      </c>
      <c r="X28" s="9">
        <v>570.66999999999996</v>
      </c>
      <c r="Y28" s="9">
        <v>270.58499999999998</v>
      </c>
      <c r="Z28" s="9">
        <v>566.25</v>
      </c>
      <c r="AA28" s="9">
        <v>122.2</v>
      </c>
      <c r="AB28" s="9">
        <v>70.400000000000006</v>
      </c>
      <c r="AC28" s="9">
        <v>19281.650000000001</v>
      </c>
      <c r="AD28" s="9">
        <v>0</v>
      </c>
      <c r="AE28" s="9">
        <v>119.47499999999999</v>
      </c>
      <c r="AF28" s="9">
        <v>2077.7399999999998</v>
      </c>
      <c r="AG28" s="17">
        <f>SUM(Tableau5[[#This Row],[BICC]:[SIBC]])</f>
        <v>33292.15</v>
      </c>
      <c r="AH28" s="9">
        <v>5057.5</v>
      </c>
      <c r="AI28" s="9">
        <v>178.435</v>
      </c>
      <c r="AJ28" s="9">
        <v>0</v>
      </c>
      <c r="AK28" s="9">
        <v>194.82499999999999</v>
      </c>
      <c r="AL28" s="9">
        <v>6.48</v>
      </c>
      <c r="AM28" s="9">
        <v>9.2249999999999996</v>
      </c>
      <c r="AN28" s="9">
        <v>0</v>
      </c>
      <c r="AO28" s="9">
        <v>876.9</v>
      </c>
      <c r="AP28" s="9">
        <v>27.2</v>
      </c>
      <c r="AQ28" s="9">
        <v>0</v>
      </c>
      <c r="AR28" s="9">
        <v>5.25</v>
      </c>
      <c r="AS28" s="17">
        <f>SUM(Tableau5[[#This Row],[CABC]:[UNXC]])</f>
        <v>6355.8149999999996</v>
      </c>
      <c r="AT28" s="9">
        <v>270.42500000000001</v>
      </c>
      <c r="AU28" s="9">
        <v>16336.975</v>
      </c>
      <c r="AV28" s="9">
        <v>149.5</v>
      </c>
      <c r="AW28" s="9">
        <v>80940.509999999995</v>
      </c>
      <c r="AX28" s="17">
        <f>SUM(Tableau5[[#This Row],[CIEC]:[SNTS]])</f>
        <v>97697.41</v>
      </c>
      <c r="AY28" s="8">
        <v>579.15</v>
      </c>
      <c r="AZ28" s="8">
        <v>0</v>
      </c>
      <c r="BA28" s="17">
        <f>SUM(Tableau5[[#This Row],[SDSC]:[SVOC]])</f>
        <v>579.15</v>
      </c>
      <c r="BB28" s="12">
        <v>115.1</v>
      </c>
      <c r="BC28" s="21">
        <f t="shared" si="0"/>
        <v>204203.32499999998</v>
      </c>
    </row>
    <row r="29" spans="1:55" customFormat="1" x14ac:dyDescent="0.3">
      <c r="A29" s="2">
        <v>44236</v>
      </c>
      <c r="B29" s="9">
        <v>3087.52</v>
      </c>
      <c r="C29" s="9">
        <v>0</v>
      </c>
      <c r="D29" s="9">
        <v>0</v>
      </c>
      <c r="E29" s="9">
        <v>2585.23</v>
      </c>
      <c r="F29" s="9">
        <v>296.52499999999998</v>
      </c>
      <c r="G29" s="17">
        <f>SUM(Tableau5[[#This Row],[PALC]:[SPHC]])</f>
        <v>5969.2749999999996</v>
      </c>
      <c r="H29" s="9">
        <v>0</v>
      </c>
      <c r="I29" s="17">
        <f>Tableau5[[#This Row],[STAC]]</f>
        <v>0</v>
      </c>
      <c r="J29" s="9">
        <v>4940.2550000000001</v>
      </c>
      <c r="K29" s="9">
        <v>410.92500000000001</v>
      </c>
      <c r="L29" s="9">
        <v>365.55</v>
      </c>
      <c r="M29" s="9">
        <v>1447.52</v>
      </c>
      <c r="N29" s="9">
        <v>1942.15</v>
      </c>
      <c r="O29" s="9">
        <v>3285.4850000000001</v>
      </c>
      <c r="P29" s="9">
        <v>1095.25</v>
      </c>
      <c r="Q29" s="17">
        <f>SUM(Tableau5[[#This Row],[ABJC]:[TTLS]])</f>
        <v>13487.135</v>
      </c>
      <c r="R29" s="9">
        <v>0</v>
      </c>
      <c r="S29" s="9">
        <v>1619.845</v>
      </c>
      <c r="T29" s="9">
        <v>472.7</v>
      </c>
      <c r="U29" s="9">
        <v>1068.6300000000001</v>
      </c>
      <c r="V29" s="9">
        <v>709.47500000000002</v>
      </c>
      <c r="W29" s="9">
        <v>924.72</v>
      </c>
      <c r="X29" s="9">
        <v>2521.75</v>
      </c>
      <c r="Y29" s="9">
        <v>298.35000000000002</v>
      </c>
      <c r="Z29" s="9">
        <v>281.56</v>
      </c>
      <c r="AA29" s="9">
        <v>0.13</v>
      </c>
      <c r="AB29" s="9">
        <v>874.7</v>
      </c>
      <c r="AC29" s="9">
        <v>799.8</v>
      </c>
      <c r="AD29" s="9">
        <v>36.83</v>
      </c>
      <c r="AE29" s="9">
        <v>616.72</v>
      </c>
      <c r="AF29" s="9">
        <v>31398.04</v>
      </c>
      <c r="AG29" s="17">
        <f>SUM(Tableau5[[#This Row],[BICC]:[SIBC]])</f>
        <v>41623.25</v>
      </c>
      <c r="AH29" s="9">
        <v>11</v>
      </c>
      <c r="AI29" s="9">
        <v>89.2</v>
      </c>
      <c r="AJ29" s="9">
        <v>0</v>
      </c>
      <c r="AK29" s="9">
        <v>66.5</v>
      </c>
      <c r="AL29" s="9">
        <v>10.91</v>
      </c>
      <c r="AM29" s="9">
        <v>50</v>
      </c>
      <c r="AN29" s="9">
        <v>0</v>
      </c>
      <c r="AO29" s="9">
        <v>1080.9000000000001</v>
      </c>
      <c r="AP29" s="9">
        <v>0.85</v>
      </c>
      <c r="AQ29" s="9">
        <v>0</v>
      </c>
      <c r="AR29" s="9">
        <v>3559.62</v>
      </c>
      <c r="AS29" s="17">
        <f>SUM(Tableau5[[#This Row],[CABC]:[UNXC]])</f>
        <v>4868.9799999999996</v>
      </c>
      <c r="AT29" s="9">
        <v>1440.9749999999999</v>
      </c>
      <c r="AU29" s="9">
        <v>26039.125</v>
      </c>
      <c r="AV29" s="9">
        <v>295.05</v>
      </c>
      <c r="AW29" s="9">
        <v>17501.605</v>
      </c>
      <c r="AX29" s="17">
        <f>SUM(Tableau5[[#This Row],[CIEC]:[SNTS]])</f>
        <v>45276.754999999997</v>
      </c>
      <c r="AY29" s="8">
        <v>2246.375</v>
      </c>
      <c r="AZ29" s="8">
        <v>0</v>
      </c>
      <c r="BA29" s="17">
        <f>SUM(Tableau5[[#This Row],[SDSC]:[SVOC]])</f>
        <v>2246.375</v>
      </c>
      <c r="BB29" s="12">
        <v>114.8</v>
      </c>
      <c r="BC29" s="21">
        <f t="shared" si="0"/>
        <v>113471.76999999999</v>
      </c>
    </row>
    <row r="30" spans="1:55" customFormat="1" x14ac:dyDescent="0.3">
      <c r="A30" s="2">
        <v>44237</v>
      </c>
      <c r="B30" s="9">
        <v>91.25</v>
      </c>
      <c r="C30" s="9">
        <v>230.32499999999999</v>
      </c>
      <c r="D30" s="9">
        <v>0</v>
      </c>
      <c r="E30" s="9">
        <v>318.25</v>
      </c>
      <c r="F30" s="9">
        <v>949.77</v>
      </c>
      <c r="G30" s="17">
        <f>SUM(Tableau5[[#This Row],[PALC]:[SPHC]])</f>
        <v>1589.595</v>
      </c>
      <c r="H30" s="9">
        <v>0</v>
      </c>
      <c r="I30" s="17">
        <f>Tableau5[[#This Row],[STAC]]</f>
        <v>0</v>
      </c>
      <c r="J30" s="9">
        <v>1876.56</v>
      </c>
      <c r="K30" s="9">
        <v>420</v>
      </c>
      <c r="L30" s="9">
        <v>26.625</v>
      </c>
      <c r="M30" s="9">
        <v>395.52</v>
      </c>
      <c r="N30" s="9">
        <v>2077.14</v>
      </c>
      <c r="O30" s="9">
        <v>5850.01</v>
      </c>
      <c r="P30" s="9">
        <v>0</v>
      </c>
      <c r="Q30" s="17">
        <f>SUM(Tableau5[[#This Row],[ABJC]:[TTLS]])</f>
        <v>10645.855</v>
      </c>
      <c r="R30" s="9">
        <v>0</v>
      </c>
      <c r="S30" s="9">
        <v>309.625</v>
      </c>
      <c r="T30" s="9">
        <v>663.45</v>
      </c>
      <c r="U30" s="9">
        <v>414.31</v>
      </c>
      <c r="V30" s="9">
        <v>52.29</v>
      </c>
      <c r="W30" s="9">
        <v>368.31</v>
      </c>
      <c r="X30" s="9">
        <v>246.65</v>
      </c>
      <c r="Y30" s="9">
        <v>0</v>
      </c>
      <c r="Z30" s="9">
        <v>2989.69</v>
      </c>
      <c r="AA30" s="9">
        <v>4.8099999999999996</v>
      </c>
      <c r="AB30" s="9">
        <v>44.45</v>
      </c>
      <c r="AC30" s="9">
        <v>15334.434999999999</v>
      </c>
      <c r="AD30" s="9">
        <v>0</v>
      </c>
      <c r="AE30" s="9">
        <v>0</v>
      </c>
      <c r="AF30" s="9">
        <v>1977.4349999999999</v>
      </c>
      <c r="AG30" s="17">
        <f>SUM(Tableau5[[#This Row],[BICC]:[SIBC]])</f>
        <v>22405.455000000002</v>
      </c>
      <c r="AH30" s="9">
        <v>1984.35</v>
      </c>
      <c r="AI30" s="9">
        <v>525.78</v>
      </c>
      <c r="AJ30" s="9">
        <v>0</v>
      </c>
      <c r="AK30" s="9">
        <v>91</v>
      </c>
      <c r="AL30" s="9">
        <v>0</v>
      </c>
      <c r="AM30" s="9">
        <v>2.0499999999999998</v>
      </c>
      <c r="AN30" s="9">
        <v>215</v>
      </c>
      <c r="AO30" s="9">
        <v>2240.6</v>
      </c>
      <c r="AP30" s="9">
        <v>0</v>
      </c>
      <c r="AQ30" s="9">
        <v>0</v>
      </c>
      <c r="AR30" s="9">
        <v>20371.044999999998</v>
      </c>
      <c r="AS30" s="17">
        <f>SUM(Tableau5[[#This Row],[CABC]:[UNXC]])</f>
        <v>25429.824999999997</v>
      </c>
      <c r="AT30" s="9">
        <v>156.80000000000001</v>
      </c>
      <c r="AU30" s="9">
        <v>33112.410000000003</v>
      </c>
      <c r="AV30" s="9">
        <v>14.965</v>
      </c>
      <c r="AW30" s="9">
        <v>24380.11</v>
      </c>
      <c r="AX30" s="17">
        <f>SUM(Tableau5[[#This Row],[CIEC]:[SNTS]])</f>
        <v>57664.285000000003</v>
      </c>
      <c r="AY30" s="8">
        <v>11995.41</v>
      </c>
      <c r="AZ30" s="8">
        <v>0</v>
      </c>
      <c r="BA30" s="17">
        <f>SUM(Tableau5[[#This Row],[SDSC]:[SVOC]])</f>
        <v>11995.41</v>
      </c>
      <c r="BB30" s="12">
        <v>114.66</v>
      </c>
      <c r="BC30" s="21">
        <f t="shared" si="0"/>
        <v>129730.425</v>
      </c>
    </row>
    <row r="31" spans="1:55" customFormat="1" x14ac:dyDescent="0.3">
      <c r="A31" s="2">
        <v>44238</v>
      </c>
      <c r="B31" s="9">
        <v>5044.7</v>
      </c>
      <c r="C31" s="9">
        <v>245.91499999999999</v>
      </c>
      <c r="D31" s="9">
        <v>0</v>
      </c>
      <c r="E31" s="9">
        <v>2245.66</v>
      </c>
      <c r="F31" s="9">
        <v>7796.1</v>
      </c>
      <c r="G31" s="17">
        <f>SUM(Tableau5[[#This Row],[PALC]:[SPHC]])</f>
        <v>15332.375</v>
      </c>
      <c r="H31" s="9">
        <v>90</v>
      </c>
      <c r="I31" s="17">
        <f>Tableau5[[#This Row],[STAC]]</f>
        <v>90</v>
      </c>
      <c r="J31" s="9">
        <v>5959.8249999999998</v>
      </c>
      <c r="K31" s="9">
        <v>66</v>
      </c>
      <c r="L31" s="9">
        <v>85.025000000000006</v>
      </c>
      <c r="M31" s="9">
        <v>1582.08</v>
      </c>
      <c r="N31" s="9">
        <v>3515.09</v>
      </c>
      <c r="O31" s="9">
        <v>1429</v>
      </c>
      <c r="P31" s="9">
        <v>226.5</v>
      </c>
      <c r="Q31" s="17">
        <f>SUM(Tableau5[[#This Row],[ABJC]:[TTLS]])</f>
        <v>12863.52</v>
      </c>
      <c r="R31" s="9">
        <v>34.200000000000003</v>
      </c>
      <c r="S31" s="9">
        <v>2699.3</v>
      </c>
      <c r="T31" s="9">
        <v>239.4</v>
      </c>
      <c r="U31" s="9">
        <v>7292.34</v>
      </c>
      <c r="V31" s="9">
        <v>5625.9</v>
      </c>
      <c r="W31" s="9">
        <v>736.15</v>
      </c>
      <c r="X31" s="9">
        <v>1184.5999999999999</v>
      </c>
      <c r="Y31" s="9">
        <v>1491.75</v>
      </c>
      <c r="Z31" s="9">
        <v>4944.6000000000004</v>
      </c>
      <c r="AA31" s="9">
        <v>12.675000000000001</v>
      </c>
      <c r="AB31" s="9">
        <v>560.64499999999998</v>
      </c>
      <c r="AC31" s="9">
        <v>350</v>
      </c>
      <c r="AD31" s="9">
        <v>0</v>
      </c>
      <c r="AE31" s="9">
        <v>288.8</v>
      </c>
      <c r="AF31" s="9">
        <v>4156.8999999999996</v>
      </c>
      <c r="AG31" s="17">
        <f>SUM(Tableau5[[#This Row],[BICC]:[SIBC]])</f>
        <v>29617.259999999995</v>
      </c>
      <c r="AH31" s="9">
        <v>11555.25</v>
      </c>
      <c r="AI31" s="9">
        <v>463.14499999999998</v>
      </c>
      <c r="AJ31" s="9">
        <v>4.3</v>
      </c>
      <c r="AK31" s="9">
        <v>48.92</v>
      </c>
      <c r="AL31" s="9">
        <v>1.175</v>
      </c>
      <c r="AM31" s="9">
        <v>15.64</v>
      </c>
      <c r="AN31" s="9">
        <v>159.03</v>
      </c>
      <c r="AO31" s="9">
        <v>1245.01</v>
      </c>
      <c r="AP31" s="9">
        <v>2068.3000000000002</v>
      </c>
      <c r="AQ31" s="9">
        <v>0</v>
      </c>
      <c r="AR31" s="9">
        <v>1011</v>
      </c>
      <c r="AS31" s="17">
        <f>SUM(Tableau5[[#This Row],[CABC]:[UNXC]])</f>
        <v>16571.77</v>
      </c>
      <c r="AT31" s="9">
        <v>576.61</v>
      </c>
      <c r="AU31" s="9">
        <v>1674.06</v>
      </c>
      <c r="AV31" s="9">
        <v>62.79</v>
      </c>
      <c r="AW31" s="9">
        <v>102633.235</v>
      </c>
      <c r="AX31" s="17">
        <f>SUM(Tableau5[[#This Row],[CIEC]:[SNTS]])</f>
        <v>104946.69500000001</v>
      </c>
      <c r="AY31" s="8">
        <v>2577.77</v>
      </c>
      <c r="AZ31" s="8">
        <v>0</v>
      </c>
      <c r="BA31" s="17">
        <f>SUM(Tableau5[[#This Row],[SDSC]:[SVOC]])</f>
        <v>2577.77</v>
      </c>
      <c r="BB31" s="12">
        <v>115.08</v>
      </c>
      <c r="BC31" s="21">
        <f t="shared" si="0"/>
        <v>181999.38999999998</v>
      </c>
    </row>
    <row r="32" spans="1:55" customFormat="1" x14ac:dyDescent="0.3">
      <c r="A32" s="2">
        <v>44239</v>
      </c>
      <c r="B32" s="9">
        <v>10.86</v>
      </c>
      <c r="C32" s="9">
        <v>485.625</v>
      </c>
      <c r="D32" s="9">
        <v>0</v>
      </c>
      <c r="E32" s="9">
        <v>1881.35</v>
      </c>
      <c r="F32" s="9">
        <v>3291.74</v>
      </c>
      <c r="G32" s="17">
        <f>SUM(Tableau5[[#This Row],[PALC]:[SPHC]])</f>
        <v>5669.5749999999998</v>
      </c>
      <c r="H32" s="9">
        <v>0</v>
      </c>
      <c r="I32" s="17">
        <f>Tableau5[[#This Row],[STAC]]</f>
        <v>0</v>
      </c>
      <c r="J32" s="9">
        <v>67.900000000000006</v>
      </c>
      <c r="K32" s="9">
        <v>232.2</v>
      </c>
      <c r="L32" s="9">
        <v>0</v>
      </c>
      <c r="M32" s="9">
        <v>1609.5</v>
      </c>
      <c r="N32" s="9">
        <v>990.06</v>
      </c>
      <c r="O32" s="9">
        <v>1925.7249999999999</v>
      </c>
      <c r="P32" s="9">
        <v>367.65</v>
      </c>
      <c r="Q32" s="17">
        <f>SUM(Tableau5[[#This Row],[ABJC]:[TTLS]])</f>
        <v>5193.0349999999999</v>
      </c>
      <c r="R32" s="9">
        <v>655.5</v>
      </c>
      <c r="S32" s="9">
        <v>3909.5250000000001</v>
      </c>
      <c r="T32" s="9">
        <v>223.8</v>
      </c>
      <c r="U32" s="9">
        <v>2206.2199999999998</v>
      </c>
      <c r="V32" s="9">
        <v>9104.99</v>
      </c>
      <c r="W32" s="9">
        <v>18994.264999999999</v>
      </c>
      <c r="X32" s="9">
        <v>10720.78</v>
      </c>
      <c r="Y32" s="9">
        <v>15.3</v>
      </c>
      <c r="Z32" s="9">
        <v>665.61500000000001</v>
      </c>
      <c r="AA32" s="9">
        <v>112.255</v>
      </c>
      <c r="AB32" s="9">
        <v>192.47499999999999</v>
      </c>
      <c r="AC32" s="9">
        <v>1778.98</v>
      </c>
      <c r="AD32" s="9">
        <v>0</v>
      </c>
      <c r="AE32" s="9">
        <v>602.6</v>
      </c>
      <c r="AF32" s="9">
        <v>2625.25</v>
      </c>
      <c r="AG32" s="17">
        <f>SUM(Tableau5[[#This Row],[BICC]:[SIBC]])</f>
        <v>51807.555</v>
      </c>
      <c r="AH32" s="9">
        <v>457.7</v>
      </c>
      <c r="AI32" s="9">
        <v>29.68</v>
      </c>
      <c r="AJ32" s="9">
        <v>5.375</v>
      </c>
      <c r="AK32" s="9">
        <v>66</v>
      </c>
      <c r="AL32" s="9">
        <v>0</v>
      </c>
      <c r="AM32" s="9">
        <v>6.15</v>
      </c>
      <c r="AN32" s="9">
        <v>0</v>
      </c>
      <c r="AO32" s="9">
        <v>0</v>
      </c>
      <c r="AP32" s="9">
        <v>87.18</v>
      </c>
      <c r="AQ32" s="9">
        <v>0</v>
      </c>
      <c r="AR32" s="9">
        <v>24387.415000000001</v>
      </c>
      <c r="AS32" s="17">
        <f>SUM(Tableau5[[#This Row],[CABC]:[UNXC]])</f>
        <v>25039.5</v>
      </c>
      <c r="AT32" s="9">
        <v>477.25</v>
      </c>
      <c r="AU32" s="9">
        <v>3387.18</v>
      </c>
      <c r="AV32" s="9">
        <v>487.28500000000003</v>
      </c>
      <c r="AW32" s="9">
        <v>78712.960000000006</v>
      </c>
      <c r="AX32" s="17">
        <f>SUM(Tableau5[[#This Row],[CIEC]:[SNTS]])</f>
        <v>83064.675000000003</v>
      </c>
      <c r="AY32" s="8">
        <v>41512.800000000003</v>
      </c>
      <c r="AZ32" s="8">
        <v>0</v>
      </c>
      <c r="BA32" s="17">
        <f>SUM(Tableau5[[#This Row],[SDSC]:[SVOC]])</f>
        <v>41512.800000000003</v>
      </c>
      <c r="BB32" s="12">
        <v>114.48</v>
      </c>
      <c r="BC32" s="21">
        <f t="shared" si="0"/>
        <v>212287.14</v>
      </c>
    </row>
    <row r="33" spans="1:55" customFormat="1" x14ac:dyDescent="0.3">
      <c r="A33" s="2">
        <v>44242</v>
      </c>
      <c r="B33" s="9">
        <v>3.6</v>
      </c>
      <c r="C33" s="9">
        <v>42.18</v>
      </c>
      <c r="D33" s="9">
        <v>0</v>
      </c>
      <c r="E33" s="9">
        <v>4809.8450000000003</v>
      </c>
      <c r="F33" s="9">
        <v>2147.02</v>
      </c>
      <c r="G33" s="17">
        <f>SUM(Tableau5[[#This Row],[PALC]:[SPHC]])</f>
        <v>7002.6450000000004</v>
      </c>
      <c r="H33" s="9">
        <v>30.5</v>
      </c>
      <c r="I33" s="17">
        <f>Tableau5[[#This Row],[STAC]]</f>
        <v>30.5</v>
      </c>
      <c r="J33" s="9">
        <v>717.25</v>
      </c>
      <c r="K33" s="9">
        <v>10.44</v>
      </c>
      <c r="L33" s="9">
        <v>73.305000000000007</v>
      </c>
      <c r="M33" s="9">
        <v>176.6</v>
      </c>
      <c r="N33" s="9">
        <v>132.22</v>
      </c>
      <c r="O33" s="9">
        <v>6689.0950000000003</v>
      </c>
      <c r="P33" s="9">
        <v>0</v>
      </c>
      <c r="Q33" s="17">
        <f>SUM(Tableau5[[#This Row],[ABJC]:[TTLS]])</f>
        <v>7798.91</v>
      </c>
      <c r="R33" s="9">
        <v>0</v>
      </c>
      <c r="S33" s="9">
        <v>756.45</v>
      </c>
      <c r="T33" s="9">
        <v>57</v>
      </c>
      <c r="U33" s="9">
        <v>512.20000000000005</v>
      </c>
      <c r="V33" s="9">
        <v>25699.994999999999</v>
      </c>
      <c r="W33" s="9">
        <v>107.76</v>
      </c>
      <c r="X33" s="9">
        <v>2428.0749999999998</v>
      </c>
      <c r="Y33" s="9">
        <v>6755.7449999999999</v>
      </c>
      <c r="Z33" s="9">
        <v>494.65499999999997</v>
      </c>
      <c r="AA33" s="9">
        <v>76.751999999999995</v>
      </c>
      <c r="AB33" s="9">
        <v>32.76</v>
      </c>
      <c r="AC33" s="9">
        <v>363.45</v>
      </c>
      <c r="AD33" s="9">
        <v>28</v>
      </c>
      <c r="AE33" s="9">
        <v>1529.45</v>
      </c>
      <c r="AF33" s="9">
        <v>3169.625</v>
      </c>
      <c r="AG33" s="17">
        <f>SUM(Tableau5[[#This Row],[BICC]:[SIBC]])</f>
        <v>42011.916999999994</v>
      </c>
      <c r="AH33" s="9">
        <v>537.04999999999995</v>
      </c>
      <c r="AI33" s="9">
        <v>148.46</v>
      </c>
      <c r="AJ33" s="9">
        <v>17.414999999999999</v>
      </c>
      <c r="AK33" s="9">
        <v>78.599999999999994</v>
      </c>
      <c r="AL33" s="9">
        <v>1.56</v>
      </c>
      <c r="AM33" s="9">
        <v>29.35</v>
      </c>
      <c r="AN33" s="9">
        <v>0</v>
      </c>
      <c r="AO33" s="9">
        <v>166.07</v>
      </c>
      <c r="AP33" s="9">
        <v>0</v>
      </c>
      <c r="AQ33" s="9">
        <v>0</v>
      </c>
      <c r="AR33" s="9">
        <v>89.44</v>
      </c>
      <c r="AS33" s="17">
        <f>SUM(Tableau5[[#This Row],[CABC]:[UNXC]])</f>
        <v>1067.9449999999999</v>
      </c>
      <c r="AT33" s="9">
        <v>1287.29</v>
      </c>
      <c r="AU33" s="9">
        <v>2387.9749999999999</v>
      </c>
      <c r="AV33" s="9">
        <v>284.52499999999998</v>
      </c>
      <c r="AW33" s="9">
        <v>94633.494999999995</v>
      </c>
      <c r="AX33" s="17">
        <f>SUM(Tableau5[[#This Row],[CIEC]:[SNTS]])</f>
        <v>98593.284999999989</v>
      </c>
      <c r="AY33" s="8">
        <v>536.5</v>
      </c>
      <c r="AZ33" s="8">
        <v>0</v>
      </c>
      <c r="BA33" s="17">
        <f>SUM(Tableau5[[#This Row],[SDSC]:[SVOC]])</f>
        <v>536.5</v>
      </c>
      <c r="BB33" s="12">
        <v>114.65</v>
      </c>
      <c r="BC33" s="21">
        <f t="shared" si="0"/>
        <v>157041.70199999999</v>
      </c>
    </row>
    <row r="34" spans="1:55" customFormat="1" x14ac:dyDescent="0.3">
      <c r="A34" s="2">
        <v>44243</v>
      </c>
      <c r="B34" s="9">
        <v>479.15</v>
      </c>
      <c r="C34" s="9">
        <v>457.38</v>
      </c>
      <c r="D34" s="9">
        <v>0</v>
      </c>
      <c r="E34" s="9">
        <v>1333.93</v>
      </c>
      <c r="F34" s="9">
        <v>884.6</v>
      </c>
      <c r="G34" s="17">
        <f>SUM(Tableau5[[#This Row],[PALC]:[SPHC]])</f>
        <v>3155.06</v>
      </c>
      <c r="H34" s="9">
        <v>0</v>
      </c>
      <c r="I34" s="17">
        <f>Tableau5[[#This Row],[STAC]]</f>
        <v>0</v>
      </c>
      <c r="J34" s="9">
        <v>359.505</v>
      </c>
      <c r="K34" s="9">
        <v>505.76</v>
      </c>
      <c r="L34" s="9">
        <v>76.864999999999995</v>
      </c>
      <c r="M34" s="9">
        <v>1196.8599999999999</v>
      </c>
      <c r="N34" s="9">
        <v>1022.99</v>
      </c>
      <c r="O34" s="9">
        <v>1699.15</v>
      </c>
      <c r="P34" s="9">
        <v>555.23500000000001</v>
      </c>
      <c r="Q34" s="17">
        <f>SUM(Tableau5[[#This Row],[ABJC]:[TTLS]])</f>
        <v>5416.3649999999989</v>
      </c>
      <c r="R34" s="9">
        <v>10.6</v>
      </c>
      <c r="S34" s="9">
        <v>8673.5149999999994</v>
      </c>
      <c r="T34" s="9">
        <v>391.67</v>
      </c>
      <c r="U34" s="9">
        <v>492.42500000000001</v>
      </c>
      <c r="V34" s="9">
        <v>12898.91</v>
      </c>
      <c r="W34" s="9">
        <v>25558.62</v>
      </c>
      <c r="X34" s="9">
        <v>146.55000000000001</v>
      </c>
      <c r="Y34" s="9">
        <v>0</v>
      </c>
      <c r="Z34" s="9">
        <v>1614.425</v>
      </c>
      <c r="AA34" s="9">
        <v>15.404999999999999</v>
      </c>
      <c r="AB34" s="9">
        <v>1307.95</v>
      </c>
      <c r="AC34" s="9">
        <v>2708.4349999999999</v>
      </c>
      <c r="AD34" s="9">
        <v>0</v>
      </c>
      <c r="AE34" s="9">
        <v>4496.05</v>
      </c>
      <c r="AF34" s="9">
        <v>1072.0250000000001</v>
      </c>
      <c r="AG34" s="17">
        <f>SUM(Tableau5[[#This Row],[BICC]:[SIBC]])</f>
        <v>59386.58</v>
      </c>
      <c r="AH34" s="9">
        <v>14.765000000000001</v>
      </c>
      <c r="AI34" s="9">
        <v>570.06500000000005</v>
      </c>
      <c r="AJ34" s="9">
        <v>3.2250000000000001</v>
      </c>
      <c r="AK34" s="9">
        <v>1417.915</v>
      </c>
      <c r="AL34" s="9">
        <v>12.42</v>
      </c>
      <c r="AM34" s="9">
        <v>385.70499999999998</v>
      </c>
      <c r="AN34" s="9">
        <v>0</v>
      </c>
      <c r="AO34" s="9">
        <v>235.2</v>
      </c>
      <c r="AP34" s="9">
        <v>740.34</v>
      </c>
      <c r="AQ34" s="9">
        <v>0</v>
      </c>
      <c r="AR34" s="9">
        <v>66.56</v>
      </c>
      <c r="AS34" s="17">
        <f>SUM(Tableau5[[#This Row],[CABC]:[UNXC]])</f>
        <v>3446.1950000000002</v>
      </c>
      <c r="AT34" s="9">
        <v>106.4</v>
      </c>
      <c r="AU34" s="9">
        <v>11132.41</v>
      </c>
      <c r="AV34" s="9">
        <v>1997.45</v>
      </c>
      <c r="AW34" s="9">
        <v>152070.465</v>
      </c>
      <c r="AX34" s="17">
        <f>SUM(Tableau5[[#This Row],[CIEC]:[SNTS]])</f>
        <v>165306.72500000001</v>
      </c>
      <c r="AY34" s="8">
        <v>135.77500000000001</v>
      </c>
      <c r="AZ34" s="8">
        <v>0</v>
      </c>
      <c r="BA34" s="17">
        <f>SUM(Tableau5[[#This Row],[SDSC]:[SVOC]])</f>
        <v>135.77500000000001</v>
      </c>
      <c r="BB34" s="12">
        <v>114.46</v>
      </c>
      <c r="BC34" s="21">
        <f t="shared" si="0"/>
        <v>236846.7</v>
      </c>
    </row>
    <row r="35" spans="1:55" customFormat="1" x14ac:dyDescent="0.3">
      <c r="A35" s="2">
        <v>44244</v>
      </c>
      <c r="B35" s="9">
        <v>98</v>
      </c>
      <c r="C35" s="9">
        <v>680.58</v>
      </c>
      <c r="D35" s="9">
        <v>0</v>
      </c>
      <c r="E35" s="9">
        <v>3178.07</v>
      </c>
      <c r="F35" s="9">
        <v>221</v>
      </c>
      <c r="G35" s="17">
        <f>SUM(Tableau5[[#This Row],[PALC]:[SPHC]])</f>
        <v>4177.6499999999996</v>
      </c>
      <c r="H35" s="9">
        <v>0</v>
      </c>
      <c r="I35" s="17">
        <f>Tableau5[[#This Row],[STAC]]</f>
        <v>0</v>
      </c>
      <c r="J35" s="9">
        <v>1059.875</v>
      </c>
      <c r="K35" s="9">
        <v>95.7</v>
      </c>
      <c r="L35" s="9">
        <v>25.675000000000001</v>
      </c>
      <c r="M35" s="9">
        <v>218.36</v>
      </c>
      <c r="N35" s="9">
        <v>1219.58</v>
      </c>
      <c r="O35" s="9">
        <v>1930.415</v>
      </c>
      <c r="P35" s="9">
        <v>1808.9749999999999</v>
      </c>
      <c r="Q35" s="17">
        <f>SUM(Tableau5[[#This Row],[ABJC]:[TTLS]])</f>
        <v>6358.58</v>
      </c>
      <c r="R35" s="9">
        <v>890.64</v>
      </c>
      <c r="S35" s="9">
        <v>3222.65</v>
      </c>
      <c r="T35" s="9">
        <v>45376.61</v>
      </c>
      <c r="U35" s="9">
        <v>1115.1600000000001</v>
      </c>
      <c r="V35" s="9">
        <v>223.11500000000001</v>
      </c>
      <c r="W35" s="9">
        <v>20003.900000000001</v>
      </c>
      <c r="X35" s="9">
        <v>421.49</v>
      </c>
      <c r="Y35" s="9">
        <v>2168.1750000000002</v>
      </c>
      <c r="Z35" s="9">
        <v>1170.3</v>
      </c>
      <c r="AA35" s="9">
        <v>101.985</v>
      </c>
      <c r="AB35" s="9">
        <v>23.175000000000001</v>
      </c>
      <c r="AC35" s="9">
        <v>1504.39</v>
      </c>
      <c r="AD35" s="9">
        <v>0</v>
      </c>
      <c r="AE35" s="9">
        <v>1424</v>
      </c>
      <c r="AF35" s="9">
        <v>9484.9650000000001</v>
      </c>
      <c r="AG35" s="17">
        <f>SUM(Tableau5[[#This Row],[BICC]:[SIBC]])</f>
        <v>87130.555000000022</v>
      </c>
      <c r="AH35" s="9">
        <v>341.2</v>
      </c>
      <c r="AI35" s="9">
        <v>124.6</v>
      </c>
      <c r="AJ35" s="9">
        <v>0</v>
      </c>
      <c r="AK35" s="9">
        <v>114.83499999999999</v>
      </c>
      <c r="AL35" s="9">
        <v>441.32499999999999</v>
      </c>
      <c r="AM35" s="9">
        <v>0.20499999999999999</v>
      </c>
      <c r="AN35" s="9">
        <v>530.1</v>
      </c>
      <c r="AO35" s="9">
        <v>906.05</v>
      </c>
      <c r="AP35" s="9">
        <v>29.6</v>
      </c>
      <c r="AQ35" s="9">
        <v>0</v>
      </c>
      <c r="AR35" s="9">
        <v>92.89</v>
      </c>
      <c r="AS35" s="17">
        <f>SUM(Tableau5[[#This Row],[CABC]:[UNXC]])</f>
        <v>2580.8049999999998</v>
      </c>
      <c r="AT35" s="9">
        <v>940.8</v>
      </c>
      <c r="AU35" s="9">
        <v>4689.8249999999998</v>
      </c>
      <c r="AV35" s="9">
        <v>610.79999999999995</v>
      </c>
      <c r="AW35" s="9">
        <v>64868.415000000001</v>
      </c>
      <c r="AX35" s="17">
        <f>SUM(Tableau5[[#This Row],[CIEC]:[SNTS]])</f>
        <v>71109.84</v>
      </c>
      <c r="AY35" s="8">
        <v>138.5</v>
      </c>
      <c r="AZ35" s="8">
        <v>0</v>
      </c>
      <c r="BA35" s="17">
        <f>SUM(Tableau5[[#This Row],[SDSC]:[SVOC]])</f>
        <v>138.5</v>
      </c>
      <c r="BB35" s="12">
        <v>114.88</v>
      </c>
      <c r="BC35" s="21">
        <f t="shared" si="0"/>
        <v>171495.93</v>
      </c>
    </row>
    <row r="36" spans="1:55" customFormat="1" x14ac:dyDescent="0.3">
      <c r="A36" s="2">
        <v>44245</v>
      </c>
      <c r="B36" s="9">
        <v>755</v>
      </c>
      <c r="C36" s="9">
        <v>58</v>
      </c>
      <c r="D36" s="9">
        <v>0</v>
      </c>
      <c r="E36" s="9">
        <v>1258.03</v>
      </c>
      <c r="F36" s="9">
        <v>0</v>
      </c>
      <c r="G36" s="17">
        <f>SUM(Tableau5[[#This Row],[PALC]:[SPHC]])</f>
        <v>2071.0299999999997</v>
      </c>
      <c r="H36" s="9">
        <v>60</v>
      </c>
      <c r="I36" s="17">
        <f>Tableau5[[#This Row],[STAC]]</f>
        <v>60</v>
      </c>
      <c r="J36" s="9">
        <v>4.74</v>
      </c>
      <c r="K36" s="9">
        <v>408.48</v>
      </c>
      <c r="L36" s="9">
        <v>2112.9</v>
      </c>
      <c r="M36" s="9">
        <v>1946.7</v>
      </c>
      <c r="N36" s="9">
        <v>388.81</v>
      </c>
      <c r="O36" s="9">
        <v>1665.4649999999999</v>
      </c>
      <c r="P36" s="9">
        <v>2460.9</v>
      </c>
      <c r="Q36" s="17">
        <f>SUM(Tableau5[[#This Row],[ABJC]:[TTLS]])</f>
        <v>8987.9950000000008</v>
      </c>
      <c r="R36" s="9">
        <v>21995</v>
      </c>
      <c r="S36" s="9">
        <v>16235.7</v>
      </c>
      <c r="T36" s="9">
        <v>32896.379999999997</v>
      </c>
      <c r="U36" s="9">
        <v>1176.4000000000001</v>
      </c>
      <c r="V36" s="9">
        <v>277.23</v>
      </c>
      <c r="W36" s="9">
        <v>6231.6</v>
      </c>
      <c r="X36" s="9">
        <v>61.71</v>
      </c>
      <c r="Y36" s="9">
        <v>0</v>
      </c>
      <c r="Z36" s="9">
        <v>1383.65</v>
      </c>
      <c r="AA36" s="9">
        <v>16.939</v>
      </c>
      <c r="AB36" s="9">
        <v>15.4</v>
      </c>
      <c r="AC36" s="9">
        <v>1779.62</v>
      </c>
      <c r="AD36" s="9">
        <v>0</v>
      </c>
      <c r="AE36" s="9">
        <v>808.01499999999999</v>
      </c>
      <c r="AF36" s="9">
        <v>8780.1049999999996</v>
      </c>
      <c r="AG36" s="17">
        <f>SUM(Tableau5[[#This Row],[BICC]:[SIBC]])</f>
        <v>91657.748999999967</v>
      </c>
      <c r="AH36" s="9">
        <v>45.94</v>
      </c>
      <c r="AI36" s="9">
        <v>85.25</v>
      </c>
      <c r="AJ36" s="9">
        <v>8.4</v>
      </c>
      <c r="AK36" s="9">
        <v>23.8</v>
      </c>
      <c r="AL36" s="9">
        <v>6179.12</v>
      </c>
      <c r="AM36" s="9">
        <v>58.244999999999997</v>
      </c>
      <c r="AN36" s="9">
        <v>0</v>
      </c>
      <c r="AO36" s="9">
        <v>0</v>
      </c>
      <c r="AP36" s="9">
        <v>528.79</v>
      </c>
      <c r="AQ36" s="9">
        <v>0</v>
      </c>
      <c r="AR36" s="9">
        <v>6497.9</v>
      </c>
      <c r="AS36" s="17">
        <f>SUM(Tableau5[[#This Row],[CABC]:[UNXC]])</f>
        <v>13427.445</v>
      </c>
      <c r="AT36" s="9">
        <v>66.099999999999994</v>
      </c>
      <c r="AU36" s="9">
        <v>6612.1949999999997</v>
      </c>
      <c r="AV36" s="9">
        <v>3287.2049999999999</v>
      </c>
      <c r="AW36" s="9">
        <v>515286.17499999999</v>
      </c>
      <c r="AX36" s="17">
        <f>SUM(Tableau5[[#This Row],[CIEC]:[SNTS]])</f>
        <v>525251.67500000005</v>
      </c>
      <c r="AY36" s="8">
        <v>1469.88</v>
      </c>
      <c r="AZ36" s="8">
        <v>0</v>
      </c>
      <c r="BA36" s="17">
        <f>SUM(Tableau5[[#This Row],[SDSC]:[SVOC]])</f>
        <v>1469.88</v>
      </c>
      <c r="BB36" s="12">
        <v>115.02</v>
      </c>
      <c r="BC36" s="21">
        <f t="shared" si="0"/>
        <v>642925.77400000009</v>
      </c>
    </row>
    <row r="37" spans="1:55" customFormat="1" x14ac:dyDescent="0.3">
      <c r="A37" s="2">
        <v>44246</v>
      </c>
      <c r="B37" s="9">
        <v>65</v>
      </c>
      <c r="C37" s="9">
        <v>1788.9349999999999</v>
      </c>
      <c r="D37" s="9">
        <v>0</v>
      </c>
      <c r="E37" s="9">
        <v>0</v>
      </c>
      <c r="F37" s="9">
        <v>2628</v>
      </c>
      <c r="G37" s="17">
        <f>SUM(Tableau5[[#This Row],[PALC]:[SPHC]])</f>
        <v>4481.9349999999995</v>
      </c>
      <c r="H37" s="9">
        <v>566.9</v>
      </c>
      <c r="I37" s="17">
        <f>Tableau5[[#This Row],[STAC]]</f>
        <v>566.9</v>
      </c>
      <c r="J37" s="9">
        <v>452.49</v>
      </c>
      <c r="K37" s="9">
        <v>2.44</v>
      </c>
      <c r="L37" s="9">
        <v>62.75</v>
      </c>
      <c r="M37" s="9">
        <v>397.58</v>
      </c>
      <c r="N37" s="9">
        <v>1697.7149999999999</v>
      </c>
      <c r="O37" s="9">
        <v>30</v>
      </c>
      <c r="P37" s="9">
        <v>150.27500000000001</v>
      </c>
      <c r="Q37" s="17">
        <f>SUM(Tableau5[[#This Row],[ABJC]:[TTLS]])</f>
        <v>2793.25</v>
      </c>
      <c r="R37" s="9">
        <v>1990</v>
      </c>
      <c r="S37" s="9">
        <v>171.6</v>
      </c>
      <c r="T37" s="9">
        <v>500.8</v>
      </c>
      <c r="U37" s="9">
        <v>1473.85</v>
      </c>
      <c r="V37" s="9">
        <v>157.36000000000001</v>
      </c>
      <c r="W37" s="9">
        <v>23979.3</v>
      </c>
      <c r="X37" s="9">
        <v>679.26499999999999</v>
      </c>
      <c r="Y37" s="9">
        <v>75.95</v>
      </c>
      <c r="Z37" s="9">
        <v>197.4</v>
      </c>
      <c r="AA37" s="9">
        <v>109.785</v>
      </c>
      <c r="AB37" s="9">
        <v>403.68</v>
      </c>
      <c r="AC37" s="9">
        <v>37.25</v>
      </c>
      <c r="AD37" s="9">
        <v>3.3</v>
      </c>
      <c r="AE37" s="9">
        <v>15370.1</v>
      </c>
      <c r="AF37" s="9">
        <v>39078.654999999999</v>
      </c>
      <c r="AG37" s="17">
        <f>SUM(Tableau5[[#This Row],[BICC]:[SIBC]])</f>
        <v>84228.294999999998</v>
      </c>
      <c r="AH37" s="9">
        <v>0</v>
      </c>
      <c r="AI37" s="9">
        <v>0</v>
      </c>
      <c r="AJ37" s="9">
        <v>0</v>
      </c>
      <c r="AK37" s="9">
        <v>149.76499999999999</v>
      </c>
      <c r="AL37" s="9">
        <v>348</v>
      </c>
      <c r="AM37" s="9">
        <v>20.5</v>
      </c>
      <c r="AN37" s="9">
        <v>0</v>
      </c>
      <c r="AO37" s="9">
        <v>7.21</v>
      </c>
      <c r="AP37" s="9">
        <v>162</v>
      </c>
      <c r="AQ37" s="9">
        <v>0</v>
      </c>
      <c r="AR37" s="9">
        <v>711.2</v>
      </c>
      <c r="AS37" s="17">
        <f>SUM(Tableau5[[#This Row],[CABC]:[UNXC]])</f>
        <v>1398.6750000000002</v>
      </c>
      <c r="AT37" s="9">
        <v>363.25</v>
      </c>
      <c r="AU37" s="9">
        <v>285.32</v>
      </c>
      <c r="AV37" s="9">
        <v>3658.75</v>
      </c>
      <c r="AW37" s="9">
        <v>278560.96500000003</v>
      </c>
      <c r="AX37" s="17">
        <f>SUM(Tableau5[[#This Row],[CIEC]:[SNTS]])</f>
        <v>282868.28500000003</v>
      </c>
      <c r="AY37" s="8">
        <v>1011.17</v>
      </c>
      <c r="AZ37" s="8">
        <v>0</v>
      </c>
      <c r="BA37" s="17">
        <f>SUM(Tableau5[[#This Row],[SDSC]:[SVOC]])</f>
        <v>1011.17</v>
      </c>
      <c r="BB37" s="12">
        <v>114.72</v>
      </c>
      <c r="BC37" s="21">
        <f t="shared" si="0"/>
        <v>377348.51</v>
      </c>
    </row>
    <row r="38" spans="1:55" customFormat="1" x14ac:dyDescent="0.3">
      <c r="A38" s="2">
        <v>44249</v>
      </c>
      <c r="B38" s="9">
        <v>682.5</v>
      </c>
      <c r="C38" s="9">
        <v>77.069999999999993</v>
      </c>
      <c r="D38" s="9">
        <v>0</v>
      </c>
      <c r="E38" s="9">
        <v>269.61</v>
      </c>
      <c r="F38" s="9">
        <v>0</v>
      </c>
      <c r="G38" s="17">
        <f>SUM(Tableau5[[#This Row],[PALC]:[SPHC]])</f>
        <v>1029.1799999999998</v>
      </c>
      <c r="H38" s="9">
        <v>0</v>
      </c>
      <c r="I38" s="17">
        <f>Tableau5[[#This Row],[STAC]]</f>
        <v>0</v>
      </c>
      <c r="J38" s="9">
        <v>2482.7600000000002</v>
      </c>
      <c r="K38" s="9">
        <v>6.875</v>
      </c>
      <c r="L38" s="9">
        <v>243.46</v>
      </c>
      <c r="M38" s="9">
        <v>28.84</v>
      </c>
      <c r="N38" s="9">
        <v>2427.21</v>
      </c>
      <c r="O38" s="9">
        <v>1272</v>
      </c>
      <c r="P38" s="9">
        <v>0</v>
      </c>
      <c r="Q38" s="17">
        <f>SUM(Tableau5[[#This Row],[ABJC]:[TTLS]])</f>
        <v>6461.1450000000004</v>
      </c>
      <c r="R38" s="9">
        <v>4740.7299999999996</v>
      </c>
      <c r="S38" s="9">
        <v>4129.33</v>
      </c>
      <c r="T38" s="9">
        <v>2838</v>
      </c>
      <c r="U38" s="9">
        <v>77058.964999999997</v>
      </c>
      <c r="V38" s="9">
        <v>1386.9</v>
      </c>
      <c r="W38" s="9">
        <v>15974.8</v>
      </c>
      <c r="X38" s="9">
        <v>1109.25</v>
      </c>
      <c r="Y38" s="9">
        <v>52820.639999999999</v>
      </c>
      <c r="Z38" s="9">
        <v>2886.33</v>
      </c>
      <c r="AA38" s="9">
        <v>67.665000000000006</v>
      </c>
      <c r="AB38" s="9">
        <v>7729.1750000000002</v>
      </c>
      <c r="AC38" s="9">
        <v>12440.225</v>
      </c>
      <c r="AD38" s="9">
        <v>0</v>
      </c>
      <c r="AE38" s="9">
        <v>7768.7550000000001</v>
      </c>
      <c r="AF38" s="9">
        <v>98359.134999999995</v>
      </c>
      <c r="AG38" s="17">
        <f>SUM(Tableau5[[#This Row],[BICC]:[SIBC]])</f>
        <v>289309.89999999997</v>
      </c>
      <c r="AH38" s="9">
        <v>3541.5650000000001</v>
      </c>
      <c r="AI38" s="9">
        <v>534.5</v>
      </c>
      <c r="AJ38" s="9">
        <v>1.0249999999999999</v>
      </c>
      <c r="AK38" s="9">
        <v>86.49</v>
      </c>
      <c r="AL38" s="9">
        <v>10.5</v>
      </c>
      <c r="AM38" s="9">
        <v>40</v>
      </c>
      <c r="AN38" s="9">
        <v>0</v>
      </c>
      <c r="AO38" s="9">
        <v>323.59500000000003</v>
      </c>
      <c r="AP38" s="9">
        <v>7.45</v>
      </c>
      <c r="AQ38" s="9">
        <v>16.66</v>
      </c>
      <c r="AR38" s="9">
        <v>2506.4</v>
      </c>
      <c r="AS38" s="17">
        <f>SUM(Tableau5[[#This Row],[CABC]:[UNXC]])</f>
        <v>7068.1849999999995</v>
      </c>
      <c r="AT38" s="9">
        <v>2478.09</v>
      </c>
      <c r="AU38" s="9">
        <v>22835.064999999999</v>
      </c>
      <c r="AV38" s="9">
        <v>16228.355</v>
      </c>
      <c r="AW38" s="9">
        <v>179176.375</v>
      </c>
      <c r="AX38" s="17">
        <f>SUM(Tableau5[[#This Row],[CIEC]:[SNTS]])</f>
        <v>220717.88500000001</v>
      </c>
      <c r="AY38" s="8">
        <v>3269.47</v>
      </c>
      <c r="AZ38" s="8">
        <v>0</v>
      </c>
      <c r="BA38" s="17">
        <f>SUM(Tableau5[[#This Row],[SDSC]:[SVOC]])</f>
        <v>3269.47</v>
      </c>
      <c r="BB38" s="12">
        <v>113.9</v>
      </c>
      <c r="BC38" s="21">
        <f t="shared" si="0"/>
        <v>527855.7649999999</v>
      </c>
    </row>
    <row r="39" spans="1:55" customFormat="1" x14ac:dyDescent="0.3">
      <c r="A39" s="2">
        <v>44250</v>
      </c>
      <c r="B39" s="7">
        <v>6.05</v>
      </c>
      <c r="C39" s="7">
        <v>189.27500000000001</v>
      </c>
      <c r="D39" s="7">
        <v>0</v>
      </c>
      <c r="E39" s="7">
        <v>12273</v>
      </c>
      <c r="F39" s="7">
        <v>2149.25</v>
      </c>
      <c r="G39" s="18">
        <f>SUM(Tableau5[[#This Row],[PALC]:[SPHC]])</f>
        <v>14617.575000000001</v>
      </c>
      <c r="H39" s="7">
        <v>0</v>
      </c>
      <c r="I39" s="18">
        <f>Tableau5[[#This Row],[STAC]]</f>
        <v>0</v>
      </c>
      <c r="J39" s="7">
        <v>702.9</v>
      </c>
      <c r="K39" s="7">
        <v>0.64</v>
      </c>
      <c r="L39" s="7">
        <v>1668.4</v>
      </c>
      <c r="M39" s="7">
        <v>133.9</v>
      </c>
      <c r="N39" s="7">
        <v>755.07500000000005</v>
      </c>
      <c r="O39" s="7">
        <v>120</v>
      </c>
      <c r="P39" s="7">
        <v>1300.9100000000001</v>
      </c>
      <c r="Q39" s="18">
        <f>SUM(Tableau5[[#This Row],[ABJC]:[TTLS]])</f>
        <v>4681.8249999999998</v>
      </c>
      <c r="R39" s="7">
        <v>0</v>
      </c>
      <c r="S39" s="7">
        <v>7216.65</v>
      </c>
      <c r="T39" s="7">
        <v>727.92</v>
      </c>
      <c r="U39" s="7">
        <v>47.6</v>
      </c>
      <c r="V39" s="7">
        <v>1730.24</v>
      </c>
      <c r="W39" s="7">
        <v>7268</v>
      </c>
      <c r="X39" s="7">
        <v>3299.97</v>
      </c>
      <c r="Y39" s="7">
        <v>2582.16</v>
      </c>
      <c r="Z39" s="7">
        <v>1034.07</v>
      </c>
      <c r="AA39" s="7">
        <v>110.071</v>
      </c>
      <c r="AB39" s="7">
        <v>3897.4</v>
      </c>
      <c r="AC39" s="7">
        <v>2417.75</v>
      </c>
      <c r="AD39" s="7">
        <v>0</v>
      </c>
      <c r="AE39" s="7">
        <v>268.27999999999997</v>
      </c>
      <c r="AF39" s="7">
        <v>3596.33</v>
      </c>
      <c r="AG39" s="18">
        <f>SUM(Tableau5[[#This Row],[BICC]:[SIBC]])</f>
        <v>34196.440999999999</v>
      </c>
      <c r="AH39" s="7">
        <v>234.68</v>
      </c>
      <c r="AI39" s="7">
        <v>359.1</v>
      </c>
      <c r="AJ39" s="7">
        <v>0</v>
      </c>
      <c r="AK39" s="7">
        <v>89.68</v>
      </c>
      <c r="AL39" s="7">
        <v>0</v>
      </c>
      <c r="AM39" s="7">
        <v>0</v>
      </c>
      <c r="AN39" s="7">
        <v>0</v>
      </c>
      <c r="AO39" s="7">
        <v>4129.84</v>
      </c>
      <c r="AP39" s="7">
        <v>1393</v>
      </c>
      <c r="AQ39" s="7">
        <v>0</v>
      </c>
      <c r="AR39" s="7">
        <v>57.05</v>
      </c>
      <c r="AS39" s="18">
        <f>SUM(Tableau5[[#This Row],[CABC]:[UNXC]])</f>
        <v>6263.35</v>
      </c>
      <c r="AT39" s="7">
        <v>596.79999999999995</v>
      </c>
      <c r="AU39" s="7">
        <v>9786.8250000000007</v>
      </c>
      <c r="AV39" s="7">
        <v>163</v>
      </c>
      <c r="AW39" s="7">
        <v>11175.08</v>
      </c>
      <c r="AX39" s="18">
        <f>SUM(Tableau5[[#This Row],[CIEC]:[SNTS]])</f>
        <v>21721.705000000002</v>
      </c>
      <c r="AY39" s="7">
        <v>217.5</v>
      </c>
      <c r="AZ39" s="7">
        <v>0</v>
      </c>
      <c r="BA39" s="18">
        <f>SUM(Tableau5[[#This Row],[SDSC]:[SVOC]])</f>
        <v>217.5</v>
      </c>
      <c r="BB39" s="12">
        <v>115.59</v>
      </c>
      <c r="BC39" s="21">
        <f t="shared" si="0"/>
        <v>81698.396000000008</v>
      </c>
    </row>
    <row r="40" spans="1:55" customFormat="1" x14ac:dyDescent="0.3">
      <c r="A40" s="2">
        <v>44251</v>
      </c>
      <c r="B40" s="7">
        <v>2783.59</v>
      </c>
      <c r="C40" s="7">
        <v>557.65</v>
      </c>
      <c r="D40" s="7">
        <v>0</v>
      </c>
      <c r="E40" s="7">
        <v>23864.47</v>
      </c>
      <c r="F40" s="7">
        <v>432.8</v>
      </c>
      <c r="G40" s="18">
        <f>SUM(Tableau5[[#This Row],[PALC]:[SPHC]])</f>
        <v>27638.510000000002</v>
      </c>
      <c r="H40" s="7">
        <v>0</v>
      </c>
      <c r="I40" s="18">
        <f>Tableau5[[#This Row],[STAC]]</f>
        <v>0</v>
      </c>
      <c r="J40" s="7">
        <v>562.26499999999999</v>
      </c>
      <c r="K40" s="7">
        <v>30.08</v>
      </c>
      <c r="L40" s="7">
        <v>205.32</v>
      </c>
      <c r="M40" s="7">
        <v>517.05999999999995</v>
      </c>
      <c r="N40" s="7">
        <v>741.84</v>
      </c>
      <c r="O40" s="7">
        <v>517.83000000000004</v>
      </c>
      <c r="P40" s="7">
        <v>255.185</v>
      </c>
      <c r="Q40" s="18">
        <f>SUM(Tableau5[[#This Row],[ABJC]:[TTLS]])</f>
        <v>2829.58</v>
      </c>
      <c r="R40" s="7">
        <v>115.625</v>
      </c>
      <c r="S40" s="7">
        <v>537.85</v>
      </c>
      <c r="T40" s="7">
        <v>529.16999999999996</v>
      </c>
      <c r="U40" s="7">
        <v>26506.785</v>
      </c>
      <c r="V40" s="7">
        <v>171.45</v>
      </c>
      <c r="W40" s="7">
        <v>14180.225</v>
      </c>
      <c r="X40" s="7">
        <v>1975.9749999999999</v>
      </c>
      <c r="Y40" s="7">
        <v>38.450000000000003</v>
      </c>
      <c r="Z40" s="7">
        <v>1796.675</v>
      </c>
      <c r="AA40" s="7">
        <v>53.82</v>
      </c>
      <c r="AB40" s="7">
        <v>1510.3</v>
      </c>
      <c r="AC40" s="7">
        <v>55012.625</v>
      </c>
      <c r="AD40" s="7">
        <v>0</v>
      </c>
      <c r="AE40" s="7">
        <v>726.4</v>
      </c>
      <c r="AF40" s="7">
        <v>544.82000000000005</v>
      </c>
      <c r="AG40" s="18">
        <f>SUM(Tableau5[[#This Row],[BICC]:[SIBC]])</f>
        <v>103700.17000000001</v>
      </c>
      <c r="AH40" s="7">
        <v>232</v>
      </c>
      <c r="AI40" s="7">
        <v>39.659999999999997</v>
      </c>
      <c r="AJ40" s="7">
        <v>18.45</v>
      </c>
      <c r="AK40" s="7">
        <v>2.8</v>
      </c>
      <c r="AL40" s="7">
        <v>10.5</v>
      </c>
      <c r="AM40" s="7">
        <v>8.1750000000000007</v>
      </c>
      <c r="AN40" s="7">
        <v>0</v>
      </c>
      <c r="AO40" s="7">
        <v>1248.94</v>
      </c>
      <c r="AP40" s="7">
        <v>0</v>
      </c>
      <c r="AQ40" s="7">
        <v>0</v>
      </c>
      <c r="AR40" s="7">
        <v>4691.2299999999996</v>
      </c>
      <c r="AS40" s="18">
        <f>SUM(Tableau5[[#This Row],[CABC]:[UNXC]])</f>
        <v>6251.7549999999992</v>
      </c>
      <c r="AT40" s="7">
        <v>368.2</v>
      </c>
      <c r="AU40" s="7">
        <v>16722.52</v>
      </c>
      <c r="AV40" s="7">
        <v>167.75</v>
      </c>
      <c r="AW40" s="7">
        <v>45647.055</v>
      </c>
      <c r="AX40" s="18">
        <f>SUM(Tableau5[[#This Row],[CIEC]:[SNTS]])</f>
        <v>62905.525000000001</v>
      </c>
      <c r="AY40" s="7">
        <v>666.3</v>
      </c>
      <c r="AZ40" s="7">
        <v>0</v>
      </c>
      <c r="BA40" s="18">
        <f>SUM(Tableau5[[#This Row],[SDSC]:[SVOC]])</f>
        <v>666.3</v>
      </c>
      <c r="BB40" s="12">
        <v>116.56</v>
      </c>
      <c r="BC40" s="21">
        <f t="shared" si="0"/>
        <v>203991.84</v>
      </c>
    </row>
    <row r="41" spans="1:55" customFormat="1" x14ac:dyDescent="0.3">
      <c r="A41" s="2">
        <v>44252</v>
      </c>
      <c r="B41" s="7">
        <v>0</v>
      </c>
      <c r="C41" s="7">
        <v>654.47500000000002</v>
      </c>
      <c r="D41" s="7">
        <v>0</v>
      </c>
      <c r="E41" s="7">
        <v>403.99</v>
      </c>
      <c r="F41" s="7">
        <v>55.2</v>
      </c>
      <c r="G41" s="18">
        <f>SUM(Tableau5[[#This Row],[PALC]:[SPHC]])</f>
        <v>1113.6650000000002</v>
      </c>
      <c r="H41" s="7">
        <v>14</v>
      </c>
      <c r="I41" s="18">
        <f>Tableau5[[#This Row],[STAC]]</f>
        <v>14</v>
      </c>
      <c r="J41" s="7">
        <v>314.46499999999997</v>
      </c>
      <c r="K41" s="7">
        <v>1691.9849999999999</v>
      </c>
      <c r="L41" s="7">
        <v>348.54</v>
      </c>
      <c r="M41" s="7">
        <v>30.9</v>
      </c>
      <c r="N41" s="7">
        <v>1154.49</v>
      </c>
      <c r="O41" s="7">
        <v>1815.9</v>
      </c>
      <c r="P41" s="7">
        <v>14.3</v>
      </c>
      <c r="Q41" s="18">
        <f>SUM(Tableau5[[#This Row],[ABJC]:[TTLS]])</f>
        <v>5370.5800000000008</v>
      </c>
      <c r="R41" s="7">
        <v>0</v>
      </c>
      <c r="S41" s="7">
        <v>15631.115</v>
      </c>
      <c r="T41" s="7">
        <v>156.66</v>
      </c>
      <c r="U41" s="7">
        <v>277.77999999999997</v>
      </c>
      <c r="V41" s="7">
        <v>1887.5</v>
      </c>
      <c r="W41" s="7">
        <v>12772.1</v>
      </c>
      <c r="X41" s="7">
        <v>1373.0150000000001</v>
      </c>
      <c r="Y41" s="7">
        <v>25613</v>
      </c>
      <c r="Z41" s="7">
        <v>2210.0949999999998</v>
      </c>
      <c r="AA41" s="7">
        <v>1.2869999999999999</v>
      </c>
      <c r="AB41" s="7">
        <v>212.685</v>
      </c>
      <c r="AC41" s="7">
        <v>245.875</v>
      </c>
      <c r="AD41" s="7">
        <v>0</v>
      </c>
      <c r="AE41" s="7">
        <v>798.5</v>
      </c>
      <c r="AF41" s="7">
        <v>1674.06</v>
      </c>
      <c r="AG41" s="18">
        <f>SUM(Tableau5[[#This Row],[BICC]:[SIBC]])</f>
        <v>62853.671999999991</v>
      </c>
      <c r="AH41" s="7">
        <v>1423.97</v>
      </c>
      <c r="AI41" s="7">
        <v>14.45</v>
      </c>
      <c r="AJ41" s="7">
        <v>36.08</v>
      </c>
      <c r="AK41" s="7">
        <v>684.07500000000005</v>
      </c>
      <c r="AL41" s="7">
        <v>180</v>
      </c>
      <c r="AM41" s="7">
        <v>0</v>
      </c>
      <c r="AN41" s="7">
        <v>0</v>
      </c>
      <c r="AO41" s="7">
        <v>224</v>
      </c>
      <c r="AP41" s="7">
        <v>0</v>
      </c>
      <c r="AQ41" s="7">
        <v>8.17</v>
      </c>
      <c r="AR41" s="7">
        <v>14305</v>
      </c>
      <c r="AS41" s="18">
        <f>SUM(Tableau5[[#This Row],[CABC]:[UNXC]])</f>
        <v>16875.744999999999</v>
      </c>
      <c r="AT41" s="7">
        <v>2069.9</v>
      </c>
      <c r="AU41" s="7">
        <v>41141.39</v>
      </c>
      <c r="AV41" s="7">
        <v>60119</v>
      </c>
      <c r="AW41" s="7">
        <v>64578.985000000001</v>
      </c>
      <c r="AX41" s="18">
        <f>SUM(Tableau5[[#This Row],[CIEC]:[SNTS]])</f>
        <v>167909.27500000002</v>
      </c>
      <c r="AY41" s="7">
        <v>186.5</v>
      </c>
      <c r="AZ41" s="7">
        <v>0</v>
      </c>
      <c r="BA41" s="18">
        <f>SUM(Tableau5[[#This Row],[SDSC]:[SVOC]])</f>
        <v>186.5</v>
      </c>
      <c r="BB41" s="12">
        <v>118.11</v>
      </c>
      <c r="BC41" s="21">
        <f t="shared" si="0"/>
        <v>254323.43700000001</v>
      </c>
    </row>
    <row r="42" spans="1:55" customFormat="1" x14ac:dyDescent="0.3">
      <c r="A42" s="2">
        <v>44253</v>
      </c>
      <c r="B42" s="7">
        <v>0</v>
      </c>
      <c r="C42" s="7">
        <v>568.75</v>
      </c>
      <c r="D42" s="7">
        <v>0</v>
      </c>
      <c r="E42" s="7">
        <v>3743.0050000000001</v>
      </c>
      <c r="F42" s="7">
        <v>1450.52</v>
      </c>
      <c r="G42" s="18">
        <f>SUM(Tableau5[[#This Row],[PALC]:[SPHC]])</f>
        <v>5762.2749999999996</v>
      </c>
      <c r="H42" s="7">
        <v>0</v>
      </c>
      <c r="I42" s="18">
        <f>Tableau5[[#This Row],[STAC]]</f>
        <v>0</v>
      </c>
      <c r="J42" s="7">
        <v>271.14999999999998</v>
      </c>
      <c r="K42" s="7">
        <v>66</v>
      </c>
      <c r="L42" s="7">
        <v>40.725000000000001</v>
      </c>
      <c r="M42" s="7">
        <v>0</v>
      </c>
      <c r="N42" s="7">
        <v>149.17500000000001</v>
      </c>
      <c r="O42" s="7">
        <v>424.7</v>
      </c>
      <c r="P42" s="7">
        <v>520</v>
      </c>
      <c r="Q42" s="18">
        <f>SUM(Tableau5[[#This Row],[ABJC]:[TTLS]])</f>
        <v>1471.75</v>
      </c>
      <c r="R42" s="7">
        <v>7261.6450000000004</v>
      </c>
      <c r="S42" s="7">
        <v>6912.36</v>
      </c>
      <c r="T42" s="7">
        <v>405.85</v>
      </c>
      <c r="U42" s="7">
        <v>6090.47</v>
      </c>
      <c r="V42" s="7">
        <v>1281.42</v>
      </c>
      <c r="W42" s="7">
        <v>4064.8</v>
      </c>
      <c r="X42" s="7">
        <v>1.45</v>
      </c>
      <c r="Y42" s="7">
        <v>266</v>
      </c>
      <c r="Z42" s="7">
        <v>1070.1500000000001</v>
      </c>
      <c r="AA42" s="7">
        <v>2.9249999999999998</v>
      </c>
      <c r="AB42" s="7">
        <v>2362.5</v>
      </c>
      <c r="AC42" s="7">
        <v>12729</v>
      </c>
      <c r="AD42" s="7">
        <v>321.3</v>
      </c>
      <c r="AE42" s="7">
        <v>9822.0499999999993</v>
      </c>
      <c r="AF42" s="7">
        <v>8766.5849999999991</v>
      </c>
      <c r="AG42" s="18">
        <f>SUM(Tableau5[[#This Row],[BICC]:[SIBC]])</f>
        <v>61358.505000000012</v>
      </c>
      <c r="AH42" s="7">
        <v>5571.66</v>
      </c>
      <c r="AI42" s="7">
        <v>362.5</v>
      </c>
      <c r="AJ42" s="7">
        <v>0</v>
      </c>
      <c r="AK42" s="7">
        <v>70.5</v>
      </c>
      <c r="AL42" s="7">
        <v>542.85</v>
      </c>
      <c r="AM42" s="7">
        <v>0.20499999999999999</v>
      </c>
      <c r="AN42" s="7">
        <v>0</v>
      </c>
      <c r="AO42" s="7">
        <v>908.88</v>
      </c>
      <c r="AP42" s="7">
        <v>0</v>
      </c>
      <c r="AQ42" s="7">
        <v>0</v>
      </c>
      <c r="AR42" s="7">
        <v>2103.5</v>
      </c>
      <c r="AS42" s="18">
        <f>SUM(Tableau5[[#This Row],[CABC]:[UNXC]])</f>
        <v>9560.0950000000012</v>
      </c>
      <c r="AT42" s="7">
        <v>210</v>
      </c>
      <c r="AU42" s="7">
        <v>22431.15</v>
      </c>
      <c r="AV42" s="7">
        <v>2105.25</v>
      </c>
      <c r="AW42" s="7">
        <v>102297.345</v>
      </c>
      <c r="AX42" s="18">
        <f>SUM(Tableau5[[#This Row],[CIEC]:[SNTS]])</f>
        <v>127043.745</v>
      </c>
      <c r="AY42" s="7">
        <v>19.914999999999999</v>
      </c>
      <c r="AZ42" s="7">
        <v>0</v>
      </c>
      <c r="BA42" s="18">
        <f>SUM(Tableau5[[#This Row],[SDSC]:[SVOC]])</f>
        <v>19.914999999999999</v>
      </c>
      <c r="BB42" s="12">
        <v>122.71</v>
      </c>
      <c r="BC42" s="21">
        <f t="shared" si="0"/>
        <v>205216.285</v>
      </c>
    </row>
    <row r="43" spans="1:55" customFormat="1" x14ac:dyDescent="0.3">
      <c r="A43" s="2">
        <v>44256</v>
      </c>
      <c r="B43" s="7">
        <v>0</v>
      </c>
      <c r="C43" s="7">
        <v>167</v>
      </c>
      <c r="D43" s="7">
        <v>0</v>
      </c>
      <c r="E43" s="7">
        <v>2660.7</v>
      </c>
      <c r="F43" s="7">
        <v>0</v>
      </c>
      <c r="G43" s="18">
        <f>SUM(Tableau5[[#This Row],[PALC]:[SPHC]])</f>
        <v>2827.7</v>
      </c>
      <c r="H43" s="7">
        <v>0</v>
      </c>
      <c r="I43" s="18">
        <f>Tableau5[[#This Row],[STAC]]</f>
        <v>0</v>
      </c>
      <c r="J43" s="7">
        <v>290.05</v>
      </c>
      <c r="K43" s="7">
        <v>21.32</v>
      </c>
      <c r="L43" s="7">
        <v>0</v>
      </c>
      <c r="M43" s="7">
        <v>0</v>
      </c>
      <c r="N43" s="7">
        <v>3722.1950000000002</v>
      </c>
      <c r="O43" s="7">
        <v>1586.3</v>
      </c>
      <c r="P43" s="7">
        <v>0</v>
      </c>
      <c r="Q43" s="18">
        <f>SUM(Tableau5[[#This Row],[ABJC]:[TTLS]])</f>
        <v>5619.8649999999998</v>
      </c>
      <c r="R43" s="7">
        <v>776.31</v>
      </c>
      <c r="S43" s="7">
        <v>3774.4850000000001</v>
      </c>
      <c r="T43" s="7">
        <v>81235.5</v>
      </c>
      <c r="U43" s="7">
        <v>1800</v>
      </c>
      <c r="V43" s="7">
        <v>1515.25</v>
      </c>
      <c r="W43" s="7">
        <v>988.57</v>
      </c>
      <c r="X43" s="7">
        <v>653.375</v>
      </c>
      <c r="Y43" s="7">
        <v>2527.5</v>
      </c>
      <c r="Z43" s="7">
        <v>1585.4</v>
      </c>
      <c r="AA43" s="7">
        <v>0</v>
      </c>
      <c r="AB43" s="7">
        <v>928.5</v>
      </c>
      <c r="AC43" s="7">
        <v>1077.2</v>
      </c>
      <c r="AD43" s="7">
        <v>137.69999999999999</v>
      </c>
      <c r="AE43" s="7">
        <v>5106.37</v>
      </c>
      <c r="AF43" s="7">
        <v>1014.6</v>
      </c>
      <c r="AG43" s="18">
        <f>SUM(Tableau5[[#This Row],[BICC]:[SIBC]])</f>
        <v>103120.76</v>
      </c>
      <c r="AH43" s="7">
        <v>1322.1</v>
      </c>
      <c r="AI43" s="7">
        <v>99.17</v>
      </c>
      <c r="AJ43" s="7">
        <v>14.35</v>
      </c>
      <c r="AK43" s="7">
        <v>64.59</v>
      </c>
      <c r="AL43" s="7">
        <v>0</v>
      </c>
      <c r="AM43" s="7">
        <v>0</v>
      </c>
      <c r="AN43" s="7">
        <v>0</v>
      </c>
      <c r="AO43" s="7">
        <v>853.06</v>
      </c>
      <c r="AP43" s="7">
        <v>0</v>
      </c>
      <c r="AQ43" s="7">
        <v>0</v>
      </c>
      <c r="AR43" s="7">
        <v>152.625</v>
      </c>
      <c r="AS43" s="18">
        <f>SUM(Tableau5[[#This Row],[CABC]:[UNXC]])</f>
        <v>2505.8949999999995</v>
      </c>
      <c r="AT43" s="7">
        <v>1616.28</v>
      </c>
      <c r="AU43" s="7">
        <v>34545.285000000003</v>
      </c>
      <c r="AV43" s="7">
        <v>313.05</v>
      </c>
      <c r="AW43" s="7">
        <v>68473.06</v>
      </c>
      <c r="AX43" s="18">
        <f>SUM(Tableau5[[#This Row],[CIEC]:[SNTS]])</f>
        <v>104947.675</v>
      </c>
      <c r="AY43" s="7">
        <v>1202.5</v>
      </c>
      <c r="AZ43" s="7">
        <v>0</v>
      </c>
      <c r="BA43" s="18">
        <f>SUM(Tableau5[[#This Row],[SDSC]:[SVOC]])</f>
        <v>1202.5</v>
      </c>
      <c r="BB43" s="12">
        <v>124.41</v>
      </c>
      <c r="BC43" s="21">
        <f t="shared" si="0"/>
        <v>220224.39500000002</v>
      </c>
    </row>
    <row r="44" spans="1:55" customFormat="1" x14ac:dyDescent="0.3">
      <c r="A44" s="2">
        <v>44257</v>
      </c>
      <c r="B44" s="7">
        <v>16.225000000000001</v>
      </c>
      <c r="C44" s="7">
        <v>681.76499999999999</v>
      </c>
      <c r="D44" s="7">
        <v>1.325</v>
      </c>
      <c r="E44" s="7">
        <v>6166.88</v>
      </c>
      <c r="F44" s="7">
        <v>436</v>
      </c>
      <c r="G44" s="18">
        <f>SUM(Tableau5[[#This Row],[PALC]:[SPHC]])</f>
        <v>7302.1949999999997</v>
      </c>
      <c r="H44" s="7">
        <v>3</v>
      </c>
      <c r="I44" s="18">
        <f>Tableau5[[#This Row],[STAC]]</f>
        <v>3</v>
      </c>
      <c r="J44" s="7">
        <v>918.36</v>
      </c>
      <c r="K44" s="7">
        <v>402</v>
      </c>
      <c r="L44" s="7">
        <v>195</v>
      </c>
      <c r="M44" s="7">
        <v>568.55999999999995</v>
      </c>
      <c r="N44" s="7">
        <v>2112.86</v>
      </c>
      <c r="O44" s="7">
        <v>5880.6750000000002</v>
      </c>
      <c r="P44" s="7">
        <v>2462.08</v>
      </c>
      <c r="Q44" s="18">
        <f>SUM(Tableau5[[#This Row],[ABJC]:[TTLS]])</f>
        <v>12539.535000000002</v>
      </c>
      <c r="R44" s="7">
        <v>68</v>
      </c>
      <c r="S44" s="7">
        <v>2759.6</v>
      </c>
      <c r="T44" s="7">
        <v>41442.25</v>
      </c>
      <c r="U44" s="7">
        <v>458.65</v>
      </c>
      <c r="V44" s="7">
        <v>3056.29</v>
      </c>
      <c r="W44" s="7">
        <v>1701.74</v>
      </c>
      <c r="X44" s="7">
        <v>1251.05</v>
      </c>
      <c r="Y44" s="7">
        <v>999.52499999999998</v>
      </c>
      <c r="Z44" s="7">
        <v>2628.1</v>
      </c>
      <c r="AA44" s="7">
        <v>186.22499999999999</v>
      </c>
      <c r="AB44" s="7">
        <v>315</v>
      </c>
      <c r="AC44" s="7">
        <v>448</v>
      </c>
      <c r="AD44" s="7">
        <v>15.15</v>
      </c>
      <c r="AE44" s="7">
        <v>1758.9</v>
      </c>
      <c r="AF44" s="7">
        <v>2781.44</v>
      </c>
      <c r="AG44" s="18">
        <f>SUM(Tableau5[[#This Row],[BICC]:[SIBC]])</f>
        <v>59869.920000000006</v>
      </c>
      <c r="AH44" s="7">
        <v>1223.085</v>
      </c>
      <c r="AI44" s="7">
        <v>214.62</v>
      </c>
      <c r="AJ44" s="7">
        <v>0</v>
      </c>
      <c r="AK44" s="7">
        <v>506.62</v>
      </c>
      <c r="AL44" s="7">
        <v>218.64</v>
      </c>
      <c r="AM44" s="7">
        <v>47.15</v>
      </c>
      <c r="AN44" s="7">
        <v>106.02</v>
      </c>
      <c r="AO44" s="7">
        <v>3490.3049999999998</v>
      </c>
      <c r="AP44" s="7">
        <v>678.3</v>
      </c>
      <c r="AQ44" s="7">
        <v>0</v>
      </c>
      <c r="AR44" s="7">
        <v>949.25</v>
      </c>
      <c r="AS44" s="18">
        <f>SUM(Tableau5[[#This Row],[CABC]:[UNXC]])</f>
        <v>7433.99</v>
      </c>
      <c r="AT44" s="7">
        <v>1531.5450000000001</v>
      </c>
      <c r="AU44" s="7">
        <v>50052.815000000002</v>
      </c>
      <c r="AV44" s="7">
        <v>1302.075</v>
      </c>
      <c r="AW44" s="7">
        <v>594340.68500000006</v>
      </c>
      <c r="AX44" s="18">
        <f>SUM(Tableau5[[#This Row],[CIEC]:[SNTS]])</f>
        <v>647227.12000000011</v>
      </c>
      <c r="AY44" s="7">
        <v>570.92999999999995</v>
      </c>
      <c r="AZ44" s="7">
        <v>0</v>
      </c>
      <c r="BA44" s="18">
        <f>SUM(Tableau5[[#This Row],[SDSC]:[SVOC]])</f>
        <v>570.92999999999995</v>
      </c>
      <c r="BB44" s="12">
        <v>124</v>
      </c>
      <c r="BC44" s="21">
        <f t="shared" si="0"/>
        <v>734946.69000000018</v>
      </c>
    </row>
    <row r="45" spans="1:55" customFormat="1" x14ac:dyDescent="0.3">
      <c r="A45" s="2">
        <v>44258</v>
      </c>
      <c r="B45" s="7">
        <v>16.225000000000001</v>
      </c>
      <c r="C45" s="7">
        <v>209.01</v>
      </c>
      <c r="D45" s="7">
        <v>0</v>
      </c>
      <c r="E45" s="7">
        <v>24566.639999999999</v>
      </c>
      <c r="F45" s="7">
        <v>236.8</v>
      </c>
      <c r="G45" s="18">
        <f>SUM(Tableau5[[#This Row],[PALC]:[SPHC]])</f>
        <v>25028.674999999999</v>
      </c>
      <c r="H45" s="7">
        <v>390</v>
      </c>
      <c r="I45" s="18">
        <f>Tableau5[[#This Row],[STAC]]</f>
        <v>390</v>
      </c>
      <c r="J45" s="7">
        <v>9.85</v>
      </c>
      <c r="K45" s="7">
        <v>128.63999999999999</v>
      </c>
      <c r="L45" s="7">
        <v>130.1</v>
      </c>
      <c r="M45" s="7">
        <v>21</v>
      </c>
      <c r="N45" s="7">
        <v>432.9</v>
      </c>
      <c r="O45" s="7">
        <v>1374.625</v>
      </c>
      <c r="P45" s="7">
        <v>325.2</v>
      </c>
      <c r="Q45" s="18">
        <f>SUM(Tableau5[[#This Row],[ABJC]:[TTLS]])</f>
        <v>2422.3149999999996</v>
      </c>
      <c r="R45" s="7">
        <v>134.54499999999999</v>
      </c>
      <c r="S45" s="7">
        <v>1639.4349999999999</v>
      </c>
      <c r="T45" s="7">
        <v>442.72</v>
      </c>
      <c r="U45" s="7">
        <v>2152.11</v>
      </c>
      <c r="V45" s="7">
        <v>1400.845</v>
      </c>
      <c r="W45" s="7">
        <v>7.31</v>
      </c>
      <c r="X45" s="7">
        <v>490.16</v>
      </c>
      <c r="Y45" s="7">
        <v>620.4</v>
      </c>
      <c r="Z45" s="7">
        <v>1176.855</v>
      </c>
      <c r="AA45" s="7">
        <v>66.17</v>
      </c>
      <c r="AB45" s="7">
        <v>1595.25</v>
      </c>
      <c r="AC45" s="7">
        <v>116.935</v>
      </c>
      <c r="AD45" s="7">
        <v>47.7</v>
      </c>
      <c r="AE45" s="7">
        <v>10842.3</v>
      </c>
      <c r="AF45" s="7">
        <v>3645.1</v>
      </c>
      <c r="AG45" s="18">
        <f>SUM(Tableau5[[#This Row],[BICC]:[SIBC]])</f>
        <v>24377.834999999999</v>
      </c>
      <c r="AH45" s="7">
        <v>871.71500000000003</v>
      </c>
      <c r="AI45" s="7">
        <v>578</v>
      </c>
      <c r="AJ45" s="7">
        <v>0</v>
      </c>
      <c r="AK45" s="7">
        <v>363.54</v>
      </c>
      <c r="AL45" s="7">
        <v>48.4</v>
      </c>
      <c r="AM45" s="7">
        <v>40</v>
      </c>
      <c r="AN45" s="7">
        <v>53.01</v>
      </c>
      <c r="AO45" s="7">
        <v>6789.19</v>
      </c>
      <c r="AP45" s="7">
        <v>154</v>
      </c>
      <c r="AQ45" s="7">
        <v>0</v>
      </c>
      <c r="AR45" s="7">
        <v>2225</v>
      </c>
      <c r="AS45" s="18">
        <f>SUM(Tableau5[[#This Row],[CABC]:[UNXC]])</f>
        <v>11122.855</v>
      </c>
      <c r="AT45" s="7">
        <v>1202.1500000000001</v>
      </c>
      <c r="AU45" s="7">
        <v>19025.884999999998</v>
      </c>
      <c r="AV45" s="7">
        <v>546.45000000000005</v>
      </c>
      <c r="AW45" s="7">
        <v>208552.48</v>
      </c>
      <c r="AX45" s="18">
        <f>SUM(Tableau5[[#This Row],[CIEC]:[SNTS]])</f>
        <v>229326.96500000003</v>
      </c>
      <c r="AY45" s="7">
        <v>824.6</v>
      </c>
      <c r="AZ45" s="7">
        <v>0</v>
      </c>
      <c r="BA45" s="18">
        <f>SUM(Tableau5[[#This Row],[SDSC]:[SVOC]])</f>
        <v>824.6</v>
      </c>
      <c r="BB45" s="12">
        <v>124.09</v>
      </c>
      <c r="BC45" s="21">
        <f t="shared" si="0"/>
        <v>293493.245</v>
      </c>
    </row>
    <row r="46" spans="1:55" customFormat="1" x14ac:dyDescent="0.3">
      <c r="A46" s="2">
        <v>44259</v>
      </c>
      <c r="B46" s="7">
        <v>298.33499999999998</v>
      </c>
      <c r="C46" s="7">
        <v>252.98</v>
      </c>
      <c r="D46" s="7">
        <v>0</v>
      </c>
      <c r="E46" s="7">
        <v>1529.2750000000001</v>
      </c>
      <c r="F46" s="7">
        <v>185.1</v>
      </c>
      <c r="G46" s="18">
        <f>SUM(Tableau5[[#This Row],[PALC]:[SPHC]])</f>
        <v>2265.69</v>
      </c>
      <c r="H46" s="7">
        <v>0</v>
      </c>
      <c r="I46" s="18">
        <f>Tableau5[[#This Row],[STAC]]</f>
        <v>0</v>
      </c>
      <c r="J46" s="7">
        <v>72.495000000000005</v>
      </c>
      <c r="K46" s="7">
        <v>927.95</v>
      </c>
      <c r="L46" s="7">
        <v>231.15</v>
      </c>
      <c r="M46" s="7">
        <v>642.6</v>
      </c>
      <c r="N46" s="7">
        <v>679.09</v>
      </c>
      <c r="O46" s="7">
        <v>140.02500000000001</v>
      </c>
      <c r="P46" s="7">
        <v>2630.105</v>
      </c>
      <c r="Q46" s="18">
        <f>SUM(Tableau5[[#This Row],[ABJC]:[TTLS]])</f>
        <v>5323.4150000000009</v>
      </c>
      <c r="R46" s="7">
        <v>64.784999999999997</v>
      </c>
      <c r="S46" s="7">
        <v>12208.68</v>
      </c>
      <c r="T46" s="7">
        <v>642.53</v>
      </c>
      <c r="U46" s="7">
        <v>907.88</v>
      </c>
      <c r="V46" s="7">
        <v>214.42</v>
      </c>
      <c r="W46" s="7">
        <v>352.1</v>
      </c>
      <c r="X46" s="7">
        <v>837.9</v>
      </c>
      <c r="Y46" s="7">
        <v>30.2</v>
      </c>
      <c r="Z46" s="7">
        <v>3191.2</v>
      </c>
      <c r="AA46" s="7">
        <v>98.8</v>
      </c>
      <c r="AB46" s="7">
        <v>277.2</v>
      </c>
      <c r="AC46" s="7">
        <v>110.1</v>
      </c>
      <c r="AD46" s="7">
        <v>47.91</v>
      </c>
      <c r="AE46" s="7">
        <v>1430.25</v>
      </c>
      <c r="AF46" s="7">
        <v>32490.935000000001</v>
      </c>
      <c r="AG46" s="18">
        <f>SUM(Tableau5[[#This Row],[BICC]:[SIBC]])</f>
        <v>52904.89</v>
      </c>
      <c r="AH46" s="7">
        <v>253.6</v>
      </c>
      <c r="AI46" s="7">
        <v>95.575000000000003</v>
      </c>
      <c r="AJ46" s="7">
        <v>351</v>
      </c>
      <c r="AK46" s="7">
        <v>236.25</v>
      </c>
      <c r="AL46" s="7">
        <v>0</v>
      </c>
      <c r="AM46" s="7">
        <v>28</v>
      </c>
      <c r="AN46" s="7">
        <v>53.01</v>
      </c>
      <c r="AO46" s="7">
        <v>4899.32</v>
      </c>
      <c r="AP46" s="7">
        <v>4.9000000000000004</v>
      </c>
      <c r="AQ46" s="7">
        <v>0</v>
      </c>
      <c r="AR46" s="7">
        <v>1759.7750000000001</v>
      </c>
      <c r="AS46" s="18">
        <f>SUM(Tableau5[[#This Row],[CABC]:[UNXC]])</f>
        <v>7681.4299999999985</v>
      </c>
      <c r="AT46" s="7">
        <v>2860.35</v>
      </c>
      <c r="AU46" s="7">
        <v>4635.6400000000003</v>
      </c>
      <c r="AV46" s="7">
        <v>242.16499999999999</v>
      </c>
      <c r="AW46" s="7">
        <v>59309.974999999999</v>
      </c>
      <c r="AX46" s="18">
        <f>SUM(Tableau5[[#This Row],[CIEC]:[SNTS]])</f>
        <v>67048.13</v>
      </c>
      <c r="AY46" s="7">
        <v>292</v>
      </c>
      <c r="AZ46" s="7">
        <v>0</v>
      </c>
      <c r="BA46" s="18">
        <f>SUM(Tableau5[[#This Row],[SDSC]:[SVOC]])</f>
        <v>292</v>
      </c>
      <c r="BB46" s="12">
        <v>123.93</v>
      </c>
      <c r="BC46" s="21">
        <f t="shared" si="0"/>
        <v>135515.55499999999</v>
      </c>
    </row>
    <row r="47" spans="1:55" customFormat="1" x14ac:dyDescent="0.3">
      <c r="A47" s="2">
        <v>44260</v>
      </c>
      <c r="B47" s="7">
        <v>36.06</v>
      </c>
      <c r="C47" s="7">
        <v>52.63</v>
      </c>
      <c r="D47" s="7">
        <v>0</v>
      </c>
      <c r="E47" s="7">
        <v>166.95</v>
      </c>
      <c r="F47" s="7">
        <v>102.9</v>
      </c>
      <c r="G47" s="18">
        <f>SUM(Tableau5[[#This Row],[PALC]:[SPHC]])</f>
        <v>358.53999999999996</v>
      </c>
      <c r="H47" s="7">
        <v>0</v>
      </c>
      <c r="I47" s="18">
        <f>Tableau5[[#This Row],[STAC]]</f>
        <v>0</v>
      </c>
      <c r="J47" s="7">
        <v>80.569999999999993</v>
      </c>
      <c r="K47" s="7">
        <v>20.100000000000001</v>
      </c>
      <c r="L47" s="7">
        <v>0</v>
      </c>
      <c r="M47" s="7">
        <v>0</v>
      </c>
      <c r="N47" s="7">
        <v>892.2</v>
      </c>
      <c r="O47" s="7">
        <v>1042.2750000000001</v>
      </c>
      <c r="P47" s="7">
        <v>544.04999999999995</v>
      </c>
      <c r="Q47" s="18">
        <f>SUM(Tableau5[[#This Row],[ABJC]:[TTLS]])</f>
        <v>2579.1949999999997</v>
      </c>
      <c r="R47" s="7">
        <v>935.19</v>
      </c>
      <c r="S47" s="7">
        <v>18117.955000000002</v>
      </c>
      <c r="T47" s="7">
        <v>1291.875</v>
      </c>
      <c r="U47" s="7">
        <v>8906.2049999999999</v>
      </c>
      <c r="V47" s="7">
        <v>2846.5549999999998</v>
      </c>
      <c r="W47" s="7">
        <v>63.6</v>
      </c>
      <c r="X47" s="7">
        <v>164.75</v>
      </c>
      <c r="Y47" s="7">
        <v>478.8</v>
      </c>
      <c r="Z47" s="7">
        <v>28.25</v>
      </c>
      <c r="AA47" s="7">
        <v>420.94</v>
      </c>
      <c r="AB47" s="7">
        <v>947.14499999999998</v>
      </c>
      <c r="AC47" s="7">
        <v>148</v>
      </c>
      <c r="AD47" s="7">
        <v>437.55</v>
      </c>
      <c r="AE47" s="7">
        <v>598.16999999999996</v>
      </c>
      <c r="AF47" s="7">
        <v>1489.53</v>
      </c>
      <c r="AG47" s="18">
        <f>SUM(Tableau5[[#This Row],[BICC]:[SIBC]])</f>
        <v>36874.514999999999</v>
      </c>
      <c r="AH47" s="7">
        <v>2490.9</v>
      </c>
      <c r="AI47" s="7">
        <v>487</v>
      </c>
      <c r="AJ47" s="7">
        <v>196.95</v>
      </c>
      <c r="AK47" s="7">
        <v>92.8</v>
      </c>
      <c r="AL47" s="7">
        <v>11</v>
      </c>
      <c r="AM47" s="7">
        <v>102.5</v>
      </c>
      <c r="AN47" s="7">
        <v>0</v>
      </c>
      <c r="AO47" s="7">
        <v>577.75</v>
      </c>
      <c r="AP47" s="7">
        <v>0</v>
      </c>
      <c r="AQ47" s="7">
        <v>0</v>
      </c>
      <c r="AR47" s="7">
        <v>1285.54</v>
      </c>
      <c r="AS47" s="18">
        <f>SUM(Tableau5[[#This Row],[CABC]:[UNXC]])</f>
        <v>5244.4400000000005</v>
      </c>
      <c r="AT47" s="7">
        <v>1466.7850000000001</v>
      </c>
      <c r="AU47" s="7">
        <v>57679.025000000001</v>
      </c>
      <c r="AV47" s="7">
        <v>1136.25</v>
      </c>
      <c r="AW47" s="7">
        <v>33375.504999999997</v>
      </c>
      <c r="AX47" s="18">
        <f>SUM(Tableau5[[#This Row],[CIEC]:[SNTS]])</f>
        <v>93657.565000000002</v>
      </c>
      <c r="AY47" s="7">
        <v>28.2</v>
      </c>
      <c r="AZ47" s="7">
        <v>0</v>
      </c>
      <c r="BA47" s="18">
        <f>SUM(Tableau5[[#This Row],[SDSC]:[SVOC]])</f>
        <v>28.2</v>
      </c>
      <c r="BB47" s="12">
        <v>123.63</v>
      </c>
      <c r="BC47" s="21">
        <f t="shared" si="0"/>
        <v>138742.45500000002</v>
      </c>
    </row>
    <row r="48" spans="1:55" customFormat="1" x14ac:dyDescent="0.3">
      <c r="A48" s="2">
        <v>44263</v>
      </c>
      <c r="B48" s="7">
        <v>162</v>
      </c>
      <c r="C48" s="7">
        <v>1.1299999999999999</v>
      </c>
      <c r="D48" s="7">
        <v>0</v>
      </c>
      <c r="E48" s="7">
        <v>2301.085</v>
      </c>
      <c r="F48" s="7">
        <v>945.44</v>
      </c>
      <c r="G48" s="18">
        <f>SUM(Tableau5[[#This Row],[PALC]:[SPHC]])</f>
        <v>3409.6550000000002</v>
      </c>
      <c r="H48" s="7">
        <v>0</v>
      </c>
      <c r="I48" s="18">
        <f>Tableau5[[#This Row],[STAC]]</f>
        <v>0</v>
      </c>
      <c r="J48" s="7">
        <v>42.975000000000001</v>
      </c>
      <c r="K48" s="7">
        <v>0</v>
      </c>
      <c r="L48" s="7">
        <v>45.424999999999997</v>
      </c>
      <c r="M48" s="7">
        <v>63</v>
      </c>
      <c r="N48" s="7">
        <v>345.15</v>
      </c>
      <c r="O48" s="7">
        <v>851.2</v>
      </c>
      <c r="P48" s="7">
        <v>88.015000000000001</v>
      </c>
      <c r="Q48" s="18">
        <f>SUM(Tableau5[[#This Row],[ABJC]:[TTLS]])</f>
        <v>1435.7650000000001</v>
      </c>
      <c r="R48" s="7">
        <v>55</v>
      </c>
      <c r="S48" s="7">
        <v>3826.1849999999999</v>
      </c>
      <c r="T48" s="7">
        <v>0</v>
      </c>
      <c r="U48" s="7">
        <v>172.5</v>
      </c>
      <c r="V48" s="7">
        <v>524.38499999999999</v>
      </c>
      <c r="W48" s="7">
        <v>4631.25</v>
      </c>
      <c r="X48" s="7">
        <v>483.29</v>
      </c>
      <c r="Y48" s="7">
        <v>0</v>
      </c>
      <c r="Z48" s="7">
        <v>176.52</v>
      </c>
      <c r="AA48" s="7">
        <v>6.5</v>
      </c>
      <c r="AB48" s="7">
        <v>852.32500000000005</v>
      </c>
      <c r="AC48" s="7">
        <v>389.5</v>
      </c>
      <c r="AD48" s="7">
        <v>308.20999999999998</v>
      </c>
      <c r="AE48" s="7">
        <v>181.7</v>
      </c>
      <c r="AF48" s="7">
        <v>372.55</v>
      </c>
      <c r="AG48" s="18">
        <f>SUM(Tableau5[[#This Row],[BICC]:[SIBC]])</f>
        <v>11979.915000000001</v>
      </c>
      <c r="AH48" s="7">
        <v>3728.2</v>
      </c>
      <c r="AI48" s="7">
        <v>10502.57</v>
      </c>
      <c r="AJ48" s="7">
        <v>0</v>
      </c>
      <c r="AK48" s="7">
        <v>1.46</v>
      </c>
      <c r="AL48" s="7">
        <v>0</v>
      </c>
      <c r="AM48" s="7">
        <v>0</v>
      </c>
      <c r="AN48" s="7">
        <v>0</v>
      </c>
      <c r="AO48" s="7">
        <v>4306.5150000000003</v>
      </c>
      <c r="AP48" s="7">
        <v>775.5</v>
      </c>
      <c r="AQ48" s="7">
        <v>0</v>
      </c>
      <c r="AR48" s="7">
        <v>570.26</v>
      </c>
      <c r="AS48" s="18">
        <f>SUM(Tableau5[[#This Row],[CABC]:[UNXC]])</f>
        <v>19884.504999999997</v>
      </c>
      <c r="AT48" s="7">
        <v>2192.4699999999998</v>
      </c>
      <c r="AU48" s="7">
        <v>100469.34</v>
      </c>
      <c r="AV48" s="7">
        <v>0</v>
      </c>
      <c r="AW48" s="7">
        <v>29869.044999999998</v>
      </c>
      <c r="AX48" s="18">
        <f>SUM(Tableau5[[#This Row],[CIEC]:[SNTS]])</f>
        <v>132530.85499999998</v>
      </c>
      <c r="AY48" s="7">
        <v>1296</v>
      </c>
      <c r="AZ48" s="7">
        <v>0</v>
      </c>
      <c r="BA48" s="18">
        <f>SUM(Tableau5[[#This Row],[SDSC]:[SVOC]])</f>
        <v>1296</v>
      </c>
      <c r="BB48" s="12">
        <v>122.65</v>
      </c>
      <c r="BC48" s="21">
        <f t="shared" si="0"/>
        <v>170536.69499999998</v>
      </c>
    </row>
    <row r="49" spans="1:55" customFormat="1" x14ac:dyDescent="0.3">
      <c r="A49" s="2">
        <v>44264</v>
      </c>
      <c r="B49" s="7">
        <v>4189.3500000000004</v>
      </c>
      <c r="C49" s="7">
        <v>16.95</v>
      </c>
      <c r="D49" s="7">
        <v>0</v>
      </c>
      <c r="E49" s="7">
        <v>5012.25</v>
      </c>
      <c r="F49" s="7">
        <v>705</v>
      </c>
      <c r="G49" s="18">
        <f>SUM(Tableau5[[#This Row],[PALC]:[SPHC]])</f>
        <v>9923.5499999999993</v>
      </c>
      <c r="H49" s="7">
        <v>0</v>
      </c>
      <c r="I49" s="18">
        <f>Tableau5[[#This Row],[STAC]]</f>
        <v>0</v>
      </c>
      <c r="J49" s="7">
        <v>116.08</v>
      </c>
      <c r="K49" s="7">
        <v>314.23</v>
      </c>
      <c r="L49" s="7">
        <v>7.9</v>
      </c>
      <c r="M49" s="7">
        <v>588</v>
      </c>
      <c r="N49" s="7">
        <v>952.85</v>
      </c>
      <c r="O49" s="7">
        <v>34.56</v>
      </c>
      <c r="P49" s="7">
        <v>5.42</v>
      </c>
      <c r="Q49" s="18">
        <f>SUM(Tableau5[[#This Row],[ABJC]:[TTLS]])</f>
        <v>2019.04</v>
      </c>
      <c r="R49" s="7">
        <v>137.25</v>
      </c>
      <c r="S49" s="7">
        <v>664.7</v>
      </c>
      <c r="T49" s="7">
        <v>266.55</v>
      </c>
      <c r="U49" s="7">
        <v>1272.44</v>
      </c>
      <c r="V49" s="7">
        <v>477.58499999999998</v>
      </c>
      <c r="W49" s="7">
        <v>9776.9449999999997</v>
      </c>
      <c r="X49" s="7">
        <v>147.9</v>
      </c>
      <c r="Y49" s="7">
        <v>278.69</v>
      </c>
      <c r="Z49" s="7">
        <v>8472.0349999999999</v>
      </c>
      <c r="AA49" s="7">
        <v>2966.444</v>
      </c>
      <c r="AB49" s="7">
        <v>3206.38</v>
      </c>
      <c r="AC49" s="7">
        <v>976.55</v>
      </c>
      <c r="AD49" s="7">
        <v>0</v>
      </c>
      <c r="AE49" s="7">
        <v>1708.13</v>
      </c>
      <c r="AF49" s="7">
        <v>5569.54</v>
      </c>
      <c r="AG49" s="18">
        <f>SUM(Tableau5[[#This Row],[BICC]:[SIBC]])</f>
        <v>35921.139000000003</v>
      </c>
      <c r="AH49" s="7">
        <v>15039.17</v>
      </c>
      <c r="AI49" s="7">
        <v>771.40499999999997</v>
      </c>
      <c r="AJ49" s="7">
        <v>499.7</v>
      </c>
      <c r="AK49" s="7">
        <v>58.88</v>
      </c>
      <c r="AL49" s="7">
        <v>0</v>
      </c>
      <c r="AM49" s="7">
        <v>2.46</v>
      </c>
      <c r="AN49" s="7">
        <v>265.05</v>
      </c>
      <c r="AO49" s="7">
        <v>2441.75</v>
      </c>
      <c r="AP49" s="7">
        <v>2464</v>
      </c>
      <c r="AQ49" s="7">
        <v>36.765000000000001</v>
      </c>
      <c r="AR49" s="7">
        <v>2478.7049999999999</v>
      </c>
      <c r="AS49" s="18">
        <f>SUM(Tableau5[[#This Row],[CABC]:[UNXC]])</f>
        <v>24057.885000000002</v>
      </c>
      <c r="AT49" s="7">
        <v>246.02500000000001</v>
      </c>
      <c r="AU49" s="7">
        <v>37863.635000000002</v>
      </c>
      <c r="AV49" s="7">
        <v>5901.28</v>
      </c>
      <c r="AW49" s="7">
        <v>27085.25</v>
      </c>
      <c r="AX49" s="18">
        <f>SUM(Tableau5[[#This Row],[CIEC]:[SNTS]])</f>
        <v>71096.19</v>
      </c>
      <c r="AY49" s="7">
        <v>663.02</v>
      </c>
      <c r="AZ49" s="7">
        <v>0</v>
      </c>
      <c r="BA49" s="18">
        <f>SUM(Tableau5[[#This Row],[SDSC]:[SVOC]])</f>
        <v>663.02</v>
      </c>
      <c r="BB49" s="12">
        <v>122.56</v>
      </c>
      <c r="BC49" s="21">
        <f t="shared" si="0"/>
        <v>143680.82399999999</v>
      </c>
    </row>
    <row r="50" spans="1:55" customFormat="1" x14ac:dyDescent="0.3">
      <c r="A50" s="2">
        <v>44265</v>
      </c>
      <c r="B50" s="7">
        <v>648.9</v>
      </c>
      <c r="C50" s="7">
        <v>80.760000000000005</v>
      </c>
      <c r="D50" s="7">
        <v>0</v>
      </c>
      <c r="E50" s="7">
        <v>7421.81</v>
      </c>
      <c r="F50" s="7">
        <v>40.4</v>
      </c>
      <c r="G50" s="18">
        <f>SUM(Tableau5[[#This Row],[PALC]:[SPHC]])</f>
        <v>8191.87</v>
      </c>
      <c r="H50" s="7">
        <v>5605</v>
      </c>
      <c r="I50" s="18">
        <f>Tableau5[[#This Row],[STAC]]</f>
        <v>5605</v>
      </c>
      <c r="J50" s="7">
        <v>1739.24</v>
      </c>
      <c r="K50" s="7">
        <v>275.72000000000003</v>
      </c>
      <c r="L50" s="7">
        <v>20</v>
      </c>
      <c r="M50" s="7">
        <v>23.1</v>
      </c>
      <c r="N50" s="7">
        <v>14068.49</v>
      </c>
      <c r="O50" s="7">
        <v>5390.36</v>
      </c>
      <c r="P50" s="7">
        <v>834.11</v>
      </c>
      <c r="Q50" s="18">
        <f>SUM(Tableau5[[#This Row],[ABJC]:[TTLS]])</f>
        <v>22351.02</v>
      </c>
      <c r="R50" s="7">
        <v>0</v>
      </c>
      <c r="S50" s="7">
        <v>111.44</v>
      </c>
      <c r="T50" s="7">
        <v>111781.9</v>
      </c>
      <c r="U50" s="7">
        <v>1251.5</v>
      </c>
      <c r="V50" s="7">
        <v>139.82499999999999</v>
      </c>
      <c r="W50" s="7">
        <v>28318.785</v>
      </c>
      <c r="X50" s="7">
        <v>1291.825</v>
      </c>
      <c r="Y50" s="7">
        <v>37.975000000000001</v>
      </c>
      <c r="Z50" s="7">
        <v>1060.05</v>
      </c>
      <c r="AA50" s="7">
        <v>49.984999999999999</v>
      </c>
      <c r="AB50" s="7">
        <v>12035.344999999999</v>
      </c>
      <c r="AC50" s="7">
        <v>920.64499999999998</v>
      </c>
      <c r="AD50" s="7">
        <v>90.65</v>
      </c>
      <c r="AE50" s="7">
        <v>2857.2249999999999</v>
      </c>
      <c r="AF50" s="7">
        <v>187.05</v>
      </c>
      <c r="AG50" s="18">
        <f>SUM(Tableau5[[#This Row],[BICC]:[SIBC]])</f>
        <v>160134.19999999995</v>
      </c>
      <c r="AH50" s="7">
        <v>7875.02</v>
      </c>
      <c r="AI50" s="7">
        <v>980.82</v>
      </c>
      <c r="AJ50" s="7">
        <v>532</v>
      </c>
      <c r="AK50" s="7">
        <v>36.25</v>
      </c>
      <c r="AL50" s="7">
        <v>0</v>
      </c>
      <c r="AM50" s="7">
        <v>8</v>
      </c>
      <c r="AN50" s="7">
        <v>265.05</v>
      </c>
      <c r="AO50" s="7">
        <v>2645.92</v>
      </c>
      <c r="AP50" s="7">
        <v>28</v>
      </c>
      <c r="AQ50" s="7">
        <v>0</v>
      </c>
      <c r="AR50" s="7">
        <v>1034.5</v>
      </c>
      <c r="AS50" s="18">
        <f>SUM(Tableau5[[#This Row],[CABC]:[UNXC]])</f>
        <v>13405.56</v>
      </c>
      <c r="AT50" s="7">
        <v>215.77500000000001</v>
      </c>
      <c r="AU50" s="7">
        <v>47333.66</v>
      </c>
      <c r="AV50" s="7">
        <v>3958.2</v>
      </c>
      <c r="AW50" s="7">
        <v>7841.02</v>
      </c>
      <c r="AX50" s="18">
        <f>SUM(Tableau5[[#This Row],[CIEC]:[SNTS]])</f>
        <v>59348.654999999999</v>
      </c>
      <c r="AY50" s="7">
        <v>2132.2150000000001</v>
      </c>
      <c r="AZ50" s="7">
        <v>0</v>
      </c>
      <c r="BA50" s="18">
        <f>SUM(Tableau5[[#This Row],[SDSC]:[SVOC]])</f>
        <v>2132.2150000000001</v>
      </c>
      <c r="BB50" s="12">
        <v>121.41</v>
      </c>
      <c r="BC50" s="21">
        <f t="shared" si="0"/>
        <v>271168.51999999996</v>
      </c>
    </row>
    <row r="51" spans="1:55" customFormat="1" x14ac:dyDescent="0.3">
      <c r="A51" s="2">
        <v>44266</v>
      </c>
      <c r="B51" s="7">
        <v>1136.76</v>
      </c>
      <c r="C51" s="7">
        <v>573.29999999999995</v>
      </c>
      <c r="D51" s="7">
        <v>0</v>
      </c>
      <c r="E51" s="7">
        <v>6414.91</v>
      </c>
      <c r="F51" s="7">
        <v>1049.4349999999999</v>
      </c>
      <c r="G51" s="18">
        <f>SUM(Tableau5[[#This Row],[PALC]:[SPHC]])</f>
        <v>9174.4049999999988</v>
      </c>
      <c r="H51" s="7">
        <v>0</v>
      </c>
      <c r="I51" s="18">
        <f>Tableau5[[#This Row],[STAC]]</f>
        <v>0</v>
      </c>
      <c r="J51" s="7">
        <v>472</v>
      </c>
      <c r="K51" s="7">
        <v>49.58</v>
      </c>
      <c r="L51" s="7">
        <v>48.8</v>
      </c>
      <c r="M51" s="7">
        <v>56.7</v>
      </c>
      <c r="N51" s="7">
        <v>745.875</v>
      </c>
      <c r="O51" s="7">
        <v>6.375</v>
      </c>
      <c r="P51" s="7">
        <v>577.54</v>
      </c>
      <c r="Q51" s="18">
        <f>SUM(Tableau5[[#This Row],[ABJC]:[TTLS]])</f>
        <v>1956.87</v>
      </c>
      <c r="R51" s="7">
        <v>26.975000000000001</v>
      </c>
      <c r="S51" s="7">
        <v>468357.2</v>
      </c>
      <c r="T51" s="7">
        <v>2127.7399999999998</v>
      </c>
      <c r="U51" s="7">
        <v>5973.35</v>
      </c>
      <c r="V51" s="7">
        <v>78.55</v>
      </c>
      <c r="W51" s="7">
        <v>37978.955000000002</v>
      </c>
      <c r="X51" s="7">
        <v>5587.5150000000003</v>
      </c>
      <c r="Y51" s="7">
        <v>2814.2950000000001</v>
      </c>
      <c r="Z51" s="7">
        <v>6657.3</v>
      </c>
      <c r="AA51" s="7">
        <v>437.06</v>
      </c>
      <c r="AB51" s="7">
        <v>310.98</v>
      </c>
      <c r="AC51" s="7">
        <v>38.950000000000003</v>
      </c>
      <c r="AD51" s="7">
        <v>0</v>
      </c>
      <c r="AE51" s="7">
        <v>10701.95</v>
      </c>
      <c r="AF51" s="7">
        <v>918.68</v>
      </c>
      <c r="AG51" s="18">
        <f>SUM(Tableau5[[#This Row],[BICC]:[SIBC]])</f>
        <v>542009.5</v>
      </c>
      <c r="AH51" s="7">
        <v>14833.72</v>
      </c>
      <c r="AI51" s="7">
        <v>121.77</v>
      </c>
      <c r="AJ51" s="7">
        <v>5.7</v>
      </c>
      <c r="AK51" s="7">
        <v>0</v>
      </c>
      <c r="AL51" s="7">
        <v>0</v>
      </c>
      <c r="AM51" s="7">
        <v>11.89</v>
      </c>
      <c r="AN51" s="7">
        <v>0</v>
      </c>
      <c r="AO51" s="7">
        <v>2929.83</v>
      </c>
      <c r="AP51" s="7">
        <v>21</v>
      </c>
      <c r="AQ51" s="7">
        <v>0</v>
      </c>
      <c r="AR51" s="7">
        <v>836.31500000000005</v>
      </c>
      <c r="AS51" s="18">
        <f>SUM(Tableau5[[#This Row],[CABC]:[UNXC]])</f>
        <v>18760.224999999999</v>
      </c>
      <c r="AT51" s="7">
        <v>4575.625</v>
      </c>
      <c r="AU51" s="7">
        <v>90299.94</v>
      </c>
      <c r="AV51" s="7">
        <v>1459.45</v>
      </c>
      <c r="AW51" s="7">
        <v>14203.38</v>
      </c>
      <c r="AX51" s="18">
        <f>SUM(Tableau5[[#This Row],[CIEC]:[SNTS]])</f>
        <v>110538.395</v>
      </c>
      <c r="AY51" s="7">
        <v>522</v>
      </c>
      <c r="AZ51" s="7">
        <v>0</v>
      </c>
      <c r="BA51" s="18">
        <f>SUM(Tableau5[[#This Row],[SDSC]:[SVOC]])</f>
        <v>522</v>
      </c>
      <c r="BB51" s="12">
        <v>122.14</v>
      </c>
      <c r="BC51" s="21">
        <f t="shared" si="0"/>
        <v>682961.39500000002</v>
      </c>
    </row>
    <row r="52" spans="1:55" customFormat="1" x14ac:dyDescent="0.3">
      <c r="A52" s="2">
        <v>44267</v>
      </c>
      <c r="B52" s="7">
        <v>329.8</v>
      </c>
      <c r="C52" s="7">
        <v>259.60000000000002</v>
      </c>
      <c r="D52" s="7">
        <v>0</v>
      </c>
      <c r="E52" s="7">
        <v>2582.9499999999998</v>
      </c>
      <c r="F52" s="7">
        <v>863.755</v>
      </c>
      <c r="G52" s="18">
        <f>SUM(Tableau5[[#This Row],[PALC]:[SPHC]])</f>
        <v>4036.105</v>
      </c>
      <c r="H52" s="7">
        <v>873.17499999999995</v>
      </c>
      <c r="I52" s="18">
        <f>Tableau5[[#This Row],[STAC]]</f>
        <v>873.17499999999995</v>
      </c>
      <c r="J52" s="7">
        <v>1.04</v>
      </c>
      <c r="K52" s="7">
        <v>40.200000000000003</v>
      </c>
      <c r="L52" s="7">
        <v>973.33</v>
      </c>
      <c r="M52" s="7">
        <v>100.8</v>
      </c>
      <c r="N52" s="7">
        <v>788.97</v>
      </c>
      <c r="O52" s="7">
        <v>560.375</v>
      </c>
      <c r="P52" s="7">
        <v>932.85</v>
      </c>
      <c r="Q52" s="18">
        <f>SUM(Tableau5[[#This Row],[ABJC]:[TTLS]])</f>
        <v>3397.5650000000001</v>
      </c>
      <c r="R52" s="7">
        <v>4225</v>
      </c>
      <c r="S52" s="7">
        <v>2437.5650000000001</v>
      </c>
      <c r="T52" s="7">
        <v>2559.9549999999999</v>
      </c>
      <c r="U52" s="7">
        <v>3667.69</v>
      </c>
      <c r="V52" s="7">
        <v>2543.36</v>
      </c>
      <c r="W52" s="7">
        <v>11811</v>
      </c>
      <c r="X52" s="7">
        <v>3570</v>
      </c>
      <c r="Y52" s="7">
        <v>340.15499999999997</v>
      </c>
      <c r="Z52" s="7">
        <v>257.25</v>
      </c>
      <c r="AA52" s="7">
        <v>7.8</v>
      </c>
      <c r="AB52" s="7">
        <v>1190.54</v>
      </c>
      <c r="AC52" s="7">
        <v>0</v>
      </c>
      <c r="AD52" s="7">
        <v>28.25</v>
      </c>
      <c r="AE52" s="7">
        <v>570.17999999999995</v>
      </c>
      <c r="AF52" s="7">
        <v>5018.5050000000001</v>
      </c>
      <c r="AG52" s="18">
        <f>SUM(Tableau5[[#This Row],[BICC]:[SIBC]])</f>
        <v>38227.249999999993</v>
      </c>
      <c r="AH52" s="7">
        <v>4805.5050000000001</v>
      </c>
      <c r="AI52" s="7">
        <v>298.48500000000001</v>
      </c>
      <c r="AJ52" s="7">
        <v>0</v>
      </c>
      <c r="AK52" s="7">
        <v>7.92</v>
      </c>
      <c r="AL52" s="7">
        <v>0</v>
      </c>
      <c r="AM52" s="7">
        <v>8.4</v>
      </c>
      <c r="AN52" s="7">
        <v>0</v>
      </c>
      <c r="AO52" s="7">
        <v>859.25</v>
      </c>
      <c r="AP52" s="7">
        <v>0</v>
      </c>
      <c r="AQ52" s="7">
        <v>0</v>
      </c>
      <c r="AR52" s="7">
        <v>353.2</v>
      </c>
      <c r="AS52" s="18">
        <f>SUM(Tableau5[[#This Row],[CABC]:[UNXC]])</f>
        <v>6332.7599999999993</v>
      </c>
      <c r="AT52" s="7">
        <v>464.2</v>
      </c>
      <c r="AU52" s="7">
        <v>8089.39</v>
      </c>
      <c r="AV52" s="7">
        <v>41482.01</v>
      </c>
      <c r="AW52" s="7">
        <v>15733.924999999999</v>
      </c>
      <c r="AX52" s="18">
        <f>SUM(Tableau5[[#This Row],[CIEC]:[SNTS]])</f>
        <v>65769.525000000009</v>
      </c>
      <c r="AY52" s="7">
        <v>0</v>
      </c>
      <c r="AZ52" s="7">
        <v>0</v>
      </c>
      <c r="BA52" s="18">
        <f>SUM(Tableau5[[#This Row],[SDSC]:[SVOC]])</f>
        <v>0</v>
      </c>
      <c r="BB52" s="12">
        <v>120.29</v>
      </c>
      <c r="BC52" s="21">
        <f t="shared" si="0"/>
        <v>118636.38</v>
      </c>
    </row>
    <row r="53" spans="1:55" customFormat="1" x14ac:dyDescent="0.3">
      <c r="A53" s="2">
        <v>44270</v>
      </c>
      <c r="B53" s="7">
        <v>61847.95</v>
      </c>
      <c r="C53" s="7">
        <v>468.6</v>
      </c>
      <c r="D53" s="7">
        <v>0</v>
      </c>
      <c r="E53" s="7">
        <v>4202.7749999999996</v>
      </c>
      <c r="F53" s="7">
        <v>4127.66</v>
      </c>
      <c r="G53" s="18">
        <f>SUM(Tableau5[[#This Row],[PALC]:[SPHC]])</f>
        <v>70646.985000000001</v>
      </c>
      <c r="H53" s="7">
        <v>0</v>
      </c>
      <c r="I53" s="18">
        <f>Tableau5[[#This Row],[STAC]]</f>
        <v>0</v>
      </c>
      <c r="J53" s="7">
        <v>173.73</v>
      </c>
      <c r="K53" s="7">
        <v>6.7</v>
      </c>
      <c r="L53" s="7">
        <v>79.56</v>
      </c>
      <c r="M53" s="7">
        <v>8641.5</v>
      </c>
      <c r="N53" s="7">
        <v>5384.3</v>
      </c>
      <c r="O53" s="7">
        <v>36.685000000000002</v>
      </c>
      <c r="P53" s="7">
        <v>2718.895</v>
      </c>
      <c r="Q53" s="18">
        <f>SUM(Tableau5[[#This Row],[ABJC]:[TTLS]])</f>
        <v>17041.37</v>
      </c>
      <c r="R53" s="7">
        <v>309.8</v>
      </c>
      <c r="S53" s="7">
        <v>6851.1750000000002</v>
      </c>
      <c r="T53" s="7">
        <v>2578.0349999999999</v>
      </c>
      <c r="U53" s="7">
        <v>10034.86</v>
      </c>
      <c r="V53" s="7">
        <v>5674.9750000000004</v>
      </c>
      <c r="W53" s="7">
        <v>4799.67</v>
      </c>
      <c r="X53" s="7">
        <v>4222.1049999999996</v>
      </c>
      <c r="Y53" s="7">
        <v>994.6</v>
      </c>
      <c r="Z53" s="7">
        <v>1096.0250000000001</v>
      </c>
      <c r="AA53" s="7">
        <v>53.118000000000002</v>
      </c>
      <c r="AB53" s="7">
        <v>659.55</v>
      </c>
      <c r="AC53" s="7">
        <v>711.2</v>
      </c>
      <c r="AD53" s="7">
        <v>37</v>
      </c>
      <c r="AE53" s="7">
        <v>928.2</v>
      </c>
      <c r="AF53" s="7">
        <v>873.08500000000004</v>
      </c>
      <c r="AG53" s="18">
        <f>SUM(Tableau5[[#This Row],[BICC]:[SIBC]])</f>
        <v>39823.397999999994</v>
      </c>
      <c r="AH53" s="7">
        <v>14040.434999999999</v>
      </c>
      <c r="AI53" s="7">
        <v>0</v>
      </c>
      <c r="AJ53" s="7">
        <v>0.95</v>
      </c>
      <c r="AK53" s="7">
        <v>7.92</v>
      </c>
      <c r="AL53" s="7">
        <v>0</v>
      </c>
      <c r="AM53" s="7">
        <v>3.15</v>
      </c>
      <c r="AN53" s="7">
        <v>53.01</v>
      </c>
      <c r="AO53" s="7">
        <v>40.700000000000003</v>
      </c>
      <c r="AP53" s="7">
        <v>175</v>
      </c>
      <c r="AQ53" s="7">
        <v>0</v>
      </c>
      <c r="AR53" s="7">
        <v>950.25</v>
      </c>
      <c r="AS53" s="18">
        <f>SUM(Tableau5[[#This Row],[CABC]:[UNXC]])</f>
        <v>15271.415000000001</v>
      </c>
      <c r="AT53" s="7">
        <v>778.40499999999997</v>
      </c>
      <c r="AU53" s="7">
        <v>32812.764999999999</v>
      </c>
      <c r="AV53" s="7">
        <v>239.02</v>
      </c>
      <c r="AW53" s="7">
        <v>22355.1</v>
      </c>
      <c r="AX53" s="18">
        <f>SUM(Tableau5[[#This Row],[CIEC]:[SNTS]])</f>
        <v>56185.289999999994</v>
      </c>
      <c r="AY53" s="7">
        <v>307.39999999999998</v>
      </c>
      <c r="AZ53" s="7">
        <v>0</v>
      </c>
      <c r="BA53" s="18">
        <f>SUM(Tableau5[[#This Row],[SDSC]:[SVOC]])</f>
        <v>307.39999999999998</v>
      </c>
      <c r="BB53" s="12">
        <v>120.87</v>
      </c>
      <c r="BC53" s="21">
        <f t="shared" si="0"/>
        <v>199275.85799999998</v>
      </c>
    </row>
    <row r="54" spans="1:55" customFormat="1" x14ac:dyDescent="0.3">
      <c r="A54" s="2">
        <v>44271</v>
      </c>
      <c r="B54" s="7">
        <v>2171.36</v>
      </c>
      <c r="C54" s="7">
        <v>26.4</v>
      </c>
      <c r="D54" s="7">
        <v>0</v>
      </c>
      <c r="E54" s="7">
        <v>1307.5899999999999</v>
      </c>
      <c r="F54" s="7">
        <v>2627.42</v>
      </c>
      <c r="G54" s="18">
        <f>SUM(Tableau5[[#This Row],[PALC]:[SPHC]])</f>
        <v>6132.77</v>
      </c>
      <c r="H54" s="7">
        <v>0.28000000000000003</v>
      </c>
      <c r="I54" s="18">
        <f>Tableau5[[#This Row],[STAC]]</f>
        <v>0.28000000000000003</v>
      </c>
      <c r="J54" s="7">
        <v>9.3149999999999995</v>
      </c>
      <c r="K54" s="7">
        <v>424.88</v>
      </c>
      <c r="L54" s="7">
        <v>106.75</v>
      </c>
      <c r="M54" s="7">
        <v>42</v>
      </c>
      <c r="N54" s="7">
        <v>4690.88</v>
      </c>
      <c r="O54" s="7">
        <v>3936.5749999999998</v>
      </c>
      <c r="P54" s="7">
        <v>2980.16</v>
      </c>
      <c r="Q54" s="18">
        <f>SUM(Tableau5[[#This Row],[ABJC]:[TTLS]])</f>
        <v>12190.56</v>
      </c>
      <c r="R54" s="7">
        <v>650</v>
      </c>
      <c r="S54" s="7">
        <v>480.8</v>
      </c>
      <c r="T54" s="7">
        <v>1257.01</v>
      </c>
      <c r="U54" s="7">
        <v>685.06</v>
      </c>
      <c r="V54" s="7">
        <v>883.05499999999995</v>
      </c>
      <c r="W54" s="7">
        <v>7611.0249999999996</v>
      </c>
      <c r="X54" s="7">
        <v>1894.5</v>
      </c>
      <c r="Y54" s="7">
        <v>75.95</v>
      </c>
      <c r="Z54" s="7">
        <v>4805.07</v>
      </c>
      <c r="AA54" s="7">
        <v>269.75</v>
      </c>
      <c r="AB54" s="7">
        <v>772.6</v>
      </c>
      <c r="AC54" s="7">
        <v>0</v>
      </c>
      <c r="AD54" s="7">
        <v>194.99</v>
      </c>
      <c r="AE54" s="7">
        <v>8216.15</v>
      </c>
      <c r="AF54" s="7">
        <v>3668.86</v>
      </c>
      <c r="AG54" s="18">
        <f>SUM(Tableau5[[#This Row],[BICC]:[SIBC]])</f>
        <v>31464.82</v>
      </c>
      <c r="AH54" s="7">
        <v>2939.16</v>
      </c>
      <c r="AI54" s="7">
        <v>833.83</v>
      </c>
      <c r="AJ54" s="7">
        <v>0</v>
      </c>
      <c r="AK54" s="7">
        <v>17.75</v>
      </c>
      <c r="AL54" s="7">
        <v>1323.74</v>
      </c>
      <c r="AM54" s="7">
        <v>13.65</v>
      </c>
      <c r="AN54" s="7">
        <v>0</v>
      </c>
      <c r="AO54" s="7">
        <v>589</v>
      </c>
      <c r="AP54" s="7">
        <v>0</v>
      </c>
      <c r="AQ54" s="7">
        <v>20.425000000000001</v>
      </c>
      <c r="AR54" s="7">
        <v>235.875</v>
      </c>
      <c r="AS54" s="18">
        <f>SUM(Tableau5[[#This Row],[CABC]:[UNXC]])</f>
        <v>5973.4299999999994</v>
      </c>
      <c r="AT54" s="7">
        <v>392.685</v>
      </c>
      <c r="AU54" s="7">
        <v>7118.03</v>
      </c>
      <c r="AV54" s="7">
        <v>1940.5050000000001</v>
      </c>
      <c r="AW54" s="7">
        <v>11019.245000000001</v>
      </c>
      <c r="AX54" s="18">
        <f>SUM(Tableau5[[#This Row],[CIEC]:[SNTS]])</f>
        <v>20470.465000000004</v>
      </c>
      <c r="AY54" s="7">
        <v>232</v>
      </c>
      <c r="AZ54" s="7">
        <v>0</v>
      </c>
      <c r="BA54" s="18">
        <f>SUM(Tableau5[[#This Row],[SDSC]:[SVOC]])</f>
        <v>232</v>
      </c>
      <c r="BB54" s="12">
        <v>120.81</v>
      </c>
      <c r="BC54" s="21">
        <f t="shared" si="0"/>
        <v>76464.325000000012</v>
      </c>
    </row>
    <row r="55" spans="1:55" customFormat="1" x14ac:dyDescent="0.3">
      <c r="A55" s="2">
        <v>44272</v>
      </c>
      <c r="B55" s="7">
        <v>27.55</v>
      </c>
      <c r="C55" s="7">
        <v>418.04</v>
      </c>
      <c r="D55" s="7">
        <v>218.97</v>
      </c>
      <c r="E55" s="7">
        <v>1124.03</v>
      </c>
      <c r="F55" s="7">
        <v>2368.4549999999999</v>
      </c>
      <c r="G55" s="18">
        <f>SUM(Tableau5[[#This Row],[PALC]:[SPHC]])</f>
        <v>4157.0450000000001</v>
      </c>
      <c r="H55" s="7">
        <v>0</v>
      </c>
      <c r="I55" s="18">
        <f>Tableau5[[#This Row],[STAC]]</f>
        <v>0</v>
      </c>
      <c r="J55" s="7">
        <v>736</v>
      </c>
      <c r="K55" s="7">
        <v>71.424999999999997</v>
      </c>
      <c r="L55" s="7">
        <v>55.99</v>
      </c>
      <c r="M55" s="7">
        <v>1503.6</v>
      </c>
      <c r="N55" s="7">
        <v>2086.0050000000001</v>
      </c>
      <c r="O55" s="7">
        <v>542.20000000000005</v>
      </c>
      <c r="P55" s="7">
        <v>1423.08</v>
      </c>
      <c r="Q55" s="18">
        <f>SUM(Tableau5[[#This Row],[ABJC]:[TTLS]])</f>
        <v>6418.3</v>
      </c>
      <c r="R55" s="7">
        <v>730.92499999999995</v>
      </c>
      <c r="S55" s="7">
        <v>32120.83</v>
      </c>
      <c r="T55" s="7">
        <v>0</v>
      </c>
      <c r="U55" s="7">
        <v>6737.0550000000003</v>
      </c>
      <c r="V55" s="7">
        <v>3684.59</v>
      </c>
      <c r="W55" s="7">
        <v>13239.91</v>
      </c>
      <c r="X55" s="7">
        <v>1387.2</v>
      </c>
      <c r="Y55" s="7">
        <v>67.680000000000007</v>
      </c>
      <c r="Z55" s="7">
        <v>1505</v>
      </c>
      <c r="AA55" s="7">
        <v>27.04</v>
      </c>
      <c r="AB55" s="7">
        <v>416.1</v>
      </c>
      <c r="AC55" s="7">
        <v>0</v>
      </c>
      <c r="AD55" s="7">
        <v>148</v>
      </c>
      <c r="AE55" s="7">
        <v>471.7</v>
      </c>
      <c r="AF55" s="7">
        <v>959.125</v>
      </c>
      <c r="AG55" s="18">
        <f>SUM(Tableau5[[#This Row],[BICC]:[SIBC]])</f>
        <v>61495.155000000006</v>
      </c>
      <c r="AH55" s="7">
        <v>7643.31</v>
      </c>
      <c r="AI55" s="7">
        <v>381.51</v>
      </c>
      <c r="AJ55" s="7">
        <v>0.56999999999999995</v>
      </c>
      <c r="AK55" s="7">
        <v>37.630000000000003</v>
      </c>
      <c r="AL55" s="7">
        <v>22</v>
      </c>
      <c r="AM55" s="7">
        <v>2.1</v>
      </c>
      <c r="AN55" s="7">
        <v>0</v>
      </c>
      <c r="AO55" s="7">
        <v>253.02500000000001</v>
      </c>
      <c r="AP55" s="7">
        <v>595.70000000000005</v>
      </c>
      <c r="AQ55" s="7">
        <v>61.274999999999999</v>
      </c>
      <c r="AR55" s="7">
        <v>49.5</v>
      </c>
      <c r="AS55" s="18">
        <f>SUM(Tableau5[[#This Row],[CABC]:[UNXC]])</f>
        <v>9046.6200000000008</v>
      </c>
      <c r="AT55" s="7">
        <v>239.82</v>
      </c>
      <c r="AU55" s="7">
        <v>47298.74</v>
      </c>
      <c r="AV55" s="7">
        <v>1264.94</v>
      </c>
      <c r="AW55" s="7">
        <v>9514.0499999999993</v>
      </c>
      <c r="AX55" s="18">
        <f>SUM(Tableau5[[#This Row],[CIEC]:[SNTS]])</f>
        <v>58317.55</v>
      </c>
      <c r="AY55" s="7">
        <v>449.5</v>
      </c>
      <c r="AZ55" s="7">
        <v>0</v>
      </c>
      <c r="BA55" s="18">
        <f>SUM(Tableau5[[#This Row],[SDSC]:[SVOC]])</f>
        <v>449.5</v>
      </c>
      <c r="BB55" s="12">
        <v>121.22</v>
      </c>
      <c r="BC55" s="21">
        <f t="shared" si="0"/>
        <v>139884.16999999998</v>
      </c>
    </row>
    <row r="56" spans="1:55" customFormat="1" x14ac:dyDescent="0.3">
      <c r="A56" s="2">
        <v>44273</v>
      </c>
      <c r="B56" s="7">
        <v>591.07500000000005</v>
      </c>
      <c r="C56" s="7">
        <v>127.14</v>
      </c>
      <c r="D56" s="7">
        <v>0</v>
      </c>
      <c r="E56" s="7">
        <v>1674.2850000000001</v>
      </c>
      <c r="F56" s="7">
        <v>80.459999999999994</v>
      </c>
      <c r="G56" s="18">
        <f>SUM(Tableau5[[#This Row],[PALC]:[SPHC]])</f>
        <v>2472.96</v>
      </c>
      <c r="H56" s="7">
        <v>0</v>
      </c>
      <c r="I56" s="18">
        <f>Tableau5[[#This Row],[STAC]]</f>
        <v>0</v>
      </c>
      <c r="J56" s="7">
        <v>580</v>
      </c>
      <c r="K56" s="7">
        <v>0</v>
      </c>
      <c r="L56" s="7">
        <v>321.64499999999998</v>
      </c>
      <c r="M56" s="7">
        <v>0</v>
      </c>
      <c r="N56" s="7">
        <v>91.034999999999997</v>
      </c>
      <c r="O56" s="7">
        <v>405.45</v>
      </c>
      <c r="P56" s="7">
        <v>764.8</v>
      </c>
      <c r="Q56" s="18">
        <f>SUM(Tableau5[[#This Row],[ABJC]:[TTLS]])</f>
        <v>2162.9299999999998</v>
      </c>
      <c r="R56" s="7">
        <v>459</v>
      </c>
      <c r="S56" s="7">
        <v>305.35000000000002</v>
      </c>
      <c r="T56" s="7">
        <v>191.05500000000001</v>
      </c>
      <c r="U56" s="7">
        <v>12227.635</v>
      </c>
      <c r="V56" s="7">
        <v>301.74</v>
      </c>
      <c r="W56" s="7">
        <v>14183.195</v>
      </c>
      <c r="X56" s="7">
        <v>9191.01</v>
      </c>
      <c r="Y56" s="7">
        <v>2214.0549999999998</v>
      </c>
      <c r="Z56" s="7">
        <v>5092.7849999999999</v>
      </c>
      <c r="AA56" s="7">
        <v>24.7</v>
      </c>
      <c r="AB56" s="7">
        <v>1964.3</v>
      </c>
      <c r="AC56" s="7">
        <v>474</v>
      </c>
      <c r="AD56" s="7">
        <v>0</v>
      </c>
      <c r="AE56" s="7">
        <v>11414.34</v>
      </c>
      <c r="AF56" s="7">
        <v>21228.23</v>
      </c>
      <c r="AG56" s="18">
        <f>SUM(Tableau5[[#This Row],[BICC]:[SIBC]])</f>
        <v>79271.39499999999</v>
      </c>
      <c r="AH56" s="7">
        <v>2342.52</v>
      </c>
      <c r="AI56" s="7">
        <v>449.625</v>
      </c>
      <c r="AJ56" s="7">
        <v>0</v>
      </c>
      <c r="AK56" s="7">
        <v>19.88</v>
      </c>
      <c r="AL56" s="7">
        <v>0</v>
      </c>
      <c r="AM56" s="7">
        <v>5.46</v>
      </c>
      <c r="AN56" s="7">
        <v>530</v>
      </c>
      <c r="AO56" s="7">
        <v>2793.0149999999999</v>
      </c>
      <c r="AP56" s="7">
        <v>0</v>
      </c>
      <c r="AQ56" s="7">
        <v>0</v>
      </c>
      <c r="AR56" s="7">
        <v>144.62</v>
      </c>
      <c r="AS56" s="18">
        <f>SUM(Tableau5[[#This Row],[CABC]:[UNXC]])</f>
        <v>6285.12</v>
      </c>
      <c r="AT56" s="7">
        <v>603.84</v>
      </c>
      <c r="AU56" s="7">
        <v>105216.455</v>
      </c>
      <c r="AV56" s="7">
        <v>826.88499999999999</v>
      </c>
      <c r="AW56" s="7">
        <v>8653.2999999999993</v>
      </c>
      <c r="AX56" s="18">
        <f>SUM(Tableau5[[#This Row],[CIEC]:[SNTS]])</f>
        <v>115300.48</v>
      </c>
      <c r="AY56" s="7">
        <v>55.2</v>
      </c>
      <c r="AZ56" s="7">
        <v>0</v>
      </c>
      <c r="BA56" s="18">
        <f>SUM(Tableau5[[#This Row],[SDSC]:[SVOC]])</f>
        <v>55.2</v>
      </c>
      <c r="BB56" s="12">
        <v>122.19</v>
      </c>
      <c r="BC56" s="21">
        <f t="shared" si="0"/>
        <v>205548.08499999999</v>
      </c>
    </row>
    <row r="57" spans="1:55" customFormat="1" x14ac:dyDescent="0.3">
      <c r="A57" s="2">
        <v>44274</v>
      </c>
      <c r="B57" s="7">
        <v>166.6</v>
      </c>
      <c r="C57" s="7">
        <v>0</v>
      </c>
      <c r="D57" s="7">
        <v>0</v>
      </c>
      <c r="E57" s="7">
        <v>517</v>
      </c>
      <c r="F57" s="7">
        <v>346.78</v>
      </c>
      <c r="G57" s="18">
        <f>SUM(Tableau5[[#This Row],[PALC]:[SPHC]])</f>
        <v>1030.3800000000001</v>
      </c>
      <c r="H57" s="7">
        <v>280</v>
      </c>
      <c r="I57" s="18">
        <f>Tableau5[[#This Row],[STAC]]</f>
        <v>280</v>
      </c>
      <c r="J57" s="7">
        <v>343</v>
      </c>
      <c r="K57" s="7">
        <v>30.824999999999999</v>
      </c>
      <c r="L57" s="7">
        <v>0</v>
      </c>
      <c r="M57" s="7">
        <v>0</v>
      </c>
      <c r="N57" s="7">
        <v>2216.375</v>
      </c>
      <c r="O57" s="7">
        <v>1388.75</v>
      </c>
      <c r="P57" s="7">
        <v>2461.33</v>
      </c>
      <c r="Q57" s="18">
        <f>SUM(Tableau5[[#This Row],[ABJC]:[TTLS]])</f>
        <v>6440.28</v>
      </c>
      <c r="R57" s="7">
        <v>5.38</v>
      </c>
      <c r="S57" s="7">
        <v>484.27499999999998</v>
      </c>
      <c r="T57" s="7">
        <v>1383.4</v>
      </c>
      <c r="U57" s="7">
        <v>573.9</v>
      </c>
      <c r="V57" s="7">
        <v>239.94</v>
      </c>
      <c r="W57" s="7">
        <v>1252</v>
      </c>
      <c r="X57" s="7">
        <v>77.010000000000005</v>
      </c>
      <c r="Y57" s="7">
        <v>799.5</v>
      </c>
      <c r="Z57" s="7">
        <v>7588.625</v>
      </c>
      <c r="AA57" s="7">
        <v>3.3149999999999999</v>
      </c>
      <c r="AB57" s="7">
        <v>0</v>
      </c>
      <c r="AC57" s="7">
        <v>5154</v>
      </c>
      <c r="AD57" s="7">
        <v>46.25</v>
      </c>
      <c r="AE57" s="7">
        <v>2396.65</v>
      </c>
      <c r="AF57" s="7">
        <v>967.37</v>
      </c>
      <c r="AG57" s="18">
        <f>SUM(Tableau5[[#This Row],[BICC]:[SIBC]])</f>
        <v>20971.615000000002</v>
      </c>
      <c r="AH57" s="7">
        <v>2218.94</v>
      </c>
      <c r="AI57" s="7">
        <v>174.05</v>
      </c>
      <c r="AJ57" s="7">
        <v>1.52</v>
      </c>
      <c r="AK57" s="7">
        <v>70</v>
      </c>
      <c r="AL57" s="7">
        <v>76.02</v>
      </c>
      <c r="AM57" s="7">
        <v>99.38</v>
      </c>
      <c r="AN57" s="7">
        <v>265</v>
      </c>
      <c r="AO57" s="7">
        <v>9021.1200000000008</v>
      </c>
      <c r="AP57" s="7">
        <v>0</v>
      </c>
      <c r="AQ57" s="7">
        <v>0</v>
      </c>
      <c r="AR57" s="7">
        <v>201.98500000000001</v>
      </c>
      <c r="AS57" s="18">
        <f>SUM(Tableau5[[#This Row],[CABC]:[UNXC]])</f>
        <v>12128.015000000001</v>
      </c>
      <c r="AT57" s="7">
        <v>1620.6</v>
      </c>
      <c r="AU57" s="7">
        <v>5756.72</v>
      </c>
      <c r="AV57" s="7">
        <v>1345.34</v>
      </c>
      <c r="AW57" s="7">
        <v>23622.85</v>
      </c>
      <c r="AX57" s="18">
        <f>SUM(Tableau5[[#This Row],[CIEC]:[SNTS]])</f>
        <v>32345.51</v>
      </c>
      <c r="AY57" s="7">
        <v>71.05</v>
      </c>
      <c r="AZ57" s="7">
        <v>0</v>
      </c>
      <c r="BA57" s="18">
        <f>SUM(Tableau5[[#This Row],[SDSC]:[SVOC]])</f>
        <v>71.05</v>
      </c>
      <c r="BB57" s="12">
        <v>124.41</v>
      </c>
      <c r="BC57" s="21">
        <f t="shared" si="0"/>
        <v>73266.850000000006</v>
      </c>
    </row>
    <row r="58" spans="1:55" customFormat="1" x14ac:dyDescent="0.3">
      <c r="A58" s="2">
        <v>44277</v>
      </c>
      <c r="B58" s="7">
        <v>640</v>
      </c>
      <c r="C58" s="7">
        <v>312</v>
      </c>
      <c r="D58" s="7">
        <v>0</v>
      </c>
      <c r="E58" s="7">
        <v>12453.785</v>
      </c>
      <c r="F58" s="7">
        <v>435.5</v>
      </c>
      <c r="G58" s="18">
        <f>SUM(Tableau5[[#This Row],[PALC]:[SPHC]])</f>
        <v>13841.285</v>
      </c>
      <c r="H58" s="7">
        <v>0</v>
      </c>
      <c r="I58" s="18">
        <f>Tableau5[[#This Row],[STAC]]</f>
        <v>0</v>
      </c>
      <c r="J58" s="7">
        <v>199</v>
      </c>
      <c r="K58" s="7">
        <v>0</v>
      </c>
      <c r="L58" s="7">
        <v>0</v>
      </c>
      <c r="M58" s="7">
        <v>0</v>
      </c>
      <c r="N58" s="7">
        <v>168.45</v>
      </c>
      <c r="O58" s="7">
        <v>722.5</v>
      </c>
      <c r="P58" s="7">
        <v>1398.6849999999999</v>
      </c>
      <c r="Q58" s="18">
        <f>SUM(Tableau5[[#This Row],[ABJC]:[TTLS]])</f>
        <v>2488.6350000000002</v>
      </c>
      <c r="R58" s="7">
        <v>0</v>
      </c>
      <c r="S58" s="7">
        <v>1091.8</v>
      </c>
      <c r="T58" s="7">
        <v>1326.135</v>
      </c>
      <c r="U58" s="7">
        <v>6978.2150000000001</v>
      </c>
      <c r="V58" s="7">
        <v>457.25</v>
      </c>
      <c r="W58" s="7">
        <v>4256.3</v>
      </c>
      <c r="X58" s="7">
        <v>853.43499999999995</v>
      </c>
      <c r="Y58" s="7">
        <v>106.01</v>
      </c>
      <c r="Z58" s="7">
        <v>3151.165</v>
      </c>
      <c r="AA58" s="7">
        <v>58.5</v>
      </c>
      <c r="AB58" s="7">
        <v>194.77500000000001</v>
      </c>
      <c r="AC58" s="7">
        <v>192</v>
      </c>
      <c r="AD58" s="7">
        <v>92.5</v>
      </c>
      <c r="AE58" s="7">
        <v>2258.79</v>
      </c>
      <c r="AF58" s="7">
        <v>3259.83</v>
      </c>
      <c r="AG58" s="18">
        <f>SUM(Tableau5[[#This Row],[BICC]:[SIBC]])</f>
        <v>24276.705000000002</v>
      </c>
      <c r="AH58" s="7">
        <v>6447.55</v>
      </c>
      <c r="AI58" s="7">
        <v>4524</v>
      </c>
      <c r="AJ58" s="7">
        <v>1539</v>
      </c>
      <c r="AK58" s="7">
        <v>38.475000000000001</v>
      </c>
      <c r="AL58" s="7">
        <v>0.20499999999999999</v>
      </c>
      <c r="AM58" s="7">
        <v>176.19</v>
      </c>
      <c r="AN58" s="7">
        <v>0</v>
      </c>
      <c r="AO58" s="7">
        <v>1468.81</v>
      </c>
      <c r="AP58" s="7">
        <v>0</v>
      </c>
      <c r="AQ58" s="7">
        <v>0</v>
      </c>
      <c r="AR58" s="7">
        <v>169.15</v>
      </c>
      <c r="AS58" s="18">
        <f>SUM(Tableau5[[#This Row],[CABC]:[UNXC]])</f>
        <v>14363.38</v>
      </c>
      <c r="AT58" s="7">
        <v>1305.865</v>
      </c>
      <c r="AU58" s="7">
        <v>2682.3649999999998</v>
      </c>
      <c r="AV58" s="7">
        <v>1976.35</v>
      </c>
      <c r="AW58" s="7">
        <v>14954.495000000001</v>
      </c>
      <c r="AX58" s="18">
        <f>SUM(Tableau5[[#This Row],[CIEC]:[SNTS]])</f>
        <v>20919.075000000001</v>
      </c>
      <c r="AY58" s="7">
        <v>102.32</v>
      </c>
      <c r="AZ58" s="7">
        <v>0</v>
      </c>
      <c r="BA58" s="18">
        <f>SUM(Tableau5[[#This Row],[SDSC]:[SVOC]])</f>
        <v>102.32</v>
      </c>
      <c r="BB58" s="12">
        <v>124.83</v>
      </c>
      <c r="BC58" s="21">
        <f t="shared" si="0"/>
        <v>75991.400000000009</v>
      </c>
    </row>
    <row r="59" spans="1:55" customFormat="1" x14ac:dyDescent="0.3">
      <c r="A59" s="2">
        <v>44278</v>
      </c>
      <c r="B59" s="7">
        <v>2812.24</v>
      </c>
      <c r="C59" s="7">
        <v>77.59</v>
      </c>
      <c r="D59" s="7">
        <v>178.98</v>
      </c>
      <c r="E59" s="7">
        <v>3505.1</v>
      </c>
      <c r="F59" s="7">
        <v>2.4500000000000002</v>
      </c>
      <c r="G59" s="18">
        <f>SUM(Tableau5[[#This Row],[PALC]:[SPHC]])</f>
        <v>6576.36</v>
      </c>
      <c r="H59" s="7">
        <v>0</v>
      </c>
      <c r="I59" s="18">
        <f>Tableau5[[#This Row],[STAC]]</f>
        <v>0</v>
      </c>
      <c r="J59" s="7">
        <v>378.5</v>
      </c>
      <c r="K59" s="7">
        <v>1324.79</v>
      </c>
      <c r="L59" s="7">
        <v>146.63999999999999</v>
      </c>
      <c r="M59" s="7">
        <v>100.8</v>
      </c>
      <c r="N59" s="7">
        <v>641.95500000000004</v>
      </c>
      <c r="O59" s="7">
        <v>855</v>
      </c>
      <c r="P59" s="7">
        <v>219.6</v>
      </c>
      <c r="Q59" s="18">
        <f>SUM(Tableau5[[#This Row],[ABJC]:[TTLS]])</f>
        <v>3667.2849999999999</v>
      </c>
      <c r="R59" s="7">
        <v>10.74</v>
      </c>
      <c r="S59" s="7">
        <v>12759.245000000001</v>
      </c>
      <c r="T59" s="7">
        <v>0</v>
      </c>
      <c r="U59" s="7">
        <v>2431.6999999999998</v>
      </c>
      <c r="V59" s="7">
        <v>731.71500000000003</v>
      </c>
      <c r="W59" s="7">
        <v>2555.5450000000001</v>
      </c>
      <c r="X59" s="7">
        <v>2328.605</v>
      </c>
      <c r="Y59" s="7">
        <v>0</v>
      </c>
      <c r="Z59" s="7">
        <v>1530.08</v>
      </c>
      <c r="AA59" s="7">
        <v>280.8</v>
      </c>
      <c r="AB59" s="7">
        <v>25719.1</v>
      </c>
      <c r="AC59" s="7">
        <v>2086.375</v>
      </c>
      <c r="AD59" s="7">
        <v>129.5</v>
      </c>
      <c r="AE59" s="7">
        <v>2604.5450000000001</v>
      </c>
      <c r="AF59" s="7">
        <v>3445.86</v>
      </c>
      <c r="AG59" s="18">
        <f>SUM(Tableau5[[#This Row],[BICC]:[SIBC]])</f>
        <v>56613.81</v>
      </c>
      <c r="AH59" s="7">
        <v>704.1</v>
      </c>
      <c r="AI59" s="7">
        <v>970.58</v>
      </c>
      <c r="AJ59" s="7">
        <v>4.1399999999999997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280</v>
      </c>
      <c r="AQ59" s="7">
        <v>0</v>
      </c>
      <c r="AR59" s="7">
        <v>593.51</v>
      </c>
      <c r="AS59" s="18">
        <f>SUM(Tableau5[[#This Row],[CABC]:[UNXC]])</f>
        <v>2552.33</v>
      </c>
      <c r="AT59" s="7">
        <v>1214.1600000000001</v>
      </c>
      <c r="AU59" s="7">
        <v>115038.405</v>
      </c>
      <c r="AV59" s="7">
        <v>8777.34</v>
      </c>
      <c r="AW59" s="7">
        <v>1488782.58</v>
      </c>
      <c r="AX59" s="18">
        <f>SUM(Tableau5[[#This Row],[CIEC]:[SNTS]])</f>
        <v>1613812.4850000001</v>
      </c>
      <c r="AY59" s="7">
        <v>857.95500000000004</v>
      </c>
      <c r="AZ59" s="7">
        <v>0</v>
      </c>
      <c r="BA59" s="18">
        <f>SUM(Tableau5[[#This Row],[SDSC]:[SVOC]])</f>
        <v>857.95500000000004</v>
      </c>
      <c r="BB59" s="12">
        <v>122.61</v>
      </c>
      <c r="BC59" s="21">
        <f t="shared" si="0"/>
        <v>1684080.2250000001</v>
      </c>
    </row>
    <row r="60" spans="1:55" customFormat="1" x14ac:dyDescent="0.3">
      <c r="A60" s="2">
        <v>44279</v>
      </c>
      <c r="B60" s="7">
        <v>673.1</v>
      </c>
      <c r="C60" s="7">
        <v>514.54</v>
      </c>
      <c r="D60" s="7">
        <v>0</v>
      </c>
      <c r="E60" s="7">
        <v>1519.115</v>
      </c>
      <c r="F60" s="7">
        <v>13.775</v>
      </c>
      <c r="G60" s="18">
        <f>SUM(Tableau5[[#This Row],[PALC]:[SPHC]])</f>
        <v>2720.53</v>
      </c>
      <c r="H60" s="7">
        <v>107.73</v>
      </c>
      <c r="I60" s="18">
        <f>Tableau5[[#This Row],[STAC]]</f>
        <v>107.73</v>
      </c>
      <c r="J60" s="7">
        <v>86.87</v>
      </c>
      <c r="K60" s="7">
        <v>268.89</v>
      </c>
      <c r="L60" s="7">
        <v>1348.98</v>
      </c>
      <c r="M60" s="7">
        <v>69.3</v>
      </c>
      <c r="N60" s="7">
        <v>1933.905</v>
      </c>
      <c r="O60" s="7">
        <v>591.25</v>
      </c>
      <c r="P60" s="7">
        <v>4292.74</v>
      </c>
      <c r="Q60" s="18">
        <f>SUM(Tableau5[[#This Row],[ABJC]:[TTLS]])</f>
        <v>8591.9349999999995</v>
      </c>
      <c r="R60" s="7">
        <v>0</v>
      </c>
      <c r="S60" s="7">
        <v>9309.1550000000007</v>
      </c>
      <c r="T60" s="7">
        <v>7350.0349999999999</v>
      </c>
      <c r="U60" s="7">
        <v>3507.99</v>
      </c>
      <c r="V60" s="7">
        <v>7939.35</v>
      </c>
      <c r="W60" s="7">
        <v>6765.74</v>
      </c>
      <c r="X60" s="7">
        <v>966.23500000000001</v>
      </c>
      <c r="Y60" s="7">
        <v>871.67</v>
      </c>
      <c r="Z60" s="7">
        <v>2387.7950000000001</v>
      </c>
      <c r="AA60" s="7">
        <v>5.1609999999999996</v>
      </c>
      <c r="AB60" s="7">
        <v>36.049999999999997</v>
      </c>
      <c r="AC60" s="7">
        <v>915.08</v>
      </c>
      <c r="AD60" s="7">
        <v>0</v>
      </c>
      <c r="AE60" s="7">
        <v>39222.455000000002</v>
      </c>
      <c r="AF60" s="7">
        <v>1937.075</v>
      </c>
      <c r="AG60" s="18">
        <f>SUM(Tableau5[[#This Row],[BICC]:[SIBC]])</f>
        <v>81213.790999999997</v>
      </c>
      <c r="AH60" s="7">
        <v>128.69999999999999</v>
      </c>
      <c r="AI60" s="7">
        <v>891.29499999999996</v>
      </c>
      <c r="AJ60" s="7">
        <v>54.54</v>
      </c>
      <c r="AK60" s="7">
        <v>0</v>
      </c>
      <c r="AL60" s="7">
        <v>75.599999999999994</v>
      </c>
      <c r="AM60" s="7">
        <v>49.35</v>
      </c>
      <c r="AN60" s="7">
        <v>0</v>
      </c>
      <c r="AO60" s="7">
        <v>0</v>
      </c>
      <c r="AP60" s="7">
        <v>0</v>
      </c>
      <c r="AQ60" s="7">
        <v>0</v>
      </c>
      <c r="AR60" s="7">
        <v>400.42</v>
      </c>
      <c r="AS60" s="18">
        <f>SUM(Tableau5[[#This Row],[CABC]:[UNXC]])</f>
        <v>1599.9049999999997</v>
      </c>
      <c r="AT60" s="7">
        <v>4553.875</v>
      </c>
      <c r="AU60" s="7">
        <v>13792.49</v>
      </c>
      <c r="AV60" s="7">
        <v>592.01</v>
      </c>
      <c r="AW60" s="7">
        <v>18002.150000000001</v>
      </c>
      <c r="AX60" s="18">
        <f>SUM(Tableau5[[#This Row],[CIEC]:[SNTS]])</f>
        <v>36940.524999999994</v>
      </c>
      <c r="AY60" s="7">
        <v>116</v>
      </c>
      <c r="AZ60" s="7">
        <v>0</v>
      </c>
      <c r="BA60" s="18">
        <f>SUM(Tableau5[[#This Row],[SDSC]:[SVOC]])</f>
        <v>116</v>
      </c>
      <c r="BB60" s="12">
        <v>122.74</v>
      </c>
      <c r="BC60" s="21">
        <f t="shared" si="0"/>
        <v>131290.416</v>
      </c>
    </row>
    <row r="61" spans="1:55" customFormat="1" x14ac:dyDescent="0.3">
      <c r="A61" s="2">
        <v>44280</v>
      </c>
      <c r="B61" s="7">
        <v>828.45</v>
      </c>
      <c r="C61" s="7">
        <v>325.05</v>
      </c>
      <c r="D61" s="7">
        <v>199.55</v>
      </c>
      <c r="E61" s="7">
        <v>28683.5</v>
      </c>
      <c r="F61" s="7">
        <v>2284.3249999999998</v>
      </c>
      <c r="G61" s="18">
        <f>SUM(Tableau5[[#This Row],[PALC]:[SPHC]])</f>
        <v>32320.875</v>
      </c>
      <c r="H61" s="7">
        <v>0</v>
      </c>
      <c r="I61" s="18">
        <f>Tableau5[[#This Row],[STAC]]</f>
        <v>0</v>
      </c>
      <c r="J61" s="7">
        <v>707.4</v>
      </c>
      <c r="K61" s="7">
        <v>1223.97</v>
      </c>
      <c r="L61" s="7">
        <v>20.8</v>
      </c>
      <c r="M61" s="7">
        <v>8.4</v>
      </c>
      <c r="N61" s="7">
        <v>356.35</v>
      </c>
      <c r="O61" s="7">
        <v>232.27500000000001</v>
      </c>
      <c r="P61" s="7">
        <v>177.27500000000001</v>
      </c>
      <c r="Q61" s="18">
        <f>SUM(Tableau5[[#This Row],[ABJC]:[TTLS]])</f>
        <v>2726.4700000000003</v>
      </c>
      <c r="R61" s="7">
        <v>53.5</v>
      </c>
      <c r="S61" s="7">
        <v>13813.975</v>
      </c>
      <c r="T61" s="7">
        <v>2110.27</v>
      </c>
      <c r="U61" s="7">
        <v>969.19</v>
      </c>
      <c r="V61" s="7">
        <v>6097.62</v>
      </c>
      <c r="W61" s="7">
        <v>5920.52</v>
      </c>
      <c r="X61" s="7">
        <v>1861.125</v>
      </c>
      <c r="Y61" s="7">
        <v>2015.93</v>
      </c>
      <c r="Z61" s="7">
        <v>1119.3499999999999</v>
      </c>
      <c r="AA61" s="7">
        <v>261.69</v>
      </c>
      <c r="AB61" s="7">
        <v>496.45</v>
      </c>
      <c r="AC61" s="7">
        <v>0</v>
      </c>
      <c r="AD61" s="7">
        <v>208.68</v>
      </c>
      <c r="AE61" s="7">
        <v>32982.879999999997</v>
      </c>
      <c r="AF61" s="7">
        <v>3246.1950000000002</v>
      </c>
      <c r="AG61" s="18">
        <f>SUM(Tableau5[[#This Row],[BICC]:[SIBC]])</f>
        <v>71157.375</v>
      </c>
      <c r="AH61" s="7">
        <v>273</v>
      </c>
      <c r="AI61" s="7">
        <v>226.24</v>
      </c>
      <c r="AJ61" s="7">
        <v>3.96</v>
      </c>
      <c r="AK61" s="7">
        <v>0</v>
      </c>
      <c r="AL61" s="7">
        <v>42</v>
      </c>
      <c r="AM61" s="7">
        <v>0</v>
      </c>
      <c r="AN61" s="7">
        <v>0</v>
      </c>
      <c r="AO61" s="7">
        <v>409.49</v>
      </c>
      <c r="AP61" s="7">
        <v>84</v>
      </c>
      <c r="AQ61" s="7">
        <v>0</v>
      </c>
      <c r="AR61" s="7">
        <v>116.23</v>
      </c>
      <c r="AS61" s="18">
        <f>SUM(Tableau5[[#This Row],[CABC]:[UNXC]])</f>
        <v>1154.92</v>
      </c>
      <c r="AT61" s="7">
        <v>2483.58</v>
      </c>
      <c r="AU61" s="7">
        <v>13846.61</v>
      </c>
      <c r="AV61" s="7">
        <v>2242.7600000000002</v>
      </c>
      <c r="AW61" s="7">
        <v>647022.73499999999</v>
      </c>
      <c r="AX61" s="18">
        <f>SUM(Tableau5[[#This Row],[CIEC]:[SNTS]])</f>
        <v>665595.68499999994</v>
      </c>
      <c r="AY61" s="7">
        <v>301.60000000000002</v>
      </c>
      <c r="AZ61" s="7">
        <v>0</v>
      </c>
      <c r="BA61" s="18">
        <f>SUM(Tableau5[[#This Row],[SDSC]:[SVOC]])</f>
        <v>301.60000000000002</v>
      </c>
      <c r="BB61" s="12">
        <v>121.82</v>
      </c>
      <c r="BC61" s="21">
        <f t="shared" si="0"/>
        <v>773256.92499999993</v>
      </c>
    </row>
    <row r="62" spans="1:55" customFormat="1" x14ac:dyDescent="0.3">
      <c r="A62" s="2">
        <v>44281</v>
      </c>
      <c r="B62" s="7">
        <v>10.154999999999999</v>
      </c>
      <c r="C62" s="7">
        <v>336.66</v>
      </c>
      <c r="D62" s="7">
        <v>0</v>
      </c>
      <c r="E62" s="7">
        <v>384.97</v>
      </c>
      <c r="F62" s="7">
        <v>134.46</v>
      </c>
      <c r="G62" s="18">
        <f>SUM(Tableau5[[#This Row],[PALC]:[SPHC]])</f>
        <v>866.24500000000012</v>
      </c>
      <c r="H62" s="7">
        <v>0</v>
      </c>
      <c r="I62" s="18">
        <f>Tableau5[[#This Row],[STAC]]</f>
        <v>0</v>
      </c>
      <c r="J62" s="7">
        <v>98.495000000000005</v>
      </c>
      <c r="K62" s="7">
        <v>0</v>
      </c>
      <c r="L62" s="7">
        <v>112.32</v>
      </c>
      <c r="M62" s="7">
        <v>0</v>
      </c>
      <c r="N62" s="7">
        <v>1501.1849999999999</v>
      </c>
      <c r="O62" s="7">
        <v>260.11500000000001</v>
      </c>
      <c r="P62" s="7">
        <v>179.52</v>
      </c>
      <c r="Q62" s="18">
        <f>SUM(Tableau5[[#This Row],[ABJC]:[TTLS]])</f>
        <v>2151.6350000000002</v>
      </c>
      <c r="R62" s="7">
        <v>125</v>
      </c>
      <c r="S62" s="7">
        <v>2086.73</v>
      </c>
      <c r="T62" s="7">
        <v>4346.5249999999996</v>
      </c>
      <c r="U62" s="7">
        <v>2071.7249999999999</v>
      </c>
      <c r="V62" s="7">
        <v>2138.9250000000002</v>
      </c>
      <c r="W62" s="7">
        <v>3771.26</v>
      </c>
      <c r="X62" s="7">
        <v>318.91500000000002</v>
      </c>
      <c r="Y62" s="7">
        <v>3697.47</v>
      </c>
      <c r="Z62" s="7">
        <v>16252.9</v>
      </c>
      <c r="AA62" s="7">
        <v>19.902999999999999</v>
      </c>
      <c r="AB62" s="7">
        <v>0</v>
      </c>
      <c r="AC62" s="7">
        <v>988.46</v>
      </c>
      <c r="AD62" s="7">
        <v>0</v>
      </c>
      <c r="AE62" s="7">
        <v>10564.775</v>
      </c>
      <c r="AF62" s="7">
        <v>2963.7750000000001</v>
      </c>
      <c r="AG62" s="18">
        <f>SUM(Tableau5[[#This Row],[BICC]:[SIBC]])</f>
        <v>49346.362999999998</v>
      </c>
      <c r="AH62" s="7">
        <v>23.4</v>
      </c>
      <c r="AI62" s="7">
        <v>1004.175</v>
      </c>
      <c r="AJ62" s="7">
        <v>20.7</v>
      </c>
      <c r="AK62" s="7">
        <v>164.47499999999999</v>
      </c>
      <c r="AL62" s="7">
        <v>5.46</v>
      </c>
      <c r="AM62" s="7">
        <v>63</v>
      </c>
      <c r="AN62" s="7">
        <v>106</v>
      </c>
      <c r="AO62" s="7">
        <v>0</v>
      </c>
      <c r="AP62" s="7">
        <v>14057.4</v>
      </c>
      <c r="AQ62" s="7">
        <v>0</v>
      </c>
      <c r="AR62" s="7">
        <v>214.73</v>
      </c>
      <c r="AS62" s="18">
        <f>SUM(Tableau5[[#This Row],[CABC]:[UNXC]])</f>
        <v>15659.34</v>
      </c>
      <c r="AT62" s="7">
        <v>1501.605</v>
      </c>
      <c r="AU62" s="7">
        <v>28511.33</v>
      </c>
      <c r="AV62" s="7">
        <v>25854.04</v>
      </c>
      <c r="AW62" s="7">
        <v>22532.205000000002</v>
      </c>
      <c r="AX62" s="18">
        <f>SUM(Tableau5[[#This Row],[CIEC]:[SNTS]])</f>
        <v>78399.180000000008</v>
      </c>
      <c r="AY62" s="7">
        <v>35.125</v>
      </c>
      <c r="AZ62" s="7">
        <v>0</v>
      </c>
      <c r="BA62" s="18">
        <f>SUM(Tableau5[[#This Row],[SDSC]:[SVOC]])</f>
        <v>35.125</v>
      </c>
      <c r="BB62" s="12">
        <v>121.68</v>
      </c>
      <c r="BC62" s="21">
        <f t="shared" si="0"/>
        <v>146457.88800000001</v>
      </c>
    </row>
    <row r="63" spans="1:55" customFormat="1" x14ac:dyDescent="0.3">
      <c r="A63" s="2">
        <v>44284</v>
      </c>
      <c r="B63" s="7">
        <v>335</v>
      </c>
      <c r="C63" s="7">
        <v>45.24</v>
      </c>
      <c r="D63" s="7">
        <v>0</v>
      </c>
      <c r="E63" s="7">
        <v>1342.78</v>
      </c>
      <c r="F63" s="7">
        <v>957.65</v>
      </c>
      <c r="G63" s="18">
        <f>SUM(Tableau5[[#This Row],[PALC]:[SPHC]])</f>
        <v>2680.67</v>
      </c>
      <c r="H63" s="7">
        <v>16.47</v>
      </c>
      <c r="I63" s="18">
        <f>Tableau5[[#This Row],[STAC]]</f>
        <v>16.47</v>
      </c>
      <c r="J63" s="7">
        <v>2.94</v>
      </c>
      <c r="K63" s="7">
        <v>0</v>
      </c>
      <c r="L63" s="7">
        <v>2.1</v>
      </c>
      <c r="M63" s="7">
        <v>256.10000000000002</v>
      </c>
      <c r="N63" s="7">
        <v>62.225000000000001</v>
      </c>
      <c r="O63" s="7">
        <v>956.19</v>
      </c>
      <c r="P63" s="7">
        <v>1099.8</v>
      </c>
      <c r="Q63" s="18">
        <f>SUM(Tableau5[[#This Row],[ABJC]:[TTLS]])</f>
        <v>2379.355</v>
      </c>
      <c r="R63" s="7">
        <v>5203.75</v>
      </c>
      <c r="S63" s="7">
        <v>18320.95</v>
      </c>
      <c r="T63" s="7">
        <v>890</v>
      </c>
      <c r="U63" s="7">
        <v>655.5</v>
      </c>
      <c r="V63" s="7">
        <v>1366.72</v>
      </c>
      <c r="W63" s="7">
        <v>14148.75</v>
      </c>
      <c r="X63" s="7">
        <v>0</v>
      </c>
      <c r="Y63" s="7">
        <v>106.155</v>
      </c>
      <c r="Z63" s="7">
        <v>349974.78</v>
      </c>
      <c r="AA63" s="7">
        <v>9.8149999999999995</v>
      </c>
      <c r="AB63" s="7">
        <v>199.72499999999999</v>
      </c>
      <c r="AC63" s="7">
        <v>947.61</v>
      </c>
      <c r="AD63" s="7">
        <v>18.5</v>
      </c>
      <c r="AE63" s="7">
        <v>8172</v>
      </c>
      <c r="AF63" s="7">
        <v>968.71</v>
      </c>
      <c r="AG63" s="18">
        <f>SUM(Tableau5[[#This Row],[BICC]:[SIBC]])</f>
        <v>400982.96500000003</v>
      </c>
      <c r="AH63" s="7">
        <v>1287.75</v>
      </c>
      <c r="AI63" s="7">
        <v>1006.325</v>
      </c>
      <c r="AJ63" s="7">
        <v>0</v>
      </c>
      <c r="AK63" s="7">
        <v>227.685</v>
      </c>
      <c r="AL63" s="7">
        <v>6.7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1060.2550000000001</v>
      </c>
      <c r="AS63" s="18">
        <f>SUM(Tableau5[[#This Row],[CABC]:[UNXC]])</f>
        <v>3588.7149999999997</v>
      </c>
      <c r="AT63" s="7">
        <v>406</v>
      </c>
      <c r="AU63" s="7">
        <v>10780.95</v>
      </c>
      <c r="AV63" s="7">
        <v>1779.7249999999999</v>
      </c>
      <c r="AW63" s="7">
        <v>365683.57</v>
      </c>
      <c r="AX63" s="18">
        <f>SUM(Tableau5[[#This Row],[CIEC]:[SNTS]])</f>
        <v>378650.245</v>
      </c>
      <c r="AY63" s="7">
        <v>294</v>
      </c>
      <c r="AZ63" s="7">
        <v>0</v>
      </c>
      <c r="BA63" s="18">
        <f>SUM(Tableau5[[#This Row],[SDSC]:[SVOC]])</f>
        <v>294</v>
      </c>
      <c r="BB63" s="12">
        <v>121.58</v>
      </c>
      <c r="BC63" s="21">
        <f t="shared" si="0"/>
        <v>788592.42</v>
      </c>
    </row>
    <row r="64" spans="1:55" customFormat="1" x14ac:dyDescent="0.3">
      <c r="A64" s="2">
        <v>44285</v>
      </c>
      <c r="B64" s="7">
        <v>715.05</v>
      </c>
      <c r="C64" s="7">
        <v>325.95499999999998</v>
      </c>
      <c r="D64" s="7">
        <v>0</v>
      </c>
      <c r="E64" s="7">
        <v>4739.2</v>
      </c>
      <c r="F64" s="7">
        <v>34.200000000000003</v>
      </c>
      <c r="G64" s="18">
        <f>SUM(Tableau5[[#This Row],[PALC]:[SPHC]])</f>
        <v>5814.4049999999997</v>
      </c>
      <c r="H64" s="7">
        <v>0</v>
      </c>
      <c r="I64" s="18">
        <f>Tableau5[[#This Row],[STAC]]</f>
        <v>0</v>
      </c>
      <c r="J64" s="7">
        <v>170.15</v>
      </c>
      <c r="K64" s="7">
        <v>0</v>
      </c>
      <c r="L64" s="7">
        <v>2.1</v>
      </c>
      <c r="M64" s="7">
        <v>0</v>
      </c>
      <c r="N64" s="7">
        <v>377.72500000000002</v>
      </c>
      <c r="O64" s="7">
        <v>1922.095</v>
      </c>
      <c r="P64" s="7">
        <v>803.6</v>
      </c>
      <c r="Q64" s="18">
        <f>SUM(Tableau5[[#This Row],[ABJC]:[TTLS]])</f>
        <v>3275.67</v>
      </c>
      <c r="R64" s="7">
        <v>535</v>
      </c>
      <c r="S64" s="7">
        <v>5752.8950000000004</v>
      </c>
      <c r="T64" s="7">
        <v>5734.2</v>
      </c>
      <c r="U64" s="7">
        <v>2267.6550000000002</v>
      </c>
      <c r="V64" s="7">
        <v>38.29</v>
      </c>
      <c r="W64" s="7">
        <v>3896.37</v>
      </c>
      <c r="X64" s="7">
        <v>542.38</v>
      </c>
      <c r="Y64" s="7">
        <v>2759.32</v>
      </c>
      <c r="Z64" s="7">
        <v>1592.9649999999999</v>
      </c>
      <c r="AA64" s="7">
        <v>5.2</v>
      </c>
      <c r="AB64" s="7">
        <v>278.47500000000002</v>
      </c>
      <c r="AC64" s="7">
        <v>12260.3</v>
      </c>
      <c r="AD64" s="7">
        <v>46.25</v>
      </c>
      <c r="AE64" s="7">
        <v>1240.7750000000001</v>
      </c>
      <c r="AF64" s="7">
        <v>4165.125</v>
      </c>
      <c r="AG64" s="18">
        <f>SUM(Tableau5[[#This Row],[BICC]:[SIBC]])</f>
        <v>41115.200000000004</v>
      </c>
      <c r="AH64" s="7">
        <v>204</v>
      </c>
      <c r="AI64" s="7">
        <v>585.67499999999995</v>
      </c>
      <c r="AJ64" s="7">
        <v>0</v>
      </c>
      <c r="AK64" s="7">
        <v>145.125</v>
      </c>
      <c r="AL64" s="7">
        <v>80</v>
      </c>
      <c r="AM64" s="7">
        <v>0</v>
      </c>
      <c r="AN64" s="7">
        <v>0</v>
      </c>
      <c r="AO64" s="7">
        <v>0</v>
      </c>
      <c r="AP64" s="7">
        <v>0</v>
      </c>
      <c r="AQ64" s="7">
        <v>4.085</v>
      </c>
      <c r="AR64" s="7">
        <v>804.95500000000004</v>
      </c>
      <c r="AS64" s="18">
        <f>SUM(Tableau5[[#This Row],[CABC]:[UNXC]])</f>
        <v>1823.8400000000001</v>
      </c>
      <c r="AT64" s="7">
        <v>4267.32</v>
      </c>
      <c r="AU64" s="7">
        <v>6006.1949999999997</v>
      </c>
      <c r="AV64" s="7">
        <v>5877.0249999999996</v>
      </c>
      <c r="AW64" s="7">
        <v>865.55499999999995</v>
      </c>
      <c r="AX64" s="18">
        <f>SUM(Tableau5[[#This Row],[CIEC]:[SNTS]])</f>
        <v>17016.094999999998</v>
      </c>
      <c r="AY64" s="7">
        <v>407.47500000000002</v>
      </c>
      <c r="AZ64" s="7">
        <v>0</v>
      </c>
      <c r="BA64" s="18">
        <f>SUM(Tableau5[[#This Row],[SDSC]:[SVOC]])</f>
        <v>407.47500000000002</v>
      </c>
      <c r="BB64" s="12">
        <v>122.23</v>
      </c>
      <c r="BC64" s="21">
        <f t="shared" si="0"/>
        <v>69452.685000000012</v>
      </c>
    </row>
    <row r="65" spans="1:55" customFormat="1" x14ac:dyDescent="0.3">
      <c r="A65" s="2">
        <v>44286</v>
      </c>
      <c r="B65" s="7">
        <v>935.35</v>
      </c>
      <c r="C65" s="7">
        <v>457.66500000000002</v>
      </c>
      <c r="D65" s="7">
        <v>0</v>
      </c>
      <c r="E65" s="7">
        <v>34835.605000000003</v>
      </c>
      <c r="F65" s="7">
        <v>1502.25</v>
      </c>
      <c r="G65" s="18">
        <f>SUM(Tableau5[[#This Row],[PALC]:[SPHC]])</f>
        <v>37730.870000000003</v>
      </c>
      <c r="H65" s="7">
        <v>0</v>
      </c>
      <c r="I65" s="18">
        <f>Tableau5[[#This Row],[STAC]]</f>
        <v>0</v>
      </c>
      <c r="J65" s="7">
        <v>162.815</v>
      </c>
      <c r="K65" s="7">
        <v>102.53</v>
      </c>
      <c r="L65" s="7">
        <v>21</v>
      </c>
      <c r="M65" s="7">
        <v>0</v>
      </c>
      <c r="N65" s="7">
        <v>9277.85</v>
      </c>
      <c r="O65" s="7">
        <v>656.6</v>
      </c>
      <c r="P65" s="7">
        <v>46.034999999999997</v>
      </c>
      <c r="Q65" s="18">
        <f>SUM(Tableau5[[#This Row],[ABJC]:[TTLS]])</f>
        <v>10266.83</v>
      </c>
      <c r="R65" s="7">
        <v>300.3</v>
      </c>
      <c r="S65" s="7">
        <v>4571.25</v>
      </c>
      <c r="T65" s="7">
        <v>304</v>
      </c>
      <c r="U65" s="7">
        <v>5994.67</v>
      </c>
      <c r="V65" s="7">
        <v>54.45</v>
      </c>
      <c r="W65" s="7">
        <v>9035.9500000000007</v>
      </c>
      <c r="X65" s="7">
        <v>1164.635</v>
      </c>
      <c r="Y65" s="7">
        <v>1245.9649999999999</v>
      </c>
      <c r="Z65" s="7">
        <v>9386.4950000000008</v>
      </c>
      <c r="AA65" s="7">
        <v>157.30000000000001</v>
      </c>
      <c r="AB65" s="7">
        <v>306.97500000000002</v>
      </c>
      <c r="AC65" s="7">
        <v>0</v>
      </c>
      <c r="AD65" s="7">
        <v>0</v>
      </c>
      <c r="AE65" s="7">
        <v>8960.0400000000009</v>
      </c>
      <c r="AF65" s="7">
        <v>1296.895</v>
      </c>
      <c r="AG65" s="18">
        <f>SUM(Tableau5[[#This Row],[BICC]:[SIBC]])</f>
        <v>42778.924999999996</v>
      </c>
      <c r="AH65" s="7">
        <v>617.02499999999998</v>
      </c>
      <c r="AI65" s="7">
        <v>1201.8050000000001</v>
      </c>
      <c r="AJ65" s="7">
        <v>0</v>
      </c>
      <c r="AK65" s="7">
        <v>62</v>
      </c>
      <c r="AL65" s="7">
        <v>0</v>
      </c>
      <c r="AM65" s="7">
        <v>35.700000000000003</v>
      </c>
      <c r="AN65" s="7">
        <v>112</v>
      </c>
      <c r="AO65" s="7">
        <v>2080.9</v>
      </c>
      <c r="AP65" s="7">
        <v>18387.599999999999</v>
      </c>
      <c r="AQ65" s="7">
        <v>0</v>
      </c>
      <c r="AR65" s="7">
        <v>1976.335</v>
      </c>
      <c r="AS65" s="18">
        <f>SUM(Tableau5[[#This Row],[CABC]:[UNXC]])</f>
        <v>24473.364999999998</v>
      </c>
      <c r="AT65" s="7">
        <v>1065.605</v>
      </c>
      <c r="AU65" s="7">
        <v>14249.945</v>
      </c>
      <c r="AV65" s="7">
        <v>31058.9</v>
      </c>
      <c r="AW65" s="7">
        <v>74498.14</v>
      </c>
      <c r="AX65" s="18">
        <f>SUM(Tableau5[[#This Row],[CIEC]:[SNTS]])</f>
        <v>120872.59</v>
      </c>
      <c r="AY65" s="7">
        <v>368.3</v>
      </c>
      <c r="AZ65" s="7">
        <v>0</v>
      </c>
      <c r="BA65" s="18">
        <f>SUM(Tableau5[[#This Row],[SDSC]:[SVOC]])</f>
        <v>368.3</v>
      </c>
      <c r="BB65" s="12">
        <v>123.4</v>
      </c>
      <c r="BC65" s="21">
        <f t="shared" si="0"/>
        <v>236490.87999999998</v>
      </c>
    </row>
    <row r="66" spans="1:55" customFormat="1" x14ac:dyDescent="0.3">
      <c r="A66" s="2">
        <v>44287</v>
      </c>
      <c r="B66" s="7">
        <v>6.4</v>
      </c>
      <c r="C66" s="7">
        <v>1404.0450000000001</v>
      </c>
      <c r="D66" s="7">
        <v>17.100000000000001</v>
      </c>
      <c r="E66" s="7">
        <v>150.44999999999999</v>
      </c>
      <c r="F66" s="7">
        <v>42</v>
      </c>
      <c r="G66" s="18">
        <f>SUM(Tableau5[[#This Row],[PALC]:[SPHC]])</f>
        <v>1619.9950000000001</v>
      </c>
      <c r="H66" s="7">
        <v>44.95</v>
      </c>
      <c r="I66" s="18">
        <f>Tableau5[[#This Row],[STAC]]</f>
        <v>44.95</v>
      </c>
      <c r="J66" s="7">
        <v>48.5</v>
      </c>
      <c r="K66" s="7">
        <v>527.52</v>
      </c>
      <c r="L66" s="7">
        <v>223.67500000000001</v>
      </c>
      <c r="M66" s="7">
        <v>31.45</v>
      </c>
      <c r="N66" s="7">
        <v>270</v>
      </c>
      <c r="O66" s="7">
        <v>1295.3</v>
      </c>
      <c r="P66" s="7">
        <v>2.8</v>
      </c>
      <c r="Q66" s="18">
        <f>SUM(Tableau5[[#This Row],[ABJC]:[TTLS]])</f>
        <v>2399.2449999999999</v>
      </c>
      <c r="R66" s="7">
        <v>1500.25</v>
      </c>
      <c r="S66" s="7">
        <v>20664.8</v>
      </c>
      <c r="T66" s="7">
        <v>627</v>
      </c>
      <c r="U66" s="7">
        <v>4320</v>
      </c>
      <c r="V66" s="7">
        <v>1076.825</v>
      </c>
      <c r="W66" s="7">
        <v>31134.424999999999</v>
      </c>
      <c r="X66" s="7">
        <v>1313.36</v>
      </c>
      <c r="Y66" s="7">
        <v>228</v>
      </c>
      <c r="Z66" s="7">
        <v>1162.51</v>
      </c>
      <c r="AA66" s="7">
        <v>0</v>
      </c>
      <c r="AB66" s="7">
        <v>806.4</v>
      </c>
      <c r="AC66" s="7">
        <v>38.5</v>
      </c>
      <c r="AD66" s="7">
        <v>0</v>
      </c>
      <c r="AE66" s="7">
        <v>16105.61</v>
      </c>
      <c r="AF66" s="7">
        <v>770.54499999999996</v>
      </c>
      <c r="AG66" s="18">
        <f>SUM(Tableau5[[#This Row],[BICC]:[SIBC]])</f>
        <v>79748.225000000006</v>
      </c>
      <c r="AH66" s="7">
        <v>154.19999999999999</v>
      </c>
      <c r="AI66" s="7">
        <v>406</v>
      </c>
      <c r="AJ66" s="7">
        <v>38</v>
      </c>
      <c r="AK66" s="7">
        <v>159.94999999999999</v>
      </c>
      <c r="AL66" s="7">
        <v>0</v>
      </c>
      <c r="AM66" s="7">
        <v>23.1</v>
      </c>
      <c r="AN66" s="7">
        <v>0</v>
      </c>
      <c r="AO66" s="7">
        <v>38</v>
      </c>
      <c r="AP66" s="7">
        <v>9612.4</v>
      </c>
      <c r="AQ66" s="7">
        <v>0</v>
      </c>
      <c r="AR66" s="7">
        <v>2004.96</v>
      </c>
      <c r="AS66" s="18">
        <f>SUM(Tableau5[[#This Row],[CABC]:[UNXC]])</f>
        <v>12436.61</v>
      </c>
      <c r="AT66" s="7">
        <v>390.22500000000002</v>
      </c>
      <c r="AU66" s="7">
        <v>32535.55</v>
      </c>
      <c r="AV66" s="7">
        <v>979.4</v>
      </c>
      <c r="AW66" s="7">
        <v>19597.599999999999</v>
      </c>
      <c r="AX66" s="18">
        <f>SUM(Tableau5[[#This Row],[CIEC]:[SNTS]])</f>
        <v>53502.775000000001</v>
      </c>
      <c r="AY66" s="7">
        <v>2320.25</v>
      </c>
      <c r="AZ66" s="7">
        <v>0</v>
      </c>
      <c r="BA66" s="18">
        <f>SUM(Tableau5[[#This Row],[SDSC]:[SVOC]])</f>
        <v>2320.25</v>
      </c>
      <c r="BB66" s="12">
        <v>123.82</v>
      </c>
      <c r="BC66" s="21">
        <f t="shared" ref="BC66:BC129" si="1">SUM(G66,I66,Q66,AG66,AS66,AX66,BA66)</f>
        <v>152072.05000000002</v>
      </c>
    </row>
    <row r="67" spans="1:55" customFormat="1" x14ac:dyDescent="0.3">
      <c r="A67" s="2">
        <v>44288</v>
      </c>
      <c r="B67" s="7">
        <v>99.2</v>
      </c>
      <c r="C67" s="7">
        <v>22</v>
      </c>
      <c r="D67" s="7">
        <v>0</v>
      </c>
      <c r="E67" s="7">
        <v>4189.7950000000001</v>
      </c>
      <c r="F67" s="7">
        <v>21</v>
      </c>
      <c r="G67" s="18">
        <f>SUM(Tableau5[[#This Row],[PALC]:[SPHC]])</f>
        <v>4331.9949999999999</v>
      </c>
      <c r="H67" s="7">
        <v>75</v>
      </c>
      <c r="I67" s="18">
        <f>Tableau5[[#This Row],[STAC]]</f>
        <v>75</v>
      </c>
      <c r="J67" s="7">
        <v>317.19</v>
      </c>
      <c r="K67" s="7">
        <v>141.75</v>
      </c>
      <c r="L67" s="7">
        <v>64.325000000000003</v>
      </c>
      <c r="M67" s="7">
        <v>0</v>
      </c>
      <c r="N67" s="7">
        <v>64.8</v>
      </c>
      <c r="O67" s="7">
        <v>1243.06</v>
      </c>
      <c r="P67" s="7">
        <v>65.569999999999993</v>
      </c>
      <c r="Q67" s="18">
        <f>SUM(Tableau5[[#This Row],[ABJC]:[TTLS]])</f>
        <v>1896.6949999999999</v>
      </c>
      <c r="R67" s="7">
        <v>0</v>
      </c>
      <c r="S67" s="7">
        <v>1136</v>
      </c>
      <c r="T67" s="7">
        <v>0</v>
      </c>
      <c r="U67" s="7">
        <v>328.65</v>
      </c>
      <c r="V67" s="7">
        <v>2923.7150000000001</v>
      </c>
      <c r="W67" s="7">
        <v>16172.025</v>
      </c>
      <c r="X67" s="7">
        <v>3201.81</v>
      </c>
      <c r="Y67" s="7">
        <v>1248.7</v>
      </c>
      <c r="Z67" s="7">
        <v>2555.27</v>
      </c>
      <c r="AA67" s="7">
        <v>101.4</v>
      </c>
      <c r="AB67" s="7">
        <v>682.17499999999995</v>
      </c>
      <c r="AC67" s="7">
        <v>38.75</v>
      </c>
      <c r="AD67" s="7">
        <v>0</v>
      </c>
      <c r="AE67" s="7">
        <v>1994.23</v>
      </c>
      <c r="AF67" s="7">
        <v>2243.87</v>
      </c>
      <c r="AG67" s="18">
        <f>SUM(Tableau5[[#This Row],[BICC]:[SIBC]])</f>
        <v>32626.595000000001</v>
      </c>
      <c r="AH67" s="7">
        <v>469.875</v>
      </c>
      <c r="AI67" s="7">
        <v>4298.68</v>
      </c>
      <c r="AJ67" s="7">
        <v>1.9</v>
      </c>
      <c r="AK67" s="7">
        <v>6.2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548.5</v>
      </c>
      <c r="AS67" s="18">
        <f>SUM(Tableau5[[#This Row],[CABC]:[UNXC]])</f>
        <v>5325.1549999999997</v>
      </c>
      <c r="AT67" s="7">
        <v>1953</v>
      </c>
      <c r="AU67" s="7">
        <v>9340.94</v>
      </c>
      <c r="AV67" s="7">
        <v>2323</v>
      </c>
      <c r="AW67" s="7">
        <v>9402.4549999999999</v>
      </c>
      <c r="AX67" s="18">
        <f>SUM(Tableau5[[#This Row],[CIEC]:[SNTS]])</f>
        <v>23019.395</v>
      </c>
      <c r="AY67" s="7">
        <v>229.1</v>
      </c>
      <c r="AZ67" s="7">
        <v>0</v>
      </c>
      <c r="BA67" s="18">
        <f>SUM(Tableau5[[#This Row],[SDSC]:[SVOC]])</f>
        <v>229.1</v>
      </c>
      <c r="BB67" s="12">
        <v>123.54</v>
      </c>
      <c r="BC67" s="21">
        <f t="shared" si="1"/>
        <v>67503.935000000012</v>
      </c>
    </row>
    <row r="68" spans="1:55" customFormat="1" x14ac:dyDescent="0.3">
      <c r="A68" s="3">
        <v>44291</v>
      </c>
      <c r="B68" s="7"/>
      <c r="C68" s="7"/>
      <c r="D68" s="7"/>
      <c r="E68" s="7"/>
      <c r="F68" s="7"/>
      <c r="G68" s="18">
        <f>SUM(Tableau5[[#This Row],[PALC]:[SPHC]])</f>
        <v>0</v>
      </c>
      <c r="H68" s="7"/>
      <c r="I68" s="18">
        <f>Tableau5[[#This Row],[STAC]]</f>
        <v>0</v>
      </c>
      <c r="J68" s="7"/>
      <c r="K68" s="7"/>
      <c r="L68" s="7"/>
      <c r="M68" s="7"/>
      <c r="N68" s="7"/>
      <c r="O68" s="7"/>
      <c r="P68" s="7"/>
      <c r="Q68" s="18">
        <f>SUM(Tableau5[[#This Row],[ABJC]:[TTLS]])</f>
        <v>0</v>
      </c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18">
        <f>SUM(Tableau5[[#This Row],[BICC]:[SIBC]])</f>
        <v>0</v>
      </c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18">
        <f>SUM(Tableau5[[#This Row],[CABC]:[UNXC]])</f>
        <v>0</v>
      </c>
      <c r="AT68" s="7"/>
      <c r="AU68" s="7"/>
      <c r="AV68" s="7"/>
      <c r="AW68" s="7"/>
      <c r="AX68" s="18">
        <f>SUM(Tableau5[[#This Row],[CIEC]:[SNTS]])</f>
        <v>0</v>
      </c>
      <c r="AY68" s="7"/>
      <c r="AZ68" s="7"/>
      <c r="BA68" s="18">
        <f>SUM(Tableau5[[#This Row],[SDSC]:[SVOC]])</f>
        <v>0</v>
      </c>
      <c r="BB68" s="12"/>
      <c r="BC68" s="21">
        <f t="shared" si="1"/>
        <v>0</v>
      </c>
    </row>
    <row r="69" spans="1:55" customFormat="1" x14ac:dyDescent="0.3">
      <c r="A69" s="2">
        <v>44292</v>
      </c>
      <c r="B69" s="7">
        <v>24.55</v>
      </c>
      <c r="C69" s="7">
        <v>113.49</v>
      </c>
      <c r="D69" s="7">
        <v>0</v>
      </c>
      <c r="E69" s="7">
        <v>1214.5999999999999</v>
      </c>
      <c r="F69" s="7">
        <v>439.59</v>
      </c>
      <c r="G69" s="18">
        <f>SUM(Tableau5[[#This Row],[PALC]:[SPHC]])</f>
        <v>1792.2299999999998</v>
      </c>
      <c r="H69" s="7">
        <v>360</v>
      </c>
      <c r="I69" s="18">
        <f>Tableau5[[#This Row],[STAC]]</f>
        <v>360</v>
      </c>
      <c r="J69" s="7">
        <v>0</v>
      </c>
      <c r="K69" s="7">
        <v>655.83</v>
      </c>
      <c r="L69" s="7">
        <v>126.575</v>
      </c>
      <c r="M69" s="7">
        <v>10.475</v>
      </c>
      <c r="N69" s="7">
        <v>2434.7350000000001</v>
      </c>
      <c r="O69" s="7">
        <v>655.20000000000005</v>
      </c>
      <c r="P69" s="7">
        <v>3895.1849999999999</v>
      </c>
      <c r="Q69" s="18">
        <f>SUM(Tableau5[[#This Row],[ABJC]:[TTLS]])</f>
        <v>7778</v>
      </c>
      <c r="R69" s="7">
        <v>1523.12</v>
      </c>
      <c r="S69" s="7">
        <v>320.10000000000002</v>
      </c>
      <c r="T69" s="7">
        <v>3.85</v>
      </c>
      <c r="U69" s="7">
        <v>781.25</v>
      </c>
      <c r="V69" s="7">
        <v>683.88499999999999</v>
      </c>
      <c r="W69" s="7">
        <v>18301.59</v>
      </c>
      <c r="X69" s="7">
        <v>3329.4</v>
      </c>
      <c r="Y69" s="7">
        <v>0</v>
      </c>
      <c r="Z69" s="7">
        <v>11006.695</v>
      </c>
      <c r="AA69" s="7">
        <v>27.105</v>
      </c>
      <c r="AB69" s="7">
        <v>580.47</v>
      </c>
      <c r="AC69" s="7">
        <v>0</v>
      </c>
      <c r="AD69" s="7">
        <v>0</v>
      </c>
      <c r="AE69" s="7">
        <v>2353.1999999999998</v>
      </c>
      <c r="AF69" s="7">
        <v>1616</v>
      </c>
      <c r="AG69" s="18">
        <f>SUM(Tableau5[[#This Row],[BICC]:[SIBC]])</f>
        <v>40526.665000000001</v>
      </c>
      <c r="AH69" s="7">
        <v>2530.9949999999999</v>
      </c>
      <c r="AI69" s="7">
        <v>285.60000000000002</v>
      </c>
      <c r="AJ69" s="7">
        <v>1.1399999999999999</v>
      </c>
      <c r="AK69" s="7">
        <v>501.22500000000002</v>
      </c>
      <c r="AL69" s="7">
        <v>0</v>
      </c>
      <c r="AM69" s="7">
        <v>21</v>
      </c>
      <c r="AN69" s="7">
        <v>0</v>
      </c>
      <c r="AO69" s="7">
        <v>6242.2650000000003</v>
      </c>
      <c r="AP69" s="7">
        <v>1909.63</v>
      </c>
      <c r="AQ69" s="7">
        <v>0</v>
      </c>
      <c r="AR69" s="7">
        <v>1331.92</v>
      </c>
      <c r="AS69" s="18">
        <f>SUM(Tableau5[[#This Row],[CABC]:[UNXC]])</f>
        <v>12823.775</v>
      </c>
      <c r="AT69" s="7">
        <v>3655.4</v>
      </c>
      <c r="AU69" s="7">
        <v>109295.36500000001</v>
      </c>
      <c r="AV69" s="7">
        <v>226.82</v>
      </c>
      <c r="AW69" s="7">
        <v>66103.13</v>
      </c>
      <c r="AX69" s="18">
        <f>SUM(Tableau5[[#This Row],[CIEC]:[SNTS]])</f>
        <v>179280.71500000003</v>
      </c>
      <c r="AY69" s="7">
        <v>2581.25</v>
      </c>
      <c r="AZ69" s="7">
        <v>0</v>
      </c>
      <c r="BA69" s="18">
        <f>SUM(Tableau5[[#This Row],[SDSC]:[SVOC]])</f>
        <v>2581.25</v>
      </c>
      <c r="BB69" s="12">
        <v>123.6</v>
      </c>
      <c r="BC69" s="21">
        <f t="shared" si="1"/>
        <v>245142.63500000004</v>
      </c>
    </row>
    <row r="70" spans="1:55" customFormat="1" x14ac:dyDescent="0.3">
      <c r="A70" s="2">
        <v>44293</v>
      </c>
      <c r="B70" s="7">
        <v>342</v>
      </c>
      <c r="C70" s="7">
        <v>193.98</v>
      </c>
      <c r="D70" s="7">
        <v>0</v>
      </c>
      <c r="E70" s="7">
        <v>19072.37</v>
      </c>
      <c r="F70" s="7">
        <v>51.25</v>
      </c>
      <c r="G70" s="18">
        <f>SUM(Tableau5[[#This Row],[PALC]:[SPHC]])</f>
        <v>19659.599999999999</v>
      </c>
      <c r="H70" s="7">
        <v>0</v>
      </c>
      <c r="I70" s="18">
        <f>Tableau5[[#This Row],[STAC]]</f>
        <v>0</v>
      </c>
      <c r="J70" s="7">
        <v>198.125</v>
      </c>
      <c r="K70" s="7">
        <v>0</v>
      </c>
      <c r="L70" s="7">
        <v>84.05</v>
      </c>
      <c r="M70" s="7">
        <v>0</v>
      </c>
      <c r="N70" s="7">
        <v>343.91</v>
      </c>
      <c r="O70" s="7">
        <v>1735.94</v>
      </c>
      <c r="P70" s="7">
        <v>60.75</v>
      </c>
      <c r="Q70" s="18">
        <f>SUM(Tableau5[[#This Row],[ABJC]:[TTLS]])</f>
        <v>2422.7750000000001</v>
      </c>
      <c r="R70" s="7">
        <v>375.375</v>
      </c>
      <c r="S70" s="7">
        <v>452.65</v>
      </c>
      <c r="T70" s="7">
        <v>223.3</v>
      </c>
      <c r="U70" s="7">
        <v>7787.85</v>
      </c>
      <c r="V70" s="7">
        <v>604.34500000000003</v>
      </c>
      <c r="W70" s="7">
        <v>8055.59</v>
      </c>
      <c r="X70" s="7">
        <v>1391.55</v>
      </c>
      <c r="Y70" s="7">
        <v>5117.25</v>
      </c>
      <c r="Z70" s="7">
        <v>46942.400000000001</v>
      </c>
      <c r="AA70" s="7">
        <v>106.21</v>
      </c>
      <c r="AB70" s="7">
        <v>658.4</v>
      </c>
      <c r="AC70" s="7">
        <v>4105.88</v>
      </c>
      <c r="AD70" s="7">
        <v>0</v>
      </c>
      <c r="AE70" s="7">
        <v>6965.95</v>
      </c>
      <c r="AF70" s="7">
        <v>2454.5749999999998</v>
      </c>
      <c r="AG70" s="18">
        <f>SUM(Tableau5[[#This Row],[BICC]:[SIBC]])</f>
        <v>85241.324999999997</v>
      </c>
      <c r="AH70" s="7">
        <v>36.664999999999999</v>
      </c>
      <c r="AI70" s="7">
        <v>989.81</v>
      </c>
      <c r="AJ70" s="7">
        <v>26.1</v>
      </c>
      <c r="AK70" s="7">
        <v>603.65</v>
      </c>
      <c r="AL70" s="7">
        <v>68</v>
      </c>
      <c r="AM70" s="7">
        <v>59.01</v>
      </c>
      <c r="AN70" s="7">
        <v>0</v>
      </c>
      <c r="AO70" s="7">
        <v>291.39999999999998</v>
      </c>
      <c r="AP70" s="7">
        <v>0</v>
      </c>
      <c r="AQ70" s="7">
        <v>0</v>
      </c>
      <c r="AR70" s="7">
        <v>1250.29</v>
      </c>
      <c r="AS70" s="18">
        <f>SUM(Tableau5[[#This Row],[CABC]:[UNXC]])</f>
        <v>3324.9249999999997</v>
      </c>
      <c r="AT70" s="7">
        <v>3820.1950000000002</v>
      </c>
      <c r="AU70" s="7">
        <v>13485.915000000001</v>
      </c>
      <c r="AV70" s="7">
        <v>7126.4</v>
      </c>
      <c r="AW70" s="7">
        <v>73593.014999999999</v>
      </c>
      <c r="AX70" s="18">
        <f>SUM(Tableau5[[#This Row],[CIEC]:[SNTS]])</f>
        <v>98025.524999999994</v>
      </c>
      <c r="AY70" s="7">
        <v>3211.65</v>
      </c>
      <c r="AZ70" s="7">
        <v>0</v>
      </c>
      <c r="BA70" s="18">
        <f>SUM(Tableau5[[#This Row],[SDSC]:[SVOC]])</f>
        <v>3211.65</v>
      </c>
      <c r="BB70" s="12">
        <v>124.25</v>
      </c>
      <c r="BC70" s="21">
        <f t="shared" si="1"/>
        <v>211885.8</v>
      </c>
    </row>
    <row r="71" spans="1:55" customFormat="1" x14ac:dyDescent="0.3">
      <c r="A71" s="2">
        <v>44294</v>
      </c>
      <c r="B71" s="7">
        <v>660.4</v>
      </c>
      <c r="C71" s="7">
        <v>2178.35</v>
      </c>
      <c r="D71" s="7">
        <v>0</v>
      </c>
      <c r="E71" s="7">
        <v>879.66</v>
      </c>
      <c r="F71" s="7">
        <v>415.75</v>
      </c>
      <c r="G71" s="18">
        <f>SUM(Tableau5[[#This Row],[PALC]:[SPHC]])</f>
        <v>4134.16</v>
      </c>
      <c r="H71" s="7">
        <v>21.285</v>
      </c>
      <c r="I71" s="18">
        <f>Tableau5[[#This Row],[STAC]]</f>
        <v>21.285</v>
      </c>
      <c r="J71" s="7">
        <v>1.94</v>
      </c>
      <c r="K71" s="7">
        <v>223.15</v>
      </c>
      <c r="L71" s="7">
        <v>63.6</v>
      </c>
      <c r="M71" s="7">
        <v>14.675000000000001</v>
      </c>
      <c r="N71" s="7">
        <v>1409.23</v>
      </c>
      <c r="O71" s="7">
        <v>6218.48</v>
      </c>
      <c r="P71" s="7">
        <v>2.78</v>
      </c>
      <c r="Q71" s="18">
        <f>SUM(Tableau5[[#This Row],[ABJC]:[TTLS]])</f>
        <v>7933.8549999999996</v>
      </c>
      <c r="R71" s="7">
        <v>1031.405</v>
      </c>
      <c r="S71" s="7">
        <v>40</v>
      </c>
      <c r="T71" s="7">
        <v>4040.9749999999999</v>
      </c>
      <c r="U71" s="7">
        <v>2422</v>
      </c>
      <c r="V71" s="7">
        <v>1984.7349999999999</v>
      </c>
      <c r="W71" s="7">
        <v>202.79</v>
      </c>
      <c r="X71" s="7">
        <v>31</v>
      </c>
      <c r="Y71" s="7">
        <v>452.45</v>
      </c>
      <c r="Z71" s="7">
        <v>3880.74</v>
      </c>
      <c r="AA71" s="7">
        <v>0</v>
      </c>
      <c r="AB71" s="7">
        <v>4363.6750000000002</v>
      </c>
      <c r="AC71" s="7">
        <v>42.79</v>
      </c>
      <c r="AD71" s="7">
        <v>0</v>
      </c>
      <c r="AE71" s="7">
        <v>6655.4750000000004</v>
      </c>
      <c r="AF71" s="7">
        <v>3050.335</v>
      </c>
      <c r="AG71" s="18">
        <f>SUM(Tableau5[[#This Row],[BICC]:[SIBC]])</f>
        <v>28198.370000000003</v>
      </c>
      <c r="AH71" s="7">
        <v>222.61500000000001</v>
      </c>
      <c r="AI71" s="7">
        <v>481.71</v>
      </c>
      <c r="AJ71" s="7">
        <v>232.95</v>
      </c>
      <c r="AK71" s="7">
        <v>0</v>
      </c>
      <c r="AL71" s="7">
        <v>0</v>
      </c>
      <c r="AM71" s="7">
        <v>1.4950000000000001</v>
      </c>
      <c r="AN71" s="7">
        <v>0</v>
      </c>
      <c r="AO71" s="7">
        <v>212.04</v>
      </c>
      <c r="AP71" s="7">
        <v>0</v>
      </c>
      <c r="AQ71" s="7">
        <v>0</v>
      </c>
      <c r="AR71" s="7">
        <v>3124.65</v>
      </c>
      <c r="AS71" s="18">
        <f>SUM(Tableau5[[#This Row],[CABC]:[UNXC]])</f>
        <v>4275.46</v>
      </c>
      <c r="AT71" s="7">
        <v>2090.46</v>
      </c>
      <c r="AU71" s="7">
        <v>9818.49</v>
      </c>
      <c r="AV71" s="7">
        <v>5232.9750000000004</v>
      </c>
      <c r="AW71" s="7">
        <v>67844.725000000006</v>
      </c>
      <c r="AX71" s="18">
        <f>SUM(Tableau5[[#This Row],[CIEC]:[SNTS]])</f>
        <v>84986.650000000009</v>
      </c>
      <c r="AY71" s="7">
        <v>6315.0349999999999</v>
      </c>
      <c r="AZ71" s="7">
        <v>0</v>
      </c>
      <c r="BA71" s="18">
        <f>SUM(Tableau5[[#This Row],[SDSC]:[SVOC]])</f>
        <v>6315.0349999999999</v>
      </c>
      <c r="BB71" s="12">
        <v>124.83</v>
      </c>
      <c r="BC71" s="21">
        <f t="shared" si="1"/>
        <v>135864.815</v>
      </c>
    </row>
    <row r="72" spans="1:55" customFormat="1" x14ac:dyDescent="0.3">
      <c r="A72" s="2">
        <v>44295</v>
      </c>
      <c r="B72" s="7">
        <v>0</v>
      </c>
      <c r="C72" s="7">
        <v>6.9550000000000001</v>
      </c>
      <c r="D72" s="7">
        <v>0</v>
      </c>
      <c r="E72" s="7">
        <v>64.28</v>
      </c>
      <c r="F72" s="7">
        <v>200.41499999999999</v>
      </c>
      <c r="G72" s="18">
        <f>SUM(Tableau5[[#This Row],[PALC]:[SPHC]])</f>
        <v>271.64999999999998</v>
      </c>
      <c r="H72" s="7">
        <v>174</v>
      </c>
      <c r="I72" s="18">
        <f>Tableau5[[#This Row],[STAC]]</f>
        <v>174</v>
      </c>
      <c r="J72" s="7">
        <v>604.42499999999995</v>
      </c>
      <c r="K72" s="7">
        <v>0</v>
      </c>
      <c r="L72" s="7">
        <v>35.35</v>
      </c>
      <c r="M72" s="7">
        <v>1303</v>
      </c>
      <c r="N72" s="7">
        <v>302.23</v>
      </c>
      <c r="O72" s="7">
        <v>473.37</v>
      </c>
      <c r="P72" s="7">
        <v>30.47</v>
      </c>
      <c r="Q72" s="18">
        <f>SUM(Tableau5[[#This Row],[ABJC]:[TTLS]])</f>
        <v>2748.8449999999998</v>
      </c>
      <c r="R72" s="7">
        <v>1508.25</v>
      </c>
      <c r="S72" s="7">
        <v>2926.9250000000002</v>
      </c>
      <c r="T72" s="7">
        <v>7227.25</v>
      </c>
      <c r="U72" s="7">
        <v>437.59500000000003</v>
      </c>
      <c r="V72" s="7">
        <v>319.30500000000001</v>
      </c>
      <c r="W72" s="7">
        <v>28947.93</v>
      </c>
      <c r="X72" s="7">
        <v>792.5</v>
      </c>
      <c r="Y72" s="7">
        <v>25185.3</v>
      </c>
      <c r="Z72" s="7">
        <v>1096.9349999999999</v>
      </c>
      <c r="AA72" s="7">
        <v>98.8</v>
      </c>
      <c r="AB72" s="7">
        <v>1415.9849999999999</v>
      </c>
      <c r="AC72" s="7">
        <v>0</v>
      </c>
      <c r="AD72" s="7">
        <v>9.25</v>
      </c>
      <c r="AE72" s="7">
        <v>5631</v>
      </c>
      <c r="AF72" s="7">
        <v>2072.3200000000002</v>
      </c>
      <c r="AG72" s="18">
        <f>SUM(Tableau5[[#This Row],[BICC]:[SIBC]])</f>
        <v>77669.345000000001</v>
      </c>
      <c r="AH72" s="7">
        <v>262.76</v>
      </c>
      <c r="AI72" s="7">
        <v>36.25</v>
      </c>
      <c r="AJ72" s="7">
        <v>63.72</v>
      </c>
      <c r="AK72" s="7">
        <v>0</v>
      </c>
      <c r="AL72" s="7">
        <v>0</v>
      </c>
      <c r="AM72" s="7">
        <v>3.15</v>
      </c>
      <c r="AN72" s="7">
        <v>0</v>
      </c>
      <c r="AO72" s="7">
        <v>2577.27</v>
      </c>
      <c r="AP72" s="7">
        <v>0</v>
      </c>
      <c r="AQ72" s="7">
        <v>0</v>
      </c>
      <c r="AR72" s="7">
        <v>181.17</v>
      </c>
      <c r="AS72" s="18">
        <f>SUM(Tableau5[[#This Row],[CABC]:[UNXC]])</f>
        <v>3124.32</v>
      </c>
      <c r="AT72" s="7">
        <v>10459.61</v>
      </c>
      <c r="AU72" s="7">
        <v>25840.615000000002</v>
      </c>
      <c r="AV72" s="7">
        <v>2970.6</v>
      </c>
      <c r="AW72" s="7">
        <v>96577.45</v>
      </c>
      <c r="AX72" s="18">
        <f>SUM(Tableau5[[#This Row],[CIEC]:[SNTS]])</f>
        <v>135848.27499999999</v>
      </c>
      <c r="AY72" s="7">
        <v>865.125</v>
      </c>
      <c r="AZ72" s="7">
        <v>0</v>
      </c>
      <c r="BA72" s="18">
        <f>SUM(Tableau5[[#This Row],[SDSC]:[SVOC]])</f>
        <v>865.125</v>
      </c>
      <c r="BB72" s="12">
        <v>124.63</v>
      </c>
      <c r="BC72" s="21">
        <f t="shared" si="1"/>
        <v>220701.56</v>
      </c>
    </row>
    <row r="73" spans="1:55" customFormat="1" x14ac:dyDescent="0.3">
      <c r="A73" s="2">
        <v>44298</v>
      </c>
      <c r="B73" s="7">
        <v>90</v>
      </c>
      <c r="C73" s="7">
        <v>235.92500000000001</v>
      </c>
      <c r="D73" s="7">
        <v>0</v>
      </c>
      <c r="E73" s="7">
        <v>3096.9250000000002</v>
      </c>
      <c r="F73" s="7">
        <v>3703.85</v>
      </c>
      <c r="G73" s="18">
        <f>SUM(Tableau5[[#This Row],[PALC]:[SPHC]])</f>
        <v>7126.7000000000007</v>
      </c>
      <c r="H73" s="7">
        <v>0</v>
      </c>
      <c r="I73" s="18">
        <f>Tableau5[[#This Row],[STAC]]</f>
        <v>0</v>
      </c>
      <c r="J73" s="7">
        <v>80.510000000000005</v>
      </c>
      <c r="K73" s="7">
        <v>0</v>
      </c>
      <c r="L73" s="7">
        <v>207.5</v>
      </c>
      <c r="M73" s="7">
        <v>0</v>
      </c>
      <c r="N73" s="7">
        <v>787.97500000000002</v>
      </c>
      <c r="O73" s="7">
        <v>1605.43</v>
      </c>
      <c r="P73" s="7">
        <v>144.04</v>
      </c>
      <c r="Q73" s="18">
        <f>SUM(Tableau5[[#This Row],[ABJC]:[TTLS]])</f>
        <v>2825.4549999999999</v>
      </c>
      <c r="R73" s="7">
        <v>0</v>
      </c>
      <c r="S73" s="7">
        <v>1951.55</v>
      </c>
      <c r="T73" s="7">
        <v>3513.9</v>
      </c>
      <c r="U73" s="7">
        <v>2650.1550000000002</v>
      </c>
      <c r="V73" s="7">
        <v>3430.2950000000001</v>
      </c>
      <c r="W73" s="7">
        <v>2686.82</v>
      </c>
      <c r="X73" s="7">
        <v>2530.8049999999998</v>
      </c>
      <c r="Y73" s="7">
        <v>353.8</v>
      </c>
      <c r="Z73" s="7">
        <v>3524.1</v>
      </c>
      <c r="AA73" s="7">
        <v>31.928000000000001</v>
      </c>
      <c r="AB73" s="7">
        <v>583.04999999999995</v>
      </c>
      <c r="AC73" s="7">
        <v>81.685000000000002</v>
      </c>
      <c r="AD73" s="7">
        <v>0.74</v>
      </c>
      <c r="AE73" s="7">
        <v>2906.69</v>
      </c>
      <c r="AF73" s="7">
        <v>1373.5350000000001</v>
      </c>
      <c r="AG73" s="18">
        <f>SUM(Tableau5[[#This Row],[BICC]:[SIBC]])</f>
        <v>25619.052999999996</v>
      </c>
      <c r="AH73" s="7">
        <v>88.55</v>
      </c>
      <c r="AI73" s="7">
        <v>40.625</v>
      </c>
      <c r="AJ73" s="7">
        <v>316.60000000000002</v>
      </c>
      <c r="AK73" s="7">
        <v>5.82</v>
      </c>
      <c r="AL73" s="7">
        <v>0</v>
      </c>
      <c r="AM73" s="7">
        <v>150.99</v>
      </c>
      <c r="AN73" s="7">
        <v>0</v>
      </c>
      <c r="AO73" s="7">
        <v>124.08</v>
      </c>
      <c r="AP73" s="7">
        <v>513.70000000000005</v>
      </c>
      <c r="AQ73" s="7">
        <v>0</v>
      </c>
      <c r="AR73" s="7">
        <v>604.29999999999995</v>
      </c>
      <c r="AS73" s="18">
        <f>SUM(Tableau5[[#This Row],[CABC]:[UNXC]])</f>
        <v>1844.6650000000002</v>
      </c>
      <c r="AT73" s="7">
        <v>57413.724999999999</v>
      </c>
      <c r="AU73" s="7">
        <v>12158.87</v>
      </c>
      <c r="AV73" s="7">
        <v>1189.2249999999999</v>
      </c>
      <c r="AW73" s="7">
        <v>201005.37</v>
      </c>
      <c r="AX73" s="18">
        <f>SUM(Tableau5[[#This Row],[CIEC]:[SNTS]])</f>
        <v>271767.19</v>
      </c>
      <c r="AY73" s="7">
        <v>2551.4499999999998</v>
      </c>
      <c r="AZ73" s="7">
        <v>0</v>
      </c>
      <c r="BA73" s="18">
        <f>SUM(Tableau5[[#This Row],[SDSC]:[SVOC]])</f>
        <v>2551.4499999999998</v>
      </c>
      <c r="BB73" s="12">
        <v>123.44</v>
      </c>
      <c r="BC73" s="21">
        <f t="shared" si="1"/>
        <v>311734.51300000004</v>
      </c>
    </row>
    <row r="74" spans="1:55" customFormat="1" x14ac:dyDescent="0.3">
      <c r="A74" s="2">
        <v>44299</v>
      </c>
      <c r="B74" s="7">
        <v>279.30500000000001</v>
      </c>
      <c r="C74" s="7">
        <v>76.319999999999993</v>
      </c>
      <c r="D74" s="7">
        <v>0</v>
      </c>
      <c r="E74" s="7">
        <v>1347.57</v>
      </c>
      <c r="F74" s="7">
        <v>2328</v>
      </c>
      <c r="G74" s="18">
        <f>SUM(Tableau5[[#This Row],[PALC]:[SPHC]])</f>
        <v>4031.1949999999997</v>
      </c>
      <c r="H74" s="7">
        <v>0</v>
      </c>
      <c r="I74" s="18">
        <f>Tableau5[[#This Row],[STAC]]</f>
        <v>0</v>
      </c>
      <c r="J74" s="7">
        <v>3.88</v>
      </c>
      <c r="K74" s="7">
        <v>71.424999999999997</v>
      </c>
      <c r="L74" s="7">
        <v>433.47500000000002</v>
      </c>
      <c r="M74" s="7">
        <v>0</v>
      </c>
      <c r="N74" s="7">
        <v>1632.69</v>
      </c>
      <c r="O74" s="7">
        <v>379.2</v>
      </c>
      <c r="P74" s="7">
        <v>1988.425</v>
      </c>
      <c r="Q74" s="18">
        <f>SUM(Tableau5[[#This Row],[ABJC]:[TTLS]])</f>
        <v>4509.0950000000003</v>
      </c>
      <c r="R74" s="7">
        <v>0</v>
      </c>
      <c r="S74" s="7">
        <v>769.5</v>
      </c>
      <c r="T74" s="7">
        <v>2823.94</v>
      </c>
      <c r="U74" s="7">
        <v>13091.75</v>
      </c>
      <c r="V74" s="7">
        <v>1213.82</v>
      </c>
      <c r="W74" s="7">
        <v>792.35500000000002</v>
      </c>
      <c r="X74" s="7">
        <v>436.565</v>
      </c>
      <c r="Y74" s="7">
        <v>13868.16</v>
      </c>
      <c r="Z74" s="7">
        <v>135449.54</v>
      </c>
      <c r="AA74" s="7">
        <v>0</v>
      </c>
      <c r="AB74" s="7">
        <v>924.5</v>
      </c>
      <c r="AC74" s="7">
        <v>0</v>
      </c>
      <c r="AD74" s="7">
        <v>74</v>
      </c>
      <c r="AE74" s="7">
        <v>20499.48</v>
      </c>
      <c r="AF74" s="7">
        <v>3633.6750000000002</v>
      </c>
      <c r="AG74" s="18">
        <f>SUM(Tableau5[[#This Row],[BICC]:[SIBC]])</f>
        <v>193577.285</v>
      </c>
      <c r="AH74" s="7">
        <v>157</v>
      </c>
      <c r="AI74" s="7">
        <v>207.45</v>
      </c>
      <c r="AJ74" s="7">
        <v>89.53</v>
      </c>
      <c r="AK74" s="7">
        <v>110</v>
      </c>
      <c r="AL74" s="7">
        <v>3.01</v>
      </c>
      <c r="AM74" s="7">
        <v>10.92</v>
      </c>
      <c r="AN74" s="7">
        <v>0</v>
      </c>
      <c r="AO74" s="7">
        <v>2347.36</v>
      </c>
      <c r="AP74" s="7">
        <v>82.5</v>
      </c>
      <c r="AQ74" s="7">
        <v>0</v>
      </c>
      <c r="AR74" s="7">
        <v>553.4</v>
      </c>
      <c r="AS74" s="18">
        <f>SUM(Tableau5[[#This Row],[CABC]:[UNXC]])</f>
        <v>3561.17</v>
      </c>
      <c r="AT74" s="7">
        <v>236420.845</v>
      </c>
      <c r="AU74" s="7">
        <v>19018.154999999999</v>
      </c>
      <c r="AV74" s="7">
        <v>855.89499999999998</v>
      </c>
      <c r="AW74" s="7">
        <v>112400.035</v>
      </c>
      <c r="AX74" s="18">
        <f>SUM(Tableau5[[#This Row],[CIEC]:[SNTS]])</f>
        <v>368694.93</v>
      </c>
      <c r="AY74" s="7">
        <v>396</v>
      </c>
      <c r="AZ74" s="7">
        <v>0</v>
      </c>
      <c r="BA74" s="18">
        <f>SUM(Tableau5[[#This Row],[SDSC]:[SVOC]])</f>
        <v>396</v>
      </c>
      <c r="BB74" s="12">
        <v>123.88</v>
      </c>
      <c r="BC74" s="21">
        <f t="shared" si="1"/>
        <v>574769.67500000005</v>
      </c>
    </row>
    <row r="75" spans="1:55" customFormat="1" x14ac:dyDescent="0.3">
      <c r="A75" s="2">
        <v>44300</v>
      </c>
      <c r="B75" s="7">
        <v>140.24</v>
      </c>
      <c r="C75" s="7">
        <v>85.6</v>
      </c>
      <c r="D75" s="7">
        <v>251.94</v>
      </c>
      <c r="E75" s="7">
        <v>21737.29</v>
      </c>
      <c r="F75" s="7">
        <v>3637.15</v>
      </c>
      <c r="G75" s="18">
        <f>SUM(Tableau5[[#This Row],[PALC]:[SPHC]])</f>
        <v>25852.22</v>
      </c>
      <c r="H75" s="7">
        <v>0.32</v>
      </c>
      <c r="I75" s="18">
        <f>Tableau5[[#This Row],[STAC]]</f>
        <v>0.32</v>
      </c>
      <c r="J75" s="7">
        <v>97</v>
      </c>
      <c r="K75" s="7">
        <v>69.3</v>
      </c>
      <c r="L75" s="7">
        <v>1.29</v>
      </c>
      <c r="M75" s="7">
        <v>151.19999999999999</v>
      </c>
      <c r="N75" s="7">
        <v>1465.26</v>
      </c>
      <c r="O75" s="7">
        <v>39.89</v>
      </c>
      <c r="P75" s="7">
        <v>185.25</v>
      </c>
      <c r="Q75" s="18">
        <f>SUM(Tableau5[[#This Row],[ABJC]:[TTLS]])</f>
        <v>2009.19</v>
      </c>
      <c r="R75" s="7">
        <v>0</v>
      </c>
      <c r="S75" s="7">
        <v>2446.46</v>
      </c>
      <c r="T75" s="7">
        <v>609.6</v>
      </c>
      <c r="U75" s="7">
        <v>4040.95</v>
      </c>
      <c r="V75" s="7">
        <v>753.77</v>
      </c>
      <c r="W75" s="7">
        <v>542</v>
      </c>
      <c r="X75" s="7">
        <v>1685.0250000000001</v>
      </c>
      <c r="Y75" s="7">
        <v>24849.5</v>
      </c>
      <c r="Z75" s="7">
        <v>7842.96</v>
      </c>
      <c r="AA75" s="7">
        <v>1.3</v>
      </c>
      <c r="AB75" s="7">
        <v>1135.74</v>
      </c>
      <c r="AC75" s="7">
        <v>4339.1499999999996</v>
      </c>
      <c r="AD75" s="7">
        <v>0</v>
      </c>
      <c r="AE75" s="7">
        <v>3723.28</v>
      </c>
      <c r="AF75" s="7">
        <v>10575.155000000001</v>
      </c>
      <c r="AG75" s="18">
        <f>SUM(Tableau5[[#This Row],[BICC]:[SIBC]])</f>
        <v>62544.89</v>
      </c>
      <c r="AH75" s="7">
        <v>67.045000000000002</v>
      </c>
      <c r="AI75" s="7">
        <v>457.45</v>
      </c>
      <c r="AJ75" s="7">
        <v>49.68</v>
      </c>
      <c r="AK75" s="7">
        <v>0.59</v>
      </c>
      <c r="AL75" s="7">
        <v>0</v>
      </c>
      <c r="AM75" s="7">
        <v>3.78</v>
      </c>
      <c r="AN75" s="7">
        <v>0</v>
      </c>
      <c r="AO75" s="7">
        <v>36.54</v>
      </c>
      <c r="AP75" s="7">
        <v>450</v>
      </c>
      <c r="AQ75" s="7">
        <v>0</v>
      </c>
      <c r="AR75" s="7">
        <v>593.16999999999996</v>
      </c>
      <c r="AS75" s="18">
        <f>SUM(Tableau5[[#This Row],[CABC]:[UNXC]])</f>
        <v>1658.2550000000001</v>
      </c>
      <c r="AT75" s="7">
        <v>3836.7</v>
      </c>
      <c r="AU75" s="7">
        <v>13578.41</v>
      </c>
      <c r="AV75" s="7">
        <v>474.245</v>
      </c>
      <c r="AW75" s="7">
        <v>484624.40500000003</v>
      </c>
      <c r="AX75" s="18">
        <f>SUM(Tableau5[[#This Row],[CIEC]:[SNTS]])</f>
        <v>502513.76</v>
      </c>
      <c r="AY75" s="7">
        <v>2534</v>
      </c>
      <c r="AZ75" s="7">
        <v>0</v>
      </c>
      <c r="BA75" s="18">
        <f>SUM(Tableau5[[#This Row],[SDSC]:[SVOC]])</f>
        <v>2534</v>
      </c>
      <c r="BB75" s="12">
        <v>124.95</v>
      </c>
      <c r="BC75" s="21">
        <f t="shared" si="1"/>
        <v>597112.63500000001</v>
      </c>
    </row>
    <row r="76" spans="1:55" customFormat="1" x14ac:dyDescent="0.3">
      <c r="A76" s="2">
        <v>44301</v>
      </c>
      <c r="B76" s="7">
        <v>65.94</v>
      </c>
      <c r="C76" s="7">
        <v>0</v>
      </c>
      <c r="D76" s="7">
        <v>0</v>
      </c>
      <c r="E76" s="7">
        <v>4965.1549999999997</v>
      </c>
      <c r="F76" s="7">
        <v>294.84500000000003</v>
      </c>
      <c r="G76" s="18">
        <f>SUM(Tableau5[[#This Row],[PALC]:[SPHC]])</f>
        <v>5325.94</v>
      </c>
      <c r="H76" s="7">
        <v>156.28</v>
      </c>
      <c r="I76" s="18">
        <f>Tableau5[[#This Row],[STAC]]</f>
        <v>156.28</v>
      </c>
      <c r="J76" s="7">
        <v>241.42500000000001</v>
      </c>
      <c r="K76" s="7">
        <v>101.15</v>
      </c>
      <c r="L76" s="7">
        <v>463.59</v>
      </c>
      <c r="M76" s="7">
        <v>3444</v>
      </c>
      <c r="N76" s="7">
        <v>764.36500000000001</v>
      </c>
      <c r="O76" s="7">
        <v>2856.06</v>
      </c>
      <c r="P76" s="7">
        <v>1391.75</v>
      </c>
      <c r="Q76" s="18">
        <f>SUM(Tableau5[[#This Row],[ABJC]:[TTLS]])</f>
        <v>9262.34</v>
      </c>
      <c r="R76" s="7">
        <v>26.25</v>
      </c>
      <c r="S76" s="7">
        <v>1736</v>
      </c>
      <c r="T76" s="7">
        <v>263.73</v>
      </c>
      <c r="U76" s="7">
        <v>2893.6</v>
      </c>
      <c r="V76" s="7">
        <v>8093</v>
      </c>
      <c r="W76" s="7">
        <v>1085.23</v>
      </c>
      <c r="X76" s="7">
        <v>6021.8549999999996</v>
      </c>
      <c r="Y76" s="7">
        <v>0</v>
      </c>
      <c r="Z76" s="7">
        <v>493837.15500000003</v>
      </c>
      <c r="AA76" s="7">
        <v>85.995000000000005</v>
      </c>
      <c r="AB76" s="7">
        <v>55.185000000000002</v>
      </c>
      <c r="AC76" s="7">
        <v>426.1</v>
      </c>
      <c r="AD76" s="7">
        <v>0</v>
      </c>
      <c r="AE76" s="7">
        <v>28821.51</v>
      </c>
      <c r="AF76" s="7">
        <v>11611</v>
      </c>
      <c r="AG76" s="18">
        <f>SUM(Tableau5[[#This Row],[BICC]:[SIBC]])</f>
        <v>554956.61</v>
      </c>
      <c r="AH76" s="7">
        <v>498.17500000000001</v>
      </c>
      <c r="AI76" s="7">
        <v>621.5</v>
      </c>
      <c r="AJ76" s="7">
        <v>139.5</v>
      </c>
      <c r="AK76" s="7">
        <v>59.59</v>
      </c>
      <c r="AL76" s="7">
        <v>10.75</v>
      </c>
      <c r="AM76" s="7">
        <v>41.42</v>
      </c>
      <c r="AN76" s="7">
        <v>860</v>
      </c>
      <c r="AO76" s="7">
        <v>640.91999999999996</v>
      </c>
      <c r="AP76" s="7">
        <v>150</v>
      </c>
      <c r="AQ76" s="7">
        <v>0</v>
      </c>
      <c r="AR76" s="7">
        <v>469.26</v>
      </c>
      <c r="AS76" s="18">
        <f>SUM(Tableau5[[#This Row],[CABC]:[UNXC]])</f>
        <v>3491.1149999999998</v>
      </c>
      <c r="AT76" s="7">
        <v>4395.0249999999996</v>
      </c>
      <c r="AU76" s="7">
        <v>13123.77</v>
      </c>
      <c r="AV76" s="7">
        <v>1543.335</v>
      </c>
      <c r="AW76" s="7">
        <v>491696.98</v>
      </c>
      <c r="AX76" s="18">
        <f>SUM(Tableau5[[#This Row],[CIEC]:[SNTS]])</f>
        <v>510759.11</v>
      </c>
      <c r="AY76" s="7">
        <v>3633.1</v>
      </c>
      <c r="AZ76" s="7">
        <v>0</v>
      </c>
      <c r="BA76" s="18">
        <f>SUM(Tableau5[[#This Row],[SDSC]:[SVOC]])</f>
        <v>3633.1</v>
      </c>
      <c r="BB76" s="12">
        <v>126.77</v>
      </c>
      <c r="BC76" s="21">
        <f t="shared" si="1"/>
        <v>1087584.4950000001</v>
      </c>
    </row>
    <row r="77" spans="1:55" customFormat="1" x14ac:dyDescent="0.3">
      <c r="A77" s="2">
        <v>44302</v>
      </c>
      <c r="B77" s="7">
        <v>19.2</v>
      </c>
      <c r="C77" s="7">
        <v>348.21</v>
      </c>
      <c r="D77" s="7">
        <v>11.4</v>
      </c>
      <c r="E77" s="7">
        <v>3859.59</v>
      </c>
      <c r="F77" s="7">
        <v>563.34500000000003</v>
      </c>
      <c r="G77" s="18">
        <f>SUM(Tableau5[[#This Row],[PALC]:[SPHC]])</f>
        <v>4801.7449999999999</v>
      </c>
      <c r="H77" s="7">
        <v>10453.25</v>
      </c>
      <c r="I77" s="18">
        <f>Tableau5[[#This Row],[STAC]]</f>
        <v>10453.25</v>
      </c>
      <c r="J77" s="7">
        <v>9.6999999999999993</v>
      </c>
      <c r="K77" s="7">
        <v>1.26</v>
      </c>
      <c r="L77" s="7">
        <v>0</v>
      </c>
      <c r="M77" s="7">
        <v>0</v>
      </c>
      <c r="N77" s="7">
        <v>7927.63</v>
      </c>
      <c r="O77" s="7">
        <v>4064.79</v>
      </c>
      <c r="P77" s="7">
        <v>0</v>
      </c>
      <c r="Q77" s="18">
        <f>SUM(Tableau5[[#This Row],[ABJC]:[TTLS]])</f>
        <v>12003.380000000001</v>
      </c>
      <c r="R77" s="7">
        <v>0</v>
      </c>
      <c r="S77" s="7">
        <v>1385</v>
      </c>
      <c r="T77" s="7">
        <v>1418.08</v>
      </c>
      <c r="U77" s="7">
        <v>232.25</v>
      </c>
      <c r="V77" s="7">
        <v>2001.9</v>
      </c>
      <c r="W77" s="7">
        <v>2761.8</v>
      </c>
      <c r="X77" s="7">
        <v>2926.55</v>
      </c>
      <c r="Y77" s="7">
        <v>16113.84</v>
      </c>
      <c r="Z77" s="7">
        <v>196.57499999999999</v>
      </c>
      <c r="AA77" s="7">
        <v>32.5</v>
      </c>
      <c r="AB77" s="7">
        <v>14762.32</v>
      </c>
      <c r="AC77" s="7">
        <v>741</v>
      </c>
      <c r="AD77" s="7">
        <v>18.5</v>
      </c>
      <c r="AE77" s="7">
        <v>129.6</v>
      </c>
      <c r="AF77" s="7">
        <v>15237.3</v>
      </c>
      <c r="AG77" s="18">
        <f>SUM(Tableau5[[#This Row],[BICC]:[SIBC]])</f>
        <v>57957.214999999997</v>
      </c>
      <c r="AH77" s="7">
        <v>185.45500000000001</v>
      </c>
      <c r="AI77" s="7">
        <v>500.30500000000001</v>
      </c>
      <c r="AJ77" s="7">
        <v>89.32</v>
      </c>
      <c r="AK77" s="7">
        <v>17.7</v>
      </c>
      <c r="AL77" s="7">
        <v>88.2</v>
      </c>
      <c r="AM77" s="7">
        <v>1533.5</v>
      </c>
      <c r="AN77" s="7">
        <v>12825</v>
      </c>
      <c r="AO77" s="7">
        <v>1311.8</v>
      </c>
      <c r="AP77" s="7">
        <v>32</v>
      </c>
      <c r="AQ77" s="7">
        <v>0</v>
      </c>
      <c r="AR77" s="7">
        <v>308.495</v>
      </c>
      <c r="AS77" s="18">
        <f>SUM(Tableau5[[#This Row],[CABC]:[UNXC]])</f>
        <v>16891.774999999998</v>
      </c>
      <c r="AT77" s="7">
        <v>665.12</v>
      </c>
      <c r="AU77" s="7">
        <v>8484.2999999999993</v>
      </c>
      <c r="AV77" s="7">
        <v>291.02499999999998</v>
      </c>
      <c r="AW77" s="7">
        <v>942295.20499999996</v>
      </c>
      <c r="AX77" s="18">
        <f>SUM(Tableau5[[#This Row],[CIEC]:[SNTS]])</f>
        <v>951735.64999999991</v>
      </c>
      <c r="AY77" s="7">
        <v>1984.3</v>
      </c>
      <c r="AZ77" s="7">
        <v>0</v>
      </c>
      <c r="BA77" s="18">
        <f>SUM(Tableau5[[#This Row],[SDSC]:[SVOC]])</f>
        <v>1984.3</v>
      </c>
      <c r="BB77" s="12">
        <v>128.4</v>
      </c>
      <c r="BC77" s="21">
        <f t="shared" si="1"/>
        <v>1055827.3149999999</v>
      </c>
    </row>
    <row r="78" spans="1:55" customFormat="1" x14ac:dyDescent="0.3">
      <c r="A78" s="2">
        <v>44305</v>
      </c>
      <c r="B78" s="7">
        <v>227.35</v>
      </c>
      <c r="C78" s="7">
        <v>40.125</v>
      </c>
      <c r="D78" s="7">
        <v>0</v>
      </c>
      <c r="E78" s="7">
        <v>657.53</v>
      </c>
      <c r="F78" s="7">
        <v>2.2999999999999998</v>
      </c>
      <c r="G78" s="18">
        <f>SUM(Tableau5[[#This Row],[PALC]:[SPHC]])</f>
        <v>927.30499999999995</v>
      </c>
      <c r="H78" s="7">
        <v>171.3</v>
      </c>
      <c r="I78" s="18">
        <f>Tableau5[[#This Row],[STAC]]</f>
        <v>171.3</v>
      </c>
      <c r="J78" s="7">
        <v>916</v>
      </c>
      <c r="K78" s="7">
        <v>945.12</v>
      </c>
      <c r="L78" s="7">
        <v>0</v>
      </c>
      <c r="M78" s="7">
        <v>807.68</v>
      </c>
      <c r="N78" s="7">
        <v>549.80499999999995</v>
      </c>
      <c r="O78" s="7">
        <v>2154.3000000000002</v>
      </c>
      <c r="P78" s="7">
        <v>815.35</v>
      </c>
      <c r="Q78" s="18">
        <f>SUM(Tableau5[[#This Row],[ABJC]:[TTLS]])</f>
        <v>6188.2550000000001</v>
      </c>
      <c r="R78" s="7">
        <v>0</v>
      </c>
      <c r="S78" s="7">
        <v>371</v>
      </c>
      <c r="T78" s="7">
        <v>58.65</v>
      </c>
      <c r="U78" s="7">
        <v>555</v>
      </c>
      <c r="V78" s="7">
        <v>462.72500000000002</v>
      </c>
      <c r="W78" s="7">
        <v>1157.0999999999999</v>
      </c>
      <c r="X78" s="7">
        <v>441.75</v>
      </c>
      <c r="Y78" s="7">
        <v>188.75</v>
      </c>
      <c r="Z78" s="7">
        <v>823.68499999999995</v>
      </c>
      <c r="AA78" s="7">
        <v>33.994999999999997</v>
      </c>
      <c r="AB78" s="7">
        <v>634.35</v>
      </c>
      <c r="AC78" s="7">
        <v>108.05</v>
      </c>
      <c r="AD78" s="7">
        <v>0</v>
      </c>
      <c r="AE78" s="7">
        <v>5516.1</v>
      </c>
      <c r="AF78" s="7">
        <v>2743.15</v>
      </c>
      <c r="AG78" s="18">
        <f>SUM(Tableau5[[#This Row],[BICC]:[SIBC]])</f>
        <v>13094.305</v>
      </c>
      <c r="AH78" s="7">
        <v>457.55</v>
      </c>
      <c r="AI78" s="7">
        <v>1008.12</v>
      </c>
      <c r="AJ78" s="7">
        <v>0</v>
      </c>
      <c r="AK78" s="7">
        <v>0</v>
      </c>
      <c r="AL78" s="7">
        <v>40</v>
      </c>
      <c r="AM78" s="7">
        <v>2</v>
      </c>
      <c r="AN78" s="7">
        <v>306.375</v>
      </c>
      <c r="AO78" s="7">
        <v>13745.55</v>
      </c>
      <c r="AP78" s="7">
        <v>0</v>
      </c>
      <c r="AQ78" s="7">
        <v>20.425000000000001</v>
      </c>
      <c r="AR78" s="7">
        <v>321.75</v>
      </c>
      <c r="AS78" s="18">
        <f>SUM(Tableau5[[#This Row],[CABC]:[UNXC]])</f>
        <v>15901.769999999999</v>
      </c>
      <c r="AT78" s="7">
        <v>2910.9050000000002</v>
      </c>
      <c r="AU78" s="7">
        <v>4650.74</v>
      </c>
      <c r="AV78" s="7">
        <v>162.97999999999999</v>
      </c>
      <c r="AW78" s="7">
        <v>197117.63</v>
      </c>
      <c r="AX78" s="18">
        <f>SUM(Tableau5[[#This Row],[CIEC]:[SNTS]])</f>
        <v>204842.255</v>
      </c>
      <c r="AY78" s="7">
        <v>213.06</v>
      </c>
      <c r="AZ78" s="7">
        <v>0</v>
      </c>
      <c r="BA78" s="18">
        <f>SUM(Tableau5[[#This Row],[SDSC]:[SVOC]])</f>
        <v>213.06</v>
      </c>
      <c r="BB78" s="12">
        <v>128.4</v>
      </c>
      <c r="BC78" s="21">
        <f t="shared" si="1"/>
        <v>241338.25</v>
      </c>
    </row>
    <row r="79" spans="1:55" customFormat="1" x14ac:dyDescent="0.3">
      <c r="A79" s="2">
        <v>44306</v>
      </c>
      <c r="B79" s="7">
        <v>1479.15</v>
      </c>
      <c r="C79" s="7">
        <v>7802.1350000000002</v>
      </c>
      <c r="D79" s="7">
        <v>0</v>
      </c>
      <c r="E79" s="7">
        <v>9303.9750000000004</v>
      </c>
      <c r="F79" s="7">
        <v>1155.9000000000001</v>
      </c>
      <c r="G79" s="18">
        <f>SUM(Tableau5[[#This Row],[PALC]:[SPHC]])</f>
        <v>19741.160000000003</v>
      </c>
      <c r="H79" s="7">
        <v>0.29499999999999998</v>
      </c>
      <c r="I79" s="18">
        <f>Tableau5[[#This Row],[STAC]]</f>
        <v>0.29499999999999998</v>
      </c>
      <c r="J79" s="7">
        <v>285</v>
      </c>
      <c r="K79" s="7">
        <v>62.5</v>
      </c>
      <c r="L79" s="7">
        <v>791.07500000000005</v>
      </c>
      <c r="M79" s="7">
        <v>318.27999999999997</v>
      </c>
      <c r="N79" s="7">
        <v>555.05999999999995</v>
      </c>
      <c r="O79" s="7">
        <v>1329.9749999999999</v>
      </c>
      <c r="P79" s="7">
        <v>9901.0400000000009</v>
      </c>
      <c r="Q79" s="18">
        <f>SUM(Tableau5[[#This Row],[ABJC]:[TTLS]])</f>
        <v>13242.93</v>
      </c>
      <c r="R79" s="7">
        <v>0</v>
      </c>
      <c r="S79" s="7">
        <v>1248.365</v>
      </c>
      <c r="T79" s="7">
        <v>5424.4250000000002</v>
      </c>
      <c r="U79" s="7">
        <v>4348.5</v>
      </c>
      <c r="V79" s="7">
        <v>3298.77</v>
      </c>
      <c r="W79" s="7">
        <v>434.42</v>
      </c>
      <c r="X79" s="7">
        <v>3721.55</v>
      </c>
      <c r="Y79" s="7">
        <v>838.75</v>
      </c>
      <c r="Z79" s="7">
        <v>485784.93</v>
      </c>
      <c r="AA79" s="7">
        <v>0</v>
      </c>
      <c r="AB79" s="7">
        <v>345.32</v>
      </c>
      <c r="AC79" s="7">
        <v>1270.95</v>
      </c>
      <c r="AD79" s="7">
        <v>0</v>
      </c>
      <c r="AE79" s="7">
        <v>25563.599999999999</v>
      </c>
      <c r="AF79" s="7">
        <v>1508.6</v>
      </c>
      <c r="AG79" s="18">
        <f>SUM(Tableau5[[#This Row],[BICC]:[SIBC]])</f>
        <v>533788.18000000005</v>
      </c>
      <c r="AH79" s="7">
        <v>114.62</v>
      </c>
      <c r="AI79" s="7">
        <v>2839.49</v>
      </c>
      <c r="AJ79" s="7">
        <v>759.3</v>
      </c>
      <c r="AK79" s="7">
        <v>129.94</v>
      </c>
      <c r="AL79" s="7">
        <v>0</v>
      </c>
      <c r="AM79" s="7">
        <v>20</v>
      </c>
      <c r="AN79" s="7">
        <v>0</v>
      </c>
      <c r="AO79" s="7">
        <v>2310.0700000000002</v>
      </c>
      <c r="AP79" s="7">
        <v>394.4</v>
      </c>
      <c r="AQ79" s="7">
        <v>0</v>
      </c>
      <c r="AR79" s="7">
        <v>2922</v>
      </c>
      <c r="AS79" s="18">
        <f>SUM(Tableau5[[#This Row],[CABC]:[UNXC]])</f>
        <v>9489.82</v>
      </c>
      <c r="AT79" s="7">
        <v>17491.084999999999</v>
      </c>
      <c r="AU79" s="7">
        <v>22662.47</v>
      </c>
      <c r="AV79" s="7">
        <v>6247.4949999999999</v>
      </c>
      <c r="AW79" s="7">
        <v>1284636.1000000001</v>
      </c>
      <c r="AX79" s="18">
        <f>SUM(Tableau5[[#This Row],[CIEC]:[SNTS]])</f>
        <v>1331037.1500000001</v>
      </c>
      <c r="AY79" s="7">
        <v>1417.7750000000001</v>
      </c>
      <c r="AZ79" s="7">
        <v>0</v>
      </c>
      <c r="BA79" s="18">
        <f>SUM(Tableau5[[#This Row],[SDSC]:[SVOC]])</f>
        <v>1417.7750000000001</v>
      </c>
      <c r="BB79" s="12">
        <v>130.15</v>
      </c>
      <c r="BC79" s="21">
        <f t="shared" si="1"/>
        <v>1908717.31</v>
      </c>
    </row>
    <row r="80" spans="1:55" customFormat="1" x14ac:dyDescent="0.3">
      <c r="A80" s="2">
        <v>44307</v>
      </c>
      <c r="B80" s="7">
        <v>589.1</v>
      </c>
      <c r="C80" s="7">
        <v>183.42</v>
      </c>
      <c r="D80" s="7">
        <v>0</v>
      </c>
      <c r="E80" s="7">
        <v>3244.94</v>
      </c>
      <c r="F80" s="7">
        <v>735.15</v>
      </c>
      <c r="G80" s="18">
        <f>SUM(Tableau5[[#This Row],[PALC]:[SPHC]])</f>
        <v>4752.6099999999997</v>
      </c>
      <c r="H80" s="7">
        <v>1.1399999999999999</v>
      </c>
      <c r="I80" s="18">
        <f>Tableau5[[#This Row],[STAC]]</f>
        <v>1.1399999999999999</v>
      </c>
      <c r="J80" s="7">
        <v>1788.69</v>
      </c>
      <c r="K80" s="7">
        <v>66.954999999999998</v>
      </c>
      <c r="L80" s="7">
        <v>41.5</v>
      </c>
      <c r="M80" s="7">
        <v>50.14</v>
      </c>
      <c r="N80" s="7">
        <v>1070.915</v>
      </c>
      <c r="O80" s="7">
        <v>1416.0250000000001</v>
      </c>
      <c r="P80" s="7">
        <v>205.82</v>
      </c>
      <c r="Q80" s="18">
        <f>SUM(Tableau5[[#This Row],[ABJC]:[TTLS]])</f>
        <v>4640.0450000000001</v>
      </c>
      <c r="R80" s="7">
        <v>104.4</v>
      </c>
      <c r="S80" s="7">
        <v>1032.0899999999999</v>
      </c>
      <c r="T80" s="7">
        <v>4258.8</v>
      </c>
      <c r="U80" s="7">
        <v>11659.3</v>
      </c>
      <c r="V80" s="7">
        <v>170.07499999999999</v>
      </c>
      <c r="W80" s="7">
        <v>4790.74</v>
      </c>
      <c r="X80" s="7">
        <v>772.02499999999998</v>
      </c>
      <c r="Y80" s="7">
        <v>2355</v>
      </c>
      <c r="Z80" s="7">
        <v>319.70999999999998</v>
      </c>
      <c r="AA80" s="7">
        <v>16.899999999999999</v>
      </c>
      <c r="AB80" s="7">
        <v>2338.395</v>
      </c>
      <c r="AC80" s="7">
        <v>1156.6400000000001</v>
      </c>
      <c r="AD80" s="7">
        <v>211.75</v>
      </c>
      <c r="AE80" s="7">
        <v>12393</v>
      </c>
      <c r="AF80" s="7">
        <v>24836.799999999999</v>
      </c>
      <c r="AG80" s="18">
        <f>SUM(Tableau5[[#This Row],[BICC]:[SIBC]])</f>
        <v>66415.625</v>
      </c>
      <c r="AH80" s="7">
        <v>180.23</v>
      </c>
      <c r="AI80" s="7">
        <v>1487.7</v>
      </c>
      <c r="AJ80" s="7">
        <v>139.9</v>
      </c>
      <c r="AK80" s="7">
        <v>1228.75</v>
      </c>
      <c r="AL80" s="7">
        <v>0</v>
      </c>
      <c r="AM80" s="7">
        <v>0</v>
      </c>
      <c r="AN80" s="7">
        <v>62</v>
      </c>
      <c r="AO80" s="7">
        <v>17683.415000000001</v>
      </c>
      <c r="AP80" s="7">
        <v>0</v>
      </c>
      <c r="AQ80" s="7">
        <v>0</v>
      </c>
      <c r="AR80" s="7">
        <v>1102.3800000000001</v>
      </c>
      <c r="AS80" s="18">
        <f>SUM(Tableau5[[#This Row],[CABC]:[UNXC]])</f>
        <v>21884.375000000004</v>
      </c>
      <c r="AT80" s="7">
        <v>599.80999999999995</v>
      </c>
      <c r="AU80" s="7">
        <v>8000.73</v>
      </c>
      <c r="AV80" s="7">
        <v>6105.3450000000003</v>
      </c>
      <c r="AW80" s="7">
        <v>201978.27</v>
      </c>
      <c r="AX80" s="18">
        <f>SUM(Tableau5[[#This Row],[CIEC]:[SNTS]])</f>
        <v>216684.155</v>
      </c>
      <c r="AY80" s="7">
        <v>172.54</v>
      </c>
      <c r="AZ80" s="7">
        <v>0</v>
      </c>
      <c r="BA80" s="18">
        <f>SUM(Tableau5[[#This Row],[SDSC]:[SVOC]])</f>
        <v>172.54</v>
      </c>
      <c r="BB80" s="12">
        <v>130.30000000000001</v>
      </c>
      <c r="BC80" s="21">
        <f t="shared" si="1"/>
        <v>314550.49</v>
      </c>
    </row>
    <row r="81" spans="1:55" customFormat="1" x14ac:dyDescent="0.3">
      <c r="A81" s="2">
        <v>44308</v>
      </c>
      <c r="B81" s="7">
        <v>981.65</v>
      </c>
      <c r="C81" s="7">
        <v>2118.85</v>
      </c>
      <c r="D81" s="7">
        <v>0</v>
      </c>
      <c r="E81" s="7">
        <v>1451.1</v>
      </c>
      <c r="F81" s="7">
        <v>4.62</v>
      </c>
      <c r="G81" s="18">
        <f>SUM(Tableau5[[#This Row],[PALC]:[SPHC]])</f>
        <v>4556.22</v>
      </c>
      <c r="H81" s="7">
        <v>387.71</v>
      </c>
      <c r="I81" s="18">
        <f>Tableau5[[#This Row],[STAC]]</f>
        <v>387.71</v>
      </c>
      <c r="J81" s="7">
        <v>1438.95</v>
      </c>
      <c r="K81" s="7">
        <v>0</v>
      </c>
      <c r="L81" s="7">
        <v>976.45</v>
      </c>
      <c r="M81" s="7">
        <v>9644.7000000000007</v>
      </c>
      <c r="N81" s="7">
        <v>1748.03</v>
      </c>
      <c r="O81" s="7">
        <v>3547.2</v>
      </c>
      <c r="P81" s="7">
        <v>218.45</v>
      </c>
      <c r="Q81" s="18">
        <f>SUM(Tableau5[[#This Row],[ABJC]:[TTLS]])</f>
        <v>17573.780000000002</v>
      </c>
      <c r="R81" s="7">
        <v>111.3</v>
      </c>
      <c r="S81" s="7">
        <v>11679.3</v>
      </c>
      <c r="T81" s="7">
        <v>659.1</v>
      </c>
      <c r="U81" s="7">
        <v>983.99</v>
      </c>
      <c r="V81" s="7">
        <v>11271.25</v>
      </c>
      <c r="W81" s="7">
        <v>653.78499999999997</v>
      </c>
      <c r="X81" s="7">
        <v>3510.0250000000001</v>
      </c>
      <c r="Y81" s="7">
        <v>1482.35</v>
      </c>
      <c r="Z81" s="7">
        <v>16509.57</v>
      </c>
      <c r="AA81" s="7">
        <v>3319.2379999999998</v>
      </c>
      <c r="AB81" s="7">
        <v>599.35500000000002</v>
      </c>
      <c r="AC81" s="7">
        <v>13167.3</v>
      </c>
      <c r="AD81" s="7">
        <v>838.25</v>
      </c>
      <c r="AE81" s="7">
        <v>18690.455000000002</v>
      </c>
      <c r="AF81" s="7">
        <v>25754.58</v>
      </c>
      <c r="AG81" s="18">
        <f>SUM(Tableau5[[#This Row],[BICC]:[SIBC]])</f>
        <v>109229.848</v>
      </c>
      <c r="AH81" s="7">
        <v>385.80500000000001</v>
      </c>
      <c r="AI81" s="7">
        <v>1644.825</v>
      </c>
      <c r="AJ81" s="7">
        <v>4805.6000000000004</v>
      </c>
      <c r="AK81" s="7">
        <v>251.25</v>
      </c>
      <c r="AL81" s="7">
        <v>295.8</v>
      </c>
      <c r="AM81" s="7">
        <v>276.60000000000002</v>
      </c>
      <c r="AN81" s="7">
        <v>2852</v>
      </c>
      <c r="AO81" s="7">
        <v>30350</v>
      </c>
      <c r="AP81" s="7">
        <v>0.91</v>
      </c>
      <c r="AQ81" s="7">
        <v>0</v>
      </c>
      <c r="AR81" s="7">
        <v>3314.15</v>
      </c>
      <c r="AS81" s="18">
        <f>SUM(Tableau5[[#This Row],[CABC]:[UNXC]])</f>
        <v>44176.94000000001</v>
      </c>
      <c r="AT81" s="7">
        <v>5236.38</v>
      </c>
      <c r="AU81" s="7">
        <v>3984.02</v>
      </c>
      <c r="AV81" s="7">
        <v>6430.7250000000004</v>
      </c>
      <c r="AW81" s="7">
        <v>72944.03</v>
      </c>
      <c r="AX81" s="18">
        <f>SUM(Tableau5[[#This Row],[CIEC]:[SNTS]])</f>
        <v>88595.154999999999</v>
      </c>
      <c r="AY81" s="7">
        <v>5749.42</v>
      </c>
      <c r="AZ81" s="7">
        <v>0</v>
      </c>
      <c r="BA81" s="18">
        <f>SUM(Tableau5[[#This Row],[SDSC]:[SVOC]])</f>
        <v>5749.42</v>
      </c>
      <c r="BB81" s="12">
        <v>130.22999999999999</v>
      </c>
      <c r="BC81" s="21">
        <f t="shared" si="1"/>
        <v>270269.07299999997</v>
      </c>
    </row>
    <row r="82" spans="1:55" customFormat="1" x14ac:dyDescent="0.3">
      <c r="A82" s="2">
        <v>44309</v>
      </c>
      <c r="B82" s="7">
        <v>379.1</v>
      </c>
      <c r="C82" s="7">
        <v>2444.5349999999999</v>
      </c>
      <c r="D82" s="7">
        <v>0</v>
      </c>
      <c r="E82" s="7">
        <v>1303.865</v>
      </c>
      <c r="F82" s="7">
        <v>844.8</v>
      </c>
      <c r="G82" s="18">
        <f>SUM(Tableau5[[#This Row],[PALC]:[SPHC]])</f>
        <v>4972.3</v>
      </c>
      <c r="H82" s="7">
        <v>0.57499999999999996</v>
      </c>
      <c r="I82" s="18">
        <f>Tableau5[[#This Row],[STAC]]</f>
        <v>0.57499999999999996</v>
      </c>
      <c r="J82" s="7">
        <v>135.85</v>
      </c>
      <c r="K82" s="7">
        <v>1206.7</v>
      </c>
      <c r="L82" s="7">
        <v>65.25</v>
      </c>
      <c r="M82" s="7">
        <v>3454.5</v>
      </c>
      <c r="N82" s="7">
        <v>2922.835</v>
      </c>
      <c r="O82" s="7">
        <v>809.6</v>
      </c>
      <c r="P82" s="7">
        <v>2624.08</v>
      </c>
      <c r="Q82" s="18">
        <f>SUM(Tableau5[[#This Row],[ABJC]:[TTLS]])</f>
        <v>11218.815000000001</v>
      </c>
      <c r="R82" s="7">
        <v>0</v>
      </c>
      <c r="S82" s="7">
        <v>2560</v>
      </c>
      <c r="T82" s="7">
        <v>1053</v>
      </c>
      <c r="U82" s="7">
        <v>629.9</v>
      </c>
      <c r="V82" s="7">
        <v>1730.27</v>
      </c>
      <c r="W82" s="7">
        <v>2579.8049999999998</v>
      </c>
      <c r="X82" s="7">
        <v>17.22</v>
      </c>
      <c r="Y82" s="7">
        <v>14254.92</v>
      </c>
      <c r="Z82" s="7">
        <v>8497</v>
      </c>
      <c r="AA82" s="7">
        <v>2.9380000000000002</v>
      </c>
      <c r="AB82" s="7">
        <v>552.71</v>
      </c>
      <c r="AC82" s="7">
        <v>450</v>
      </c>
      <c r="AD82" s="7">
        <v>50.225000000000001</v>
      </c>
      <c r="AE82" s="7">
        <v>121.5</v>
      </c>
      <c r="AF82" s="7">
        <v>25700.855</v>
      </c>
      <c r="AG82" s="18">
        <f>SUM(Tableau5[[#This Row],[BICC]:[SIBC]])</f>
        <v>58200.342999999993</v>
      </c>
      <c r="AH82" s="7">
        <v>2280.84</v>
      </c>
      <c r="AI82" s="7">
        <v>235837.98</v>
      </c>
      <c r="AJ82" s="7">
        <v>5.61</v>
      </c>
      <c r="AK82" s="7">
        <v>945.36</v>
      </c>
      <c r="AL82" s="7">
        <v>0</v>
      </c>
      <c r="AM82" s="7">
        <v>50</v>
      </c>
      <c r="AN82" s="7">
        <v>0</v>
      </c>
      <c r="AO82" s="7">
        <v>55850.855000000003</v>
      </c>
      <c r="AP82" s="7">
        <v>46.8</v>
      </c>
      <c r="AQ82" s="7">
        <v>61.274999999999999</v>
      </c>
      <c r="AR82" s="7">
        <v>86.52</v>
      </c>
      <c r="AS82" s="18">
        <f>SUM(Tableau5[[#This Row],[CABC]:[UNXC]])</f>
        <v>295165.24</v>
      </c>
      <c r="AT82" s="7">
        <v>1983.2</v>
      </c>
      <c r="AU82" s="7">
        <v>21269.48</v>
      </c>
      <c r="AV82" s="7">
        <v>10486.05</v>
      </c>
      <c r="AW82" s="7">
        <v>26124.27</v>
      </c>
      <c r="AX82" s="18">
        <f>SUM(Tableau5[[#This Row],[CIEC]:[SNTS]])</f>
        <v>59863</v>
      </c>
      <c r="AY82" s="7">
        <v>1686.91</v>
      </c>
      <c r="AZ82" s="7">
        <v>0</v>
      </c>
      <c r="BA82" s="18">
        <f>SUM(Tableau5[[#This Row],[SDSC]:[SVOC]])</f>
        <v>1686.91</v>
      </c>
      <c r="BB82" s="12">
        <v>130.33000000000001</v>
      </c>
      <c r="BC82" s="21">
        <f t="shared" si="1"/>
        <v>431107.18299999996</v>
      </c>
    </row>
    <row r="83" spans="1:55" customFormat="1" x14ac:dyDescent="0.3">
      <c r="A83" s="2">
        <v>44312</v>
      </c>
      <c r="B83" s="7">
        <v>733.08500000000004</v>
      </c>
      <c r="C83" s="7">
        <v>108.49</v>
      </c>
      <c r="D83" s="7">
        <v>0</v>
      </c>
      <c r="E83" s="7">
        <v>3672.3449999999998</v>
      </c>
      <c r="F83" s="7">
        <v>5590.86</v>
      </c>
      <c r="G83" s="18">
        <f>SUM(Tableau5[[#This Row],[PALC]:[SPHC]])</f>
        <v>10104.779999999999</v>
      </c>
      <c r="H83" s="7">
        <v>1601.1</v>
      </c>
      <c r="I83" s="18">
        <f>Tableau5[[#This Row],[STAC]]</f>
        <v>1601.1</v>
      </c>
      <c r="J83" s="7">
        <v>21.56</v>
      </c>
      <c r="K83" s="7">
        <v>1404</v>
      </c>
      <c r="L83" s="7">
        <v>205.755</v>
      </c>
      <c r="M83" s="7">
        <v>0</v>
      </c>
      <c r="N83" s="7">
        <v>800.13</v>
      </c>
      <c r="O83" s="7">
        <v>771.8</v>
      </c>
      <c r="P83" s="7">
        <v>72.39</v>
      </c>
      <c r="Q83" s="18">
        <f>SUM(Tableau5[[#This Row],[ABJC]:[TTLS]])</f>
        <v>3275.6349999999998</v>
      </c>
      <c r="R83" s="7">
        <v>351.49</v>
      </c>
      <c r="S83" s="7">
        <v>619.75</v>
      </c>
      <c r="T83" s="7">
        <v>451.75</v>
      </c>
      <c r="U83" s="7">
        <v>879.38</v>
      </c>
      <c r="V83" s="7">
        <v>63.76</v>
      </c>
      <c r="W83" s="7">
        <v>7529.13</v>
      </c>
      <c r="X83" s="7">
        <v>893.8</v>
      </c>
      <c r="Y83" s="7">
        <v>2864.25</v>
      </c>
      <c r="Z83" s="7">
        <v>349.19</v>
      </c>
      <c r="AA83" s="7">
        <v>23.79</v>
      </c>
      <c r="AB83" s="7">
        <v>498.55</v>
      </c>
      <c r="AC83" s="7">
        <v>2010</v>
      </c>
      <c r="AD83" s="7">
        <v>0</v>
      </c>
      <c r="AE83" s="7">
        <v>161</v>
      </c>
      <c r="AF83" s="7">
        <v>11326.85</v>
      </c>
      <c r="AG83" s="18">
        <f>SUM(Tableau5[[#This Row],[BICC]:[SIBC]])</f>
        <v>28022.690000000002</v>
      </c>
      <c r="AH83" s="7">
        <v>373.95499999999998</v>
      </c>
      <c r="AI83" s="7">
        <v>4087.44</v>
      </c>
      <c r="AJ83" s="7">
        <v>0.9</v>
      </c>
      <c r="AK83" s="7">
        <v>123.2</v>
      </c>
      <c r="AL83" s="7">
        <v>0.215</v>
      </c>
      <c r="AM83" s="7">
        <v>362.71499999999997</v>
      </c>
      <c r="AN83" s="7">
        <v>0</v>
      </c>
      <c r="AO83" s="7">
        <v>21955.055</v>
      </c>
      <c r="AP83" s="7">
        <v>29.25</v>
      </c>
      <c r="AQ83" s="7">
        <v>0</v>
      </c>
      <c r="AR83" s="7">
        <v>249.28</v>
      </c>
      <c r="AS83" s="18">
        <f>SUM(Tableau5[[#This Row],[CABC]:[UNXC]])</f>
        <v>27182.01</v>
      </c>
      <c r="AT83" s="7">
        <v>1672.375</v>
      </c>
      <c r="AU83" s="7">
        <v>4381.8</v>
      </c>
      <c r="AV83" s="7">
        <v>1581.18</v>
      </c>
      <c r="AW83" s="7">
        <v>17153.38</v>
      </c>
      <c r="AX83" s="18">
        <f>SUM(Tableau5[[#This Row],[CIEC]:[SNTS]])</f>
        <v>24788.735000000001</v>
      </c>
      <c r="AY83" s="7">
        <v>124.6</v>
      </c>
      <c r="AZ83" s="7">
        <v>0</v>
      </c>
      <c r="BA83" s="18">
        <f>SUM(Tableau5[[#This Row],[SDSC]:[SVOC]])</f>
        <v>124.6</v>
      </c>
      <c r="BB83" s="12">
        <v>129.08000000000001</v>
      </c>
      <c r="BC83" s="21">
        <f t="shared" si="1"/>
        <v>95099.55</v>
      </c>
    </row>
    <row r="84" spans="1:55" customFormat="1" x14ac:dyDescent="0.3">
      <c r="A84" s="2">
        <v>44313</v>
      </c>
      <c r="B84" s="7">
        <v>6617.06</v>
      </c>
      <c r="C84" s="7">
        <v>226.01499999999999</v>
      </c>
      <c r="D84" s="7">
        <v>45.6</v>
      </c>
      <c r="E84" s="7">
        <v>343.16</v>
      </c>
      <c r="F84" s="7">
        <v>2048.2249999999999</v>
      </c>
      <c r="G84" s="18">
        <f>SUM(Tableau5[[#This Row],[PALC]:[SPHC]])</f>
        <v>9280.0600000000013</v>
      </c>
      <c r="H84" s="7">
        <v>4150.66</v>
      </c>
      <c r="I84" s="18">
        <f>Tableau5[[#This Row],[STAC]]</f>
        <v>4150.66</v>
      </c>
      <c r="J84" s="7">
        <v>604.18499999999995</v>
      </c>
      <c r="K84" s="7">
        <v>1.86</v>
      </c>
      <c r="L84" s="7">
        <v>215.15</v>
      </c>
      <c r="M84" s="7">
        <v>10.7</v>
      </c>
      <c r="N84" s="7">
        <v>1615.29</v>
      </c>
      <c r="O84" s="7">
        <v>645</v>
      </c>
      <c r="P84" s="7">
        <v>318.33999999999997</v>
      </c>
      <c r="Q84" s="18">
        <f>SUM(Tableau5[[#This Row],[ABJC]:[TTLS]])</f>
        <v>3410.5250000000001</v>
      </c>
      <c r="R84" s="7">
        <v>867.21</v>
      </c>
      <c r="S84" s="7">
        <v>427.65</v>
      </c>
      <c r="T84" s="7">
        <v>1799.74</v>
      </c>
      <c r="U84" s="7">
        <v>2276.25</v>
      </c>
      <c r="V84" s="7">
        <v>613.33000000000004</v>
      </c>
      <c r="W84" s="7">
        <v>390.22</v>
      </c>
      <c r="X84" s="7">
        <v>477.29</v>
      </c>
      <c r="Y84" s="7">
        <v>117</v>
      </c>
      <c r="Z84" s="7">
        <v>2351.3249999999998</v>
      </c>
      <c r="AA84" s="7">
        <v>0</v>
      </c>
      <c r="AB84" s="7">
        <v>1893.91</v>
      </c>
      <c r="AC84" s="7">
        <v>1982.15</v>
      </c>
      <c r="AD84" s="7">
        <v>115.405</v>
      </c>
      <c r="AE84" s="7">
        <v>5953.5</v>
      </c>
      <c r="AF84" s="7">
        <v>7372.1</v>
      </c>
      <c r="AG84" s="18">
        <f>SUM(Tableau5[[#This Row],[BICC]:[SIBC]])</f>
        <v>26637.08</v>
      </c>
      <c r="AH84" s="7">
        <v>830.61</v>
      </c>
      <c r="AI84" s="7">
        <v>16494.09</v>
      </c>
      <c r="AJ84" s="7">
        <v>2.85</v>
      </c>
      <c r="AK84" s="7">
        <v>150.15</v>
      </c>
      <c r="AL84" s="7">
        <v>29.82</v>
      </c>
      <c r="AM84" s="7">
        <v>85.48</v>
      </c>
      <c r="AN84" s="7">
        <v>0</v>
      </c>
      <c r="AO84" s="7">
        <v>72368.899999999994</v>
      </c>
      <c r="AP84" s="7">
        <v>0</v>
      </c>
      <c r="AQ84" s="7">
        <v>0</v>
      </c>
      <c r="AR84" s="7">
        <v>2537.5</v>
      </c>
      <c r="AS84" s="18">
        <f>SUM(Tableau5[[#This Row],[CABC]:[UNXC]])</f>
        <v>92499.4</v>
      </c>
      <c r="AT84" s="7">
        <v>3350.2150000000001</v>
      </c>
      <c r="AU84" s="7">
        <v>35859.044999999998</v>
      </c>
      <c r="AV84" s="7">
        <v>0</v>
      </c>
      <c r="AW84" s="7">
        <v>12482.655000000001</v>
      </c>
      <c r="AX84" s="18">
        <f>SUM(Tableau5[[#This Row],[CIEC]:[SNTS]])</f>
        <v>51691.914999999994</v>
      </c>
      <c r="AY84" s="7">
        <v>0</v>
      </c>
      <c r="AZ84" s="7">
        <v>0</v>
      </c>
      <c r="BA84" s="18">
        <f>SUM(Tableau5[[#This Row],[SDSC]:[SVOC]])</f>
        <v>0</v>
      </c>
      <c r="BB84" s="12">
        <v>129.04</v>
      </c>
      <c r="BC84" s="21">
        <f t="shared" si="1"/>
        <v>187669.64</v>
      </c>
    </row>
    <row r="85" spans="1:55" customFormat="1" x14ac:dyDescent="0.3">
      <c r="A85" s="2">
        <v>44314</v>
      </c>
      <c r="B85" s="7">
        <v>3213.3</v>
      </c>
      <c r="C85" s="7">
        <v>335.05</v>
      </c>
      <c r="D85" s="7">
        <v>5.7</v>
      </c>
      <c r="E85" s="7">
        <v>1200.75</v>
      </c>
      <c r="F85" s="7">
        <v>1805.665</v>
      </c>
      <c r="G85" s="18">
        <f>SUM(Tableau5[[#This Row],[PALC]:[SPHC]])</f>
        <v>6560.4650000000001</v>
      </c>
      <c r="H85" s="7">
        <v>7.82</v>
      </c>
      <c r="I85" s="18">
        <f>Tableau5[[#This Row],[STAC]]</f>
        <v>7.82</v>
      </c>
      <c r="J85" s="7">
        <v>155.995</v>
      </c>
      <c r="K85" s="7">
        <v>384.19499999999999</v>
      </c>
      <c r="L85" s="7">
        <v>155.16499999999999</v>
      </c>
      <c r="M85" s="7">
        <v>128.4</v>
      </c>
      <c r="N85" s="7">
        <v>1331.63</v>
      </c>
      <c r="O85" s="7">
        <v>380.55</v>
      </c>
      <c r="P85" s="7">
        <v>1539.12</v>
      </c>
      <c r="Q85" s="18">
        <f>SUM(Tableau5[[#This Row],[ABJC]:[TTLS]])</f>
        <v>4075.0550000000003</v>
      </c>
      <c r="R85" s="7">
        <v>527.20000000000005</v>
      </c>
      <c r="S85" s="7">
        <v>3975.5</v>
      </c>
      <c r="T85" s="7">
        <v>548.66</v>
      </c>
      <c r="U85" s="7">
        <v>11912.05</v>
      </c>
      <c r="V85" s="7">
        <v>264.64999999999998</v>
      </c>
      <c r="W85" s="7">
        <v>2417.29</v>
      </c>
      <c r="X85" s="7">
        <v>274.55</v>
      </c>
      <c r="Y85" s="7">
        <v>0</v>
      </c>
      <c r="Z85" s="7">
        <v>2158.85</v>
      </c>
      <c r="AA85" s="7">
        <v>195.26</v>
      </c>
      <c r="AB85" s="7">
        <v>380</v>
      </c>
      <c r="AC85" s="7">
        <v>10031.42</v>
      </c>
      <c r="AD85" s="7">
        <v>0.92500000000000004</v>
      </c>
      <c r="AE85" s="7">
        <v>3602.8</v>
      </c>
      <c r="AF85" s="7">
        <v>14241.205</v>
      </c>
      <c r="AG85" s="18">
        <f>SUM(Tableau5[[#This Row],[BICC]:[SIBC]])</f>
        <v>50530.36</v>
      </c>
      <c r="AH85" s="7">
        <v>1834.07</v>
      </c>
      <c r="AI85" s="7">
        <v>42674.879999999997</v>
      </c>
      <c r="AJ85" s="7">
        <v>42</v>
      </c>
      <c r="AK85" s="7">
        <v>26.55</v>
      </c>
      <c r="AL85" s="7">
        <v>24.5</v>
      </c>
      <c r="AM85" s="7">
        <v>269.93</v>
      </c>
      <c r="AN85" s="7">
        <v>186</v>
      </c>
      <c r="AO85" s="7">
        <v>25118.53</v>
      </c>
      <c r="AP85" s="7">
        <v>0</v>
      </c>
      <c r="AQ85" s="7">
        <v>0</v>
      </c>
      <c r="AR85" s="7">
        <v>1293.5999999999999</v>
      </c>
      <c r="AS85" s="18">
        <f>SUM(Tableau5[[#This Row],[CABC]:[UNXC]])</f>
        <v>71470.06</v>
      </c>
      <c r="AT85" s="7">
        <v>1466.4349999999999</v>
      </c>
      <c r="AU85" s="7">
        <v>31067.275000000001</v>
      </c>
      <c r="AV85" s="7">
        <v>1196.9749999999999</v>
      </c>
      <c r="AW85" s="7">
        <v>22235.005000000001</v>
      </c>
      <c r="AX85" s="18">
        <f>SUM(Tableau5[[#This Row],[CIEC]:[SNTS]])</f>
        <v>55965.69</v>
      </c>
      <c r="AY85" s="7">
        <v>4823.3</v>
      </c>
      <c r="AZ85" s="7">
        <v>0</v>
      </c>
      <c r="BA85" s="18">
        <f>SUM(Tableau5[[#This Row],[SDSC]:[SVOC]])</f>
        <v>4823.3</v>
      </c>
      <c r="BB85" s="12">
        <v>129.88</v>
      </c>
      <c r="BC85" s="21">
        <f t="shared" si="1"/>
        <v>193432.75</v>
      </c>
    </row>
    <row r="86" spans="1:55" customFormat="1" x14ac:dyDescent="0.3">
      <c r="A86" s="2">
        <v>44315</v>
      </c>
      <c r="B86" s="7">
        <v>1824.36</v>
      </c>
      <c r="C86" s="7">
        <v>1056.9349999999999</v>
      </c>
      <c r="D86" s="7">
        <v>5.7</v>
      </c>
      <c r="E86" s="7">
        <v>7549.64</v>
      </c>
      <c r="F86" s="7">
        <v>5539.3450000000003</v>
      </c>
      <c r="G86" s="18">
        <f>SUM(Tableau5[[#This Row],[PALC]:[SPHC]])</f>
        <v>15975.98</v>
      </c>
      <c r="H86" s="7">
        <v>2.19</v>
      </c>
      <c r="I86" s="18">
        <f>Tableau5[[#This Row],[STAC]]</f>
        <v>2.19</v>
      </c>
      <c r="J86" s="7">
        <v>39.36</v>
      </c>
      <c r="K86" s="7">
        <v>2816.15</v>
      </c>
      <c r="L86" s="7">
        <v>108.75</v>
      </c>
      <c r="M86" s="7">
        <v>130.80000000000001</v>
      </c>
      <c r="N86" s="7">
        <v>808.59</v>
      </c>
      <c r="O86" s="7">
        <v>1120.6400000000001</v>
      </c>
      <c r="P86" s="7">
        <v>813.8</v>
      </c>
      <c r="Q86" s="18">
        <f>SUM(Tableau5[[#This Row],[ABJC]:[TTLS]])</f>
        <v>5838.0900000000011</v>
      </c>
      <c r="R86" s="7">
        <v>35.945</v>
      </c>
      <c r="S86" s="7">
        <v>4881.78</v>
      </c>
      <c r="T86" s="7">
        <v>141.19999999999999</v>
      </c>
      <c r="U86" s="7">
        <v>5861.6750000000002</v>
      </c>
      <c r="V86" s="7">
        <v>9403.4549999999999</v>
      </c>
      <c r="W86" s="7">
        <v>8433.0400000000009</v>
      </c>
      <c r="X86" s="7">
        <v>4507.45</v>
      </c>
      <c r="Y86" s="7">
        <v>14000.9</v>
      </c>
      <c r="Z86" s="7">
        <v>1132.01</v>
      </c>
      <c r="AA86" s="7">
        <v>1106.3</v>
      </c>
      <c r="AB86" s="7">
        <v>2262.6</v>
      </c>
      <c r="AC86" s="7">
        <v>231.1</v>
      </c>
      <c r="AD86" s="7">
        <v>9.64</v>
      </c>
      <c r="AE86" s="7">
        <v>12003.915000000001</v>
      </c>
      <c r="AF86" s="7">
        <v>11635.13</v>
      </c>
      <c r="AG86" s="18">
        <f>SUM(Tableau5[[#This Row],[BICC]:[SIBC]])</f>
        <v>75646.14</v>
      </c>
      <c r="AH86" s="7">
        <v>770.08</v>
      </c>
      <c r="AI86" s="7">
        <v>13344.695</v>
      </c>
      <c r="AJ86" s="7">
        <v>2.2149999999999999</v>
      </c>
      <c r="AK86" s="7">
        <v>190</v>
      </c>
      <c r="AL86" s="7">
        <v>1040</v>
      </c>
      <c r="AM86" s="7">
        <v>242</v>
      </c>
      <c r="AN86" s="7">
        <v>0</v>
      </c>
      <c r="AO86" s="7">
        <v>17460.189999999999</v>
      </c>
      <c r="AP86" s="7">
        <v>3869.6350000000002</v>
      </c>
      <c r="AQ86" s="7">
        <v>0</v>
      </c>
      <c r="AR86" s="7">
        <v>1361.8</v>
      </c>
      <c r="AS86" s="18">
        <f>SUM(Tableau5[[#This Row],[CABC]:[UNXC]])</f>
        <v>38280.615000000005</v>
      </c>
      <c r="AT86" s="7">
        <v>14913.55</v>
      </c>
      <c r="AU86" s="7">
        <v>24301.25</v>
      </c>
      <c r="AV86" s="7">
        <v>886.23500000000001</v>
      </c>
      <c r="AW86" s="7">
        <v>17451.105</v>
      </c>
      <c r="AX86" s="18">
        <f>SUM(Tableau5[[#This Row],[CIEC]:[SNTS]])</f>
        <v>57552.14</v>
      </c>
      <c r="AY86" s="7">
        <v>6202.52</v>
      </c>
      <c r="AZ86" s="7">
        <v>0</v>
      </c>
      <c r="BA86" s="18">
        <f>SUM(Tableau5[[#This Row],[SDSC]:[SVOC]])</f>
        <v>6202.52</v>
      </c>
      <c r="BB86" s="12">
        <v>129.85</v>
      </c>
      <c r="BC86" s="21">
        <f t="shared" si="1"/>
        <v>199497.67500000002</v>
      </c>
    </row>
    <row r="87" spans="1:55" customFormat="1" x14ac:dyDescent="0.3">
      <c r="A87" s="2">
        <v>44316</v>
      </c>
      <c r="B87" s="7">
        <v>1851.35</v>
      </c>
      <c r="C87" s="7">
        <v>231.625</v>
      </c>
      <c r="D87" s="7">
        <v>0</v>
      </c>
      <c r="E87" s="7">
        <v>10660.855</v>
      </c>
      <c r="F87" s="7">
        <v>0</v>
      </c>
      <c r="G87" s="18">
        <f>SUM(Tableau5[[#This Row],[PALC]:[SPHC]])</f>
        <v>12743.83</v>
      </c>
      <c r="H87" s="7">
        <v>4.29</v>
      </c>
      <c r="I87" s="18">
        <f>Tableau5[[#This Row],[STAC]]</f>
        <v>4.29</v>
      </c>
      <c r="J87" s="7">
        <v>52.875</v>
      </c>
      <c r="K87" s="7">
        <v>285.04500000000002</v>
      </c>
      <c r="L87" s="7">
        <v>0</v>
      </c>
      <c r="M87" s="7">
        <v>107</v>
      </c>
      <c r="N87" s="7">
        <v>343.88</v>
      </c>
      <c r="O87" s="7">
        <v>3875.14</v>
      </c>
      <c r="P87" s="7">
        <v>2565.0500000000002</v>
      </c>
      <c r="Q87" s="18">
        <f>SUM(Tableau5[[#This Row],[ABJC]:[TTLS]])</f>
        <v>7228.99</v>
      </c>
      <c r="R87" s="7">
        <v>7622.2650000000003</v>
      </c>
      <c r="S87" s="7">
        <v>346.8</v>
      </c>
      <c r="T87" s="7">
        <v>635.5</v>
      </c>
      <c r="U87" s="7">
        <v>10651.5</v>
      </c>
      <c r="V87" s="7">
        <v>7437.3450000000003</v>
      </c>
      <c r="W87" s="7">
        <v>6920.49</v>
      </c>
      <c r="X87" s="7">
        <v>505.57499999999999</v>
      </c>
      <c r="Y87" s="7">
        <v>2753.125</v>
      </c>
      <c r="Z87" s="7">
        <v>108</v>
      </c>
      <c r="AA87" s="7">
        <v>210.76900000000001</v>
      </c>
      <c r="AB87" s="7">
        <v>28254.48</v>
      </c>
      <c r="AC87" s="7">
        <v>409.5</v>
      </c>
      <c r="AD87" s="7">
        <v>1.0249999999999999</v>
      </c>
      <c r="AE87" s="7">
        <v>1129.55</v>
      </c>
      <c r="AF87" s="7">
        <v>3637.8150000000001</v>
      </c>
      <c r="AG87" s="18">
        <f>SUM(Tableau5[[#This Row],[BICC]:[SIBC]])</f>
        <v>70623.739000000001</v>
      </c>
      <c r="AH87" s="7">
        <v>427.63</v>
      </c>
      <c r="AI87" s="7">
        <v>8210.25</v>
      </c>
      <c r="AJ87" s="7">
        <v>176.98</v>
      </c>
      <c r="AK87" s="7">
        <v>507.96</v>
      </c>
      <c r="AL87" s="7">
        <v>6.875</v>
      </c>
      <c r="AM87" s="7">
        <v>22.364999999999998</v>
      </c>
      <c r="AN87" s="7">
        <v>0</v>
      </c>
      <c r="AO87" s="7">
        <v>606.95000000000005</v>
      </c>
      <c r="AP87" s="7">
        <v>1232</v>
      </c>
      <c r="AQ87" s="7">
        <v>0</v>
      </c>
      <c r="AR87" s="7">
        <v>4183.9949999999999</v>
      </c>
      <c r="AS87" s="18">
        <f>SUM(Tableau5[[#This Row],[CABC]:[UNXC]])</f>
        <v>15375.004999999997</v>
      </c>
      <c r="AT87" s="7">
        <v>19643.099999999999</v>
      </c>
      <c r="AU87" s="7">
        <v>3120.7</v>
      </c>
      <c r="AV87" s="7">
        <v>679.23500000000001</v>
      </c>
      <c r="AW87" s="7">
        <v>114293.575</v>
      </c>
      <c r="AX87" s="18">
        <f>SUM(Tableau5[[#This Row],[CIEC]:[SNTS]])</f>
        <v>137736.60999999999</v>
      </c>
      <c r="AY87" s="7">
        <v>751.5</v>
      </c>
      <c r="AZ87" s="7">
        <v>0</v>
      </c>
      <c r="BA87" s="18">
        <f>SUM(Tableau5[[#This Row],[SDSC]:[SVOC]])</f>
        <v>751.5</v>
      </c>
      <c r="BB87" s="12">
        <v>130.16</v>
      </c>
      <c r="BC87" s="21">
        <f t="shared" si="1"/>
        <v>244463.96399999998</v>
      </c>
    </row>
    <row r="88" spans="1:55" customFormat="1" x14ac:dyDescent="0.3">
      <c r="A88" s="2">
        <v>44319</v>
      </c>
      <c r="B88" s="7">
        <v>6014.45</v>
      </c>
      <c r="C88" s="7">
        <v>3120.085</v>
      </c>
      <c r="D88" s="7">
        <v>0</v>
      </c>
      <c r="E88" s="7">
        <v>524.42499999999995</v>
      </c>
      <c r="F88" s="7">
        <v>1976</v>
      </c>
      <c r="G88" s="18">
        <f>SUM(Tableau5[[#This Row],[PALC]:[SPHC]])</f>
        <v>11634.96</v>
      </c>
      <c r="H88" s="7">
        <v>124.91500000000001</v>
      </c>
      <c r="I88" s="18">
        <f>Tableau5[[#This Row],[STAC]]</f>
        <v>124.91500000000001</v>
      </c>
      <c r="J88" s="7">
        <v>317.125</v>
      </c>
      <c r="K88" s="7">
        <v>352.78</v>
      </c>
      <c r="L88" s="7">
        <v>39.21</v>
      </c>
      <c r="M88" s="7">
        <v>184.9</v>
      </c>
      <c r="N88" s="7">
        <v>1001.525</v>
      </c>
      <c r="O88" s="7">
        <v>1260.42</v>
      </c>
      <c r="P88" s="7">
        <v>2402.4949999999999</v>
      </c>
      <c r="Q88" s="18">
        <f>SUM(Tableau5[[#This Row],[ABJC]:[TTLS]])</f>
        <v>5558.4549999999999</v>
      </c>
      <c r="R88" s="7">
        <v>843.84500000000003</v>
      </c>
      <c r="S88" s="7">
        <v>679.13</v>
      </c>
      <c r="T88" s="7">
        <v>0</v>
      </c>
      <c r="U88" s="7">
        <v>354.83499999999998</v>
      </c>
      <c r="V88" s="7">
        <v>7256.55</v>
      </c>
      <c r="W88" s="7">
        <v>750.81</v>
      </c>
      <c r="X88" s="7">
        <v>798.42499999999995</v>
      </c>
      <c r="Y88" s="7">
        <v>10134.455</v>
      </c>
      <c r="Z88" s="7">
        <v>2105.8000000000002</v>
      </c>
      <c r="AA88" s="7">
        <v>221.10400000000001</v>
      </c>
      <c r="AB88" s="7">
        <v>17717.099999999999</v>
      </c>
      <c r="AC88" s="7">
        <v>16174.725</v>
      </c>
      <c r="AD88" s="7">
        <v>164</v>
      </c>
      <c r="AE88" s="7">
        <v>0</v>
      </c>
      <c r="AF88" s="7">
        <v>1982.2449999999999</v>
      </c>
      <c r="AG88" s="18">
        <f>SUM(Tableau5[[#This Row],[BICC]:[SIBC]])</f>
        <v>59183.023999999998</v>
      </c>
      <c r="AH88" s="7">
        <v>2.52</v>
      </c>
      <c r="AI88" s="7">
        <v>886.85</v>
      </c>
      <c r="AJ88" s="7">
        <v>138.42500000000001</v>
      </c>
      <c r="AK88" s="7">
        <v>109.5</v>
      </c>
      <c r="AL88" s="7">
        <v>448.99</v>
      </c>
      <c r="AM88" s="7">
        <v>136.95500000000001</v>
      </c>
      <c r="AN88" s="7">
        <v>434</v>
      </c>
      <c r="AO88" s="7">
        <v>5558.13</v>
      </c>
      <c r="AP88" s="7">
        <v>0</v>
      </c>
      <c r="AQ88" s="7">
        <v>43.9</v>
      </c>
      <c r="AR88" s="7">
        <v>4502.21</v>
      </c>
      <c r="AS88" s="18">
        <f>SUM(Tableau5[[#This Row],[CABC]:[UNXC]])</f>
        <v>12261.48</v>
      </c>
      <c r="AT88" s="7">
        <v>1157.2850000000001</v>
      </c>
      <c r="AU88" s="7">
        <v>9249.9150000000009</v>
      </c>
      <c r="AV88" s="7">
        <v>1857.4749999999999</v>
      </c>
      <c r="AW88" s="7">
        <v>692515.46</v>
      </c>
      <c r="AX88" s="18">
        <f>SUM(Tableau5[[#This Row],[CIEC]:[SNTS]])</f>
        <v>704780.13500000001</v>
      </c>
      <c r="AY88" s="7">
        <v>1621.2149999999999</v>
      </c>
      <c r="AZ88" s="7">
        <v>0</v>
      </c>
      <c r="BA88" s="18">
        <f>SUM(Tableau5[[#This Row],[SDSC]:[SVOC]])</f>
        <v>1621.2149999999999</v>
      </c>
      <c r="BB88" s="12">
        <v>129.81</v>
      </c>
      <c r="BC88" s="21">
        <f t="shared" si="1"/>
        <v>795164.18400000001</v>
      </c>
    </row>
    <row r="89" spans="1:55" customFormat="1" x14ac:dyDescent="0.3">
      <c r="A89" s="2">
        <v>44320</v>
      </c>
      <c r="B89" s="7">
        <v>572.20000000000005</v>
      </c>
      <c r="C89" s="7">
        <v>1173.25</v>
      </c>
      <c r="D89" s="7">
        <v>0</v>
      </c>
      <c r="E89" s="7">
        <v>6397.4</v>
      </c>
      <c r="F89" s="7">
        <v>577.9</v>
      </c>
      <c r="G89" s="18">
        <f>SUM(Tableau5[[#This Row],[PALC]:[SPHC]])</f>
        <v>8720.75</v>
      </c>
      <c r="H89" s="7">
        <v>152.19</v>
      </c>
      <c r="I89" s="18">
        <f>Tableau5[[#This Row],[STAC]]</f>
        <v>152.19</v>
      </c>
      <c r="J89" s="7">
        <v>1540.15</v>
      </c>
      <c r="K89" s="7">
        <v>81.400000000000006</v>
      </c>
      <c r="L89" s="7">
        <v>8.3000000000000007</v>
      </c>
      <c r="M89" s="7">
        <v>3748.7750000000001</v>
      </c>
      <c r="N89" s="7">
        <v>4976.3900000000003</v>
      </c>
      <c r="O89" s="7">
        <v>1356.4449999999999</v>
      </c>
      <c r="P89" s="7">
        <v>614.6</v>
      </c>
      <c r="Q89" s="18">
        <f>SUM(Tableau5[[#This Row],[ABJC]:[TTLS]])</f>
        <v>12326.06</v>
      </c>
      <c r="R89" s="7">
        <v>83.15</v>
      </c>
      <c r="S89" s="7">
        <v>3097</v>
      </c>
      <c r="T89" s="7">
        <v>2589.3000000000002</v>
      </c>
      <c r="U89" s="7">
        <v>2047.37</v>
      </c>
      <c r="V89" s="7">
        <v>7987.6549999999997</v>
      </c>
      <c r="W89" s="7">
        <v>539.38</v>
      </c>
      <c r="X89" s="7">
        <v>5709.03</v>
      </c>
      <c r="Y89" s="7">
        <v>1377.9949999999999</v>
      </c>
      <c r="Z89" s="7">
        <v>1931.865</v>
      </c>
      <c r="AA89" s="7">
        <v>6.76</v>
      </c>
      <c r="AB89" s="7">
        <v>1330.9</v>
      </c>
      <c r="AC89" s="7">
        <v>1247.3699999999999</v>
      </c>
      <c r="AD89" s="7">
        <v>2.64</v>
      </c>
      <c r="AE89" s="7">
        <v>975.78</v>
      </c>
      <c r="AF89" s="7">
        <v>12914.78</v>
      </c>
      <c r="AG89" s="18">
        <f>SUM(Tableau5[[#This Row],[BICC]:[SIBC]])</f>
        <v>41840.974999999999</v>
      </c>
      <c r="AH89" s="7">
        <v>2158.9</v>
      </c>
      <c r="AI89" s="7">
        <v>7055.03</v>
      </c>
      <c r="AJ89" s="7">
        <v>371.8</v>
      </c>
      <c r="AK89" s="7">
        <v>111.625</v>
      </c>
      <c r="AL89" s="7">
        <v>189</v>
      </c>
      <c r="AM89" s="7">
        <v>0.66</v>
      </c>
      <c r="AN89" s="7">
        <v>0</v>
      </c>
      <c r="AO89" s="7">
        <v>3363.85</v>
      </c>
      <c r="AP89" s="7">
        <v>241.2</v>
      </c>
      <c r="AQ89" s="7">
        <v>0</v>
      </c>
      <c r="AR89" s="7">
        <v>2358.9349999999999</v>
      </c>
      <c r="AS89" s="18">
        <f>SUM(Tableau5[[#This Row],[CABC]:[UNXC]])</f>
        <v>15851</v>
      </c>
      <c r="AT89" s="7">
        <v>932.9</v>
      </c>
      <c r="AU89" s="7">
        <v>56744.845000000001</v>
      </c>
      <c r="AV89" s="7">
        <v>1161.5999999999999</v>
      </c>
      <c r="AW89" s="7">
        <v>1727261.04</v>
      </c>
      <c r="AX89" s="18">
        <f>SUM(Tableau5[[#This Row],[CIEC]:[SNTS]])</f>
        <v>1786100.385</v>
      </c>
      <c r="AY89" s="7">
        <v>1373.25</v>
      </c>
      <c r="AZ89" s="7">
        <v>0</v>
      </c>
      <c r="BA89" s="18">
        <f>SUM(Tableau5[[#This Row],[SDSC]:[SVOC]])</f>
        <v>1373.25</v>
      </c>
      <c r="BB89" s="12">
        <v>129.84</v>
      </c>
      <c r="BC89" s="21">
        <f t="shared" si="1"/>
        <v>1866364.61</v>
      </c>
    </row>
    <row r="90" spans="1:55" customFormat="1" x14ac:dyDescent="0.3">
      <c r="A90" s="2">
        <v>44321</v>
      </c>
      <c r="B90" s="7">
        <v>3867.9050000000002</v>
      </c>
      <c r="C90" s="7">
        <v>352.25</v>
      </c>
      <c r="D90" s="7">
        <v>0</v>
      </c>
      <c r="E90" s="7">
        <v>2520.4</v>
      </c>
      <c r="F90" s="7">
        <v>8710.66</v>
      </c>
      <c r="G90" s="18">
        <f>SUM(Tableau5[[#This Row],[PALC]:[SPHC]])</f>
        <v>15451.215</v>
      </c>
      <c r="H90" s="7">
        <v>3556.3249999999998</v>
      </c>
      <c r="I90" s="18">
        <f>Tableau5[[#This Row],[STAC]]</f>
        <v>3556.3249999999998</v>
      </c>
      <c r="J90" s="7">
        <v>188</v>
      </c>
      <c r="K90" s="7">
        <v>1156.4000000000001</v>
      </c>
      <c r="L90" s="7">
        <v>0</v>
      </c>
      <c r="M90" s="7">
        <v>114.3</v>
      </c>
      <c r="N90" s="7">
        <v>3673.67</v>
      </c>
      <c r="O90" s="7">
        <v>547.61</v>
      </c>
      <c r="P90" s="7">
        <v>682.5</v>
      </c>
      <c r="Q90" s="18">
        <f>SUM(Tableau5[[#This Row],[ABJC]:[TTLS]])</f>
        <v>6362.48</v>
      </c>
      <c r="R90" s="7">
        <v>0</v>
      </c>
      <c r="S90" s="7">
        <v>4328</v>
      </c>
      <c r="T90" s="7">
        <v>744.75</v>
      </c>
      <c r="U90" s="7">
        <v>1911.68</v>
      </c>
      <c r="V90" s="7">
        <v>2833.87</v>
      </c>
      <c r="W90" s="7">
        <v>6032.56</v>
      </c>
      <c r="X90" s="7">
        <v>344</v>
      </c>
      <c r="Y90" s="7">
        <v>2207.9</v>
      </c>
      <c r="Z90" s="7">
        <v>2528.585</v>
      </c>
      <c r="AA90" s="7">
        <v>308.98399999999998</v>
      </c>
      <c r="AB90" s="7">
        <v>8.3000000000000007</v>
      </c>
      <c r="AC90" s="7">
        <v>40.700000000000003</v>
      </c>
      <c r="AD90" s="7">
        <v>12.475</v>
      </c>
      <c r="AE90" s="7">
        <v>1795.8</v>
      </c>
      <c r="AF90" s="7">
        <v>3158.2</v>
      </c>
      <c r="AG90" s="18">
        <f>SUM(Tableau5[[#This Row],[BICC]:[SIBC]])</f>
        <v>26255.804</v>
      </c>
      <c r="AH90" s="7">
        <v>7191.1149999999998</v>
      </c>
      <c r="AI90" s="7">
        <v>17702.474999999999</v>
      </c>
      <c r="AJ90" s="7">
        <v>2409.415</v>
      </c>
      <c r="AK90" s="7">
        <v>105.84</v>
      </c>
      <c r="AL90" s="7">
        <v>871.33500000000004</v>
      </c>
      <c r="AM90" s="7">
        <v>31.2</v>
      </c>
      <c r="AN90" s="7">
        <v>3132</v>
      </c>
      <c r="AO90" s="7">
        <v>11292.885</v>
      </c>
      <c r="AP90" s="7">
        <v>1.29</v>
      </c>
      <c r="AQ90" s="7">
        <v>0</v>
      </c>
      <c r="AR90" s="7">
        <v>9096.17</v>
      </c>
      <c r="AS90" s="18">
        <f>SUM(Tableau5[[#This Row],[CABC]:[UNXC]])</f>
        <v>51833.724999999999</v>
      </c>
      <c r="AT90" s="7">
        <v>2722.54</v>
      </c>
      <c r="AU90" s="7">
        <v>6088.72</v>
      </c>
      <c r="AV90" s="7">
        <v>1917.3</v>
      </c>
      <c r="AW90" s="7">
        <v>516475.71</v>
      </c>
      <c r="AX90" s="18">
        <f>SUM(Tableau5[[#This Row],[CIEC]:[SNTS]])</f>
        <v>527204.27</v>
      </c>
      <c r="AY90" s="7">
        <v>234.98500000000001</v>
      </c>
      <c r="AZ90" s="7">
        <v>0</v>
      </c>
      <c r="BA90" s="18">
        <f>SUM(Tableau5[[#This Row],[SDSC]:[SVOC]])</f>
        <v>234.98500000000001</v>
      </c>
      <c r="BB90" s="12">
        <v>130.9</v>
      </c>
      <c r="BC90" s="21">
        <f t="shared" si="1"/>
        <v>630898.804</v>
      </c>
    </row>
    <row r="91" spans="1:55" customFormat="1" x14ac:dyDescent="0.3">
      <c r="A91" s="2">
        <v>44322</v>
      </c>
      <c r="B91" s="7">
        <v>18013.82</v>
      </c>
      <c r="C91" s="7">
        <v>2754.11</v>
      </c>
      <c r="D91" s="7">
        <v>0</v>
      </c>
      <c r="E91" s="7">
        <v>1132.26</v>
      </c>
      <c r="F91" s="7">
        <v>374</v>
      </c>
      <c r="G91" s="18">
        <f>SUM(Tableau5[[#This Row],[PALC]:[SPHC]])</f>
        <v>22274.19</v>
      </c>
      <c r="H91" s="7">
        <v>799.17</v>
      </c>
      <c r="I91" s="18">
        <f>Tableau5[[#This Row],[STAC]]</f>
        <v>799.17</v>
      </c>
      <c r="J91" s="7">
        <v>231.4</v>
      </c>
      <c r="K91" s="7">
        <v>60.795000000000002</v>
      </c>
      <c r="L91" s="7">
        <v>21.5</v>
      </c>
      <c r="M91" s="7">
        <v>0</v>
      </c>
      <c r="N91" s="7">
        <v>2327.7649999999999</v>
      </c>
      <c r="O91" s="7">
        <v>274.495</v>
      </c>
      <c r="P91" s="7">
        <v>402.75</v>
      </c>
      <c r="Q91" s="18">
        <f>SUM(Tableau5[[#This Row],[ABJC]:[TTLS]])</f>
        <v>3318.7049999999999</v>
      </c>
      <c r="R91" s="7">
        <v>0</v>
      </c>
      <c r="S91" s="7">
        <v>707.25</v>
      </c>
      <c r="T91" s="7">
        <v>26674.19</v>
      </c>
      <c r="U91" s="7">
        <v>1174.78</v>
      </c>
      <c r="V91" s="7">
        <v>5328.78</v>
      </c>
      <c r="W91" s="7">
        <v>1711.2349999999999</v>
      </c>
      <c r="X91" s="7">
        <v>2327.0300000000002</v>
      </c>
      <c r="Y91" s="7">
        <v>0</v>
      </c>
      <c r="Z91" s="7">
        <v>2011.65</v>
      </c>
      <c r="AA91" s="7">
        <v>162.94200000000001</v>
      </c>
      <c r="AB91" s="7">
        <v>8724.7199999999993</v>
      </c>
      <c r="AC91" s="7">
        <v>77.650000000000006</v>
      </c>
      <c r="AD91" s="7">
        <v>25.555</v>
      </c>
      <c r="AE91" s="7">
        <v>33816</v>
      </c>
      <c r="AF91" s="7">
        <v>4464.1000000000004</v>
      </c>
      <c r="AG91" s="18">
        <f>SUM(Tableau5[[#This Row],[BICC]:[SIBC]])</f>
        <v>87205.882000000012</v>
      </c>
      <c r="AH91" s="7">
        <v>246.25</v>
      </c>
      <c r="AI91" s="7">
        <v>1963.2850000000001</v>
      </c>
      <c r="AJ91" s="7">
        <v>488.22500000000002</v>
      </c>
      <c r="AK91" s="7">
        <v>430.65</v>
      </c>
      <c r="AL91" s="7">
        <v>1490.4</v>
      </c>
      <c r="AM91" s="7">
        <v>0</v>
      </c>
      <c r="AN91" s="7">
        <v>330.05</v>
      </c>
      <c r="AO91" s="7">
        <v>3539.2</v>
      </c>
      <c r="AP91" s="7">
        <v>1.385</v>
      </c>
      <c r="AQ91" s="7">
        <v>0</v>
      </c>
      <c r="AR91" s="7">
        <v>1737.49</v>
      </c>
      <c r="AS91" s="18">
        <f>SUM(Tableau5[[#This Row],[CABC]:[UNXC]])</f>
        <v>10226.934999999999</v>
      </c>
      <c r="AT91" s="7">
        <v>1023.82</v>
      </c>
      <c r="AU91" s="7">
        <v>8251.49</v>
      </c>
      <c r="AV91" s="7">
        <v>489.25</v>
      </c>
      <c r="AW91" s="7">
        <v>133437.9</v>
      </c>
      <c r="AX91" s="18">
        <f>SUM(Tableau5[[#This Row],[CIEC]:[SNTS]])</f>
        <v>143202.46</v>
      </c>
      <c r="AY91" s="7">
        <v>1587.69</v>
      </c>
      <c r="AZ91" s="7">
        <v>0</v>
      </c>
      <c r="BA91" s="18">
        <f>SUM(Tableau5[[#This Row],[SDSC]:[SVOC]])</f>
        <v>1587.69</v>
      </c>
      <c r="BB91" s="12">
        <v>131.33000000000001</v>
      </c>
      <c r="BC91" s="21">
        <f t="shared" si="1"/>
        <v>268615.03200000001</v>
      </c>
    </row>
    <row r="92" spans="1:55" customFormat="1" x14ac:dyDescent="0.3">
      <c r="A92" s="2">
        <v>44323</v>
      </c>
      <c r="B92" s="7">
        <v>5963.76</v>
      </c>
      <c r="C92" s="7">
        <v>3013.26</v>
      </c>
      <c r="D92" s="7">
        <v>0</v>
      </c>
      <c r="E92" s="7">
        <v>1570.9449999999999</v>
      </c>
      <c r="F92" s="7">
        <v>3659.3449999999998</v>
      </c>
      <c r="G92" s="18">
        <f>SUM(Tableau5[[#This Row],[PALC]:[SPHC]])</f>
        <v>14207.31</v>
      </c>
      <c r="H92" s="7">
        <v>2103.1950000000002</v>
      </c>
      <c r="I92" s="18">
        <f>Tableau5[[#This Row],[STAC]]</f>
        <v>2103.1950000000002</v>
      </c>
      <c r="J92" s="7">
        <v>550.89499999999998</v>
      </c>
      <c r="K92" s="7">
        <v>598.4</v>
      </c>
      <c r="L92" s="7">
        <v>922.51499999999999</v>
      </c>
      <c r="M92" s="7">
        <v>0</v>
      </c>
      <c r="N92" s="7">
        <v>3278.93</v>
      </c>
      <c r="O92" s="7">
        <v>6942.91</v>
      </c>
      <c r="P92" s="7">
        <v>9028.7999999999993</v>
      </c>
      <c r="Q92" s="18">
        <f>SUM(Tableau5[[#This Row],[ABJC]:[TTLS]])</f>
        <v>21322.449999999997</v>
      </c>
      <c r="R92" s="7">
        <v>27.125</v>
      </c>
      <c r="S92" s="7">
        <v>8.1999999999999993</v>
      </c>
      <c r="T92" s="7">
        <v>89.88</v>
      </c>
      <c r="U92" s="7">
        <v>822.58</v>
      </c>
      <c r="V92" s="7">
        <v>196.79</v>
      </c>
      <c r="W92" s="7">
        <v>2073.73</v>
      </c>
      <c r="X92" s="7">
        <v>160.94</v>
      </c>
      <c r="Y92" s="7">
        <v>840</v>
      </c>
      <c r="Z92" s="7">
        <v>1255.17</v>
      </c>
      <c r="AA92" s="7">
        <v>208</v>
      </c>
      <c r="AB92" s="7">
        <v>4156.5749999999998</v>
      </c>
      <c r="AC92" s="7">
        <v>360</v>
      </c>
      <c r="AD92" s="7">
        <v>249.1</v>
      </c>
      <c r="AE92" s="7">
        <v>19340</v>
      </c>
      <c r="AF92" s="7">
        <v>5264.03</v>
      </c>
      <c r="AG92" s="18">
        <f>SUM(Tableau5[[#This Row],[BICC]:[SIBC]])</f>
        <v>35052.120000000003</v>
      </c>
      <c r="AH92" s="7">
        <v>318.75</v>
      </c>
      <c r="AI92" s="7">
        <v>269.125</v>
      </c>
      <c r="AJ92" s="7">
        <v>940.38499999999999</v>
      </c>
      <c r="AK92" s="7">
        <v>638</v>
      </c>
      <c r="AL92" s="7">
        <v>2757.37</v>
      </c>
      <c r="AM92" s="7">
        <v>57.484999999999999</v>
      </c>
      <c r="AN92" s="7">
        <v>1064.4000000000001</v>
      </c>
      <c r="AO92" s="7">
        <v>185.52</v>
      </c>
      <c r="AP92" s="7">
        <v>14887.125</v>
      </c>
      <c r="AQ92" s="7">
        <v>0</v>
      </c>
      <c r="AR92" s="7">
        <v>2276.0500000000002</v>
      </c>
      <c r="AS92" s="18">
        <f>SUM(Tableau5[[#This Row],[CABC]:[UNXC]])</f>
        <v>23394.21</v>
      </c>
      <c r="AT92" s="7">
        <v>1456.05</v>
      </c>
      <c r="AU92" s="7">
        <v>13373.895</v>
      </c>
      <c r="AV92" s="7">
        <v>15818.174999999999</v>
      </c>
      <c r="AW92" s="7">
        <v>798590.13500000001</v>
      </c>
      <c r="AX92" s="18">
        <f>SUM(Tableau5[[#This Row],[CIEC]:[SNTS]])</f>
        <v>829238.255</v>
      </c>
      <c r="AY92" s="7">
        <v>2707.39</v>
      </c>
      <c r="AZ92" s="7">
        <v>0</v>
      </c>
      <c r="BA92" s="18">
        <f>SUM(Tableau5[[#This Row],[SDSC]:[SVOC]])</f>
        <v>2707.39</v>
      </c>
      <c r="BB92" s="12">
        <v>133.12</v>
      </c>
      <c r="BC92" s="21">
        <f t="shared" si="1"/>
        <v>928024.93</v>
      </c>
    </row>
    <row r="93" spans="1:55" customFormat="1" x14ac:dyDescent="0.3">
      <c r="A93" s="2">
        <v>44326</v>
      </c>
      <c r="B93" s="7">
        <v>1798.26</v>
      </c>
      <c r="C93" s="7">
        <v>430.84</v>
      </c>
      <c r="D93" s="7">
        <v>0</v>
      </c>
      <c r="E93" s="7">
        <v>542.70000000000005</v>
      </c>
      <c r="F93" s="7">
        <v>670.8</v>
      </c>
      <c r="G93" s="18">
        <f>SUM(Tableau5[[#This Row],[PALC]:[SPHC]])</f>
        <v>3442.6000000000004</v>
      </c>
      <c r="H93" s="7">
        <v>26219.185000000001</v>
      </c>
      <c r="I93" s="18">
        <f>Tableau5[[#This Row],[STAC]]</f>
        <v>26219.185000000001</v>
      </c>
      <c r="J93" s="7">
        <v>3856.18</v>
      </c>
      <c r="K93" s="7">
        <v>580.5</v>
      </c>
      <c r="L93" s="7">
        <v>127.02</v>
      </c>
      <c r="M93" s="7">
        <v>0</v>
      </c>
      <c r="N93" s="7">
        <v>3119.085</v>
      </c>
      <c r="O93" s="7">
        <v>888.21</v>
      </c>
      <c r="P93" s="7">
        <v>1962.2449999999999</v>
      </c>
      <c r="Q93" s="18">
        <f>SUM(Tableau5[[#This Row],[ABJC]:[TTLS]])</f>
        <v>10533.240000000002</v>
      </c>
      <c r="R93" s="7">
        <v>823.67499999999995</v>
      </c>
      <c r="S93" s="7">
        <v>1949.9849999999999</v>
      </c>
      <c r="T93" s="7">
        <v>341.86500000000001</v>
      </c>
      <c r="U93" s="7">
        <v>540</v>
      </c>
      <c r="V93" s="7">
        <v>364.08499999999998</v>
      </c>
      <c r="W93" s="7">
        <v>7780.85</v>
      </c>
      <c r="X93" s="7">
        <v>38502.21</v>
      </c>
      <c r="Y93" s="7">
        <v>663.2</v>
      </c>
      <c r="Z93" s="7">
        <v>666.24</v>
      </c>
      <c r="AA93" s="7">
        <v>128.89500000000001</v>
      </c>
      <c r="AB93" s="7">
        <v>14952.325000000001</v>
      </c>
      <c r="AC93" s="7">
        <v>7647.9</v>
      </c>
      <c r="AD93" s="7">
        <v>282.8</v>
      </c>
      <c r="AE93" s="7">
        <v>1640</v>
      </c>
      <c r="AF93" s="7">
        <v>8235.35</v>
      </c>
      <c r="AG93" s="18">
        <f>SUM(Tableau5[[#This Row],[BICC]:[SIBC]])</f>
        <v>84519.37999999999</v>
      </c>
      <c r="AH93" s="7">
        <v>4597.08</v>
      </c>
      <c r="AI93" s="7">
        <v>304.07</v>
      </c>
      <c r="AJ93" s="7">
        <v>203.2</v>
      </c>
      <c r="AK93" s="7">
        <v>478.94</v>
      </c>
      <c r="AL93" s="7">
        <v>2062.3000000000002</v>
      </c>
      <c r="AM93" s="7">
        <v>24.44</v>
      </c>
      <c r="AN93" s="7">
        <v>141.91999999999999</v>
      </c>
      <c r="AO93" s="7">
        <v>179.2</v>
      </c>
      <c r="AP93" s="7">
        <v>425.86500000000001</v>
      </c>
      <c r="AQ93" s="7">
        <v>0</v>
      </c>
      <c r="AR93" s="7">
        <v>5805.95</v>
      </c>
      <c r="AS93" s="18">
        <f>SUM(Tableau5[[#This Row],[CABC]:[UNXC]])</f>
        <v>14222.965</v>
      </c>
      <c r="AT93" s="7">
        <v>1071</v>
      </c>
      <c r="AU93" s="7">
        <v>6497.0249999999996</v>
      </c>
      <c r="AV93" s="7">
        <v>367.25</v>
      </c>
      <c r="AW93" s="7">
        <v>92849.634999999995</v>
      </c>
      <c r="AX93" s="18">
        <f>SUM(Tableau5[[#This Row],[CIEC]:[SNTS]])</f>
        <v>100784.90999999999</v>
      </c>
      <c r="AY93" s="7">
        <v>7.45</v>
      </c>
      <c r="AZ93" s="7">
        <v>0</v>
      </c>
      <c r="BA93" s="18">
        <f>SUM(Tableau5[[#This Row],[SDSC]:[SVOC]])</f>
        <v>7.45</v>
      </c>
      <c r="BB93" s="12">
        <v>132.47</v>
      </c>
      <c r="BC93" s="21">
        <f t="shared" si="1"/>
        <v>239729.72999999998</v>
      </c>
    </row>
    <row r="94" spans="1:55" customFormat="1" x14ac:dyDescent="0.3">
      <c r="A94" s="2">
        <v>44327</v>
      </c>
      <c r="B94" s="7">
        <v>3166.95</v>
      </c>
      <c r="C94" s="7">
        <v>298.58999999999997</v>
      </c>
      <c r="D94" s="7">
        <v>0</v>
      </c>
      <c r="E94" s="7">
        <v>401.7</v>
      </c>
      <c r="F94" s="7">
        <v>92</v>
      </c>
      <c r="G94" s="18">
        <f>SUM(Tableau5[[#This Row],[PALC]:[SPHC]])</f>
        <v>3959.24</v>
      </c>
      <c r="H94" s="7">
        <v>424.74</v>
      </c>
      <c r="I94" s="18">
        <f>Tableau5[[#This Row],[STAC]]</f>
        <v>424.74</v>
      </c>
      <c r="J94" s="7">
        <v>61.755000000000003</v>
      </c>
      <c r="K94" s="7">
        <v>831.875</v>
      </c>
      <c r="L94" s="7">
        <v>0</v>
      </c>
      <c r="M94" s="7">
        <v>124</v>
      </c>
      <c r="N94" s="7">
        <v>6564.83</v>
      </c>
      <c r="O94" s="7">
        <v>2268.4</v>
      </c>
      <c r="P94" s="7">
        <v>1683.7249999999999</v>
      </c>
      <c r="Q94" s="18">
        <f>SUM(Tableau5[[#This Row],[ABJC]:[TTLS]])</f>
        <v>11534.585000000001</v>
      </c>
      <c r="R94" s="7">
        <v>5.4</v>
      </c>
      <c r="S94" s="7">
        <v>712.84</v>
      </c>
      <c r="T94" s="7">
        <v>12817.69</v>
      </c>
      <c r="U94" s="7">
        <v>201.6</v>
      </c>
      <c r="V94" s="7">
        <v>462.09</v>
      </c>
      <c r="W94" s="7">
        <v>958.65</v>
      </c>
      <c r="X94" s="7">
        <v>1830.0550000000001</v>
      </c>
      <c r="Y94" s="7">
        <v>298.02999999999997</v>
      </c>
      <c r="Z94" s="7">
        <v>8555.1450000000004</v>
      </c>
      <c r="AA94" s="7">
        <v>44.018000000000001</v>
      </c>
      <c r="AB94" s="7">
        <v>2693.6</v>
      </c>
      <c r="AC94" s="7">
        <v>11407.6</v>
      </c>
      <c r="AD94" s="7">
        <v>0</v>
      </c>
      <c r="AE94" s="7">
        <v>368</v>
      </c>
      <c r="AF94" s="7">
        <v>2527.2049999999999</v>
      </c>
      <c r="AG94" s="18">
        <f>SUM(Tableau5[[#This Row],[BICC]:[SIBC]])</f>
        <v>42881.923000000003</v>
      </c>
      <c r="AH94" s="7">
        <v>141.29</v>
      </c>
      <c r="AI94" s="7">
        <v>1295.27</v>
      </c>
      <c r="AJ94" s="7">
        <v>772.76</v>
      </c>
      <c r="AK94" s="7">
        <v>41.75</v>
      </c>
      <c r="AL94" s="7">
        <v>2966.26</v>
      </c>
      <c r="AM94" s="7">
        <v>37.25</v>
      </c>
      <c r="AN94" s="7">
        <v>141.91999999999999</v>
      </c>
      <c r="AO94" s="7">
        <v>14880.334999999999</v>
      </c>
      <c r="AP94" s="7">
        <v>162.71</v>
      </c>
      <c r="AQ94" s="7">
        <v>0</v>
      </c>
      <c r="AR94" s="7">
        <v>8931.9349999999995</v>
      </c>
      <c r="AS94" s="18">
        <f>SUM(Tableau5[[#This Row],[CABC]:[UNXC]])</f>
        <v>29371.479999999996</v>
      </c>
      <c r="AT94" s="7">
        <v>2116.8249999999998</v>
      </c>
      <c r="AU94" s="7">
        <v>3920.3649999999998</v>
      </c>
      <c r="AV94" s="7">
        <v>10538.2</v>
      </c>
      <c r="AW94" s="7">
        <v>872438.72499999998</v>
      </c>
      <c r="AX94" s="18">
        <f>SUM(Tableau5[[#This Row],[CIEC]:[SNTS]])</f>
        <v>889014.11499999999</v>
      </c>
      <c r="AY94" s="7">
        <v>359.77</v>
      </c>
      <c r="AZ94" s="7">
        <v>0</v>
      </c>
      <c r="BA94" s="18">
        <f>SUM(Tableau5[[#This Row],[SDSC]:[SVOC]])</f>
        <v>359.77</v>
      </c>
      <c r="BB94" s="12">
        <v>134.83000000000001</v>
      </c>
      <c r="BC94" s="21">
        <f t="shared" si="1"/>
        <v>977545.853</v>
      </c>
    </row>
    <row r="95" spans="1:55" customFormat="1" x14ac:dyDescent="0.3">
      <c r="A95" s="2">
        <v>44328</v>
      </c>
      <c r="B95" s="7"/>
      <c r="C95" s="7"/>
      <c r="D95" s="7"/>
      <c r="E95" s="7"/>
      <c r="F95" s="7"/>
      <c r="G95" s="18">
        <f>SUM(Tableau5[[#This Row],[PALC]:[SPHC]])</f>
        <v>0</v>
      </c>
      <c r="H95" s="7"/>
      <c r="I95" s="18">
        <f>Tableau5[[#This Row],[STAC]]</f>
        <v>0</v>
      </c>
      <c r="J95" s="7"/>
      <c r="K95" s="7"/>
      <c r="L95" s="7"/>
      <c r="M95" s="7"/>
      <c r="N95" s="7"/>
      <c r="O95" s="7"/>
      <c r="P95" s="7"/>
      <c r="Q95" s="18">
        <f>SUM(Tableau5[[#This Row],[ABJC]:[TTLS]])</f>
        <v>0</v>
      </c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18">
        <f>SUM(Tableau5[[#This Row],[BICC]:[SIBC]])</f>
        <v>0</v>
      </c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18">
        <f>SUM(Tableau5[[#This Row],[CABC]:[UNXC]])</f>
        <v>0</v>
      </c>
      <c r="AT95" s="7"/>
      <c r="AU95" s="7"/>
      <c r="AV95" s="7"/>
      <c r="AW95" s="7"/>
      <c r="AX95" s="18">
        <f>SUM(Tableau5[[#This Row],[CIEC]:[SNTS]])</f>
        <v>0</v>
      </c>
      <c r="AY95" s="7"/>
      <c r="AZ95" s="7"/>
      <c r="BA95" s="18">
        <f>SUM(Tableau5[[#This Row],[SDSC]:[SVOC]])</f>
        <v>0</v>
      </c>
      <c r="BB95" s="12"/>
      <c r="BC95" s="21">
        <f t="shared" si="1"/>
        <v>0</v>
      </c>
    </row>
    <row r="96" spans="1:55" customFormat="1" x14ac:dyDescent="0.3">
      <c r="A96" s="2">
        <v>44329</v>
      </c>
      <c r="B96" s="7"/>
      <c r="C96" s="7"/>
      <c r="D96" s="7"/>
      <c r="E96" s="7"/>
      <c r="F96" s="7"/>
      <c r="G96" s="18">
        <f>SUM(Tableau5[[#This Row],[PALC]:[SPHC]])</f>
        <v>0</v>
      </c>
      <c r="H96" s="7"/>
      <c r="I96" s="18">
        <f>Tableau5[[#This Row],[STAC]]</f>
        <v>0</v>
      </c>
      <c r="J96" s="7"/>
      <c r="K96" s="7"/>
      <c r="L96" s="7"/>
      <c r="M96" s="7"/>
      <c r="N96" s="7"/>
      <c r="O96" s="7"/>
      <c r="P96" s="7"/>
      <c r="Q96" s="18">
        <f>SUM(Tableau5[[#This Row],[ABJC]:[TTLS]])</f>
        <v>0</v>
      </c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18">
        <f>SUM(Tableau5[[#This Row],[BICC]:[SIBC]])</f>
        <v>0</v>
      </c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18">
        <f>SUM(Tableau5[[#This Row],[CABC]:[UNXC]])</f>
        <v>0</v>
      </c>
      <c r="AT96" s="7"/>
      <c r="AU96" s="7"/>
      <c r="AV96" s="7"/>
      <c r="AW96" s="7"/>
      <c r="AX96" s="18">
        <f>SUM(Tableau5[[#This Row],[CIEC]:[SNTS]])</f>
        <v>0</v>
      </c>
      <c r="AY96" s="7"/>
      <c r="AZ96" s="7"/>
      <c r="BA96" s="18">
        <f>SUM(Tableau5[[#This Row],[SDSC]:[SVOC]])</f>
        <v>0</v>
      </c>
      <c r="BB96" s="12"/>
      <c r="BC96" s="21">
        <f t="shared" si="1"/>
        <v>0</v>
      </c>
    </row>
    <row r="97" spans="1:55" customFormat="1" x14ac:dyDescent="0.3">
      <c r="A97" s="2">
        <v>44330</v>
      </c>
      <c r="B97" s="7">
        <v>428.46499999999997</v>
      </c>
      <c r="C97" s="7">
        <v>1158.9000000000001</v>
      </c>
      <c r="D97" s="7">
        <v>0</v>
      </c>
      <c r="E97" s="7">
        <v>3505.4</v>
      </c>
      <c r="F97" s="7">
        <v>161</v>
      </c>
      <c r="G97" s="18">
        <f>SUM(Tableau5[[#This Row],[PALC]:[SPHC]])</f>
        <v>5253.7650000000003</v>
      </c>
      <c r="H97" s="7">
        <v>160.625</v>
      </c>
      <c r="I97" s="18">
        <f>Tableau5[[#This Row],[STAC]]</f>
        <v>160.625</v>
      </c>
      <c r="J97" s="7">
        <v>113.645</v>
      </c>
      <c r="K97" s="7">
        <v>1713.04</v>
      </c>
      <c r="L97" s="7">
        <v>0.88</v>
      </c>
      <c r="M97" s="7">
        <v>13.324999999999999</v>
      </c>
      <c r="N97" s="7">
        <v>1957.3</v>
      </c>
      <c r="O97" s="7">
        <v>1565.665</v>
      </c>
      <c r="P97" s="7">
        <v>3669.35</v>
      </c>
      <c r="Q97" s="18">
        <f>SUM(Tableau5[[#This Row],[ABJC]:[TTLS]])</f>
        <v>9033.2049999999999</v>
      </c>
      <c r="R97" s="7">
        <v>5.3</v>
      </c>
      <c r="S97" s="7">
        <v>7369.75</v>
      </c>
      <c r="T97" s="7">
        <v>1094.425</v>
      </c>
      <c r="U97" s="7">
        <v>441.6</v>
      </c>
      <c r="V97" s="7">
        <v>288.45499999999998</v>
      </c>
      <c r="W97" s="7">
        <v>2020.27</v>
      </c>
      <c r="X97" s="7">
        <v>664.75</v>
      </c>
      <c r="Y97" s="7">
        <v>6195.2</v>
      </c>
      <c r="Z97" s="7">
        <v>6491.25</v>
      </c>
      <c r="AA97" s="7">
        <v>195</v>
      </c>
      <c r="AB97" s="7">
        <v>548.03</v>
      </c>
      <c r="AC97" s="7">
        <v>194.75</v>
      </c>
      <c r="AD97" s="7">
        <v>4.7350000000000003</v>
      </c>
      <c r="AE97" s="7">
        <v>1374.8150000000001</v>
      </c>
      <c r="AF97" s="7">
        <v>15270.75</v>
      </c>
      <c r="AG97" s="18">
        <f>SUM(Tableau5[[#This Row],[BICC]:[SIBC]])</f>
        <v>42159.08</v>
      </c>
      <c r="AH97" s="7">
        <v>110.94</v>
      </c>
      <c r="AI97" s="7">
        <v>7296.9849999999997</v>
      </c>
      <c r="AJ97" s="7">
        <v>2579.5500000000002</v>
      </c>
      <c r="AK97" s="7">
        <v>26.925000000000001</v>
      </c>
      <c r="AL97" s="7">
        <v>2747.2</v>
      </c>
      <c r="AM97" s="7">
        <v>1.325</v>
      </c>
      <c r="AN97" s="7">
        <v>847</v>
      </c>
      <c r="AO97" s="7">
        <v>1347.87</v>
      </c>
      <c r="AP97" s="7">
        <v>1.835</v>
      </c>
      <c r="AQ97" s="7">
        <v>43.9</v>
      </c>
      <c r="AR97" s="7">
        <v>311.44499999999999</v>
      </c>
      <c r="AS97" s="18">
        <f>SUM(Tableau5[[#This Row],[CABC]:[UNXC]])</f>
        <v>15314.974999999997</v>
      </c>
      <c r="AT97" s="7">
        <v>2986.2750000000001</v>
      </c>
      <c r="AU97" s="7">
        <v>7578.4549999999999</v>
      </c>
      <c r="AV97" s="7">
        <v>432.22500000000002</v>
      </c>
      <c r="AW97" s="7">
        <v>369300.81</v>
      </c>
      <c r="AX97" s="18">
        <f>SUM(Tableau5[[#This Row],[CIEC]:[SNTS]])</f>
        <v>380297.76500000001</v>
      </c>
      <c r="AY97" s="7">
        <v>308.72000000000003</v>
      </c>
      <c r="AZ97" s="7">
        <v>0</v>
      </c>
      <c r="BA97" s="18">
        <f>SUM(Tableau5[[#This Row],[SDSC]:[SVOC]])</f>
        <v>308.72000000000003</v>
      </c>
      <c r="BB97" s="12">
        <v>127.78</v>
      </c>
      <c r="BC97" s="21">
        <f t="shared" si="1"/>
        <v>452528.13500000001</v>
      </c>
    </row>
    <row r="98" spans="1:55" customFormat="1" x14ac:dyDescent="0.3">
      <c r="A98" s="2">
        <v>44333</v>
      </c>
      <c r="B98" s="7">
        <v>364.82</v>
      </c>
      <c r="C98" s="7">
        <v>378.95499999999998</v>
      </c>
      <c r="D98" s="7">
        <v>0</v>
      </c>
      <c r="E98" s="7">
        <v>1857.65</v>
      </c>
      <c r="F98" s="7">
        <v>126.675</v>
      </c>
      <c r="G98" s="18">
        <f>SUM(Tableau5[[#This Row],[PALC]:[SPHC]])</f>
        <v>2728.1000000000004</v>
      </c>
      <c r="H98" s="7">
        <v>373.625</v>
      </c>
      <c r="I98" s="18">
        <f>Tableau5[[#This Row],[STAC]]</f>
        <v>373.625</v>
      </c>
      <c r="J98" s="7">
        <v>555.13499999999999</v>
      </c>
      <c r="K98" s="7">
        <v>6740.8</v>
      </c>
      <c r="L98" s="7">
        <v>852.16499999999996</v>
      </c>
      <c r="M98" s="7">
        <v>293.33499999999998</v>
      </c>
      <c r="N98" s="7">
        <v>6397.9</v>
      </c>
      <c r="O98" s="7">
        <v>945.43</v>
      </c>
      <c r="P98" s="7">
        <v>1892.365</v>
      </c>
      <c r="Q98" s="18">
        <f>SUM(Tableau5[[#This Row],[ABJC]:[TTLS]])</f>
        <v>17677.13</v>
      </c>
      <c r="R98" s="7">
        <v>178.5</v>
      </c>
      <c r="S98" s="7">
        <v>12757.725</v>
      </c>
      <c r="T98" s="7">
        <v>59.2</v>
      </c>
      <c r="U98" s="7">
        <v>570.61</v>
      </c>
      <c r="V98" s="7">
        <v>129.1</v>
      </c>
      <c r="W98" s="7">
        <v>829.44</v>
      </c>
      <c r="X98" s="7">
        <v>3040.6350000000002</v>
      </c>
      <c r="Y98" s="7">
        <v>1193.075</v>
      </c>
      <c r="Z98" s="7">
        <v>2012.04</v>
      </c>
      <c r="AA98" s="7">
        <v>133.54900000000001</v>
      </c>
      <c r="AB98" s="7">
        <v>4352.3</v>
      </c>
      <c r="AC98" s="7">
        <v>3.8</v>
      </c>
      <c r="AD98" s="7">
        <v>0</v>
      </c>
      <c r="AE98" s="7">
        <v>408.1</v>
      </c>
      <c r="AF98" s="7">
        <v>32791.75</v>
      </c>
      <c r="AG98" s="18">
        <f>SUM(Tableau5[[#This Row],[BICC]:[SIBC]])</f>
        <v>58459.824000000001</v>
      </c>
      <c r="AH98" s="7">
        <v>196.51499999999999</v>
      </c>
      <c r="AI98" s="7">
        <v>7296.875</v>
      </c>
      <c r="AJ98" s="7">
        <v>1025.93</v>
      </c>
      <c r="AK98" s="7">
        <v>336.875</v>
      </c>
      <c r="AL98" s="7">
        <v>23007.275000000001</v>
      </c>
      <c r="AM98" s="7">
        <v>18.254999999999999</v>
      </c>
      <c r="AN98" s="7">
        <v>0</v>
      </c>
      <c r="AO98" s="7">
        <v>1064.1400000000001</v>
      </c>
      <c r="AP98" s="7">
        <v>68.95</v>
      </c>
      <c r="AQ98" s="7">
        <v>0</v>
      </c>
      <c r="AR98" s="7">
        <v>8918.7549999999992</v>
      </c>
      <c r="AS98" s="18">
        <f>SUM(Tableau5[[#This Row],[CABC]:[UNXC]])</f>
        <v>41933.57</v>
      </c>
      <c r="AT98" s="7">
        <v>1012.66</v>
      </c>
      <c r="AU98" s="7">
        <v>6232.38</v>
      </c>
      <c r="AV98" s="7">
        <v>3776</v>
      </c>
      <c r="AW98" s="7">
        <v>248788.965</v>
      </c>
      <c r="AX98" s="18">
        <f>SUM(Tableau5[[#This Row],[CIEC]:[SNTS]])</f>
        <v>259810.005</v>
      </c>
      <c r="AY98" s="7">
        <v>2755.77</v>
      </c>
      <c r="AZ98" s="7">
        <v>0</v>
      </c>
      <c r="BA98" s="18">
        <f>SUM(Tableau5[[#This Row],[SDSC]:[SVOC]])</f>
        <v>2755.77</v>
      </c>
      <c r="BB98" s="12">
        <v>128.37</v>
      </c>
      <c r="BC98" s="21">
        <f t="shared" si="1"/>
        <v>383738.02400000003</v>
      </c>
    </row>
    <row r="99" spans="1:55" customFormat="1" x14ac:dyDescent="0.3">
      <c r="A99" s="2">
        <v>44334</v>
      </c>
      <c r="B99" s="7">
        <v>45.53</v>
      </c>
      <c r="C99" s="7">
        <v>678.32500000000005</v>
      </c>
      <c r="D99" s="7">
        <v>0</v>
      </c>
      <c r="E99" s="7">
        <v>1006.44</v>
      </c>
      <c r="F99" s="7">
        <v>867.21500000000003</v>
      </c>
      <c r="G99" s="18">
        <f>SUM(Tableau5[[#This Row],[PALC]:[SPHC]])</f>
        <v>2597.5100000000002</v>
      </c>
      <c r="H99" s="7">
        <v>620.75</v>
      </c>
      <c r="I99" s="18">
        <f>Tableau5[[#This Row],[STAC]]</f>
        <v>620.75</v>
      </c>
      <c r="J99" s="7">
        <v>436.09</v>
      </c>
      <c r="K99" s="7">
        <v>405.125</v>
      </c>
      <c r="L99" s="7">
        <v>61.945</v>
      </c>
      <c r="M99" s="7">
        <v>0</v>
      </c>
      <c r="N99" s="7">
        <v>4921.1000000000004</v>
      </c>
      <c r="O99" s="7">
        <v>2606.5500000000002</v>
      </c>
      <c r="P99" s="7">
        <v>1799.16</v>
      </c>
      <c r="Q99" s="18">
        <f>SUM(Tableau5[[#This Row],[ABJC]:[TTLS]])</f>
        <v>10229.970000000001</v>
      </c>
      <c r="R99" s="7">
        <v>174.9</v>
      </c>
      <c r="S99" s="7">
        <v>12741.1</v>
      </c>
      <c r="T99" s="7">
        <v>371.85</v>
      </c>
      <c r="U99" s="7">
        <v>1177</v>
      </c>
      <c r="V99" s="7">
        <v>87.75</v>
      </c>
      <c r="W99" s="7">
        <v>553.875</v>
      </c>
      <c r="X99" s="7">
        <v>3490.69</v>
      </c>
      <c r="Y99" s="7">
        <v>82</v>
      </c>
      <c r="Z99" s="7">
        <v>1353.115</v>
      </c>
      <c r="AA99" s="7">
        <v>243.23</v>
      </c>
      <c r="AB99" s="7">
        <v>2466.0549999999998</v>
      </c>
      <c r="AC99" s="7">
        <v>1036.8699999999999</v>
      </c>
      <c r="AD99" s="7">
        <v>0</v>
      </c>
      <c r="AE99" s="7">
        <v>2873.125</v>
      </c>
      <c r="AF99" s="7">
        <v>26631.29</v>
      </c>
      <c r="AG99" s="18">
        <f>SUM(Tableau5[[#This Row],[BICC]:[SIBC]])</f>
        <v>53282.850000000006</v>
      </c>
      <c r="AH99" s="7">
        <v>4524.125</v>
      </c>
      <c r="AI99" s="7">
        <v>11514.395</v>
      </c>
      <c r="AJ99" s="7">
        <v>657.68</v>
      </c>
      <c r="AK99" s="7">
        <v>278.77499999999998</v>
      </c>
      <c r="AL99" s="7">
        <v>3959.25</v>
      </c>
      <c r="AM99" s="7">
        <v>241.3</v>
      </c>
      <c r="AN99" s="7">
        <v>34370.6</v>
      </c>
      <c r="AO99" s="7">
        <v>2707.3049999999998</v>
      </c>
      <c r="AP99" s="7">
        <v>2961</v>
      </c>
      <c r="AQ99" s="7">
        <v>39.6</v>
      </c>
      <c r="AR99" s="7">
        <v>1710.01</v>
      </c>
      <c r="AS99" s="18">
        <f>SUM(Tableau5[[#This Row],[CABC]:[UNXC]])</f>
        <v>62964.04</v>
      </c>
      <c r="AT99" s="7">
        <v>1589.5</v>
      </c>
      <c r="AU99" s="7">
        <v>13271.38</v>
      </c>
      <c r="AV99" s="7">
        <v>23714.52</v>
      </c>
      <c r="AW99" s="7">
        <v>270012.82</v>
      </c>
      <c r="AX99" s="18">
        <f>SUM(Tableau5[[#This Row],[CIEC]:[SNTS]])</f>
        <v>308588.22000000003</v>
      </c>
      <c r="AY99" s="7">
        <v>161.72499999999999</v>
      </c>
      <c r="AZ99" s="7">
        <v>0</v>
      </c>
      <c r="BA99" s="18">
        <f>SUM(Tableau5[[#This Row],[SDSC]:[SVOC]])</f>
        <v>161.72499999999999</v>
      </c>
      <c r="BB99" s="12">
        <v>128.11000000000001</v>
      </c>
      <c r="BC99" s="21">
        <f t="shared" si="1"/>
        <v>438445.065</v>
      </c>
    </row>
    <row r="100" spans="1:55" customFormat="1" x14ac:dyDescent="0.3">
      <c r="A100" s="2">
        <v>44335</v>
      </c>
      <c r="B100" s="7">
        <v>8190.3549999999996</v>
      </c>
      <c r="C100" s="7">
        <v>485.23500000000001</v>
      </c>
      <c r="D100" s="7">
        <v>0</v>
      </c>
      <c r="E100" s="7">
        <v>4660.2</v>
      </c>
      <c r="F100" s="7">
        <v>2475.6849999999999</v>
      </c>
      <c r="G100" s="18">
        <f>SUM(Tableau5[[#This Row],[PALC]:[SPHC]])</f>
        <v>15811.475</v>
      </c>
      <c r="H100" s="7">
        <v>2727.43</v>
      </c>
      <c r="I100" s="18">
        <f>Tableau5[[#This Row],[STAC]]</f>
        <v>2727.43</v>
      </c>
      <c r="J100" s="7">
        <v>836</v>
      </c>
      <c r="K100" s="7">
        <v>1.1499999999999999</v>
      </c>
      <c r="L100" s="7">
        <v>50.16</v>
      </c>
      <c r="M100" s="7">
        <v>633.71500000000003</v>
      </c>
      <c r="N100" s="7">
        <v>1423.6</v>
      </c>
      <c r="O100" s="7">
        <v>7218.54</v>
      </c>
      <c r="P100" s="7">
        <v>6843.7150000000001</v>
      </c>
      <c r="Q100" s="18">
        <f>SUM(Tableau5[[#This Row],[ABJC]:[TTLS]])</f>
        <v>17006.88</v>
      </c>
      <c r="R100" s="7">
        <v>3074</v>
      </c>
      <c r="S100" s="7">
        <v>6337.6549999999997</v>
      </c>
      <c r="T100" s="7">
        <v>0</v>
      </c>
      <c r="U100" s="7">
        <v>1382.45</v>
      </c>
      <c r="V100" s="7">
        <v>856.3</v>
      </c>
      <c r="W100" s="7">
        <v>2824.65</v>
      </c>
      <c r="X100" s="7">
        <v>7025.55</v>
      </c>
      <c r="Y100" s="7">
        <v>0</v>
      </c>
      <c r="Z100" s="7">
        <v>874.82500000000005</v>
      </c>
      <c r="AA100" s="7">
        <v>86.775000000000006</v>
      </c>
      <c r="AB100" s="7">
        <v>205.49</v>
      </c>
      <c r="AC100" s="7">
        <v>672.29</v>
      </c>
      <c r="AD100" s="7">
        <v>138.6</v>
      </c>
      <c r="AE100" s="7">
        <v>82.25</v>
      </c>
      <c r="AF100" s="7">
        <v>1641.31</v>
      </c>
      <c r="AG100" s="18">
        <f>SUM(Tableau5[[#This Row],[BICC]:[SIBC]])</f>
        <v>25202.145000000004</v>
      </c>
      <c r="AH100" s="7">
        <v>24.17</v>
      </c>
      <c r="AI100" s="7">
        <v>468.79</v>
      </c>
      <c r="AJ100" s="7">
        <v>0</v>
      </c>
      <c r="AK100" s="7">
        <v>19271.509999999998</v>
      </c>
      <c r="AL100" s="7">
        <v>2202.2750000000001</v>
      </c>
      <c r="AM100" s="7">
        <v>956.8</v>
      </c>
      <c r="AN100" s="7">
        <v>15847.8</v>
      </c>
      <c r="AO100" s="7">
        <v>12797.35</v>
      </c>
      <c r="AP100" s="7">
        <v>40957.61</v>
      </c>
      <c r="AQ100" s="7">
        <v>0</v>
      </c>
      <c r="AR100" s="7">
        <v>2589.69</v>
      </c>
      <c r="AS100" s="18">
        <f>SUM(Tableau5[[#This Row],[CABC]:[UNXC]])</f>
        <v>95115.994999999995</v>
      </c>
      <c r="AT100" s="7">
        <v>1473.22</v>
      </c>
      <c r="AU100" s="7">
        <v>3173.26</v>
      </c>
      <c r="AV100" s="7">
        <v>898.35</v>
      </c>
      <c r="AW100" s="7">
        <v>33353.85</v>
      </c>
      <c r="AX100" s="18">
        <f>SUM(Tableau5[[#This Row],[CIEC]:[SNTS]])</f>
        <v>38898.68</v>
      </c>
      <c r="AY100" s="7">
        <v>1414.25</v>
      </c>
      <c r="AZ100" s="7">
        <v>0</v>
      </c>
      <c r="BA100" s="18">
        <f>SUM(Tableau5[[#This Row],[SDSC]:[SVOC]])</f>
        <v>1414.25</v>
      </c>
      <c r="BB100" s="12">
        <v>127.95</v>
      </c>
      <c r="BC100" s="21">
        <f t="shared" si="1"/>
        <v>196176.85499999998</v>
      </c>
    </row>
    <row r="101" spans="1:55" customFormat="1" x14ac:dyDescent="0.3">
      <c r="A101" s="2">
        <v>44336</v>
      </c>
      <c r="B101" s="7">
        <v>5639.94</v>
      </c>
      <c r="C101" s="7">
        <v>223.05</v>
      </c>
      <c r="D101" s="7">
        <v>1638.19</v>
      </c>
      <c r="E101" s="7">
        <v>2943.45</v>
      </c>
      <c r="F101" s="7">
        <v>616.4</v>
      </c>
      <c r="G101" s="18">
        <f>SUM(Tableau5[[#This Row],[PALC]:[SPHC]])</f>
        <v>11061.03</v>
      </c>
      <c r="H101" s="7">
        <v>1110.6500000000001</v>
      </c>
      <c r="I101" s="18">
        <f>Tableau5[[#This Row],[STAC]]</f>
        <v>1110.6500000000001</v>
      </c>
      <c r="J101" s="7">
        <v>3839.7950000000001</v>
      </c>
      <c r="K101" s="7">
        <v>4145.8</v>
      </c>
      <c r="L101" s="7">
        <v>3.0449999999999999</v>
      </c>
      <c r="M101" s="7">
        <v>22.72</v>
      </c>
      <c r="N101" s="7">
        <v>1723.57</v>
      </c>
      <c r="O101" s="7">
        <v>256.77499999999998</v>
      </c>
      <c r="P101" s="7">
        <v>5303.0450000000001</v>
      </c>
      <c r="Q101" s="18">
        <f>SUM(Tableau5[[#This Row],[ABJC]:[TTLS]])</f>
        <v>15294.75</v>
      </c>
      <c r="R101" s="7">
        <v>1420.3</v>
      </c>
      <c r="S101" s="7">
        <v>1164.33</v>
      </c>
      <c r="T101" s="7">
        <v>7866.05</v>
      </c>
      <c r="U101" s="7">
        <v>666.4</v>
      </c>
      <c r="V101" s="7">
        <v>376.875</v>
      </c>
      <c r="W101" s="7">
        <v>4774.4650000000001</v>
      </c>
      <c r="X101" s="7">
        <v>2281.08</v>
      </c>
      <c r="Y101" s="7">
        <v>400</v>
      </c>
      <c r="Z101" s="7">
        <v>11746.47</v>
      </c>
      <c r="AA101" s="7">
        <v>346.03399999999999</v>
      </c>
      <c r="AB101" s="7">
        <v>531.38</v>
      </c>
      <c r="AC101" s="7">
        <v>79.5</v>
      </c>
      <c r="AD101" s="7">
        <v>83.31</v>
      </c>
      <c r="AE101" s="7">
        <v>23694.55</v>
      </c>
      <c r="AF101" s="7">
        <v>7487.6949999999997</v>
      </c>
      <c r="AG101" s="18">
        <f>SUM(Tableau5[[#This Row],[BICC]:[SIBC]])</f>
        <v>62918.439000000006</v>
      </c>
      <c r="AH101" s="7">
        <v>95.5</v>
      </c>
      <c r="AI101" s="7">
        <v>4413.6549999999997</v>
      </c>
      <c r="AJ101" s="7">
        <v>81.25</v>
      </c>
      <c r="AK101" s="7">
        <v>1404.2</v>
      </c>
      <c r="AL101" s="7">
        <v>182.44</v>
      </c>
      <c r="AM101" s="7">
        <v>122.4</v>
      </c>
      <c r="AN101" s="7">
        <v>217.51499999999999</v>
      </c>
      <c r="AO101" s="7">
        <v>1407.9449999999999</v>
      </c>
      <c r="AP101" s="7">
        <v>6670.96</v>
      </c>
      <c r="AQ101" s="7">
        <v>0</v>
      </c>
      <c r="AR101" s="7">
        <v>6688.25</v>
      </c>
      <c r="AS101" s="18">
        <f>SUM(Tableau5[[#This Row],[CABC]:[UNXC]])</f>
        <v>21284.114999999998</v>
      </c>
      <c r="AT101" s="7">
        <v>6525.7</v>
      </c>
      <c r="AU101" s="7">
        <v>65746.035000000003</v>
      </c>
      <c r="AV101" s="7">
        <v>1065.45</v>
      </c>
      <c r="AW101" s="7">
        <v>249077.12</v>
      </c>
      <c r="AX101" s="18">
        <f>SUM(Tableau5[[#This Row],[CIEC]:[SNTS]])</f>
        <v>322414.30499999999</v>
      </c>
      <c r="AY101" s="7">
        <v>2737.2550000000001</v>
      </c>
      <c r="AZ101" s="7">
        <v>0</v>
      </c>
      <c r="BA101" s="18">
        <f>SUM(Tableau5[[#This Row],[SDSC]:[SVOC]])</f>
        <v>2737.2550000000001</v>
      </c>
      <c r="BB101" s="12">
        <v>129.09</v>
      </c>
      <c r="BC101" s="21">
        <f t="shared" si="1"/>
        <v>436820.54399999999</v>
      </c>
    </row>
    <row r="102" spans="1:55" customFormat="1" x14ac:dyDescent="0.3">
      <c r="A102" s="2">
        <v>44337</v>
      </c>
      <c r="B102" s="7">
        <v>385.85</v>
      </c>
      <c r="C102" s="7">
        <v>302.3</v>
      </c>
      <c r="D102" s="7">
        <v>0</v>
      </c>
      <c r="E102" s="7">
        <v>2603.0549999999998</v>
      </c>
      <c r="F102" s="7">
        <v>120</v>
      </c>
      <c r="G102" s="18">
        <f>SUM(Tableau5[[#This Row],[PALC]:[SPHC]])</f>
        <v>3411.2049999999999</v>
      </c>
      <c r="H102" s="7">
        <v>385.875</v>
      </c>
      <c r="I102" s="18">
        <f>Tableau5[[#This Row],[STAC]]</f>
        <v>385.875</v>
      </c>
      <c r="J102" s="7">
        <v>595.25</v>
      </c>
      <c r="K102" s="7">
        <v>225.85</v>
      </c>
      <c r="L102" s="7">
        <v>83.7</v>
      </c>
      <c r="M102" s="7">
        <v>70</v>
      </c>
      <c r="N102" s="7">
        <v>6824.61</v>
      </c>
      <c r="O102" s="7">
        <v>45.75</v>
      </c>
      <c r="P102" s="7">
        <v>5213.53</v>
      </c>
      <c r="Q102" s="18">
        <f>SUM(Tableau5[[#This Row],[ABJC]:[TTLS]])</f>
        <v>13058.689999999999</v>
      </c>
      <c r="R102" s="7">
        <v>282</v>
      </c>
      <c r="S102" s="7">
        <v>5392.85</v>
      </c>
      <c r="T102" s="7">
        <v>31044.314999999999</v>
      </c>
      <c r="U102" s="7">
        <v>917.11</v>
      </c>
      <c r="V102" s="7">
        <v>128</v>
      </c>
      <c r="W102" s="7">
        <v>5258.3850000000002</v>
      </c>
      <c r="X102" s="7">
        <v>847.72</v>
      </c>
      <c r="Y102" s="7">
        <v>16876.7</v>
      </c>
      <c r="Z102" s="7">
        <v>10423.73</v>
      </c>
      <c r="AA102" s="7">
        <v>1874.4960000000001</v>
      </c>
      <c r="AB102" s="7">
        <v>529.38</v>
      </c>
      <c r="AC102" s="7">
        <v>5055.6000000000004</v>
      </c>
      <c r="AD102" s="7">
        <v>0.27500000000000002</v>
      </c>
      <c r="AE102" s="7">
        <v>458.3</v>
      </c>
      <c r="AF102" s="7">
        <v>2554.3200000000002</v>
      </c>
      <c r="AG102" s="18">
        <f>SUM(Tableau5[[#This Row],[BICC]:[SIBC]])</f>
        <v>81643.181000000011</v>
      </c>
      <c r="AH102" s="7">
        <v>345.66500000000002</v>
      </c>
      <c r="AI102" s="7">
        <v>7158.28</v>
      </c>
      <c r="AJ102" s="7">
        <v>15.9</v>
      </c>
      <c r="AK102" s="7">
        <v>1251.95</v>
      </c>
      <c r="AL102" s="7">
        <v>3.95</v>
      </c>
      <c r="AM102" s="7">
        <v>30.195</v>
      </c>
      <c r="AN102" s="7">
        <v>1110.075</v>
      </c>
      <c r="AO102" s="7">
        <v>275.60000000000002</v>
      </c>
      <c r="AP102" s="7">
        <v>12196.1</v>
      </c>
      <c r="AQ102" s="7">
        <v>0</v>
      </c>
      <c r="AR102" s="7">
        <v>3800.96</v>
      </c>
      <c r="AS102" s="18">
        <f>SUM(Tableau5[[#This Row],[CABC]:[UNXC]])</f>
        <v>26188.675000000003</v>
      </c>
      <c r="AT102" s="7">
        <v>1370.55</v>
      </c>
      <c r="AU102" s="7">
        <v>126033.33500000001</v>
      </c>
      <c r="AV102" s="7">
        <v>3840.2</v>
      </c>
      <c r="AW102" s="7">
        <v>200610.60500000001</v>
      </c>
      <c r="AX102" s="18">
        <f>SUM(Tableau5[[#This Row],[CIEC]:[SNTS]])</f>
        <v>331854.69000000006</v>
      </c>
      <c r="AY102" s="7">
        <v>21.824999999999999</v>
      </c>
      <c r="AZ102" s="7">
        <v>0</v>
      </c>
      <c r="BA102" s="18">
        <f>SUM(Tableau5[[#This Row],[SDSC]:[SVOC]])</f>
        <v>21.824999999999999</v>
      </c>
      <c r="BB102" s="12">
        <v>131.27000000000001</v>
      </c>
      <c r="BC102" s="21">
        <f t="shared" si="1"/>
        <v>456564.14100000006</v>
      </c>
    </row>
    <row r="103" spans="1:55" customFormat="1" x14ac:dyDescent="0.3">
      <c r="A103" s="2">
        <v>44340</v>
      </c>
      <c r="B103" s="7"/>
      <c r="C103" s="7"/>
      <c r="D103" s="7"/>
      <c r="E103" s="7"/>
      <c r="F103" s="7"/>
      <c r="G103" s="18">
        <f>SUM(Tableau5[[#This Row],[PALC]:[SPHC]])</f>
        <v>0</v>
      </c>
      <c r="H103" s="7"/>
      <c r="I103" s="18">
        <f>Tableau5[[#This Row],[STAC]]</f>
        <v>0</v>
      </c>
      <c r="J103" s="7"/>
      <c r="K103" s="7"/>
      <c r="L103" s="7"/>
      <c r="M103" s="7"/>
      <c r="N103" s="7"/>
      <c r="O103" s="7"/>
      <c r="P103" s="7"/>
      <c r="Q103" s="18">
        <f>SUM(Tableau5[[#This Row],[ABJC]:[TTLS]])</f>
        <v>0</v>
      </c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18">
        <f>SUM(Tableau5[[#This Row],[BICC]:[SIBC]])</f>
        <v>0</v>
      </c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18">
        <f>SUM(Tableau5[[#This Row],[CABC]:[UNXC]])</f>
        <v>0</v>
      </c>
      <c r="AT103" s="7"/>
      <c r="AU103" s="7"/>
      <c r="AV103" s="7"/>
      <c r="AW103" s="7"/>
      <c r="AX103" s="18">
        <f>SUM(Tableau5[[#This Row],[CIEC]:[SNTS]])</f>
        <v>0</v>
      </c>
      <c r="AY103" s="7"/>
      <c r="AZ103" s="7"/>
      <c r="BA103" s="18">
        <f>SUM(Tableau5[[#This Row],[SDSC]:[SVOC]])</f>
        <v>0</v>
      </c>
      <c r="BB103" s="12"/>
      <c r="BC103" s="21">
        <f t="shared" si="1"/>
        <v>0</v>
      </c>
    </row>
    <row r="104" spans="1:55" customFormat="1" x14ac:dyDescent="0.3">
      <c r="A104" s="2">
        <v>44341</v>
      </c>
      <c r="B104" s="7">
        <v>1038.05</v>
      </c>
      <c r="C104" s="7">
        <v>557.70000000000005</v>
      </c>
      <c r="D104" s="7">
        <v>0</v>
      </c>
      <c r="E104" s="7">
        <v>235.32</v>
      </c>
      <c r="F104" s="7">
        <v>1063.0999999999999</v>
      </c>
      <c r="G104" s="18">
        <f>SUM(Tableau5[[#This Row],[PALC]:[SPHC]])</f>
        <v>2894.17</v>
      </c>
      <c r="H104" s="7">
        <v>1051.67</v>
      </c>
      <c r="I104" s="18">
        <f>Tableau5[[#This Row],[STAC]]</f>
        <v>1051.67</v>
      </c>
      <c r="J104" s="7">
        <v>29.26</v>
      </c>
      <c r="K104" s="7">
        <v>76.19</v>
      </c>
      <c r="L104" s="7">
        <v>1256.44</v>
      </c>
      <c r="M104" s="7">
        <v>475.52</v>
      </c>
      <c r="N104" s="7">
        <v>5634.48</v>
      </c>
      <c r="O104" s="7">
        <v>3684.23</v>
      </c>
      <c r="P104" s="7">
        <v>537.12</v>
      </c>
      <c r="Q104" s="18">
        <f>SUM(Tableau5[[#This Row],[ABJC]:[TTLS]])</f>
        <v>11693.24</v>
      </c>
      <c r="R104" s="7">
        <v>8723.7999999999993</v>
      </c>
      <c r="S104" s="7">
        <v>142.62</v>
      </c>
      <c r="T104" s="7">
        <v>543.39499999999998</v>
      </c>
      <c r="U104" s="7">
        <v>1931.45</v>
      </c>
      <c r="V104" s="7">
        <v>101.15</v>
      </c>
      <c r="W104" s="7">
        <v>1938.56</v>
      </c>
      <c r="X104" s="7">
        <v>7380.33</v>
      </c>
      <c r="Y104" s="7">
        <v>1045.18</v>
      </c>
      <c r="Z104" s="7">
        <v>2315.16</v>
      </c>
      <c r="AA104" s="7">
        <v>687.54399999999998</v>
      </c>
      <c r="AB104" s="7">
        <v>57.825000000000003</v>
      </c>
      <c r="AC104" s="7">
        <v>1660.57</v>
      </c>
      <c r="AD104" s="7">
        <v>8.1</v>
      </c>
      <c r="AE104" s="7">
        <v>18865.11</v>
      </c>
      <c r="AF104" s="7">
        <v>3827.3249999999998</v>
      </c>
      <c r="AG104" s="18">
        <f>SUM(Tableau5[[#This Row],[BICC]:[SIBC]])</f>
        <v>49228.118999999999</v>
      </c>
      <c r="AH104" s="7">
        <v>91.234999999999999</v>
      </c>
      <c r="AI104" s="7">
        <v>4165.63</v>
      </c>
      <c r="AJ104" s="7">
        <v>182.8</v>
      </c>
      <c r="AK104" s="7">
        <v>752.13</v>
      </c>
      <c r="AL104" s="7">
        <v>90.74</v>
      </c>
      <c r="AM104" s="7">
        <v>453.54500000000002</v>
      </c>
      <c r="AN104" s="7">
        <v>2840</v>
      </c>
      <c r="AO104" s="7">
        <v>3731.5949999999998</v>
      </c>
      <c r="AP104" s="7">
        <v>10674.48</v>
      </c>
      <c r="AQ104" s="7">
        <v>0</v>
      </c>
      <c r="AR104" s="7">
        <v>2387.2950000000001</v>
      </c>
      <c r="AS104" s="18">
        <f>SUM(Tableau5[[#This Row],[CABC]:[UNXC]])</f>
        <v>25369.449999999997</v>
      </c>
      <c r="AT104" s="7">
        <v>881.73</v>
      </c>
      <c r="AU104" s="7">
        <v>12286.97</v>
      </c>
      <c r="AV104" s="7">
        <v>333.68</v>
      </c>
      <c r="AW104" s="7">
        <v>80731.175000000003</v>
      </c>
      <c r="AX104" s="18">
        <f>SUM(Tableau5[[#This Row],[CIEC]:[SNTS]])</f>
        <v>94233.555000000008</v>
      </c>
      <c r="AY104" s="7">
        <v>3284.58</v>
      </c>
      <c r="AZ104" s="7">
        <v>0</v>
      </c>
      <c r="BA104" s="18">
        <f>SUM(Tableau5[[#This Row],[SDSC]:[SVOC]])</f>
        <v>3284.58</v>
      </c>
      <c r="BB104" s="12">
        <v>132.04</v>
      </c>
      <c r="BC104" s="21">
        <f t="shared" si="1"/>
        <v>187754.78400000001</v>
      </c>
    </row>
    <row r="105" spans="1:55" customFormat="1" x14ac:dyDescent="0.3">
      <c r="A105" s="2">
        <v>44342</v>
      </c>
      <c r="B105" s="7">
        <v>6557.63</v>
      </c>
      <c r="C105" s="7">
        <v>887.08500000000004</v>
      </c>
      <c r="D105" s="7">
        <v>120</v>
      </c>
      <c r="E105" s="7">
        <v>1406.66</v>
      </c>
      <c r="F105" s="7">
        <v>0</v>
      </c>
      <c r="G105" s="18">
        <f>SUM(Tableau5[[#This Row],[PALC]:[SPHC]])</f>
        <v>8971.375</v>
      </c>
      <c r="H105" s="7">
        <v>825.25</v>
      </c>
      <c r="I105" s="18">
        <f>Tableau5[[#This Row],[STAC]]</f>
        <v>825.25</v>
      </c>
      <c r="J105" s="7">
        <v>334.4</v>
      </c>
      <c r="K105" s="7">
        <v>47.2</v>
      </c>
      <c r="L105" s="7">
        <v>1087.9000000000001</v>
      </c>
      <c r="M105" s="7">
        <v>391.64</v>
      </c>
      <c r="N105" s="7">
        <v>5848.6750000000002</v>
      </c>
      <c r="O105" s="7">
        <v>90.015000000000001</v>
      </c>
      <c r="P105" s="7">
        <v>409.36</v>
      </c>
      <c r="Q105" s="18">
        <f>SUM(Tableau5[[#This Row],[ABJC]:[TTLS]])</f>
        <v>8209.19</v>
      </c>
      <c r="R105" s="7">
        <v>3201.42</v>
      </c>
      <c r="S105" s="7">
        <v>3331.6</v>
      </c>
      <c r="T105" s="7">
        <v>3358.73</v>
      </c>
      <c r="U105" s="7">
        <v>1635.25</v>
      </c>
      <c r="V105" s="7">
        <v>66.25</v>
      </c>
      <c r="W105" s="7">
        <v>903.85500000000002</v>
      </c>
      <c r="X105" s="7">
        <v>10023.75</v>
      </c>
      <c r="Y105" s="7">
        <v>475.19</v>
      </c>
      <c r="Z105" s="7">
        <v>2010.175</v>
      </c>
      <c r="AA105" s="7">
        <v>464.50299999999999</v>
      </c>
      <c r="AB105" s="7">
        <v>5563.6850000000004</v>
      </c>
      <c r="AC105" s="7">
        <v>2007.575</v>
      </c>
      <c r="AD105" s="7">
        <v>27</v>
      </c>
      <c r="AE105" s="7">
        <v>18169.82</v>
      </c>
      <c r="AF105" s="7">
        <v>7865.69</v>
      </c>
      <c r="AG105" s="18">
        <f>SUM(Tableau5[[#This Row],[BICC]:[SIBC]])</f>
        <v>59104.493000000002</v>
      </c>
      <c r="AH105" s="7">
        <v>464.47</v>
      </c>
      <c r="AI105" s="7">
        <v>2007.135</v>
      </c>
      <c r="AJ105" s="7">
        <v>119.4</v>
      </c>
      <c r="AK105" s="7">
        <v>6074.05</v>
      </c>
      <c r="AL105" s="7">
        <v>1402.91</v>
      </c>
      <c r="AM105" s="7">
        <v>335.4</v>
      </c>
      <c r="AN105" s="7">
        <v>2698</v>
      </c>
      <c r="AO105" s="7">
        <v>1090.6400000000001</v>
      </c>
      <c r="AP105" s="7">
        <v>10424.15</v>
      </c>
      <c r="AQ105" s="7">
        <v>0</v>
      </c>
      <c r="AR105" s="7">
        <v>2533.37</v>
      </c>
      <c r="AS105" s="18">
        <f>SUM(Tableau5[[#This Row],[CABC]:[UNXC]])</f>
        <v>27149.524999999998</v>
      </c>
      <c r="AT105" s="7">
        <v>1793.55</v>
      </c>
      <c r="AU105" s="7">
        <v>48422.425000000003</v>
      </c>
      <c r="AV105" s="7">
        <v>5745.8</v>
      </c>
      <c r="AW105" s="7">
        <v>752954.26500000001</v>
      </c>
      <c r="AX105" s="18">
        <f>SUM(Tableau5[[#This Row],[CIEC]:[SNTS]])</f>
        <v>808916.04</v>
      </c>
      <c r="AY105" s="7">
        <v>213.75</v>
      </c>
      <c r="AZ105" s="7">
        <v>0</v>
      </c>
      <c r="BA105" s="18">
        <f>SUM(Tableau5[[#This Row],[SDSC]:[SVOC]])</f>
        <v>213.75</v>
      </c>
      <c r="BB105" s="12">
        <v>133.66</v>
      </c>
      <c r="BC105" s="21">
        <f t="shared" si="1"/>
        <v>913389.62300000002</v>
      </c>
    </row>
    <row r="106" spans="1:55" customFormat="1" x14ac:dyDescent="0.3">
      <c r="A106" s="2">
        <v>44343</v>
      </c>
      <c r="B106" s="7">
        <v>3149.51</v>
      </c>
      <c r="C106" s="7">
        <v>4289.74</v>
      </c>
      <c r="D106" s="7">
        <v>922.35</v>
      </c>
      <c r="E106" s="7">
        <v>12903.084999999999</v>
      </c>
      <c r="F106" s="7">
        <v>1717.5</v>
      </c>
      <c r="G106" s="18">
        <f>SUM(Tableau5[[#This Row],[PALC]:[SPHC]])</f>
        <v>22982.184999999998</v>
      </c>
      <c r="H106" s="7">
        <v>187.4</v>
      </c>
      <c r="I106" s="18">
        <f>Tableau5[[#This Row],[STAC]]</f>
        <v>187.4</v>
      </c>
      <c r="J106" s="7">
        <v>323.95</v>
      </c>
      <c r="K106" s="7">
        <v>2774.85</v>
      </c>
      <c r="L106" s="7">
        <v>8.6</v>
      </c>
      <c r="M106" s="7">
        <v>253.05</v>
      </c>
      <c r="N106" s="7">
        <v>540.65499999999997</v>
      </c>
      <c r="O106" s="7">
        <v>166.61</v>
      </c>
      <c r="P106" s="7">
        <v>2964.62</v>
      </c>
      <c r="Q106" s="18">
        <f>SUM(Tableau5[[#This Row],[ABJC]:[TTLS]])</f>
        <v>7032.3349999999991</v>
      </c>
      <c r="R106" s="7">
        <v>0</v>
      </c>
      <c r="S106" s="7">
        <v>2506.0650000000001</v>
      </c>
      <c r="T106" s="7">
        <v>413.75</v>
      </c>
      <c r="U106" s="7">
        <v>3300.2</v>
      </c>
      <c r="V106" s="7">
        <v>12.03</v>
      </c>
      <c r="W106" s="7">
        <v>3650.4</v>
      </c>
      <c r="X106" s="7">
        <v>1603.31</v>
      </c>
      <c r="Y106" s="7">
        <v>1168.5</v>
      </c>
      <c r="Z106" s="7">
        <v>1826.405</v>
      </c>
      <c r="AA106" s="7">
        <v>569.58199999999999</v>
      </c>
      <c r="AB106" s="7">
        <v>6968.0050000000001</v>
      </c>
      <c r="AC106" s="7">
        <v>40</v>
      </c>
      <c r="AD106" s="7">
        <v>2.65</v>
      </c>
      <c r="AE106" s="7">
        <v>5206.5050000000001</v>
      </c>
      <c r="AF106" s="7">
        <v>9024.68</v>
      </c>
      <c r="AG106" s="18">
        <f>SUM(Tableau5[[#This Row],[BICC]:[SIBC]])</f>
        <v>36292.082000000002</v>
      </c>
      <c r="AH106" s="7">
        <v>553.82500000000005</v>
      </c>
      <c r="AI106" s="7">
        <v>12263.2</v>
      </c>
      <c r="AJ106" s="7">
        <v>3427.6</v>
      </c>
      <c r="AK106" s="7">
        <v>17112.78</v>
      </c>
      <c r="AL106" s="7">
        <v>1673.54</v>
      </c>
      <c r="AM106" s="7">
        <v>652.21500000000003</v>
      </c>
      <c r="AN106" s="7">
        <v>0</v>
      </c>
      <c r="AO106" s="7">
        <v>2714.4</v>
      </c>
      <c r="AP106" s="7">
        <v>13383.5</v>
      </c>
      <c r="AQ106" s="7">
        <v>0</v>
      </c>
      <c r="AR106" s="7">
        <v>8028.2550000000001</v>
      </c>
      <c r="AS106" s="18">
        <f>SUM(Tableau5[[#This Row],[CABC]:[UNXC]])</f>
        <v>59809.314999999995</v>
      </c>
      <c r="AT106" s="7">
        <v>1851.96</v>
      </c>
      <c r="AU106" s="7">
        <v>70144.315000000002</v>
      </c>
      <c r="AV106" s="7">
        <v>2580.125</v>
      </c>
      <c r="AW106" s="7">
        <v>84605.695000000007</v>
      </c>
      <c r="AX106" s="18">
        <f>SUM(Tableau5[[#This Row],[CIEC]:[SNTS]])</f>
        <v>159182.09500000003</v>
      </c>
      <c r="AY106" s="7">
        <v>1451.2</v>
      </c>
      <c r="AZ106" s="7">
        <v>0</v>
      </c>
      <c r="BA106" s="18">
        <f>SUM(Tableau5[[#This Row],[SDSC]:[SVOC]])</f>
        <v>1451.2</v>
      </c>
      <c r="BB106" s="12">
        <v>133.74</v>
      </c>
      <c r="BC106" s="21">
        <f t="shared" si="1"/>
        <v>286936.61200000002</v>
      </c>
    </row>
    <row r="107" spans="1:55" customFormat="1" x14ac:dyDescent="0.3">
      <c r="A107" s="2">
        <v>44344</v>
      </c>
      <c r="B107" s="7">
        <v>2858.9</v>
      </c>
      <c r="C107" s="7">
        <v>599.83500000000004</v>
      </c>
      <c r="D107" s="7">
        <v>0</v>
      </c>
      <c r="E107" s="7">
        <v>147.75</v>
      </c>
      <c r="F107" s="7">
        <v>842.5</v>
      </c>
      <c r="G107" s="18">
        <f>SUM(Tableau5[[#This Row],[PALC]:[SPHC]])</f>
        <v>4448.9850000000006</v>
      </c>
      <c r="H107" s="7">
        <v>70.739999999999995</v>
      </c>
      <c r="I107" s="18">
        <f>Tableau5[[#This Row],[STAC]]</f>
        <v>70.739999999999995</v>
      </c>
      <c r="J107" s="7">
        <v>257.92</v>
      </c>
      <c r="K107" s="7">
        <v>869.13</v>
      </c>
      <c r="L107" s="7">
        <v>396.2</v>
      </c>
      <c r="M107" s="7">
        <v>16.2</v>
      </c>
      <c r="N107" s="7">
        <v>151.81</v>
      </c>
      <c r="O107" s="7">
        <v>974.09</v>
      </c>
      <c r="P107" s="7">
        <v>9066.89</v>
      </c>
      <c r="Q107" s="18">
        <f>SUM(Tableau5[[#This Row],[ABJC]:[TTLS]])</f>
        <v>11732.24</v>
      </c>
      <c r="R107" s="7">
        <v>76.2</v>
      </c>
      <c r="S107" s="7">
        <v>345.66</v>
      </c>
      <c r="T107" s="7">
        <v>148.77500000000001</v>
      </c>
      <c r="U107" s="7">
        <v>9166.4500000000007</v>
      </c>
      <c r="V107" s="7">
        <v>4275.7700000000004</v>
      </c>
      <c r="W107" s="7">
        <v>1937.385</v>
      </c>
      <c r="X107" s="7">
        <v>4550.5050000000001</v>
      </c>
      <c r="Y107" s="7">
        <v>0</v>
      </c>
      <c r="Z107" s="7">
        <v>3565.05</v>
      </c>
      <c r="AA107" s="7">
        <v>14138.656999999999</v>
      </c>
      <c r="AB107" s="7">
        <v>2682.35</v>
      </c>
      <c r="AC107" s="7">
        <v>622.5</v>
      </c>
      <c r="AD107" s="7">
        <v>64</v>
      </c>
      <c r="AE107" s="7">
        <v>884.7</v>
      </c>
      <c r="AF107" s="7">
        <v>12464.79</v>
      </c>
      <c r="AG107" s="18">
        <f>SUM(Tableau5[[#This Row],[BICC]:[SIBC]])</f>
        <v>54922.792000000001</v>
      </c>
      <c r="AH107" s="7">
        <v>294.57499999999999</v>
      </c>
      <c r="AI107" s="7">
        <v>18786.125</v>
      </c>
      <c r="AJ107" s="7">
        <v>12</v>
      </c>
      <c r="AK107" s="7">
        <v>10938.88</v>
      </c>
      <c r="AL107" s="7">
        <v>1665.86</v>
      </c>
      <c r="AM107" s="7">
        <v>188.57499999999999</v>
      </c>
      <c r="AN107" s="7">
        <v>0</v>
      </c>
      <c r="AO107" s="7">
        <v>2440.6999999999998</v>
      </c>
      <c r="AP107" s="7">
        <v>10477.895</v>
      </c>
      <c r="AQ107" s="7">
        <v>0</v>
      </c>
      <c r="AR107" s="7">
        <v>3487.51</v>
      </c>
      <c r="AS107" s="18">
        <f>SUM(Tableau5[[#This Row],[CABC]:[UNXC]])</f>
        <v>48292.12</v>
      </c>
      <c r="AT107" s="7">
        <v>1648</v>
      </c>
      <c r="AU107" s="7">
        <v>20848.12</v>
      </c>
      <c r="AV107" s="7">
        <v>1864.415</v>
      </c>
      <c r="AW107" s="7">
        <v>75434.850000000006</v>
      </c>
      <c r="AX107" s="18">
        <f>SUM(Tableau5[[#This Row],[CIEC]:[SNTS]])</f>
        <v>99795.385000000009</v>
      </c>
      <c r="AY107" s="7">
        <v>504.10500000000002</v>
      </c>
      <c r="AZ107" s="7">
        <v>0</v>
      </c>
      <c r="BA107" s="18">
        <f>SUM(Tableau5[[#This Row],[SDSC]:[SVOC]])</f>
        <v>504.10500000000002</v>
      </c>
      <c r="BB107" s="12">
        <v>132.62</v>
      </c>
      <c r="BC107" s="21">
        <f t="shared" si="1"/>
        <v>219766.36700000003</v>
      </c>
    </row>
    <row r="108" spans="1:55" customFormat="1" x14ac:dyDescent="0.3">
      <c r="A108" s="2">
        <v>44347</v>
      </c>
      <c r="B108" s="7">
        <v>1026.2</v>
      </c>
      <c r="C108" s="7">
        <v>3003.5250000000001</v>
      </c>
      <c r="D108" s="7">
        <v>0</v>
      </c>
      <c r="E108" s="7">
        <v>600</v>
      </c>
      <c r="F108" s="7">
        <v>515.17999999999995</v>
      </c>
      <c r="G108" s="18">
        <f>SUM(Tableau5[[#This Row],[PALC]:[SPHC]])</f>
        <v>5144.9050000000007</v>
      </c>
      <c r="H108" s="7">
        <v>543.995</v>
      </c>
      <c r="I108" s="18">
        <f>Tableau5[[#This Row],[STAC]]</f>
        <v>543.995</v>
      </c>
      <c r="J108" s="7">
        <v>111.28</v>
      </c>
      <c r="K108" s="7">
        <v>609.75</v>
      </c>
      <c r="L108" s="7">
        <v>1172.76</v>
      </c>
      <c r="M108" s="7">
        <v>0</v>
      </c>
      <c r="N108" s="7">
        <v>2707.54</v>
      </c>
      <c r="O108" s="7">
        <v>1522.8</v>
      </c>
      <c r="P108" s="7">
        <v>1408.375</v>
      </c>
      <c r="Q108" s="18">
        <f>SUM(Tableau5[[#This Row],[ABJC]:[TTLS]])</f>
        <v>7532.5050000000001</v>
      </c>
      <c r="R108" s="7">
        <v>88</v>
      </c>
      <c r="S108" s="7">
        <v>1890.7</v>
      </c>
      <c r="T108" s="7">
        <v>1414.35</v>
      </c>
      <c r="U108" s="7">
        <v>1850</v>
      </c>
      <c r="V108" s="7">
        <v>1006.65</v>
      </c>
      <c r="W108" s="7">
        <v>1098.74</v>
      </c>
      <c r="X108" s="7">
        <v>6935.94</v>
      </c>
      <c r="Y108" s="7">
        <v>238.54499999999999</v>
      </c>
      <c r="Z108" s="7">
        <v>884.94500000000005</v>
      </c>
      <c r="AA108" s="7">
        <v>309.37400000000002</v>
      </c>
      <c r="AB108" s="7">
        <v>1499.55</v>
      </c>
      <c r="AC108" s="7">
        <v>108023.58500000001</v>
      </c>
      <c r="AD108" s="7">
        <v>704</v>
      </c>
      <c r="AE108" s="7">
        <v>2442.6</v>
      </c>
      <c r="AF108" s="7">
        <v>1096.9000000000001</v>
      </c>
      <c r="AG108" s="18">
        <f>SUM(Tableau5[[#This Row],[BICC]:[SIBC]])</f>
        <v>129483.879</v>
      </c>
      <c r="AH108" s="7">
        <v>435.76</v>
      </c>
      <c r="AI108" s="7">
        <v>39275.105000000003</v>
      </c>
      <c r="AJ108" s="7">
        <v>23.2</v>
      </c>
      <c r="AK108" s="7">
        <v>8636.7999999999993</v>
      </c>
      <c r="AL108" s="7">
        <v>10836</v>
      </c>
      <c r="AM108" s="7">
        <v>224.49</v>
      </c>
      <c r="AN108" s="7">
        <v>72</v>
      </c>
      <c r="AO108" s="7">
        <v>410.2</v>
      </c>
      <c r="AP108" s="7">
        <v>3118.98</v>
      </c>
      <c r="AQ108" s="7">
        <v>0</v>
      </c>
      <c r="AR108" s="7">
        <v>3620.125</v>
      </c>
      <c r="AS108" s="18">
        <f>SUM(Tableau5[[#This Row],[CABC]:[UNXC]])</f>
        <v>66652.66</v>
      </c>
      <c r="AT108" s="7">
        <v>6802.45</v>
      </c>
      <c r="AU108" s="7">
        <v>4170.75</v>
      </c>
      <c r="AV108" s="7">
        <v>8095</v>
      </c>
      <c r="AW108" s="7">
        <v>21963.075000000001</v>
      </c>
      <c r="AX108" s="18">
        <f>SUM(Tableau5[[#This Row],[CIEC]:[SNTS]])</f>
        <v>41031.275000000001</v>
      </c>
      <c r="AY108" s="7">
        <v>83.025000000000006</v>
      </c>
      <c r="AZ108" s="7">
        <v>0</v>
      </c>
      <c r="BA108" s="18">
        <f>SUM(Tableau5[[#This Row],[SDSC]:[SVOC]])</f>
        <v>83.025000000000006</v>
      </c>
      <c r="BB108" s="12">
        <v>130.69999999999999</v>
      </c>
      <c r="BC108" s="21">
        <f t="shared" si="1"/>
        <v>250472.24400000001</v>
      </c>
    </row>
    <row r="109" spans="1:55" customFormat="1" x14ac:dyDescent="0.3">
      <c r="A109" s="2">
        <v>44348</v>
      </c>
      <c r="B109" s="7">
        <v>223.41</v>
      </c>
      <c r="C109" s="7">
        <v>3850.56</v>
      </c>
      <c r="D109" s="7">
        <v>0</v>
      </c>
      <c r="E109" s="7">
        <v>1049.49</v>
      </c>
      <c r="F109" s="7">
        <v>41.6</v>
      </c>
      <c r="G109" s="18">
        <f>SUM(Tableau5[[#This Row],[PALC]:[SPHC]])</f>
        <v>5165.0600000000004</v>
      </c>
      <c r="H109" s="7">
        <v>185.9</v>
      </c>
      <c r="I109" s="18">
        <f>Tableau5[[#This Row],[STAC]]</f>
        <v>185.9</v>
      </c>
      <c r="J109" s="7">
        <v>34.284999999999997</v>
      </c>
      <c r="K109" s="7">
        <v>1248.7750000000001</v>
      </c>
      <c r="L109" s="7">
        <v>892.19</v>
      </c>
      <c r="M109" s="7">
        <v>356</v>
      </c>
      <c r="N109" s="7">
        <v>1608</v>
      </c>
      <c r="O109" s="7">
        <v>36.9</v>
      </c>
      <c r="P109" s="7">
        <v>2159.87</v>
      </c>
      <c r="Q109" s="18">
        <f>SUM(Tableau5[[#This Row],[ABJC]:[TTLS]])</f>
        <v>6336.0199999999995</v>
      </c>
      <c r="R109" s="7">
        <v>1486.3</v>
      </c>
      <c r="S109" s="7">
        <v>1927.0050000000001</v>
      </c>
      <c r="T109" s="7">
        <v>4062.27</v>
      </c>
      <c r="U109" s="7">
        <v>164.47</v>
      </c>
      <c r="V109" s="7">
        <v>153.035</v>
      </c>
      <c r="W109" s="7">
        <v>500.05</v>
      </c>
      <c r="X109" s="7">
        <v>2277.2049999999999</v>
      </c>
      <c r="Y109" s="7">
        <v>336.93</v>
      </c>
      <c r="Z109" s="7">
        <v>4433.6350000000002</v>
      </c>
      <c r="AA109" s="7">
        <v>495.78100000000001</v>
      </c>
      <c r="AB109" s="7">
        <v>2617.38</v>
      </c>
      <c r="AC109" s="7">
        <v>549.5</v>
      </c>
      <c r="AD109" s="7">
        <v>0.26500000000000001</v>
      </c>
      <c r="AE109" s="7">
        <v>5532.1949999999997</v>
      </c>
      <c r="AF109" s="7">
        <v>18618.044999999998</v>
      </c>
      <c r="AG109" s="18">
        <f>SUM(Tableau5[[#This Row],[BICC]:[SIBC]])</f>
        <v>43154.065999999999</v>
      </c>
      <c r="AH109" s="7">
        <v>214.005</v>
      </c>
      <c r="AI109" s="7">
        <v>2942.1849999999999</v>
      </c>
      <c r="AJ109" s="7">
        <v>446.3</v>
      </c>
      <c r="AK109" s="7">
        <v>4756.03</v>
      </c>
      <c r="AL109" s="7">
        <v>2580</v>
      </c>
      <c r="AM109" s="7">
        <v>49.59</v>
      </c>
      <c r="AN109" s="7">
        <v>360</v>
      </c>
      <c r="AO109" s="7">
        <v>2541.56</v>
      </c>
      <c r="AP109" s="7">
        <v>967.45</v>
      </c>
      <c r="AQ109" s="7">
        <v>0</v>
      </c>
      <c r="AR109" s="7">
        <v>1187.42</v>
      </c>
      <c r="AS109" s="18">
        <f>SUM(Tableau5[[#This Row],[CABC]:[UNXC]])</f>
        <v>16044.54</v>
      </c>
      <c r="AT109" s="7">
        <v>1102.1099999999999</v>
      </c>
      <c r="AU109" s="7">
        <v>8107.4849999999997</v>
      </c>
      <c r="AV109" s="7">
        <v>200.25</v>
      </c>
      <c r="AW109" s="7">
        <v>68347.69</v>
      </c>
      <c r="AX109" s="18">
        <f>SUM(Tableau5[[#This Row],[CIEC]:[SNTS]])</f>
        <v>77757.535000000003</v>
      </c>
      <c r="AY109" s="7">
        <v>699.34</v>
      </c>
      <c r="AZ109" s="7">
        <v>0</v>
      </c>
      <c r="BA109" s="18">
        <f>SUM(Tableau5[[#This Row],[SDSC]:[SVOC]])</f>
        <v>699.34</v>
      </c>
      <c r="BB109" s="12">
        <v>129.88</v>
      </c>
      <c r="BC109" s="21">
        <f t="shared" si="1"/>
        <v>149342.46100000001</v>
      </c>
    </row>
    <row r="110" spans="1:55" customFormat="1" x14ac:dyDescent="0.3">
      <c r="A110" s="2">
        <v>44349</v>
      </c>
      <c r="B110" s="7">
        <v>1622.8150000000001</v>
      </c>
      <c r="C110" s="7">
        <v>12961.475</v>
      </c>
      <c r="D110" s="7">
        <v>0</v>
      </c>
      <c r="E110" s="7">
        <v>5113.3900000000003</v>
      </c>
      <c r="F110" s="7">
        <v>872.36</v>
      </c>
      <c r="G110" s="18">
        <f>SUM(Tableau5[[#This Row],[PALC]:[SPHC]])</f>
        <v>20570.04</v>
      </c>
      <c r="H110" s="7">
        <v>172.845</v>
      </c>
      <c r="I110" s="18">
        <f>Tableau5[[#This Row],[STAC]]</f>
        <v>172.845</v>
      </c>
      <c r="J110" s="7">
        <v>436.31</v>
      </c>
      <c r="K110" s="7">
        <v>2025.0250000000001</v>
      </c>
      <c r="L110" s="7">
        <v>1270.595</v>
      </c>
      <c r="M110" s="7">
        <v>1210.75</v>
      </c>
      <c r="N110" s="7">
        <v>1885.675</v>
      </c>
      <c r="O110" s="7">
        <v>526.19500000000005</v>
      </c>
      <c r="P110" s="7">
        <v>981.23</v>
      </c>
      <c r="Q110" s="18">
        <f>SUM(Tableau5[[#This Row],[ABJC]:[TTLS]])</f>
        <v>8335.7800000000007</v>
      </c>
      <c r="R110" s="7">
        <v>8235.3950000000004</v>
      </c>
      <c r="S110" s="7">
        <v>2099.085</v>
      </c>
      <c r="T110" s="7">
        <v>614.95000000000005</v>
      </c>
      <c r="U110" s="7">
        <v>710.85</v>
      </c>
      <c r="V110" s="7">
        <v>856.17</v>
      </c>
      <c r="W110" s="7">
        <v>193.42500000000001</v>
      </c>
      <c r="X110" s="7">
        <v>14900.25</v>
      </c>
      <c r="Y110" s="7">
        <v>61.534999999999997</v>
      </c>
      <c r="Z110" s="7">
        <v>2454.7199999999998</v>
      </c>
      <c r="AA110" s="7">
        <v>9197.9419999999991</v>
      </c>
      <c r="AB110" s="7">
        <v>3020.5</v>
      </c>
      <c r="AC110" s="7">
        <v>514.75</v>
      </c>
      <c r="AD110" s="7">
        <v>30.8</v>
      </c>
      <c r="AE110" s="7">
        <v>6352.12</v>
      </c>
      <c r="AF110" s="7">
        <v>23763.91</v>
      </c>
      <c r="AG110" s="18">
        <f>SUM(Tableau5[[#This Row],[BICC]:[SIBC]])</f>
        <v>73006.402000000002</v>
      </c>
      <c r="AH110" s="7">
        <v>311.10000000000002</v>
      </c>
      <c r="AI110" s="7">
        <v>515.44500000000005</v>
      </c>
      <c r="AJ110" s="7">
        <v>324.2</v>
      </c>
      <c r="AK110" s="7">
        <v>6849.8149999999996</v>
      </c>
      <c r="AL110" s="7">
        <v>670.63499999999999</v>
      </c>
      <c r="AM110" s="7">
        <v>124.105</v>
      </c>
      <c r="AN110" s="7">
        <v>7200.1</v>
      </c>
      <c r="AO110" s="7">
        <v>6975.22</v>
      </c>
      <c r="AP110" s="7">
        <v>4319.4799999999996</v>
      </c>
      <c r="AQ110" s="7">
        <v>0</v>
      </c>
      <c r="AR110" s="7">
        <v>11701.05</v>
      </c>
      <c r="AS110" s="18">
        <f>SUM(Tableau5[[#This Row],[CABC]:[UNXC]])</f>
        <v>38991.149999999994</v>
      </c>
      <c r="AT110" s="7">
        <v>377.85</v>
      </c>
      <c r="AU110" s="7">
        <v>5764.7449999999999</v>
      </c>
      <c r="AV110" s="7">
        <v>480.04</v>
      </c>
      <c r="AW110" s="7">
        <v>59558.27</v>
      </c>
      <c r="AX110" s="18">
        <f>SUM(Tableau5[[#This Row],[CIEC]:[SNTS]])</f>
        <v>66180.904999999999</v>
      </c>
      <c r="AY110" s="7">
        <v>1295.8900000000001</v>
      </c>
      <c r="AZ110" s="7">
        <v>0</v>
      </c>
      <c r="BA110" s="18">
        <f>SUM(Tableau5[[#This Row],[SDSC]:[SVOC]])</f>
        <v>1295.8900000000001</v>
      </c>
      <c r="BB110" s="12">
        <v>128.72999999999999</v>
      </c>
      <c r="BC110" s="21">
        <f t="shared" si="1"/>
        <v>208553.01200000002</v>
      </c>
    </row>
    <row r="111" spans="1:55" customFormat="1" x14ac:dyDescent="0.3">
      <c r="A111" s="2">
        <v>44350</v>
      </c>
      <c r="B111" s="7">
        <v>195.99</v>
      </c>
      <c r="C111" s="7">
        <v>4595.3999999999996</v>
      </c>
      <c r="D111" s="7">
        <v>0</v>
      </c>
      <c r="E111" s="7">
        <v>1585.1</v>
      </c>
      <c r="F111" s="7">
        <v>1924.38</v>
      </c>
      <c r="G111" s="18">
        <f>SUM(Tableau5[[#This Row],[PALC]:[SPHC]])</f>
        <v>8300.869999999999</v>
      </c>
      <c r="H111" s="7">
        <v>1562.9</v>
      </c>
      <c r="I111" s="18">
        <f>Tableau5[[#This Row],[STAC]]</f>
        <v>1562.9</v>
      </c>
      <c r="J111" s="7">
        <v>319.24</v>
      </c>
      <c r="K111" s="7">
        <v>365.39</v>
      </c>
      <c r="L111" s="7">
        <v>2074.21</v>
      </c>
      <c r="M111" s="7">
        <v>782.6</v>
      </c>
      <c r="N111" s="7">
        <v>1077.07</v>
      </c>
      <c r="O111" s="7">
        <v>1541.865</v>
      </c>
      <c r="P111" s="7">
        <v>649.5</v>
      </c>
      <c r="Q111" s="18">
        <f>SUM(Tableau5[[#This Row],[ABJC]:[TTLS]])</f>
        <v>6809.875</v>
      </c>
      <c r="R111" s="7">
        <v>1325</v>
      </c>
      <c r="S111" s="7">
        <v>531.04999999999995</v>
      </c>
      <c r="T111" s="7">
        <v>968.4</v>
      </c>
      <c r="U111" s="7">
        <v>625.69500000000005</v>
      </c>
      <c r="V111" s="7">
        <v>2318.375</v>
      </c>
      <c r="W111" s="7">
        <v>1572.6</v>
      </c>
      <c r="X111" s="7">
        <v>12584.62</v>
      </c>
      <c r="Y111" s="7">
        <v>6889.0050000000001</v>
      </c>
      <c r="Z111" s="7">
        <v>712.11</v>
      </c>
      <c r="AA111" s="7">
        <v>412.98399999999998</v>
      </c>
      <c r="AB111" s="7">
        <v>126839.715</v>
      </c>
      <c r="AC111" s="7">
        <v>0</v>
      </c>
      <c r="AD111" s="7">
        <v>11.2</v>
      </c>
      <c r="AE111" s="7">
        <v>1186.3499999999999</v>
      </c>
      <c r="AF111" s="7">
        <v>6577.2150000000001</v>
      </c>
      <c r="AG111" s="18">
        <f>SUM(Tableau5[[#This Row],[BICC]:[SIBC]])</f>
        <v>162554.31900000002</v>
      </c>
      <c r="AH111" s="7">
        <v>1649.5</v>
      </c>
      <c r="AI111" s="7">
        <v>9992</v>
      </c>
      <c r="AJ111" s="7">
        <v>55.68</v>
      </c>
      <c r="AK111" s="7">
        <v>6142.4549999999999</v>
      </c>
      <c r="AL111" s="7">
        <v>177.24</v>
      </c>
      <c r="AM111" s="7">
        <v>295.85500000000002</v>
      </c>
      <c r="AN111" s="7">
        <v>0</v>
      </c>
      <c r="AO111" s="7">
        <v>6672.55</v>
      </c>
      <c r="AP111" s="7">
        <v>2903.3449999999998</v>
      </c>
      <c r="AQ111" s="7">
        <v>0</v>
      </c>
      <c r="AR111" s="7">
        <v>3310.35</v>
      </c>
      <c r="AS111" s="18">
        <f>SUM(Tableau5[[#This Row],[CABC]:[UNXC]])</f>
        <v>31198.975000000002</v>
      </c>
      <c r="AT111" s="7">
        <v>142.69</v>
      </c>
      <c r="AU111" s="7">
        <v>15095.6</v>
      </c>
      <c r="AV111" s="7">
        <v>12871.254999999999</v>
      </c>
      <c r="AW111" s="7">
        <v>50903.26</v>
      </c>
      <c r="AX111" s="18">
        <f>SUM(Tableau5[[#This Row],[CIEC]:[SNTS]])</f>
        <v>79012.804999999993</v>
      </c>
      <c r="AY111" s="7">
        <v>11296.39</v>
      </c>
      <c r="AZ111" s="7">
        <v>0</v>
      </c>
      <c r="BA111" s="18">
        <f>SUM(Tableau5[[#This Row],[SDSC]:[SVOC]])</f>
        <v>11296.39</v>
      </c>
      <c r="BB111" s="12">
        <v>128.97</v>
      </c>
      <c r="BC111" s="21">
        <f t="shared" si="1"/>
        <v>300736.13400000002</v>
      </c>
    </row>
    <row r="112" spans="1:55" customFormat="1" x14ac:dyDescent="0.3">
      <c r="A112" s="2">
        <v>44351</v>
      </c>
      <c r="B112" s="7">
        <v>2076.8200000000002</v>
      </c>
      <c r="C112" s="7">
        <v>4889.54</v>
      </c>
      <c r="D112" s="7">
        <v>106.645</v>
      </c>
      <c r="E112" s="7">
        <v>4378.6750000000002</v>
      </c>
      <c r="F112" s="7">
        <v>10139.924999999999</v>
      </c>
      <c r="G112" s="18">
        <f>SUM(Tableau5[[#This Row],[PALC]:[SPHC]])</f>
        <v>21591.605</v>
      </c>
      <c r="H112" s="7">
        <v>1085.9100000000001</v>
      </c>
      <c r="I112" s="18">
        <f>Tableau5[[#This Row],[STAC]]</f>
        <v>1085.9100000000001</v>
      </c>
      <c r="J112" s="7">
        <v>2.0750000000000002</v>
      </c>
      <c r="K112" s="7">
        <v>25</v>
      </c>
      <c r="L112" s="7">
        <v>890.1</v>
      </c>
      <c r="M112" s="7">
        <v>0</v>
      </c>
      <c r="N112" s="7">
        <v>7517.5249999999996</v>
      </c>
      <c r="O112" s="7">
        <v>856.28</v>
      </c>
      <c r="P112" s="7">
        <v>306.25</v>
      </c>
      <c r="Q112" s="18">
        <f>SUM(Tableau5[[#This Row],[ABJC]:[TTLS]])</f>
        <v>9597.23</v>
      </c>
      <c r="R112" s="7">
        <v>11989.5</v>
      </c>
      <c r="S112" s="7">
        <v>5042.125</v>
      </c>
      <c r="T112" s="7">
        <v>206.06</v>
      </c>
      <c r="U112" s="7">
        <v>2166.04</v>
      </c>
      <c r="V112" s="7">
        <v>296.47500000000002</v>
      </c>
      <c r="W112" s="7">
        <v>2435.335</v>
      </c>
      <c r="X112" s="7">
        <v>6845.2650000000003</v>
      </c>
      <c r="Y112" s="7">
        <v>12854.495000000001</v>
      </c>
      <c r="Z112" s="7">
        <v>521.375</v>
      </c>
      <c r="AA112" s="7">
        <v>155.571</v>
      </c>
      <c r="AB112" s="7">
        <v>425.3</v>
      </c>
      <c r="AC112" s="7">
        <v>39</v>
      </c>
      <c r="AD112" s="7">
        <v>1.1200000000000001</v>
      </c>
      <c r="AE112" s="7">
        <v>1413.2249999999999</v>
      </c>
      <c r="AF112" s="7">
        <v>30446.974999999999</v>
      </c>
      <c r="AG112" s="18">
        <f>SUM(Tableau5[[#This Row],[BICC]:[SIBC]])</f>
        <v>74837.861000000004</v>
      </c>
      <c r="AH112" s="7">
        <v>2497.42</v>
      </c>
      <c r="AI112" s="7">
        <v>831.49</v>
      </c>
      <c r="AJ112" s="7">
        <v>379.35</v>
      </c>
      <c r="AK112" s="7">
        <v>2917.875</v>
      </c>
      <c r="AL112" s="7">
        <v>899.76</v>
      </c>
      <c r="AM112" s="7">
        <v>1602.11</v>
      </c>
      <c r="AN112" s="7">
        <v>0</v>
      </c>
      <c r="AO112" s="7">
        <v>2268.875</v>
      </c>
      <c r="AP112" s="7">
        <v>24501.18</v>
      </c>
      <c r="AQ112" s="7">
        <v>0</v>
      </c>
      <c r="AR112" s="7">
        <v>669.39</v>
      </c>
      <c r="AS112" s="18">
        <f>SUM(Tableau5[[#This Row],[CABC]:[UNXC]])</f>
        <v>36567.449999999997</v>
      </c>
      <c r="AT112" s="7">
        <v>1124.18</v>
      </c>
      <c r="AU112" s="7">
        <v>15121.56</v>
      </c>
      <c r="AV112" s="7">
        <v>429.6</v>
      </c>
      <c r="AW112" s="7">
        <v>132958.74</v>
      </c>
      <c r="AX112" s="18">
        <f>SUM(Tableau5[[#This Row],[CIEC]:[SNTS]])</f>
        <v>149634.07999999999</v>
      </c>
      <c r="AY112" s="7">
        <v>20013.63</v>
      </c>
      <c r="AZ112" s="7">
        <v>0</v>
      </c>
      <c r="BA112" s="18">
        <f>SUM(Tableau5[[#This Row],[SDSC]:[SVOC]])</f>
        <v>20013.63</v>
      </c>
      <c r="BB112" s="12">
        <v>129.16999999999999</v>
      </c>
      <c r="BC112" s="21">
        <f t="shared" si="1"/>
        <v>313327.76599999995</v>
      </c>
    </row>
    <row r="113" spans="1:55" customFormat="1" x14ac:dyDescent="0.3">
      <c r="A113" s="2">
        <v>44354</v>
      </c>
      <c r="B113" s="7">
        <v>1304</v>
      </c>
      <c r="C113" s="7">
        <v>15262.455</v>
      </c>
      <c r="D113" s="7">
        <v>409.2</v>
      </c>
      <c r="E113" s="7">
        <v>2721.915</v>
      </c>
      <c r="F113" s="7">
        <v>2334.625</v>
      </c>
      <c r="G113" s="18">
        <f>SUM(Tableau5[[#This Row],[PALC]:[SPHC]])</f>
        <v>22032.195000000003</v>
      </c>
      <c r="H113" s="7">
        <v>204.755</v>
      </c>
      <c r="I113" s="18">
        <f>Tableau5[[#This Row],[STAC]]</f>
        <v>204.755</v>
      </c>
      <c r="J113" s="7">
        <v>1436.605</v>
      </c>
      <c r="K113" s="7">
        <v>3574.7249999999999</v>
      </c>
      <c r="L113" s="7">
        <v>976.875</v>
      </c>
      <c r="M113" s="7">
        <v>627.08000000000004</v>
      </c>
      <c r="N113" s="7">
        <v>2198.98</v>
      </c>
      <c r="O113" s="7">
        <v>456.98</v>
      </c>
      <c r="P113" s="7">
        <v>4610.6949999999997</v>
      </c>
      <c r="Q113" s="18">
        <f>SUM(Tableau5[[#This Row],[ABJC]:[TTLS]])</f>
        <v>13881.939999999999</v>
      </c>
      <c r="R113" s="7">
        <v>2386.6</v>
      </c>
      <c r="S113" s="7">
        <v>6653.48</v>
      </c>
      <c r="T113" s="7">
        <v>4213.34</v>
      </c>
      <c r="U113" s="7">
        <v>560</v>
      </c>
      <c r="V113" s="7">
        <v>312.51</v>
      </c>
      <c r="W113" s="7">
        <v>3494.34</v>
      </c>
      <c r="X113" s="7">
        <v>2346.1</v>
      </c>
      <c r="Y113" s="7">
        <v>2102.6849999999999</v>
      </c>
      <c r="Z113" s="7">
        <v>1426.78</v>
      </c>
      <c r="AA113" s="7">
        <v>375.16699999999997</v>
      </c>
      <c r="AB113" s="7">
        <v>171.5</v>
      </c>
      <c r="AC113" s="7">
        <v>1098.0899999999999</v>
      </c>
      <c r="AD113" s="7">
        <v>131.39500000000001</v>
      </c>
      <c r="AE113" s="7">
        <v>2378.0250000000001</v>
      </c>
      <c r="AF113" s="7">
        <v>103081.15</v>
      </c>
      <c r="AG113" s="18">
        <f>SUM(Tableau5[[#This Row],[BICC]:[SIBC]])</f>
        <v>130731.162</v>
      </c>
      <c r="AH113" s="7">
        <v>2228.75</v>
      </c>
      <c r="AI113" s="7">
        <v>1469.075</v>
      </c>
      <c r="AJ113" s="7">
        <v>1492</v>
      </c>
      <c r="AK113" s="7">
        <v>11749.76</v>
      </c>
      <c r="AL113" s="7">
        <v>97.05</v>
      </c>
      <c r="AM113" s="7">
        <v>393.57499999999999</v>
      </c>
      <c r="AN113" s="7">
        <v>0</v>
      </c>
      <c r="AO113" s="7">
        <v>6942.65</v>
      </c>
      <c r="AP113" s="7">
        <v>24057.57</v>
      </c>
      <c r="AQ113" s="7">
        <v>0</v>
      </c>
      <c r="AR113" s="7">
        <v>3381.25</v>
      </c>
      <c r="AS113" s="18">
        <f>SUM(Tableau5[[#This Row],[CABC]:[UNXC]])</f>
        <v>51811.68</v>
      </c>
      <c r="AT113" s="7">
        <v>30245.544999999998</v>
      </c>
      <c r="AU113" s="7">
        <v>65217.364999999998</v>
      </c>
      <c r="AV113" s="7">
        <v>5528.97</v>
      </c>
      <c r="AW113" s="7">
        <v>18995.275000000001</v>
      </c>
      <c r="AX113" s="18">
        <f>SUM(Tableau5[[#This Row],[CIEC]:[SNTS]])</f>
        <v>119987.155</v>
      </c>
      <c r="AY113" s="7">
        <v>4349.4849999999997</v>
      </c>
      <c r="AZ113" s="7">
        <v>0</v>
      </c>
      <c r="BA113" s="18">
        <f>SUM(Tableau5[[#This Row],[SDSC]:[SVOC]])</f>
        <v>4349.4849999999997</v>
      </c>
      <c r="BB113" s="12">
        <v>129.94999999999999</v>
      </c>
      <c r="BC113" s="21">
        <f t="shared" si="1"/>
        <v>342998.37199999997</v>
      </c>
    </row>
    <row r="114" spans="1:55" customFormat="1" x14ac:dyDescent="0.3">
      <c r="A114" s="2">
        <v>44355</v>
      </c>
      <c r="B114" s="7">
        <v>184</v>
      </c>
      <c r="C114" s="7">
        <v>6302.3850000000002</v>
      </c>
      <c r="D114" s="7">
        <v>110.05500000000001</v>
      </c>
      <c r="E114" s="7">
        <v>2572.9299999999998</v>
      </c>
      <c r="F114" s="7">
        <v>413.91</v>
      </c>
      <c r="G114" s="18">
        <f>SUM(Tableau5[[#This Row],[PALC]:[SPHC]])</f>
        <v>9583.2800000000007</v>
      </c>
      <c r="H114" s="7">
        <v>342.9</v>
      </c>
      <c r="I114" s="18">
        <f>Tableau5[[#This Row],[STAC]]</f>
        <v>342.9</v>
      </c>
      <c r="J114" s="7">
        <v>523.66</v>
      </c>
      <c r="K114" s="7">
        <v>1287.5999999999999</v>
      </c>
      <c r="L114" s="7">
        <v>1967.46</v>
      </c>
      <c r="M114" s="7">
        <v>127.62</v>
      </c>
      <c r="N114" s="7">
        <v>16526.474999999999</v>
      </c>
      <c r="O114" s="7">
        <v>10117.81</v>
      </c>
      <c r="P114" s="7">
        <v>4959.5200000000004</v>
      </c>
      <c r="Q114" s="18">
        <f>SUM(Tableau5[[#This Row],[ABJC]:[TTLS]])</f>
        <v>35510.145000000004</v>
      </c>
      <c r="R114" s="7">
        <v>191.76</v>
      </c>
      <c r="S114" s="7">
        <v>3259.82</v>
      </c>
      <c r="T114" s="7">
        <v>8911.2250000000004</v>
      </c>
      <c r="U114" s="7">
        <v>2588.17</v>
      </c>
      <c r="V114" s="7">
        <v>440.25</v>
      </c>
      <c r="W114" s="7">
        <v>3785.3449999999998</v>
      </c>
      <c r="X114" s="7">
        <v>5649.75</v>
      </c>
      <c r="Y114" s="7">
        <v>4251</v>
      </c>
      <c r="Z114" s="7">
        <v>3895.37</v>
      </c>
      <c r="AA114" s="7">
        <v>177.58</v>
      </c>
      <c r="AB114" s="7">
        <v>403.24</v>
      </c>
      <c r="AC114" s="7">
        <v>1068.9000000000001</v>
      </c>
      <c r="AD114" s="7">
        <v>744.93</v>
      </c>
      <c r="AE114" s="7">
        <v>3170.8249999999998</v>
      </c>
      <c r="AF114" s="7">
        <v>14766.01</v>
      </c>
      <c r="AG114" s="18">
        <f>SUM(Tableau5[[#This Row],[BICC]:[SIBC]])</f>
        <v>53304.175000000003</v>
      </c>
      <c r="AH114" s="7">
        <v>443.75</v>
      </c>
      <c r="AI114" s="7">
        <v>1181.355</v>
      </c>
      <c r="AJ114" s="7">
        <v>1341.44</v>
      </c>
      <c r="AK114" s="7">
        <v>311.30500000000001</v>
      </c>
      <c r="AL114" s="7">
        <v>93.9</v>
      </c>
      <c r="AM114" s="7">
        <v>222.76499999999999</v>
      </c>
      <c r="AN114" s="7">
        <v>288.04000000000002</v>
      </c>
      <c r="AO114" s="7">
        <v>1470.4849999999999</v>
      </c>
      <c r="AP114" s="7">
        <v>42741.135000000002</v>
      </c>
      <c r="AQ114" s="7">
        <v>0</v>
      </c>
      <c r="AR114" s="7">
        <v>43126.25</v>
      </c>
      <c r="AS114" s="18">
        <f>SUM(Tableau5[[#This Row],[CABC]:[UNXC]])</f>
        <v>91220.425000000003</v>
      </c>
      <c r="AT114" s="7">
        <v>3078.55</v>
      </c>
      <c r="AU114" s="7">
        <v>6922.9250000000002</v>
      </c>
      <c r="AV114" s="7">
        <v>9866.25</v>
      </c>
      <c r="AW114" s="7">
        <v>34908.974999999999</v>
      </c>
      <c r="AX114" s="18">
        <f>SUM(Tableau5[[#This Row],[CIEC]:[SNTS]])</f>
        <v>54776.7</v>
      </c>
      <c r="AY114" s="7">
        <v>7435.6149999999998</v>
      </c>
      <c r="AZ114" s="7">
        <v>0</v>
      </c>
      <c r="BA114" s="18">
        <f>SUM(Tableau5[[#This Row],[SDSC]:[SVOC]])</f>
        <v>7435.6149999999998</v>
      </c>
      <c r="BB114" s="12">
        <v>130.56</v>
      </c>
      <c r="BC114" s="21">
        <f t="shared" si="1"/>
        <v>252173.24</v>
      </c>
    </row>
    <row r="115" spans="1:55" customFormat="1" x14ac:dyDescent="0.3">
      <c r="A115" s="2">
        <v>44356</v>
      </c>
      <c r="B115" s="7">
        <v>2052.23</v>
      </c>
      <c r="C115" s="7">
        <v>12127.66</v>
      </c>
      <c r="D115" s="7">
        <v>0</v>
      </c>
      <c r="E115" s="7">
        <v>21946.33</v>
      </c>
      <c r="F115" s="7">
        <v>1060.56</v>
      </c>
      <c r="G115" s="18">
        <f>SUM(Tableau5[[#This Row],[PALC]:[SPHC]])</f>
        <v>37186.78</v>
      </c>
      <c r="H115" s="7">
        <v>997.96500000000003</v>
      </c>
      <c r="I115" s="18">
        <f>Tableau5[[#This Row],[STAC]]</f>
        <v>997.96500000000003</v>
      </c>
      <c r="J115" s="7">
        <v>319.815</v>
      </c>
      <c r="K115" s="7">
        <v>157.16499999999999</v>
      </c>
      <c r="L115" s="7">
        <v>2827.7550000000001</v>
      </c>
      <c r="M115" s="7">
        <v>111.74</v>
      </c>
      <c r="N115" s="7">
        <v>8249.5499999999993</v>
      </c>
      <c r="O115" s="7">
        <v>1190.165</v>
      </c>
      <c r="P115" s="7">
        <v>6813.3249999999998</v>
      </c>
      <c r="Q115" s="18">
        <f>SUM(Tableau5[[#This Row],[ABJC]:[TTLS]])</f>
        <v>19669.514999999999</v>
      </c>
      <c r="R115" s="7">
        <v>678.35</v>
      </c>
      <c r="S115" s="7">
        <v>6040</v>
      </c>
      <c r="T115" s="7">
        <v>722</v>
      </c>
      <c r="U115" s="7">
        <v>8234.2849999999999</v>
      </c>
      <c r="V115" s="7">
        <v>2135.2049999999999</v>
      </c>
      <c r="W115" s="7">
        <v>3632.84</v>
      </c>
      <c r="X115" s="7">
        <v>1031.4849999999999</v>
      </c>
      <c r="Y115" s="7">
        <v>585</v>
      </c>
      <c r="Z115" s="7">
        <v>1783.7449999999999</v>
      </c>
      <c r="AA115" s="7">
        <v>549.25</v>
      </c>
      <c r="AB115" s="7">
        <v>65020</v>
      </c>
      <c r="AC115" s="7">
        <v>1022.09</v>
      </c>
      <c r="AD115" s="7">
        <v>48.2</v>
      </c>
      <c r="AE115" s="7">
        <v>5022.4399999999996</v>
      </c>
      <c r="AF115" s="7">
        <v>2510.11</v>
      </c>
      <c r="AG115" s="18">
        <f>SUM(Tableau5[[#This Row],[BICC]:[SIBC]])</f>
        <v>99015</v>
      </c>
      <c r="AH115" s="7">
        <v>353.05</v>
      </c>
      <c r="AI115" s="7">
        <v>20995.13</v>
      </c>
      <c r="AJ115" s="7">
        <v>207.35499999999999</v>
      </c>
      <c r="AK115" s="7">
        <v>637.82000000000005</v>
      </c>
      <c r="AL115" s="7">
        <v>443.19499999999999</v>
      </c>
      <c r="AM115" s="7">
        <v>518.94000000000005</v>
      </c>
      <c r="AN115" s="7">
        <v>1872</v>
      </c>
      <c r="AO115" s="7">
        <v>4787.05</v>
      </c>
      <c r="AP115" s="7">
        <v>5353.3149999999996</v>
      </c>
      <c r="AQ115" s="7">
        <v>0</v>
      </c>
      <c r="AR115" s="7">
        <v>4014.5349999999999</v>
      </c>
      <c r="AS115" s="18">
        <f>SUM(Tableau5[[#This Row],[CABC]:[UNXC]])</f>
        <v>39182.39</v>
      </c>
      <c r="AT115" s="7">
        <v>3187.4</v>
      </c>
      <c r="AU115" s="7">
        <v>19827.755000000001</v>
      </c>
      <c r="AV115" s="7">
        <v>105.3</v>
      </c>
      <c r="AW115" s="7">
        <v>284998.63500000001</v>
      </c>
      <c r="AX115" s="18">
        <f>SUM(Tableau5[[#This Row],[CIEC]:[SNTS]])</f>
        <v>308119.09000000003</v>
      </c>
      <c r="AY115" s="7">
        <v>78549.03</v>
      </c>
      <c r="AZ115" s="7">
        <v>0</v>
      </c>
      <c r="BA115" s="18">
        <f>SUM(Tableau5[[#This Row],[SDSC]:[SVOC]])</f>
        <v>78549.03</v>
      </c>
      <c r="BB115" s="12">
        <v>131.6</v>
      </c>
      <c r="BC115" s="21">
        <f t="shared" si="1"/>
        <v>582719.77</v>
      </c>
    </row>
    <row r="116" spans="1:55" customFormat="1" x14ac:dyDescent="0.3">
      <c r="A116" s="2">
        <v>44357</v>
      </c>
      <c r="B116" s="7">
        <v>967.8</v>
      </c>
      <c r="C116" s="7">
        <v>8565.36</v>
      </c>
      <c r="D116" s="7">
        <v>0</v>
      </c>
      <c r="E116" s="7">
        <v>83157.09</v>
      </c>
      <c r="F116" s="7">
        <v>1323</v>
      </c>
      <c r="G116" s="18">
        <f>SUM(Tableau5[[#This Row],[PALC]:[SPHC]])</f>
        <v>94013.25</v>
      </c>
      <c r="H116" s="7">
        <v>1347.34</v>
      </c>
      <c r="I116" s="18">
        <f>Tableau5[[#This Row],[STAC]]</f>
        <v>1347.34</v>
      </c>
      <c r="J116" s="7">
        <v>5522.12</v>
      </c>
      <c r="K116" s="7">
        <v>1355.4349999999999</v>
      </c>
      <c r="L116" s="7">
        <v>2395.6149999999998</v>
      </c>
      <c r="M116" s="7">
        <v>0</v>
      </c>
      <c r="N116" s="7">
        <v>4433.125</v>
      </c>
      <c r="O116" s="7">
        <v>2569.2649999999999</v>
      </c>
      <c r="P116" s="7">
        <v>775.9</v>
      </c>
      <c r="Q116" s="18">
        <f>SUM(Tableau5[[#This Row],[ABJC]:[TTLS]])</f>
        <v>17051.46</v>
      </c>
      <c r="R116" s="7">
        <v>2958.69</v>
      </c>
      <c r="S116" s="7">
        <v>3568.9250000000002</v>
      </c>
      <c r="T116" s="7">
        <v>1698.7</v>
      </c>
      <c r="U116" s="7">
        <v>3055.4</v>
      </c>
      <c r="V116" s="7">
        <v>13.65</v>
      </c>
      <c r="W116" s="7">
        <v>1295.43</v>
      </c>
      <c r="X116" s="7">
        <v>3997.9349999999999</v>
      </c>
      <c r="Y116" s="7">
        <v>702</v>
      </c>
      <c r="Z116" s="7">
        <v>4014.645</v>
      </c>
      <c r="AA116" s="7">
        <v>182</v>
      </c>
      <c r="AB116" s="7">
        <v>3468.18</v>
      </c>
      <c r="AC116" s="7">
        <v>39.35</v>
      </c>
      <c r="AD116" s="7">
        <v>136.08000000000001</v>
      </c>
      <c r="AE116" s="7">
        <v>1059.2950000000001</v>
      </c>
      <c r="AF116" s="7">
        <v>3834.64</v>
      </c>
      <c r="AG116" s="18">
        <f>SUM(Tableau5[[#This Row],[BICC]:[SIBC]])</f>
        <v>30024.92</v>
      </c>
      <c r="AH116" s="7">
        <v>643.80999999999995</v>
      </c>
      <c r="AI116" s="7">
        <v>29163.25</v>
      </c>
      <c r="AJ116" s="7">
        <v>127</v>
      </c>
      <c r="AK116" s="7">
        <v>8078.6</v>
      </c>
      <c r="AL116" s="7">
        <v>289.42500000000001</v>
      </c>
      <c r="AM116" s="7">
        <v>49.86</v>
      </c>
      <c r="AN116" s="7">
        <v>0</v>
      </c>
      <c r="AO116" s="7">
        <v>3470.0050000000001</v>
      </c>
      <c r="AP116" s="7">
        <v>9204.8549999999996</v>
      </c>
      <c r="AQ116" s="7">
        <v>0</v>
      </c>
      <c r="AR116" s="7">
        <v>3503.75</v>
      </c>
      <c r="AS116" s="18">
        <f>SUM(Tableau5[[#This Row],[CABC]:[UNXC]])</f>
        <v>54530.555000000008</v>
      </c>
      <c r="AT116" s="7">
        <v>3521.25</v>
      </c>
      <c r="AU116" s="7">
        <v>25299.37</v>
      </c>
      <c r="AV116" s="7">
        <v>33875.800000000003</v>
      </c>
      <c r="AW116" s="7">
        <v>115651.2</v>
      </c>
      <c r="AX116" s="18">
        <f>SUM(Tableau5[[#This Row],[CIEC]:[SNTS]])</f>
        <v>178347.62</v>
      </c>
      <c r="AY116" s="7">
        <v>18942.474999999999</v>
      </c>
      <c r="AZ116" s="7">
        <v>0</v>
      </c>
      <c r="BA116" s="18">
        <f>SUM(Tableau5[[#This Row],[SDSC]:[SVOC]])</f>
        <v>18942.474999999999</v>
      </c>
      <c r="BB116" s="12">
        <v>131.81</v>
      </c>
      <c r="BC116" s="21">
        <f t="shared" si="1"/>
        <v>394257.61999999994</v>
      </c>
    </row>
    <row r="117" spans="1:55" customFormat="1" x14ac:dyDescent="0.3">
      <c r="A117" s="2">
        <v>44358</v>
      </c>
      <c r="B117" s="7">
        <v>4852.1049999999996</v>
      </c>
      <c r="C117" s="7">
        <v>2005.855</v>
      </c>
      <c r="D117" s="7">
        <v>0</v>
      </c>
      <c r="E117" s="7">
        <v>14863.96</v>
      </c>
      <c r="F117" s="7">
        <v>0</v>
      </c>
      <c r="G117" s="18">
        <f>SUM(Tableau5[[#This Row],[PALC]:[SPHC]])</f>
        <v>21721.919999999998</v>
      </c>
      <c r="H117" s="7">
        <v>259.02</v>
      </c>
      <c r="I117" s="18">
        <f>Tableau5[[#This Row],[STAC]]</f>
        <v>259.02</v>
      </c>
      <c r="J117" s="7">
        <v>6418.25</v>
      </c>
      <c r="K117" s="7">
        <v>854.3</v>
      </c>
      <c r="L117" s="7">
        <v>3832.11</v>
      </c>
      <c r="M117" s="7">
        <v>3077.4250000000002</v>
      </c>
      <c r="N117" s="7">
        <v>5552.57</v>
      </c>
      <c r="O117" s="7">
        <v>188.47</v>
      </c>
      <c r="P117" s="7">
        <v>5149.6850000000004</v>
      </c>
      <c r="Q117" s="18">
        <f>SUM(Tableau5[[#This Row],[ABJC]:[TTLS]])</f>
        <v>25072.81</v>
      </c>
      <c r="R117" s="7">
        <v>22.95</v>
      </c>
      <c r="S117" s="7">
        <v>25283.695</v>
      </c>
      <c r="T117" s="7">
        <v>527.91</v>
      </c>
      <c r="U117" s="7">
        <v>2293.5700000000002</v>
      </c>
      <c r="V117" s="7">
        <v>747.35</v>
      </c>
      <c r="W117" s="7">
        <v>2901.6</v>
      </c>
      <c r="X117" s="7">
        <v>972.45500000000004</v>
      </c>
      <c r="Y117" s="7">
        <v>827.63</v>
      </c>
      <c r="Z117" s="7">
        <v>6886.15</v>
      </c>
      <c r="AA117" s="7">
        <v>2.21</v>
      </c>
      <c r="AB117" s="7">
        <v>1116.1600000000001</v>
      </c>
      <c r="AC117" s="7">
        <v>39.299999999999997</v>
      </c>
      <c r="AD117" s="7">
        <v>1698.3</v>
      </c>
      <c r="AE117" s="7">
        <v>4329.79</v>
      </c>
      <c r="AF117" s="7">
        <v>2266.8200000000002</v>
      </c>
      <c r="AG117" s="18">
        <f>SUM(Tableau5[[#This Row],[BICC]:[SIBC]])</f>
        <v>49915.890000000007</v>
      </c>
      <c r="AH117" s="7">
        <v>639.4</v>
      </c>
      <c r="AI117" s="7">
        <v>65.900000000000006</v>
      </c>
      <c r="AJ117" s="7">
        <v>51.75</v>
      </c>
      <c r="AK117" s="7">
        <v>6319.29</v>
      </c>
      <c r="AL117" s="7">
        <v>726.9</v>
      </c>
      <c r="AM117" s="7">
        <v>477.08499999999998</v>
      </c>
      <c r="AN117" s="7">
        <v>288.22000000000003</v>
      </c>
      <c r="AO117" s="7">
        <v>2040</v>
      </c>
      <c r="AP117" s="7">
        <v>4946.96</v>
      </c>
      <c r="AQ117" s="7">
        <v>0</v>
      </c>
      <c r="AR117" s="7">
        <v>2193.34</v>
      </c>
      <c r="AS117" s="18">
        <f>SUM(Tableau5[[#This Row],[CABC]:[UNXC]])</f>
        <v>17748.844999999998</v>
      </c>
      <c r="AT117" s="7">
        <v>3290.8</v>
      </c>
      <c r="AU117" s="7">
        <v>4894.25</v>
      </c>
      <c r="AV117" s="7">
        <v>331.83</v>
      </c>
      <c r="AW117" s="7">
        <v>15759.545</v>
      </c>
      <c r="AX117" s="18">
        <f>SUM(Tableau5[[#This Row],[CIEC]:[SNTS]])</f>
        <v>24276.425000000003</v>
      </c>
      <c r="AY117" s="7">
        <v>10384.25</v>
      </c>
      <c r="AZ117" s="7">
        <v>0</v>
      </c>
      <c r="BA117" s="18">
        <f>SUM(Tableau5[[#This Row],[SDSC]:[SVOC]])</f>
        <v>10384.25</v>
      </c>
      <c r="BB117" s="12">
        <v>132.34</v>
      </c>
      <c r="BC117" s="21">
        <f t="shared" si="1"/>
        <v>149379.16000000003</v>
      </c>
    </row>
    <row r="118" spans="1:55" customFormat="1" x14ac:dyDescent="0.3">
      <c r="A118" s="2">
        <v>44361</v>
      </c>
      <c r="B118" s="7">
        <v>239.89</v>
      </c>
      <c r="C118" s="7">
        <v>4364.1499999999996</v>
      </c>
      <c r="D118" s="7">
        <v>0</v>
      </c>
      <c r="E118" s="7">
        <v>3381.4749999999999</v>
      </c>
      <c r="F118" s="7">
        <v>84.55</v>
      </c>
      <c r="G118" s="18">
        <f>SUM(Tableau5[[#This Row],[PALC]:[SPHC]])</f>
        <v>8070.0649999999996</v>
      </c>
      <c r="H118" s="7">
        <v>391.25</v>
      </c>
      <c r="I118" s="18">
        <f>Tableau5[[#This Row],[STAC]]</f>
        <v>391.25</v>
      </c>
      <c r="J118" s="7">
        <v>1176.18</v>
      </c>
      <c r="K118" s="7">
        <v>1329.9449999999999</v>
      </c>
      <c r="L118" s="7">
        <v>4427.8249999999998</v>
      </c>
      <c r="M118" s="7">
        <v>167.7</v>
      </c>
      <c r="N118" s="7">
        <v>1379.825</v>
      </c>
      <c r="O118" s="7">
        <v>4291.87</v>
      </c>
      <c r="P118" s="7">
        <v>2210.1</v>
      </c>
      <c r="Q118" s="18">
        <f>SUM(Tableau5[[#This Row],[ABJC]:[TTLS]])</f>
        <v>14983.445000000002</v>
      </c>
      <c r="R118" s="7">
        <v>784</v>
      </c>
      <c r="S118" s="7">
        <v>2607</v>
      </c>
      <c r="T118" s="7">
        <v>1081.2</v>
      </c>
      <c r="U118" s="7">
        <v>4105.54</v>
      </c>
      <c r="V118" s="7">
        <v>883.89499999999998</v>
      </c>
      <c r="W118" s="7">
        <v>1324.9</v>
      </c>
      <c r="X118" s="7">
        <v>297.48</v>
      </c>
      <c r="Y118" s="7">
        <v>320</v>
      </c>
      <c r="Z118" s="7">
        <v>2240.0500000000002</v>
      </c>
      <c r="AA118" s="7">
        <v>455.65</v>
      </c>
      <c r="AB118" s="7">
        <v>6008.8549999999996</v>
      </c>
      <c r="AC118" s="7">
        <v>2574.08</v>
      </c>
      <c r="AD118" s="7">
        <v>321.60000000000002</v>
      </c>
      <c r="AE118" s="7">
        <v>420.07</v>
      </c>
      <c r="AF118" s="7">
        <v>72744.11</v>
      </c>
      <c r="AG118" s="18">
        <f>SUM(Tableau5[[#This Row],[BICC]:[SIBC]])</f>
        <v>96168.43</v>
      </c>
      <c r="AH118" s="7">
        <v>5344.95</v>
      </c>
      <c r="AI118" s="7">
        <v>1695.125</v>
      </c>
      <c r="AJ118" s="7">
        <v>104.815</v>
      </c>
      <c r="AK118" s="7">
        <v>397.31</v>
      </c>
      <c r="AL118" s="7">
        <v>302.72000000000003</v>
      </c>
      <c r="AM118" s="7">
        <v>441.12</v>
      </c>
      <c r="AN118" s="7">
        <v>0</v>
      </c>
      <c r="AO118" s="7">
        <v>18593.900000000001</v>
      </c>
      <c r="AP118" s="7">
        <v>1682</v>
      </c>
      <c r="AQ118" s="7">
        <v>0</v>
      </c>
      <c r="AR118" s="7">
        <v>1032.45</v>
      </c>
      <c r="AS118" s="18">
        <f>SUM(Tableau5[[#This Row],[CABC]:[UNXC]])</f>
        <v>29594.390000000003</v>
      </c>
      <c r="AT118" s="7">
        <v>377.66500000000002</v>
      </c>
      <c r="AU118" s="7">
        <v>32559.73</v>
      </c>
      <c r="AV118" s="7">
        <v>1086.97</v>
      </c>
      <c r="AW118" s="7">
        <v>9754.3349999999991</v>
      </c>
      <c r="AX118" s="18">
        <f>SUM(Tableau5[[#This Row],[CIEC]:[SNTS]])</f>
        <v>43778.7</v>
      </c>
      <c r="AY118" s="7">
        <v>18.100000000000001</v>
      </c>
      <c r="AZ118" s="7">
        <v>0</v>
      </c>
      <c r="BA118" s="18">
        <f>SUM(Tableau5[[#This Row],[SDSC]:[SVOC]])</f>
        <v>18.100000000000001</v>
      </c>
      <c r="BB118" s="12">
        <v>132.41999999999999</v>
      </c>
      <c r="BC118" s="21">
        <f t="shared" si="1"/>
        <v>193004.38000000003</v>
      </c>
    </row>
    <row r="119" spans="1:55" customFormat="1" x14ac:dyDescent="0.3">
      <c r="A119" s="2">
        <v>44362</v>
      </c>
      <c r="B119" s="7">
        <v>86</v>
      </c>
      <c r="C119" s="7">
        <v>1960.7650000000001</v>
      </c>
      <c r="D119" s="7">
        <v>0</v>
      </c>
      <c r="E119" s="7">
        <v>1846.5650000000001</v>
      </c>
      <c r="F119" s="7">
        <v>1136.325</v>
      </c>
      <c r="G119" s="18">
        <f>SUM(Tableau5[[#This Row],[PALC]:[SPHC]])</f>
        <v>5029.6549999999997</v>
      </c>
      <c r="H119" s="7">
        <v>965.59500000000003</v>
      </c>
      <c r="I119" s="18">
        <f>Tableau5[[#This Row],[STAC]]</f>
        <v>965.59500000000003</v>
      </c>
      <c r="J119" s="7">
        <v>1160.4749999999999</v>
      </c>
      <c r="K119" s="7">
        <v>241.42</v>
      </c>
      <c r="L119" s="7">
        <v>8572.3950000000004</v>
      </c>
      <c r="M119" s="7">
        <v>894.4</v>
      </c>
      <c r="N119" s="7">
        <v>1803.73</v>
      </c>
      <c r="O119" s="7">
        <v>3833.9949999999999</v>
      </c>
      <c r="P119" s="7">
        <v>9819.4050000000007</v>
      </c>
      <c r="Q119" s="18">
        <f>SUM(Tableau5[[#This Row],[ABJC]:[TTLS]])</f>
        <v>26325.82</v>
      </c>
      <c r="R119" s="7">
        <v>7976.3</v>
      </c>
      <c r="S119" s="7">
        <v>3562.7249999999999</v>
      </c>
      <c r="T119" s="7">
        <v>873.26</v>
      </c>
      <c r="U119" s="7">
        <v>1475.87</v>
      </c>
      <c r="V119" s="7">
        <v>5212.78</v>
      </c>
      <c r="W119" s="7">
        <v>1505.6849999999999</v>
      </c>
      <c r="X119" s="7">
        <v>422.65499999999997</v>
      </c>
      <c r="Y119" s="7">
        <v>128</v>
      </c>
      <c r="Z119" s="7">
        <v>313.14999999999998</v>
      </c>
      <c r="AA119" s="7">
        <v>112.77500000000001</v>
      </c>
      <c r="AB119" s="7">
        <v>7209.3950000000004</v>
      </c>
      <c r="AC119" s="7">
        <v>86.9</v>
      </c>
      <c r="AD119" s="7">
        <v>162.86000000000001</v>
      </c>
      <c r="AE119" s="7">
        <v>504</v>
      </c>
      <c r="AF119" s="7">
        <v>22442.875</v>
      </c>
      <c r="AG119" s="18">
        <f>SUM(Tableau5[[#This Row],[BICC]:[SIBC]])</f>
        <v>51989.23</v>
      </c>
      <c r="AH119" s="7">
        <v>1275</v>
      </c>
      <c r="AI119" s="7">
        <v>186</v>
      </c>
      <c r="AJ119" s="7">
        <v>128.38999999999999</v>
      </c>
      <c r="AK119" s="7">
        <v>1747.915</v>
      </c>
      <c r="AL119" s="7">
        <v>1798.4</v>
      </c>
      <c r="AM119" s="7">
        <v>303.77</v>
      </c>
      <c r="AN119" s="7">
        <v>0</v>
      </c>
      <c r="AO119" s="7">
        <v>1844.35</v>
      </c>
      <c r="AP119" s="7">
        <v>41543.925000000003</v>
      </c>
      <c r="AQ119" s="7">
        <v>0</v>
      </c>
      <c r="AR119" s="7">
        <v>4344.3</v>
      </c>
      <c r="AS119" s="18">
        <f>SUM(Tableau5[[#This Row],[CABC]:[UNXC]])</f>
        <v>53172.05</v>
      </c>
      <c r="AT119" s="7">
        <v>2306.1999999999998</v>
      </c>
      <c r="AU119" s="7">
        <v>12029.11</v>
      </c>
      <c r="AV119" s="7">
        <v>240.64500000000001</v>
      </c>
      <c r="AW119" s="7">
        <v>11276.725</v>
      </c>
      <c r="AX119" s="18">
        <f>SUM(Tableau5[[#This Row],[CIEC]:[SNTS]])</f>
        <v>25852.68</v>
      </c>
      <c r="AY119" s="7">
        <v>115.2</v>
      </c>
      <c r="AZ119" s="7">
        <v>0</v>
      </c>
      <c r="BA119" s="18">
        <f>SUM(Tableau5[[#This Row],[SDSC]:[SVOC]])</f>
        <v>115.2</v>
      </c>
      <c r="BB119" s="12">
        <v>132.84</v>
      </c>
      <c r="BC119" s="21">
        <f t="shared" si="1"/>
        <v>163450.23000000001</v>
      </c>
    </row>
    <row r="120" spans="1:55" customFormat="1" x14ac:dyDescent="0.3">
      <c r="A120" s="2">
        <v>44363</v>
      </c>
      <c r="B120" s="7">
        <v>602</v>
      </c>
      <c r="C120" s="7">
        <v>1844.22</v>
      </c>
      <c r="D120" s="7">
        <v>16</v>
      </c>
      <c r="E120" s="7">
        <v>4043.58</v>
      </c>
      <c r="F120" s="7">
        <v>1107.25</v>
      </c>
      <c r="G120" s="18">
        <f>SUM(Tableau5[[#This Row],[PALC]:[SPHC]])</f>
        <v>7613.05</v>
      </c>
      <c r="H120" s="7">
        <v>748.19500000000005</v>
      </c>
      <c r="I120" s="18">
        <f>Tableau5[[#This Row],[STAC]]</f>
        <v>748.19500000000005</v>
      </c>
      <c r="J120" s="7">
        <v>140.05000000000001</v>
      </c>
      <c r="K120" s="7">
        <v>75.88</v>
      </c>
      <c r="L120" s="7">
        <v>24439.599999999999</v>
      </c>
      <c r="M120" s="7">
        <v>83.85</v>
      </c>
      <c r="N120" s="7">
        <v>1405.1849999999999</v>
      </c>
      <c r="O120" s="7">
        <v>1131.92</v>
      </c>
      <c r="P120" s="7">
        <v>26858.91</v>
      </c>
      <c r="Q120" s="18">
        <f>SUM(Tableau5[[#This Row],[ABJC]:[TTLS]])</f>
        <v>54135.395000000004</v>
      </c>
      <c r="R120" s="7">
        <v>5036.375</v>
      </c>
      <c r="S120" s="7">
        <v>162.96</v>
      </c>
      <c r="T120" s="7">
        <v>5501.48</v>
      </c>
      <c r="U120" s="7">
        <v>3585.6</v>
      </c>
      <c r="V120" s="7">
        <v>4256.99</v>
      </c>
      <c r="W120" s="7">
        <v>943.6</v>
      </c>
      <c r="X120" s="7">
        <v>2007.27</v>
      </c>
      <c r="Y120" s="7">
        <v>600</v>
      </c>
      <c r="Z120" s="7">
        <v>63995.665000000001</v>
      </c>
      <c r="AA120" s="7">
        <v>1464.45</v>
      </c>
      <c r="AB120" s="7">
        <v>2043.84</v>
      </c>
      <c r="AC120" s="7">
        <v>82.75</v>
      </c>
      <c r="AD120" s="7">
        <v>59.29</v>
      </c>
      <c r="AE120" s="7">
        <v>3136.93</v>
      </c>
      <c r="AF120" s="7">
        <v>14643.945</v>
      </c>
      <c r="AG120" s="18">
        <f>SUM(Tableau5[[#This Row],[BICC]:[SIBC]])</f>
        <v>107521.14499999999</v>
      </c>
      <c r="AH120" s="7">
        <v>642.6</v>
      </c>
      <c r="AI120" s="7">
        <v>3194.4650000000001</v>
      </c>
      <c r="AJ120" s="7">
        <v>7.5</v>
      </c>
      <c r="AK120" s="7">
        <v>574.70000000000005</v>
      </c>
      <c r="AL120" s="7">
        <v>7.665</v>
      </c>
      <c r="AM120" s="7">
        <v>267.35000000000002</v>
      </c>
      <c r="AN120" s="7">
        <v>74</v>
      </c>
      <c r="AO120" s="7">
        <v>2087.85</v>
      </c>
      <c r="AP120" s="7">
        <v>16928.580000000002</v>
      </c>
      <c r="AQ120" s="7">
        <v>0</v>
      </c>
      <c r="AR120" s="7">
        <v>3817.39</v>
      </c>
      <c r="AS120" s="18">
        <f>SUM(Tableau5[[#This Row],[CABC]:[UNXC]])</f>
        <v>27602.100000000002</v>
      </c>
      <c r="AT120" s="7">
        <v>17256.555</v>
      </c>
      <c r="AU120" s="7">
        <v>12135.01</v>
      </c>
      <c r="AV120" s="7">
        <v>70.92</v>
      </c>
      <c r="AW120" s="7">
        <v>50294.58</v>
      </c>
      <c r="AX120" s="18">
        <f>SUM(Tableau5[[#This Row],[CIEC]:[SNTS]])</f>
        <v>79757.065000000002</v>
      </c>
      <c r="AY120" s="7">
        <v>6945.9</v>
      </c>
      <c r="AZ120" s="7">
        <v>0</v>
      </c>
      <c r="BA120" s="18">
        <f>SUM(Tableau5[[#This Row],[SDSC]:[SVOC]])</f>
        <v>6945.9</v>
      </c>
      <c r="BB120" s="12">
        <v>132.81</v>
      </c>
      <c r="BC120" s="21">
        <f t="shared" si="1"/>
        <v>284322.85000000003</v>
      </c>
    </row>
    <row r="121" spans="1:55" customFormat="1" x14ac:dyDescent="0.3">
      <c r="A121" s="2">
        <v>44364</v>
      </c>
      <c r="B121" s="7">
        <v>131.17500000000001</v>
      </c>
      <c r="C121" s="7">
        <v>1591.84</v>
      </c>
      <c r="D121" s="7">
        <v>258</v>
      </c>
      <c r="E121" s="7">
        <v>5821.8</v>
      </c>
      <c r="F121" s="7">
        <v>1226.25</v>
      </c>
      <c r="G121" s="18">
        <f>SUM(Tableau5[[#This Row],[PALC]:[SPHC]])</f>
        <v>9029.0650000000005</v>
      </c>
      <c r="H121" s="7">
        <v>1099.8499999999999</v>
      </c>
      <c r="I121" s="18">
        <f>Tableau5[[#This Row],[STAC]]</f>
        <v>1099.8499999999999</v>
      </c>
      <c r="J121" s="7">
        <v>57.92</v>
      </c>
      <c r="K121" s="7">
        <v>1088.825</v>
      </c>
      <c r="L121" s="7">
        <v>7273.5</v>
      </c>
      <c r="M121" s="7">
        <v>0</v>
      </c>
      <c r="N121" s="7">
        <v>1854.84</v>
      </c>
      <c r="O121" s="7">
        <v>1480.375</v>
      </c>
      <c r="P121" s="7">
        <v>28494.185000000001</v>
      </c>
      <c r="Q121" s="18">
        <f>SUM(Tableau5[[#This Row],[ABJC]:[TTLS]])</f>
        <v>40249.645000000004</v>
      </c>
      <c r="R121" s="7">
        <v>3363.7</v>
      </c>
      <c r="S121" s="7">
        <v>10586.74</v>
      </c>
      <c r="T121" s="7">
        <v>788.15</v>
      </c>
      <c r="U121" s="7">
        <v>4500.0950000000003</v>
      </c>
      <c r="V121" s="7">
        <v>2626.6750000000002</v>
      </c>
      <c r="W121" s="7">
        <v>76.234999999999999</v>
      </c>
      <c r="X121" s="7">
        <v>37.4</v>
      </c>
      <c r="Y121" s="7">
        <v>960</v>
      </c>
      <c r="Z121" s="7">
        <v>2347.1999999999998</v>
      </c>
      <c r="AA121" s="7">
        <v>69.42</v>
      </c>
      <c r="AB121" s="7">
        <v>17099.25</v>
      </c>
      <c r="AC121" s="7">
        <v>12217.53</v>
      </c>
      <c r="AD121" s="7">
        <v>648.23500000000001</v>
      </c>
      <c r="AE121" s="7">
        <v>1401.76</v>
      </c>
      <c r="AF121" s="7">
        <v>22123.39</v>
      </c>
      <c r="AG121" s="18">
        <f>SUM(Tableau5[[#This Row],[BICC]:[SIBC]])</f>
        <v>78845.78</v>
      </c>
      <c r="AH121" s="7">
        <v>711.3</v>
      </c>
      <c r="AI121" s="7">
        <v>980.26</v>
      </c>
      <c r="AJ121" s="7">
        <v>798.18</v>
      </c>
      <c r="AK121" s="7">
        <v>1595.7</v>
      </c>
      <c r="AL121" s="7">
        <v>606.73</v>
      </c>
      <c r="AM121" s="7">
        <v>0</v>
      </c>
      <c r="AN121" s="7">
        <v>0</v>
      </c>
      <c r="AO121" s="7">
        <v>427.85</v>
      </c>
      <c r="AP121" s="7">
        <v>8910.76</v>
      </c>
      <c r="AQ121" s="7">
        <v>0</v>
      </c>
      <c r="AR121" s="7">
        <v>244.79</v>
      </c>
      <c r="AS121" s="18">
        <f>SUM(Tableau5[[#This Row],[CABC]:[UNXC]])</f>
        <v>14275.570000000002</v>
      </c>
      <c r="AT121" s="7">
        <v>2232.46</v>
      </c>
      <c r="AU121" s="7">
        <v>85207.815000000002</v>
      </c>
      <c r="AV121" s="7">
        <v>1639.48</v>
      </c>
      <c r="AW121" s="7">
        <v>26796.174999999999</v>
      </c>
      <c r="AX121" s="18">
        <f>SUM(Tableau5[[#This Row],[CIEC]:[SNTS]])</f>
        <v>115875.93000000001</v>
      </c>
      <c r="AY121" s="7">
        <v>237.405</v>
      </c>
      <c r="AZ121" s="7">
        <v>0</v>
      </c>
      <c r="BA121" s="18">
        <f>SUM(Tableau5[[#This Row],[SDSC]:[SVOC]])</f>
        <v>237.405</v>
      </c>
      <c r="BB121" s="12">
        <v>131.94</v>
      </c>
      <c r="BC121" s="21">
        <f t="shared" si="1"/>
        <v>259613.24500000002</v>
      </c>
    </row>
    <row r="122" spans="1:55" customFormat="1" x14ac:dyDescent="0.3">
      <c r="A122" s="2">
        <v>44365</v>
      </c>
      <c r="B122" s="7">
        <v>690.71</v>
      </c>
      <c r="C122" s="7">
        <v>3554.335</v>
      </c>
      <c r="D122" s="7">
        <v>0</v>
      </c>
      <c r="E122" s="7">
        <v>2668.17</v>
      </c>
      <c r="F122" s="7">
        <v>27</v>
      </c>
      <c r="G122" s="18">
        <f>SUM(Tableau5[[#This Row],[PALC]:[SPHC]])</f>
        <v>6940.2150000000001</v>
      </c>
      <c r="H122" s="7">
        <v>1167.2</v>
      </c>
      <c r="I122" s="18">
        <f>Tableau5[[#This Row],[STAC]]</f>
        <v>1167.2</v>
      </c>
      <c r="J122" s="7">
        <v>1503.94</v>
      </c>
      <c r="K122" s="7">
        <v>979.26</v>
      </c>
      <c r="L122" s="7">
        <v>7372.91</v>
      </c>
      <c r="M122" s="7">
        <v>1397.5</v>
      </c>
      <c r="N122" s="7">
        <v>464.79500000000002</v>
      </c>
      <c r="O122" s="7">
        <v>2263.21</v>
      </c>
      <c r="P122" s="7">
        <v>5535.19</v>
      </c>
      <c r="Q122" s="18">
        <f>SUM(Tableau5[[#This Row],[ABJC]:[TTLS]])</f>
        <v>19516.805</v>
      </c>
      <c r="R122" s="7">
        <v>1959.6</v>
      </c>
      <c r="S122" s="7">
        <v>4001.01</v>
      </c>
      <c r="T122" s="7">
        <v>396.53500000000003</v>
      </c>
      <c r="U122" s="7">
        <v>2381.62</v>
      </c>
      <c r="V122" s="7">
        <v>2672.5149999999999</v>
      </c>
      <c r="W122" s="7">
        <v>1899.8</v>
      </c>
      <c r="X122" s="7">
        <v>1159.23</v>
      </c>
      <c r="Y122" s="7">
        <v>0</v>
      </c>
      <c r="Z122" s="7">
        <v>3601.2</v>
      </c>
      <c r="AA122" s="7">
        <v>36.113999999999997</v>
      </c>
      <c r="AB122" s="7">
        <v>9911.17</v>
      </c>
      <c r="AC122" s="7">
        <v>1631.67</v>
      </c>
      <c r="AD122" s="7">
        <v>112.48</v>
      </c>
      <c r="AE122" s="7">
        <v>1130.4549999999999</v>
      </c>
      <c r="AF122" s="7">
        <v>16175.1</v>
      </c>
      <c r="AG122" s="18">
        <f>SUM(Tableau5[[#This Row],[BICC]:[SIBC]])</f>
        <v>47068.498999999996</v>
      </c>
      <c r="AH122" s="7">
        <v>1775</v>
      </c>
      <c r="AI122" s="7">
        <v>1972.5250000000001</v>
      </c>
      <c r="AJ122" s="7">
        <v>68</v>
      </c>
      <c r="AK122" s="7">
        <v>349.17</v>
      </c>
      <c r="AL122" s="7">
        <v>431.29</v>
      </c>
      <c r="AM122" s="7">
        <v>3515.8850000000002</v>
      </c>
      <c r="AN122" s="7">
        <v>148</v>
      </c>
      <c r="AO122" s="7">
        <v>2210.0250000000001</v>
      </c>
      <c r="AP122" s="7">
        <v>8665.89</v>
      </c>
      <c r="AQ122" s="7">
        <v>0</v>
      </c>
      <c r="AR122" s="7">
        <v>2275.81</v>
      </c>
      <c r="AS122" s="18">
        <f>SUM(Tableau5[[#This Row],[CABC]:[UNXC]])</f>
        <v>21411.594999999998</v>
      </c>
      <c r="AT122" s="7">
        <v>6173.0249999999996</v>
      </c>
      <c r="AU122" s="7">
        <v>173305.095</v>
      </c>
      <c r="AV122" s="7">
        <v>19074.099999999999</v>
      </c>
      <c r="AW122" s="7">
        <v>8812.69</v>
      </c>
      <c r="AX122" s="18">
        <f>SUM(Tableau5[[#This Row],[CIEC]:[SNTS]])</f>
        <v>207364.91</v>
      </c>
      <c r="AY122" s="7">
        <v>253.19499999999999</v>
      </c>
      <c r="AZ122" s="7">
        <v>0</v>
      </c>
      <c r="BA122" s="18">
        <f>SUM(Tableau5[[#This Row],[SDSC]:[SVOC]])</f>
        <v>253.19499999999999</v>
      </c>
      <c r="BB122" s="12">
        <v>132.31</v>
      </c>
      <c r="BC122" s="21">
        <f t="shared" si="1"/>
        <v>303722.41899999999</v>
      </c>
    </row>
    <row r="123" spans="1:55" customFormat="1" x14ac:dyDescent="0.3">
      <c r="A123" s="2">
        <v>44368</v>
      </c>
      <c r="B123" s="7">
        <v>1776.59</v>
      </c>
      <c r="C123" s="7">
        <v>1569.5050000000001</v>
      </c>
      <c r="D123" s="7">
        <v>103.2</v>
      </c>
      <c r="E123" s="7">
        <v>8338.93</v>
      </c>
      <c r="F123" s="7">
        <v>302.03500000000003</v>
      </c>
      <c r="G123" s="18">
        <f>SUM(Tableau5[[#This Row],[PALC]:[SPHC]])</f>
        <v>12090.26</v>
      </c>
      <c r="H123" s="7">
        <v>51.65</v>
      </c>
      <c r="I123" s="18">
        <f>Tableau5[[#This Row],[STAC]]</f>
        <v>51.65</v>
      </c>
      <c r="J123" s="7">
        <v>3131.8049999999998</v>
      </c>
      <c r="K123" s="7">
        <v>1065.4100000000001</v>
      </c>
      <c r="L123" s="7">
        <v>499.92500000000001</v>
      </c>
      <c r="M123" s="7">
        <v>1201.8499999999999</v>
      </c>
      <c r="N123" s="7">
        <v>1429</v>
      </c>
      <c r="O123" s="7">
        <v>565.42499999999995</v>
      </c>
      <c r="P123" s="7">
        <v>17854.18</v>
      </c>
      <c r="Q123" s="18">
        <f>SUM(Tableau5[[#This Row],[ABJC]:[TTLS]])</f>
        <v>25747.595000000001</v>
      </c>
      <c r="R123" s="7">
        <v>642.07500000000005</v>
      </c>
      <c r="S123" s="7">
        <v>15108.74</v>
      </c>
      <c r="T123" s="7">
        <v>3766.39</v>
      </c>
      <c r="U123" s="7">
        <v>643.83500000000004</v>
      </c>
      <c r="V123" s="7">
        <v>5220.7950000000001</v>
      </c>
      <c r="W123" s="7">
        <v>4020.82</v>
      </c>
      <c r="X123" s="7">
        <v>4080.22</v>
      </c>
      <c r="Y123" s="7">
        <v>1715</v>
      </c>
      <c r="Z123" s="7">
        <v>1158.9000000000001</v>
      </c>
      <c r="AA123" s="7">
        <v>1354.5740000000001</v>
      </c>
      <c r="AB123" s="7">
        <v>1337.9</v>
      </c>
      <c r="AC123" s="7">
        <v>39</v>
      </c>
      <c r="AD123" s="7">
        <v>64.075000000000003</v>
      </c>
      <c r="AE123" s="7">
        <v>5138.0600000000004</v>
      </c>
      <c r="AF123" s="7">
        <v>23061.07</v>
      </c>
      <c r="AG123" s="18">
        <f>SUM(Tableau5[[#This Row],[BICC]:[SIBC]])</f>
        <v>67351.453999999998</v>
      </c>
      <c r="AH123" s="7">
        <v>1050.5450000000001</v>
      </c>
      <c r="AI123" s="7">
        <v>4535.55</v>
      </c>
      <c r="AJ123" s="7">
        <v>444.57</v>
      </c>
      <c r="AK123" s="7">
        <v>1225.76</v>
      </c>
      <c r="AL123" s="7">
        <v>1459.05</v>
      </c>
      <c r="AM123" s="7">
        <v>105.715</v>
      </c>
      <c r="AN123" s="7">
        <v>370</v>
      </c>
      <c r="AO123" s="7">
        <v>278</v>
      </c>
      <c r="AP123" s="7">
        <v>64777.815000000002</v>
      </c>
      <c r="AQ123" s="7">
        <v>0</v>
      </c>
      <c r="AR123" s="7">
        <v>5490.43</v>
      </c>
      <c r="AS123" s="18">
        <f>SUM(Tableau5[[#This Row],[CABC]:[UNXC]])</f>
        <v>79737.434999999998</v>
      </c>
      <c r="AT123" s="7">
        <v>7263.14</v>
      </c>
      <c r="AU123" s="7">
        <v>14745.95</v>
      </c>
      <c r="AV123" s="7">
        <v>642.20000000000005</v>
      </c>
      <c r="AW123" s="7">
        <v>55856.33</v>
      </c>
      <c r="AX123" s="18">
        <f>SUM(Tableau5[[#This Row],[CIEC]:[SNTS]])</f>
        <v>78507.62</v>
      </c>
      <c r="AY123" s="7">
        <v>8350.9349999999995</v>
      </c>
      <c r="AZ123" s="7">
        <v>0</v>
      </c>
      <c r="BA123" s="18">
        <f>SUM(Tableau5[[#This Row],[SDSC]:[SVOC]])</f>
        <v>8350.9349999999995</v>
      </c>
      <c r="BB123" s="12">
        <v>131.65</v>
      </c>
      <c r="BC123" s="21">
        <f t="shared" si="1"/>
        <v>271836.94899999996</v>
      </c>
    </row>
    <row r="124" spans="1:55" customFormat="1" x14ac:dyDescent="0.3">
      <c r="A124" s="2">
        <v>44369</v>
      </c>
      <c r="B124" s="7">
        <v>838.09</v>
      </c>
      <c r="C124" s="7">
        <v>2860.8</v>
      </c>
      <c r="D124" s="7">
        <v>0</v>
      </c>
      <c r="E124" s="7">
        <v>5343.85</v>
      </c>
      <c r="F124" s="7">
        <v>0</v>
      </c>
      <c r="G124" s="18">
        <f>SUM(Tableau5[[#This Row],[PALC]:[SPHC]])</f>
        <v>9042.7400000000016</v>
      </c>
      <c r="H124" s="7">
        <v>901.66</v>
      </c>
      <c r="I124" s="18">
        <f>Tableau5[[#This Row],[STAC]]</f>
        <v>901.66</v>
      </c>
      <c r="J124" s="7">
        <v>19.760000000000002</v>
      </c>
      <c r="K124" s="7">
        <v>348.7</v>
      </c>
      <c r="L124" s="7">
        <v>3915.4650000000001</v>
      </c>
      <c r="M124" s="7">
        <v>0</v>
      </c>
      <c r="N124" s="7">
        <v>351.95</v>
      </c>
      <c r="O124" s="7">
        <v>178.85</v>
      </c>
      <c r="P124" s="7">
        <v>15457.39</v>
      </c>
      <c r="Q124" s="18">
        <f>SUM(Tableau5[[#This Row],[ABJC]:[TTLS]])</f>
        <v>20272.114999999998</v>
      </c>
      <c r="R124" s="7">
        <v>284.82499999999999</v>
      </c>
      <c r="S124" s="7">
        <v>12588.6</v>
      </c>
      <c r="T124" s="7">
        <v>12401.4</v>
      </c>
      <c r="U124" s="7">
        <v>1070.9449999999999</v>
      </c>
      <c r="V124" s="7">
        <v>6836.6549999999997</v>
      </c>
      <c r="W124" s="7">
        <v>4478</v>
      </c>
      <c r="X124" s="7">
        <v>3932.36</v>
      </c>
      <c r="Y124" s="7">
        <v>175.91499999999999</v>
      </c>
      <c r="Z124" s="7">
        <v>832.9</v>
      </c>
      <c r="AA124" s="7">
        <v>276.601</v>
      </c>
      <c r="AB124" s="7">
        <v>19091.47</v>
      </c>
      <c r="AC124" s="7">
        <v>453.4</v>
      </c>
      <c r="AD124" s="7">
        <v>81.33</v>
      </c>
      <c r="AE124" s="7">
        <v>11734.8</v>
      </c>
      <c r="AF124" s="7">
        <v>26900.61</v>
      </c>
      <c r="AG124" s="18">
        <f>SUM(Tableau5[[#This Row],[BICC]:[SIBC]])</f>
        <v>101139.81100000002</v>
      </c>
      <c r="AH124" s="7">
        <v>0</v>
      </c>
      <c r="AI124" s="7">
        <v>31.04</v>
      </c>
      <c r="AJ124" s="7">
        <v>112.71</v>
      </c>
      <c r="AK124" s="7">
        <v>526.22500000000002</v>
      </c>
      <c r="AL124" s="7">
        <v>592.86</v>
      </c>
      <c r="AM124" s="7">
        <v>584.19500000000005</v>
      </c>
      <c r="AN124" s="7">
        <v>296</v>
      </c>
      <c r="AO124" s="7">
        <v>4434.6000000000004</v>
      </c>
      <c r="AP124" s="7">
        <v>6267.83</v>
      </c>
      <c r="AQ124" s="7">
        <v>0</v>
      </c>
      <c r="AR124" s="7">
        <v>22517.285</v>
      </c>
      <c r="AS124" s="18">
        <f>SUM(Tableau5[[#This Row],[CABC]:[UNXC]])</f>
        <v>35362.745000000003</v>
      </c>
      <c r="AT124" s="7">
        <v>933.58500000000004</v>
      </c>
      <c r="AU124" s="7">
        <v>76811.175000000003</v>
      </c>
      <c r="AV124" s="7">
        <v>3167.4450000000002</v>
      </c>
      <c r="AW124" s="7">
        <v>191562.70499999999</v>
      </c>
      <c r="AX124" s="18">
        <f>SUM(Tableau5[[#This Row],[CIEC]:[SNTS]])</f>
        <v>272474.91000000003</v>
      </c>
      <c r="AY124" s="7">
        <v>14421.57</v>
      </c>
      <c r="AZ124" s="7">
        <v>0</v>
      </c>
      <c r="BA124" s="18">
        <f>SUM(Tableau5[[#This Row],[SDSC]:[SVOC]])</f>
        <v>14421.57</v>
      </c>
      <c r="BB124" s="12">
        <v>131.96</v>
      </c>
      <c r="BC124" s="21">
        <f t="shared" si="1"/>
        <v>453615.55100000004</v>
      </c>
    </row>
    <row r="125" spans="1:55" customFormat="1" x14ac:dyDescent="0.3">
      <c r="A125" s="2">
        <v>44370</v>
      </c>
      <c r="B125" s="7">
        <v>604.81500000000005</v>
      </c>
      <c r="C125" s="7">
        <v>3133.69</v>
      </c>
      <c r="D125" s="7">
        <v>0</v>
      </c>
      <c r="E125" s="7">
        <v>6376.915</v>
      </c>
      <c r="F125" s="7">
        <v>0</v>
      </c>
      <c r="G125" s="18">
        <f>SUM(Tableau5[[#This Row],[PALC]:[SPHC]])</f>
        <v>10115.42</v>
      </c>
      <c r="H125" s="7">
        <v>478.78</v>
      </c>
      <c r="I125" s="18">
        <f>Tableau5[[#This Row],[STAC]]</f>
        <v>478.78</v>
      </c>
      <c r="J125" s="7">
        <v>182.62</v>
      </c>
      <c r="K125" s="7">
        <v>1946.915</v>
      </c>
      <c r="L125" s="7">
        <v>2793.48</v>
      </c>
      <c r="M125" s="7">
        <v>103.39</v>
      </c>
      <c r="N125" s="7">
        <v>153.55500000000001</v>
      </c>
      <c r="O125" s="7">
        <v>5307.9</v>
      </c>
      <c r="P125" s="7">
        <v>1254.72</v>
      </c>
      <c r="Q125" s="18">
        <f>SUM(Tableau5[[#This Row],[ABJC]:[TTLS]])</f>
        <v>11742.58</v>
      </c>
      <c r="R125" s="7">
        <v>240.8</v>
      </c>
      <c r="S125" s="7">
        <v>2016.8</v>
      </c>
      <c r="T125" s="7">
        <v>866.25</v>
      </c>
      <c r="U125" s="7">
        <v>2185.6</v>
      </c>
      <c r="V125" s="7">
        <v>3149.5</v>
      </c>
      <c r="W125" s="7">
        <v>505.26499999999999</v>
      </c>
      <c r="X125" s="7">
        <v>1115.5</v>
      </c>
      <c r="Y125" s="7">
        <v>519.67499999999995</v>
      </c>
      <c r="Z125" s="7">
        <v>2271.1999999999998</v>
      </c>
      <c r="AA125" s="7">
        <v>14.494999999999999</v>
      </c>
      <c r="AB125" s="7">
        <v>416</v>
      </c>
      <c r="AC125" s="7">
        <v>2466.08</v>
      </c>
      <c r="AD125" s="7">
        <v>105.22499999999999</v>
      </c>
      <c r="AE125" s="7">
        <v>1740.19</v>
      </c>
      <c r="AF125" s="7">
        <v>16110.44</v>
      </c>
      <c r="AG125" s="18">
        <f>SUM(Tableau5[[#This Row],[BICC]:[SIBC]])</f>
        <v>33723.020000000004</v>
      </c>
      <c r="AH125" s="7">
        <v>49.7</v>
      </c>
      <c r="AI125" s="7">
        <v>3148.6</v>
      </c>
      <c r="AJ125" s="7">
        <v>6581.73</v>
      </c>
      <c r="AK125" s="7">
        <v>339.52499999999998</v>
      </c>
      <c r="AL125" s="7">
        <v>358.09500000000003</v>
      </c>
      <c r="AM125" s="7">
        <v>4999.6499999999996</v>
      </c>
      <c r="AN125" s="7">
        <v>296.02</v>
      </c>
      <c r="AO125" s="7">
        <v>229.3</v>
      </c>
      <c r="AP125" s="7">
        <v>628.54999999999995</v>
      </c>
      <c r="AQ125" s="7">
        <v>113.75</v>
      </c>
      <c r="AR125" s="7">
        <v>1418.4649999999999</v>
      </c>
      <c r="AS125" s="18">
        <f>SUM(Tableau5[[#This Row],[CABC]:[UNXC]])</f>
        <v>18163.384999999998</v>
      </c>
      <c r="AT125" s="7">
        <v>10385.790000000001</v>
      </c>
      <c r="AU125" s="7">
        <v>40333.75</v>
      </c>
      <c r="AV125" s="7">
        <v>3916.75</v>
      </c>
      <c r="AW125" s="7">
        <v>80764.494999999995</v>
      </c>
      <c r="AX125" s="18">
        <f>SUM(Tableau5[[#This Row],[CIEC]:[SNTS]])</f>
        <v>135400.785</v>
      </c>
      <c r="AY125" s="7">
        <v>1215.575</v>
      </c>
      <c r="AZ125" s="7">
        <v>0</v>
      </c>
      <c r="BA125" s="18">
        <f>SUM(Tableau5[[#This Row],[SDSC]:[SVOC]])</f>
        <v>1215.575</v>
      </c>
      <c r="BB125" s="12">
        <v>130.69</v>
      </c>
      <c r="BC125" s="21">
        <f t="shared" si="1"/>
        <v>210839.54500000001</v>
      </c>
    </row>
    <row r="126" spans="1:55" customFormat="1" x14ac:dyDescent="0.3">
      <c r="A126" s="2">
        <v>44371</v>
      </c>
      <c r="B126" s="7">
        <v>195.75</v>
      </c>
      <c r="C126" s="7">
        <v>1119.375</v>
      </c>
      <c r="D126" s="7">
        <v>0</v>
      </c>
      <c r="E126" s="7">
        <v>2243.915</v>
      </c>
      <c r="F126" s="7">
        <v>0</v>
      </c>
      <c r="G126" s="18">
        <f>SUM(Tableau5[[#This Row],[PALC]:[SPHC]])</f>
        <v>3559.04</v>
      </c>
      <c r="H126" s="7">
        <v>1274.04</v>
      </c>
      <c r="I126" s="18">
        <f>Tableau5[[#This Row],[STAC]]</f>
        <v>1274.04</v>
      </c>
      <c r="J126" s="7">
        <v>1033.32</v>
      </c>
      <c r="K126" s="7">
        <v>1258.3050000000001</v>
      </c>
      <c r="L126" s="7">
        <v>1483.5350000000001</v>
      </c>
      <c r="M126" s="7">
        <v>0</v>
      </c>
      <c r="N126" s="7">
        <v>1929.4949999999999</v>
      </c>
      <c r="O126" s="7">
        <v>12649.5</v>
      </c>
      <c r="P126" s="7">
        <v>3400.95</v>
      </c>
      <c r="Q126" s="18">
        <f>SUM(Tableau5[[#This Row],[ABJC]:[TTLS]])</f>
        <v>21755.105</v>
      </c>
      <c r="R126" s="7">
        <v>998.4</v>
      </c>
      <c r="S126" s="7">
        <v>4625.2749999999996</v>
      </c>
      <c r="T126" s="7">
        <v>38.5</v>
      </c>
      <c r="U126" s="7">
        <v>3259.26</v>
      </c>
      <c r="V126" s="7">
        <v>2895.3249999999998</v>
      </c>
      <c r="W126" s="7">
        <v>4711.8500000000004</v>
      </c>
      <c r="X126" s="7">
        <v>5021.87</v>
      </c>
      <c r="Y126" s="7">
        <v>8958.6849999999995</v>
      </c>
      <c r="Z126" s="7">
        <v>8217.5249999999996</v>
      </c>
      <c r="AA126" s="7">
        <v>14.234999999999999</v>
      </c>
      <c r="AB126" s="7">
        <v>3013.4</v>
      </c>
      <c r="AC126" s="7">
        <v>51.74</v>
      </c>
      <c r="AD126" s="7">
        <v>0</v>
      </c>
      <c r="AE126" s="7">
        <v>2940</v>
      </c>
      <c r="AF126" s="7">
        <v>33164.449999999997</v>
      </c>
      <c r="AG126" s="18">
        <f>SUM(Tableau5[[#This Row],[BICC]:[SIBC]])</f>
        <v>77910.514999999999</v>
      </c>
      <c r="AH126" s="7">
        <v>6.5750000000000002</v>
      </c>
      <c r="AI126" s="7">
        <v>192.315</v>
      </c>
      <c r="AJ126" s="7">
        <v>231.4</v>
      </c>
      <c r="AK126" s="7">
        <v>173.58</v>
      </c>
      <c r="AL126" s="7">
        <v>757.89499999999998</v>
      </c>
      <c r="AM126" s="7">
        <v>174.76</v>
      </c>
      <c r="AN126" s="7">
        <v>296.02</v>
      </c>
      <c r="AO126" s="7">
        <v>2222.38</v>
      </c>
      <c r="AP126" s="7">
        <v>7767.09</v>
      </c>
      <c r="AQ126" s="7">
        <v>0</v>
      </c>
      <c r="AR126" s="7">
        <v>388.73500000000001</v>
      </c>
      <c r="AS126" s="18">
        <f>SUM(Tableau5[[#This Row],[CABC]:[UNXC]])</f>
        <v>12210.75</v>
      </c>
      <c r="AT126" s="7">
        <v>5392.31</v>
      </c>
      <c r="AU126" s="7">
        <v>3334.4749999999999</v>
      </c>
      <c r="AV126" s="7">
        <v>30.03</v>
      </c>
      <c r="AW126" s="7">
        <v>36851.03</v>
      </c>
      <c r="AX126" s="18">
        <f>SUM(Tableau5[[#This Row],[CIEC]:[SNTS]])</f>
        <v>45607.845000000001</v>
      </c>
      <c r="AY126" s="7">
        <v>811.8</v>
      </c>
      <c r="AZ126" s="7">
        <v>0</v>
      </c>
      <c r="BA126" s="18">
        <f>SUM(Tableau5[[#This Row],[SDSC]:[SVOC]])</f>
        <v>811.8</v>
      </c>
      <c r="BB126" s="12">
        <v>130.72</v>
      </c>
      <c r="BC126" s="21">
        <f t="shared" si="1"/>
        <v>163129.09499999997</v>
      </c>
    </row>
    <row r="127" spans="1:55" customFormat="1" x14ac:dyDescent="0.3">
      <c r="A127" s="2">
        <v>44372</v>
      </c>
      <c r="B127" s="7">
        <v>4.3949999999999996</v>
      </c>
      <c r="C127" s="7">
        <v>2235.5749999999998</v>
      </c>
      <c r="D127" s="7">
        <v>414.52</v>
      </c>
      <c r="E127" s="7">
        <v>5659.23</v>
      </c>
      <c r="F127" s="7">
        <v>13.5</v>
      </c>
      <c r="G127" s="18">
        <f>SUM(Tableau5[[#This Row],[PALC]:[SPHC]])</f>
        <v>8327.2199999999993</v>
      </c>
      <c r="H127" s="7">
        <v>339.8</v>
      </c>
      <c r="I127" s="18">
        <f>Tableau5[[#This Row],[STAC]]</f>
        <v>339.8</v>
      </c>
      <c r="J127" s="7">
        <v>12302.445</v>
      </c>
      <c r="K127" s="7">
        <v>777.55</v>
      </c>
      <c r="L127" s="7">
        <v>142.52000000000001</v>
      </c>
      <c r="M127" s="7">
        <v>0</v>
      </c>
      <c r="N127" s="7">
        <v>1425.26</v>
      </c>
      <c r="O127" s="7">
        <v>361.2</v>
      </c>
      <c r="P127" s="7">
        <v>3052.19</v>
      </c>
      <c r="Q127" s="18">
        <f>SUM(Tableau5[[#This Row],[ABJC]:[TTLS]])</f>
        <v>18061.165000000001</v>
      </c>
      <c r="R127" s="7">
        <v>2615.9499999999998</v>
      </c>
      <c r="S127" s="7">
        <v>19.55</v>
      </c>
      <c r="T127" s="7">
        <v>467.3</v>
      </c>
      <c r="U127" s="7">
        <v>1594.5</v>
      </c>
      <c r="V127" s="7">
        <v>3867.105</v>
      </c>
      <c r="W127" s="7">
        <v>665.55</v>
      </c>
      <c r="X127" s="7">
        <v>6747.5150000000003</v>
      </c>
      <c r="Y127" s="7">
        <v>0</v>
      </c>
      <c r="Z127" s="7">
        <v>595.375</v>
      </c>
      <c r="AA127" s="7">
        <v>0</v>
      </c>
      <c r="AB127" s="7">
        <v>2121.6550000000002</v>
      </c>
      <c r="AC127" s="7">
        <v>2433.5</v>
      </c>
      <c r="AD127" s="7">
        <v>71.739999999999995</v>
      </c>
      <c r="AE127" s="7">
        <v>882.67499999999995</v>
      </c>
      <c r="AF127" s="7">
        <v>69355.074999999997</v>
      </c>
      <c r="AG127" s="18">
        <f>SUM(Tableau5[[#This Row],[BICC]:[SIBC]])</f>
        <v>91437.489999999991</v>
      </c>
      <c r="AH127" s="7">
        <v>60.49</v>
      </c>
      <c r="AI127" s="7">
        <v>1404.9</v>
      </c>
      <c r="AJ127" s="7">
        <v>7772</v>
      </c>
      <c r="AK127" s="7">
        <v>147.66499999999999</v>
      </c>
      <c r="AL127" s="7">
        <v>149.155</v>
      </c>
      <c r="AM127" s="7">
        <v>113.3</v>
      </c>
      <c r="AN127" s="7">
        <v>0</v>
      </c>
      <c r="AO127" s="7">
        <v>3094.31</v>
      </c>
      <c r="AP127" s="7">
        <v>1283.3900000000001</v>
      </c>
      <c r="AQ127" s="7">
        <v>0</v>
      </c>
      <c r="AR127" s="7">
        <v>3521.11</v>
      </c>
      <c r="AS127" s="18">
        <f>SUM(Tableau5[[#This Row],[CABC]:[UNXC]])</f>
        <v>17546.32</v>
      </c>
      <c r="AT127" s="7">
        <v>2483.665</v>
      </c>
      <c r="AU127" s="7">
        <v>3900.2550000000001</v>
      </c>
      <c r="AV127" s="7">
        <v>42.45</v>
      </c>
      <c r="AW127" s="7">
        <v>49138.91</v>
      </c>
      <c r="AX127" s="18">
        <f>SUM(Tableau5[[#This Row],[CIEC]:[SNTS]])</f>
        <v>55565.280000000006</v>
      </c>
      <c r="AY127" s="7">
        <v>459.85</v>
      </c>
      <c r="AZ127" s="7">
        <v>0</v>
      </c>
      <c r="BA127" s="18">
        <f>SUM(Tableau5[[#This Row],[SDSC]:[SVOC]])</f>
        <v>459.85</v>
      </c>
      <c r="BB127" s="12">
        <v>131.82</v>
      </c>
      <c r="BC127" s="21">
        <f t="shared" si="1"/>
        <v>191737.125</v>
      </c>
    </row>
    <row r="128" spans="1:55" customFormat="1" x14ac:dyDescent="0.3">
      <c r="A128" s="2">
        <v>44375</v>
      </c>
      <c r="B128" s="7">
        <v>199.65</v>
      </c>
      <c r="C128" s="7">
        <v>3450.13</v>
      </c>
      <c r="D128" s="7">
        <v>0</v>
      </c>
      <c r="E128" s="7">
        <v>3039.0250000000001</v>
      </c>
      <c r="F128" s="7">
        <v>0</v>
      </c>
      <c r="G128" s="18">
        <f>SUM(Tableau5[[#This Row],[PALC]:[SPHC]])</f>
        <v>6688.8050000000003</v>
      </c>
      <c r="H128" s="7">
        <v>118.45</v>
      </c>
      <c r="I128" s="18">
        <f>Tableau5[[#This Row],[STAC]]</f>
        <v>118.45</v>
      </c>
      <c r="J128" s="7">
        <v>2300.35</v>
      </c>
      <c r="K128" s="7">
        <v>52.8</v>
      </c>
      <c r="L128" s="7">
        <v>424.57499999999999</v>
      </c>
      <c r="M128" s="7">
        <v>0</v>
      </c>
      <c r="N128" s="7">
        <v>2230.94</v>
      </c>
      <c r="O128" s="7">
        <v>6553.19</v>
      </c>
      <c r="P128" s="7">
        <v>667.01</v>
      </c>
      <c r="Q128" s="18">
        <f>SUM(Tableau5[[#This Row],[ABJC]:[TTLS]])</f>
        <v>12228.865</v>
      </c>
      <c r="R128" s="7">
        <v>954.625</v>
      </c>
      <c r="S128" s="7">
        <v>18408</v>
      </c>
      <c r="T128" s="7">
        <v>228.6</v>
      </c>
      <c r="U128" s="7">
        <v>1851.5150000000001</v>
      </c>
      <c r="V128" s="7">
        <v>1157.96</v>
      </c>
      <c r="W128" s="7">
        <v>2543.75</v>
      </c>
      <c r="X128" s="7">
        <v>3112.1149999999998</v>
      </c>
      <c r="Y128" s="7">
        <v>40</v>
      </c>
      <c r="Z128" s="7">
        <v>1821.33</v>
      </c>
      <c r="AA128" s="7">
        <v>1588.3789999999999</v>
      </c>
      <c r="AB128" s="7">
        <v>3379.83</v>
      </c>
      <c r="AC128" s="7">
        <v>0</v>
      </c>
      <c r="AD128" s="7">
        <v>6.1449999999999996</v>
      </c>
      <c r="AE128" s="7">
        <v>747089.67500000005</v>
      </c>
      <c r="AF128" s="7">
        <v>15147.215</v>
      </c>
      <c r="AG128" s="18">
        <f>SUM(Tableau5[[#This Row],[BICC]:[SIBC]])</f>
        <v>797329.13899999997</v>
      </c>
      <c r="AH128" s="7">
        <v>372.48</v>
      </c>
      <c r="AI128" s="7">
        <v>17422.654999999999</v>
      </c>
      <c r="AJ128" s="7">
        <v>642</v>
      </c>
      <c r="AK128" s="7">
        <v>293.83999999999997</v>
      </c>
      <c r="AL128" s="7">
        <v>189.74</v>
      </c>
      <c r="AM128" s="7">
        <v>111.7</v>
      </c>
      <c r="AN128" s="7">
        <v>0</v>
      </c>
      <c r="AO128" s="7">
        <v>79.09</v>
      </c>
      <c r="AP128" s="7">
        <v>8709.9850000000006</v>
      </c>
      <c r="AQ128" s="7">
        <v>0</v>
      </c>
      <c r="AR128" s="7">
        <v>9602.8950000000004</v>
      </c>
      <c r="AS128" s="18">
        <f>SUM(Tableau5[[#This Row],[CABC]:[UNXC]])</f>
        <v>37424.385000000002</v>
      </c>
      <c r="AT128" s="7">
        <v>3229.38</v>
      </c>
      <c r="AU128" s="7">
        <v>6698.7749999999996</v>
      </c>
      <c r="AV128" s="7">
        <v>480.16500000000002</v>
      </c>
      <c r="AW128" s="7">
        <v>47114.12</v>
      </c>
      <c r="AX128" s="18">
        <f>SUM(Tableau5[[#This Row],[CIEC]:[SNTS]])</f>
        <v>57522.44</v>
      </c>
      <c r="AY128" s="7">
        <v>703.84</v>
      </c>
      <c r="AZ128" s="7">
        <v>0</v>
      </c>
      <c r="BA128" s="18">
        <f>SUM(Tableau5[[#This Row],[SDSC]:[SVOC]])</f>
        <v>703.84</v>
      </c>
      <c r="BB128" s="12">
        <v>131.04</v>
      </c>
      <c r="BC128" s="21">
        <f t="shared" si="1"/>
        <v>912015.924</v>
      </c>
    </row>
    <row r="129" spans="1:55" customFormat="1" x14ac:dyDescent="0.3">
      <c r="A129" s="2">
        <v>44376</v>
      </c>
      <c r="B129" s="7">
        <v>121.52500000000001</v>
      </c>
      <c r="C129" s="7">
        <v>6146.87</v>
      </c>
      <c r="D129" s="7">
        <v>0</v>
      </c>
      <c r="E129" s="7">
        <v>22486.485000000001</v>
      </c>
      <c r="F129" s="7">
        <v>788.9</v>
      </c>
      <c r="G129" s="18">
        <f>SUM(Tableau5[[#This Row],[PALC]:[SPHC]])</f>
        <v>29543.780000000002</v>
      </c>
      <c r="H129" s="7">
        <v>298.5</v>
      </c>
      <c r="I129" s="18">
        <f>Tableau5[[#This Row],[STAC]]</f>
        <v>298.5</v>
      </c>
      <c r="J129" s="7">
        <v>670.12</v>
      </c>
      <c r="K129" s="7">
        <v>20.04</v>
      </c>
      <c r="L129" s="7">
        <v>4377.9399999999996</v>
      </c>
      <c r="M129" s="7">
        <v>27.9</v>
      </c>
      <c r="N129" s="7">
        <v>6829.8950000000004</v>
      </c>
      <c r="O129" s="7">
        <v>909.49</v>
      </c>
      <c r="P129" s="7">
        <v>10947.97</v>
      </c>
      <c r="Q129" s="18">
        <f>SUM(Tableau5[[#This Row],[ABJC]:[TTLS]])</f>
        <v>23783.355</v>
      </c>
      <c r="R129" s="7">
        <v>0</v>
      </c>
      <c r="S129" s="7">
        <v>8321.3799999999992</v>
      </c>
      <c r="T129" s="7">
        <v>652.875</v>
      </c>
      <c r="U129" s="7">
        <v>23909.15</v>
      </c>
      <c r="V129" s="7">
        <v>499.41</v>
      </c>
      <c r="W129" s="7">
        <v>1104.29</v>
      </c>
      <c r="X129" s="7">
        <v>3786.97</v>
      </c>
      <c r="Y129" s="7">
        <v>13288.78</v>
      </c>
      <c r="Z129" s="7">
        <v>10837.65</v>
      </c>
      <c r="AA129" s="7">
        <v>566.21500000000003</v>
      </c>
      <c r="AB129" s="7">
        <v>1314.47</v>
      </c>
      <c r="AC129" s="7">
        <v>39.9</v>
      </c>
      <c r="AD129" s="7">
        <v>0.36499999999999999</v>
      </c>
      <c r="AE129" s="7">
        <v>3611.2</v>
      </c>
      <c r="AF129" s="7">
        <v>24611.119999999999</v>
      </c>
      <c r="AG129" s="18">
        <f>SUM(Tableau5[[#This Row],[BICC]:[SIBC]])</f>
        <v>92543.774999999994</v>
      </c>
      <c r="AH129" s="7">
        <v>598.79999999999995</v>
      </c>
      <c r="AI129" s="7">
        <v>24591.445</v>
      </c>
      <c r="AJ129" s="7">
        <v>1944.7950000000001</v>
      </c>
      <c r="AK129" s="7">
        <v>781.57500000000005</v>
      </c>
      <c r="AL129" s="7">
        <v>359.67</v>
      </c>
      <c r="AM129" s="7">
        <v>174.67</v>
      </c>
      <c r="AN129" s="7">
        <v>74.015000000000001</v>
      </c>
      <c r="AO129" s="7">
        <v>20468.05</v>
      </c>
      <c r="AP129" s="7">
        <v>284009.23499999999</v>
      </c>
      <c r="AQ129" s="7">
        <v>0</v>
      </c>
      <c r="AR129" s="7">
        <v>1862.875</v>
      </c>
      <c r="AS129" s="18">
        <f>SUM(Tableau5[[#This Row],[CABC]:[UNXC]])</f>
        <v>334865.13</v>
      </c>
      <c r="AT129" s="7">
        <v>25082.35</v>
      </c>
      <c r="AU129" s="7">
        <v>12778.86</v>
      </c>
      <c r="AV129" s="7">
        <v>15034.53</v>
      </c>
      <c r="AW129" s="7">
        <v>134596.285</v>
      </c>
      <c r="AX129" s="18">
        <f>SUM(Tableau5[[#This Row],[CIEC]:[SNTS]])</f>
        <v>187492.02499999999</v>
      </c>
      <c r="AY129" s="7">
        <v>471.35</v>
      </c>
      <c r="AZ129" s="7">
        <v>0</v>
      </c>
      <c r="BA129" s="18">
        <f>SUM(Tableau5[[#This Row],[SDSC]:[SVOC]])</f>
        <v>471.35</v>
      </c>
      <c r="BB129" s="12">
        <v>129.80000000000001</v>
      </c>
      <c r="BC129" s="21">
        <f t="shared" si="1"/>
        <v>668997.91500000004</v>
      </c>
    </row>
    <row r="130" spans="1:55" customFormat="1" x14ac:dyDescent="0.3">
      <c r="A130" s="2">
        <v>44377</v>
      </c>
      <c r="B130" s="7">
        <v>0</v>
      </c>
      <c r="C130" s="7">
        <v>765.125</v>
      </c>
      <c r="D130" s="7">
        <v>0</v>
      </c>
      <c r="E130" s="7">
        <v>1980.75</v>
      </c>
      <c r="F130" s="7">
        <v>2104</v>
      </c>
      <c r="G130" s="18">
        <f>SUM(Tableau5[[#This Row],[PALC]:[SPHC]])</f>
        <v>4849.875</v>
      </c>
      <c r="H130" s="7">
        <v>196.63499999999999</v>
      </c>
      <c r="I130" s="18">
        <f>Tableau5[[#This Row],[STAC]]</f>
        <v>196.63499999999999</v>
      </c>
      <c r="J130" s="7">
        <v>1101.6500000000001</v>
      </c>
      <c r="K130" s="7">
        <v>4551.16</v>
      </c>
      <c r="L130" s="7">
        <v>3810.88</v>
      </c>
      <c r="M130" s="7">
        <v>43.034999999999997</v>
      </c>
      <c r="N130" s="7">
        <v>1783.4449999999999</v>
      </c>
      <c r="O130" s="7">
        <v>1233.8599999999999</v>
      </c>
      <c r="P130" s="7">
        <v>2034.86</v>
      </c>
      <c r="Q130" s="18">
        <f>SUM(Tableau5[[#This Row],[ABJC]:[TTLS]])</f>
        <v>14558.89</v>
      </c>
      <c r="R130" s="7">
        <v>0</v>
      </c>
      <c r="S130" s="7">
        <v>4266</v>
      </c>
      <c r="T130" s="7">
        <v>400.85500000000002</v>
      </c>
      <c r="U130" s="7">
        <v>3119</v>
      </c>
      <c r="V130" s="7">
        <v>761.57500000000005</v>
      </c>
      <c r="W130" s="7">
        <v>1179.6500000000001</v>
      </c>
      <c r="X130" s="7">
        <v>2366</v>
      </c>
      <c r="Y130" s="7">
        <v>0</v>
      </c>
      <c r="Z130" s="7">
        <v>203.875</v>
      </c>
      <c r="AA130" s="7">
        <v>88.998000000000005</v>
      </c>
      <c r="AB130" s="7">
        <v>5912.5749999999998</v>
      </c>
      <c r="AC130" s="7">
        <v>199477.20499999999</v>
      </c>
      <c r="AD130" s="7">
        <v>0</v>
      </c>
      <c r="AE130" s="7">
        <v>729</v>
      </c>
      <c r="AF130" s="7">
        <v>9433.02</v>
      </c>
      <c r="AG130" s="18">
        <f>SUM(Tableau5[[#This Row],[BICC]:[SIBC]])</f>
        <v>227937.75299999997</v>
      </c>
      <c r="AH130" s="7">
        <v>401.6</v>
      </c>
      <c r="AI130" s="7">
        <v>4571.1499999999996</v>
      </c>
      <c r="AJ130" s="7">
        <v>2829.9050000000002</v>
      </c>
      <c r="AK130" s="7">
        <v>55597.525000000001</v>
      </c>
      <c r="AL130" s="7">
        <v>469.51</v>
      </c>
      <c r="AM130" s="7">
        <v>197.63</v>
      </c>
      <c r="AN130" s="7">
        <v>0</v>
      </c>
      <c r="AO130" s="7">
        <v>788.6</v>
      </c>
      <c r="AP130" s="7">
        <v>2508.0250000000001</v>
      </c>
      <c r="AQ130" s="7">
        <v>318.5</v>
      </c>
      <c r="AR130" s="7">
        <v>5669</v>
      </c>
      <c r="AS130" s="18">
        <f>SUM(Tableau5[[#This Row],[CABC]:[UNXC]])</f>
        <v>73351.444999999992</v>
      </c>
      <c r="AT130" s="7">
        <v>2766.05</v>
      </c>
      <c r="AU130" s="7">
        <v>27229.39</v>
      </c>
      <c r="AV130" s="7">
        <v>3423</v>
      </c>
      <c r="AW130" s="7">
        <v>128302.95</v>
      </c>
      <c r="AX130" s="18">
        <f>SUM(Tableau5[[#This Row],[CIEC]:[SNTS]])</f>
        <v>161721.39000000001</v>
      </c>
      <c r="AY130" s="7">
        <v>2487.42</v>
      </c>
      <c r="AZ130" s="7">
        <v>0</v>
      </c>
      <c r="BA130" s="18">
        <f>SUM(Tableau5[[#This Row],[SDSC]:[SVOC]])</f>
        <v>2487.42</v>
      </c>
      <c r="BB130" s="12">
        <v>129.85</v>
      </c>
      <c r="BC130" s="21">
        <f t="shared" ref="BC130:BC193" si="2">SUM(G130,I130,Q130,AG130,AS130,AX130,BA130)</f>
        <v>485103.40799999994</v>
      </c>
    </row>
    <row r="131" spans="1:55" customFormat="1" x14ac:dyDescent="0.3">
      <c r="A131" s="2">
        <v>44378</v>
      </c>
      <c r="B131" s="7">
        <v>1234.2</v>
      </c>
      <c r="C131" s="7">
        <v>684.57500000000005</v>
      </c>
      <c r="D131" s="7">
        <v>9.2249999999999996</v>
      </c>
      <c r="E131" s="7">
        <v>5152.7</v>
      </c>
      <c r="F131" s="7">
        <v>926</v>
      </c>
      <c r="G131" s="18">
        <f>SUM(Tableau5[[#This Row],[PALC]:[SPHC]])</f>
        <v>8006.7</v>
      </c>
      <c r="H131" s="7">
        <v>966.2</v>
      </c>
      <c r="I131" s="18">
        <f>Tableau5[[#This Row],[STAC]]</f>
        <v>966.2</v>
      </c>
      <c r="J131" s="7">
        <v>59.92</v>
      </c>
      <c r="K131" s="7">
        <v>160.1</v>
      </c>
      <c r="L131" s="7">
        <v>1798.95</v>
      </c>
      <c r="M131" s="7">
        <v>1363.5</v>
      </c>
      <c r="N131" s="7">
        <v>297.48</v>
      </c>
      <c r="O131" s="7">
        <v>1196.27</v>
      </c>
      <c r="P131" s="7">
        <v>491.9</v>
      </c>
      <c r="Q131" s="18">
        <f>SUM(Tableau5[[#This Row],[ABJC]:[TTLS]])</f>
        <v>5368.12</v>
      </c>
      <c r="R131" s="7">
        <v>382</v>
      </c>
      <c r="S131" s="7">
        <v>820.25</v>
      </c>
      <c r="T131" s="7">
        <v>4</v>
      </c>
      <c r="U131" s="7">
        <v>399.88</v>
      </c>
      <c r="V131" s="7">
        <v>6642.01</v>
      </c>
      <c r="W131" s="7">
        <v>322.82499999999999</v>
      </c>
      <c r="X131" s="7">
        <v>2034.605</v>
      </c>
      <c r="Y131" s="7">
        <v>0</v>
      </c>
      <c r="Z131" s="7">
        <v>3312.19</v>
      </c>
      <c r="AA131" s="7">
        <v>204.672</v>
      </c>
      <c r="AB131" s="7">
        <v>1406.4</v>
      </c>
      <c r="AC131" s="7">
        <v>0</v>
      </c>
      <c r="AD131" s="7">
        <v>76.034999999999997</v>
      </c>
      <c r="AE131" s="7">
        <v>1004.85</v>
      </c>
      <c r="AF131" s="7">
        <v>45371.095000000001</v>
      </c>
      <c r="AG131" s="18">
        <f>SUM(Tableau5[[#This Row],[BICC]:[SIBC]])</f>
        <v>61980.812000000005</v>
      </c>
      <c r="AH131" s="7">
        <v>370.22500000000002</v>
      </c>
      <c r="AI131" s="7">
        <v>5050.28</v>
      </c>
      <c r="AJ131" s="7">
        <v>220.375</v>
      </c>
      <c r="AK131" s="7">
        <v>5760</v>
      </c>
      <c r="AL131" s="7">
        <v>131.94</v>
      </c>
      <c r="AM131" s="7">
        <v>1414.97</v>
      </c>
      <c r="AN131" s="7">
        <v>0</v>
      </c>
      <c r="AO131" s="7">
        <v>6666.65</v>
      </c>
      <c r="AP131" s="7">
        <v>9133.25</v>
      </c>
      <c r="AQ131" s="7">
        <v>0</v>
      </c>
      <c r="AR131" s="7">
        <v>2742</v>
      </c>
      <c r="AS131" s="18">
        <f>SUM(Tableau5[[#This Row],[CABC]:[UNXC]])</f>
        <v>31489.690000000002</v>
      </c>
      <c r="AT131" s="7">
        <v>3411.53</v>
      </c>
      <c r="AU131" s="7">
        <v>7961.86</v>
      </c>
      <c r="AV131" s="7">
        <v>1062</v>
      </c>
      <c r="AW131" s="7">
        <v>17439.09</v>
      </c>
      <c r="AX131" s="18">
        <f>SUM(Tableau5[[#This Row],[CIEC]:[SNTS]])</f>
        <v>29874.48</v>
      </c>
      <c r="AY131" s="7">
        <v>954.96500000000003</v>
      </c>
      <c r="AZ131" s="7">
        <v>0</v>
      </c>
      <c r="BA131" s="18">
        <f>SUM(Tableau5[[#This Row],[SDSC]:[SVOC]])</f>
        <v>954.96500000000003</v>
      </c>
      <c r="BB131" s="12">
        <v>129.31</v>
      </c>
      <c r="BC131" s="21">
        <f t="shared" si="2"/>
        <v>138640.967</v>
      </c>
    </row>
    <row r="132" spans="1:55" customFormat="1" x14ac:dyDescent="0.3">
      <c r="A132" s="2">
        <v>44379</v>
      </c>
      <c r="B132" s="7">
        <v>2809.75</v>
      </c>
      <c r="C132" s="7">
        <v>3239.44</v>
      </c>
      <c r="D132" s="7">
        <v>560.52</v>
      </c>
      <c r="E132" s="7">
        <v>172.5</v>
      </c>
      <c r="F132" s="7">
        <v>405</v>
      </c>
      <c r="G132" s="18">
        <f>SUM(Tableau5[[#This Row],[PALC]:[SPHC]])</f>
        <v>7187.2100000000009</v>
      </c>
      <c r="H132" s="7">
        <v>104.15</v>
      </c>
      <c r="I132" s="18">
        <f>Tableau5[[#This Row],[STAC]]</f>
        <v>104.15</v>
      </c>
      <c r="J132" s="7">
        <v>331.52499999999998</v>
      </c>
      <c r="K132" s="7">
        <v>6539.2449999999999</v>
      </c>
      <c r="L132" s="7">
        <v>202.34</v>
      </c>
      <c r="M132" s="7">
        <v>0</v>
      </c>
      <c r="N132" s="7">
        <v>415.625</v>
      </c>
      <c r="O132" s="7">
        <v>442.5</v>
      </c>
      <c r="P132" s="7">
        <v>633.16499999999996</v>
      </c>
      <c r="Q132" s="18">
        <f>SUM(Tableau5[[#This Row],[ABJC]:[TTLS]])</f>
        <v>8564.4</v>
      </c>
      <c r="R132" s="7">
        <v>112</v>
      </c>
      <c r="S132" s="7">
        <v>1230.125</v>
      </c>
      <c r="T132" s="7">
        <v>81.180000000000007</v>
      </c>
      <c r="U132" s="7">
        <v>518.70000000000005</v>
      </c>
      <c r="V132" s="7">
        <v>504.98</v>
      </c>
      <c r="W132" s="7">
        <v>1343.2</v>
      </c>
      <c r="X132" s="7">
        <v>5422.66</v>
      </c>
      <c r="Y132" s="7">
        <v>15230.61</v>
      </c>
      <c r="Z132" s="7">
        <v>419.375</v>
      </c>
      <c r="AA132" s="7">
        <v>1319.5</v>
      </c>
      <c r="AB132" s="7">
        <v>124.1</v>
      </c>
      <c r="AC132" s="7">
        <v>39.9</v>
      </c>
      <c r="AD132" s="7">
        <v>112.565</v>
      </c>
      <c r="AE132" s="7">
        <v>1804.0250000000001</v>
      </c>
      <c r="AF132" s="7">
        <v>9345.9500000000007</v>
      </c>
      <c r="AG132" s="18">
        <f>SUM(Tableau5[[#This Row],[BICC]:[SIBC]])</f>
        <v>37608.870000000003</v>
      </c>
      <c r="AH132" s="7">
        <v>671.27499999999998</v>
      </c>
      <c r="AI132" s="7">
        <v>9286.7450000000008</v>
      </c>
      <c r="AJ132" s="7">
        <v>298.815</v>
      </c>
      <c r="AK132" s="7">
        <v>253.5</v>
      </c>
      <c r="AL132" s="7">
        <v>681.56</v>
      </c>
      <c r="AM132" s="7">
        <v>403.38</v>
      </c>
      <c r="AN132" s="7">
        <v>397.8</v>
      </c>
      <c r="AO132" s="7">
        <v>9848.8950000000004</v>
      </c>
      <c r="AP132" s="7">
        <v>422.35</v>
      </c>
      <c r="AQ132" s="7">
        <v>0</v>
      </c>
      <c r="AR132" s="7">
        <v>9962.4850000000006</v>
      </c>
      <c r="AS132" s="18">
        <f>SUM(Tableau5[[#This Row],[CABC]:[UNXC]])</f>
        <v>32226.805</v>
      </c>
      <c r="AT132" s="7">
        <v>7245.66</v>
      </c>
      <c r="AU132" s="7">
        <v>8535.58</v>
      </c>
      <c r="AV132" s="7">
        <v>543.875</v>
      </c>
      <c r="AW132" s="7">
        <v>458683.565</v>
      </c>
      <c r="AX132" s="18">
        <f>SUM(Tableau5[[#This Row],[CIEC]:[SNTS]])</f>
        <v>475008.68</v>
      </c>
      <c r="AY132" s="7">
        <v>655.79499999999996</v>
      </c>
      <c r="AZ132" s="7">
        <v>0</v>
      </c>
      <c r="BA132" s="18">
        <f>SUM(Tableau5[[#This Row],[SDSC]:[SVOC]])</f>
        <v>655.79499999999996</v>
      </c>
      <c r="BB132" s="12">
        <v>130.08000000000001</v>
      </c>
      <c r="BC132" s="21">
        <f t="shared" si="2"/>
        <v>561355.91</v>
      </c>
    </row>
    <row r="133" spans="1:55" customFormat="1" x14ac:dyDescent="0.3">
      <c r="A133" s="2">
        <v>44382</v>
      </c>
      <c r="B133" s="7">
        <v>200.41499999999999</v>
      </c>
      <c r="C133" s="7">
        <v>681.125</v>
      </c>
      <c r="D133" s="7">
        <v>0</v>
      </c>
      <c r="E133" s="7">
        <v>4185.28</v>
      </c>
      <c r="F133" s="7">
        <v>0</v>
      </c>
      <c r="G133" s="18">
        <f>SUM(Tableau5[[#This Row],[PALC]:[SPHC]])</f>
        <v>5066.82</v>
      </c>
      <c r="H133" s="7">
        <v>121.38</v>
      </c>
      <c r="I133" s="18">
        <f>Tableau5[[#This Row],[STAC]]</f>
        <v>121.38</v>
      </c>
      <c r="J133" s="7">
        <v>277.245</v>
      </c>
      <c r="K133" s="7">
        <v>0</v>
      </c>
      <c r="L133" s="7">
        <v>32.880000000000003</v>
      </c>
      <c r="M133" s="7">
        <v>25.1</v>
      </c>
      <c r="N133" s="7">
        <v>3369.7550000000001</v>
      </c>
      <c r="O133" s="7">
        <v>1320.06</v>
      </c>
      <c r="P133" s="7">
        <v>3085.625</v>
      </c>
      <c r="Q133" s="18">
        <f>SUM(Tableau5[[#This Row],[ABJC]:[TTLS]])</f>
        <v>8110.665</v>
      </c>
      <c r="R133" s="7">
        <v>1740.3</v>
      </c>
      <c r="S133" s="7">
        <v>4486.1499999999996</v>
      </c>
      <c r="T133" s="7">
        <v>374.61</v>
      </c>
      <c r="U133" s="7">
        <v>456.05</v>
      </c>
      <c r="V133" s="7">
        <v>79.3</v>
      </c>
      <c r="W133" s="7">
        <v>3807.6</v>
      </c>
      <c r="X133" s="7">
        <v>2030.8150000000001</v>
      </c>
      <c r="Y133" s="7">
        <v>16.100000000000001</v>
      </c>
      <c r="Z133" s="7">
        <v>3094.37</v>
      </c>
      <c r="AA133" s="7">
        <v>131.59899999999999</v>
      </c>
      <c r="AB133" s="7">
        <v>1586.9</v>
      </c>
      <c r="AC133" s="7">
        <v>279.77999999999997</v>
      </c>
      <c r="AD133" s="7">
        <v>1367.7249999999999</v>
      </c>
      <c r="AE133" s="7">
        <v>12841.7</v>
      </c>
      <c r="AF133" s="7">
        <v>70166.899999999994</v>
      </c>
      <c r="AG133" s="18">
        <f>SUM(Tableau5[[#This Row],[BICC]:[SIBC]])</f>
        <v>102459.89899999999</v>
      </c>
      <c r="AH133" s="7">
        <v>2133.5</v>
      </c>
      <c r="AI133" s="7">
        <v>5827.21</v>
      </c>
      <c r="AJ133" s="7">
        <v>342.8</v>
      </c>
      <c r="AK133" s="7">
        <v>3038.6350000000002</v>
      </c>
      <c r="AL133" s="7">
        <v>1002.61</v>
      </c>
      <c r="AM133" s="7">
        <v>216.66</v>
      </c>
      <c r="AN133" s="7">
        <v>238.68</v>
      </c>
      <c r="AO133" s="7">
        <v>4036.09</v>
      </c>
      <c r="AP133" s="7">
        <v>2892.5</v>
      </c>
      <c r="AQ133" s="7">
        <v>0</v>
      </c>
      <c r="AR133" s="7">
        <v>5346.03</v>
      </c>
      <c r="AS133" s="18">
        <f>SUM(Tableau5[[#This Row],[CABC]:[UNXC]])</f>
        <v>25074.715</v>
      </c>
      <c r="AT133" s="7">
        <v>2275.58</v>
      </c>
      <c r="AU133" s="7">
        <v>4778.79</v>
      </c>
      <c r="AV133" s="7">
        <v>883.6</v>
      </c>
      <c r="AW133" s="7">
        <v>9315.1</v>
      </c>
      <c r="AX133" s="18">
        <f>SUM(Tableau5[[#This Row],[CIEC]:[SNTS]])</f>
        <v>17253.07</v>
      </c>
      <c r="AY133" s="7">
        <v>4353.2150000000001</v>
      </c>
      <c r="AZ133" s="7">
        <v>0</v>
      </c>
      <c r="BA133" s="18">
        <f>SUM(Tableau5[[#This Row],[SDSC]:[SVOC]])</f>
        <v>4353.2150000000001</v>
      </c>
      <c r="BB133" s="12">
        <v>130.72</v>
      </c>
      <c r="BC133" s="21">
        <f t="shared" si="2"/>
        <v>162439.764</v>
      </c>
    </row>
    <row r="134" spans="1:55" customFormat="1" x14ac:dyDescent="0.3">
      <c r="A134" s="2">
        <v>44383</v>
      </c>
      <c r="B134" s="7">
        <v>126.425</v>
      </c>
      <c r="C134" s="7">
        <v>88.32</v>
      </c>
      <c r="D134" s="7">
        <v>0</v>
      </c>
      <c r="E134" s="7">
        <v>2160.79</v>
      </c>
      <c r="F134" s="7">
        <v>27</v>
      </c>
      <c r="G134" s="18">
        <f>SUM(Tableau5[[#This Row],[PALC]:[SPHC]])</f>
        <v>2402.5349999999999</v>
      </c>
      <c r="H134" s="7">
        <v>188.95500000000001</v>
      </c>
      <c r="I134" s="18">
        <f>Tableau5[[#This Row],[STAC]]</f>
        <v>188.95500000000001</v>
      </c>
      <c r="J134" s="7">
        <v>292.60000000000002</v>
      </c>
      <c r="K134" s="7">
        <v>141.13499999999999</v>
      </c>
      <c r="L134" s="7">
        <v>1181.7</v>
      </c>
      <c r="M134" s="7">
        <v>0</v>
      </c>
      <c r="N134" s="7">
        <v>669.15499999999997</v>
      </c>
      <c r="O134" s="7">
        <v>23292.720000000001</v>
      </c>
      <c r="P134" s="7">
        <v>1778.835</v>
      </c>
      <c r="Q134" s="18">
        <f>SUM(Tableau5[[#This Row],[ABJC]:[TTLS]])</f>
        <v>27356.145</v>
      </c>
      <c r="R134" s="7">
        <v>383.6</v>
      </c>
      <c r="S134" s="7">
        <v>5336.93</v>
      </c>
      <c r="T134" s="7">
        <v>390.02499999999998</v>
      </c>
      <c r="U134" s="7">
        <v>1316.3</v>
      </c>
      <c r="V134" s="7">
        <v>1600.09</v>
      </c>
      <c r="W134" s="7">
        <v>4070.1</v>
      </c>
      <c r="X134" s="7">
        <v>1494.99</v>
      </c>
      <c r="Y134" s="7">
        <v>4929.25</v>
      </c>
      <c r="Z134" s="7">
        <v>207496.7</v>
      </c>
      <c r="AA134" s="7">
        <v>16.341000000000001</v>
      </c>
      <c r="AB134" s="7">
        <v>64.349999999999994</v>
      </c>
      <c r="AC134" s="7">
        <v>969.95</v>
      </c>
      <c r="AD134" s="7">
        <v>132.405</v>
      </c>
      <c r="AE134" s="7">
        <v>2628.06</v>
      </c>
      <c r="AF134" s="7">
        <v>3245.6</v>
      </c>
      <c r="AG134" s="18">
        <f>SUM(Tableau5[[#This Row],[BICC]:[SIBC]])</f>
        <v>234074.69100000002</v>
      </c>
      <c r="AH134" s="7">
        <v>819.56500000000005</v>
      </c>
      <c r="AI134" s="7">
        <v>861.35</v>
      </c>
      <c r="AJ134" s="7">
        <v>229.02500000000001</v>
      </c>
      <c r="AK134" s="7">
        <v>12273.5</v>
      </c>
      <c r="AL134" s="7">
        <v>276.8</v>
      </c>
      <c r="AM134" s="7">
        <v>21.75</v>
      </c>
      <c r="AN134" s="7">
        <v>1935.5250000000001</v>
      </c>
      <c r="AO134" s="7">
        <v>26577.23</v>
      </c>
      <c r="AP134" s="7">
        <v>25645.15</v>
      </c>
      <c r="AQ134" s="7">
        <v>0</v>
      </c>
      <c r="AR134" s="7">
        <v>7504.02</v>
      </c>
      <c r="AS134" s="18">
        <f>SUM(Tableau5[[#This Row],[CABC]:[UNXC]])</f>
        <v>76143.914999999994</v>
      </c>
      <c r="AT134" s="7">
        <v>21099.514999999999</v>
      </c>
      <c r="AU134" s="7">
        <v>3822.1550000000002</v>
      </c>
      <c r="AV134" s="7">
        <v>1353.66</v>
      </c>
      <c r="AW134" s="7">
        <v>740418.1</v>
      </c>
      <c r="AX134" s="18">
        <f>SUM(Tableau5[[#This Row],[CIEC]:[SNTS]])</f>
        <v>766693.42999999993</v>
      </c>
      <c r="AY134" s="7">
        <v>0</v>
      </c>
      <c r="AZ134" s="7">
        <v>0</v>
      </c>
      <c r="BA134" s="18">
        <f>SUM(Tableau5[[#This Row],[SDSC]:[SVOC]])</f>
        <v>0</v>
      </c>
      <c r="BB134" s="12">
        <v>129.66</v>
      </c>
      <c r="BC134" s="21">
        <f t="shared" si="2"/>
        <v>1106859.6709999999</v>
      </c>
    </row>
    <row r="135" spans="1:55" customFormat="1" x14ac:dyDescent="0.3">
      <c r="A135" s="2">
        <v>44384</v>
      </c>
      <c r="B135" s="7">
        <v>514.9</v>
      </c>
      <c r="C135" s="7">
        <v>10547.79</v>
      </c>
      <c r="D135" s="7">
        <v>12.57</v>
      </c>
      <c r="E135" s="7">
        <v>1923.355</v>
      </c>
      <c r="F135" s="7">
        <v>156.6</v>
      </c>
      <c r="G135" s="18">
        <f>SUM(Tableau5[[#This Row],[PALC]:[SPHC]])</f>
        <v>13155.215</v>
      </c>
      <c r="H135" s="7">
        <v>132</v>
      </c>
      <c r="I135" s="18">
        <f>Tableau5[[#This Row],[STAC]]</f>
        <v>132</v>
      </c>
      <c r="J135" s="7">
        <v>2430.3150000000001</v>
      </c>
      <c r="K135" s="7">
        <v>155.27500000000001</v>
      </c>
      <c r="L135" s="7">
        <v>977.74</v>
      </c>
      <c r="M135" s="7">
        <v>0</v>
      </c>
      <c r="N135" s="7">
        <v>1284.625</v>
      </c>
      <c r="O135" s="7">
        <v>492.995</v>
      </c>
      <c r="P135" s="7">
        <v>19270.55</v>
      </c>
      <c r="Q135" s="18">
        <f>SUM(Tableau5[[#This Row],[ABJC]:[TTLS]])</f>
        <v>24611.5</v>
      </c>
      <c r="R135" s="7">
        <v>1983.45</v>
      </c>
      <c r="S135" s="7">
        <v>259.125</v>
      </c>
      <c r="T135" s="7">
        <v>74.599999999999994</v>
      </c>
      <c r="U135" s="7">
        <v>258.01</v>
      </c>
      <c r="V135" s="7">
        <v>1666.3</v>
      </c>
      <c r="W135" s="7">
        <v>909.75</v>
      </c>
      <c r="X135" s="7">
        <v>1612.2</v>
      </c>
      <c r="Y135" s="7">
        <v>40</v>
      </c>
      <c r="Z135" s="7">
        <v>109511.02</v>
      </c>
      <c r="AA135" s="7">
        <v>132.79499999999999</v>
      </c>
      <c r="AB135" s="7">
        <v>3603.8449999999998</v>
      </c>
      <c r="AC135" s="7">
        <v>323.06</v>
      </c>
      <c r="AD135" s="7">
        <v>693.9</v>
      </c>
      <c r="AE135" s="7">
        <v>20538.099999999999</v>
      </c>
      <c r="AF135" s="7">
        <v>19736.55</v>
      </c>
      <c r="AG135" s="18">
        <f>SUM(Tableau5[[#This Row],[BICC]:[SIBC]])</f>
        <v>161342.70499999999</v>
      </c>
      <c r="AH135" s="7">
        <v>482.65</v>
      </c>
      <c r="AI135" s="7">
        <v>2294.67</v>
      </c>
      <c r="AJ135" s="7">
        <v>2170.4</v>
      </c>
      <c r="AK135" s="7">
        <v>1622.4</v>
      </c>
      <c r="AL135" s="7">
        <v>533.92999999999995</v>
      </c>
      <c r="AM135" s="7">
        <v>54.435000000000002</v>
      </c>
      <c r="AN135" s="7">
        <v>183.87</v>
      </c>
      <c r="AO135" s="7">
        <v>1978.82</v>
      </c>
      <c r="AP135" s="7">
        <v>10786.16</v>
      </c>
      <c r="AQ135" s="7">
        <v>0</v>
      </c>
      <c r="AR135" s="7">
        <v>4698.4399999999996</v>
      </c>
      <c r="AS135" s="18">
        <f>SUM(Tableau5[[#This Row],[CABC]:[UNXC]])</f>
        <v>24805.774999999998</v>
      </c>
      <c r="AT135" s="7">
        <v>38649.254999999997</v>
      </c>
      <c r="AU135" s="7">
        <v>11495.02</v>
      </c>
      <c r="AV135" s="7">
        <v>12614.22</v>
      </c>
      <c r="AW135" s="7">
        <v>195936.89</v>
      </c>
      <c r="AX135" s="18">
        <f>SUM(Tableau5[[#This Row],[CIEC]:[SNTS]])</f>
        <v>258695.38500000001</v>
      </c>
      <c r="AY135" s="7">
        <v>4528.55</v>
      </c>
      <c r="AZ135" s="7">
        <v>0</v>
      </c>
      <c r="BA135" s="18">
        <f>SUM(Tableau5[[#This Row],[SDSC]:[SVOC]])</f>
        <v>4528.55</v>
      </c>
      <c r="BB135" s="12">
        <v>129.97999999999999</v>
      </c>
      <c r="BC135" s="21">
        <f t="shared" si="2"/>
        <v>487271.12999999995</v>
      </c>
    </row>
    <row r="136" spans="1:55" customFormat="1" x14ac:dyDescent="0.3">
      <c r="A136" s="2">
        <v>44385</v>
      </c>
      <c r="B136" s="7">
        <v>1196.095</v>
      </c>
      <c r="C136" s="7">
        <v>1226.1500000000001</v>
      </c>
      <c r="D136" s="7">
        <v>2.25</v>
      </c>
      <c r="E136" s="7">
        <v>1691.8</v>
      </c>
      <c r="F136" s="7">
        <v>186.57</v>
      </c>
      <c r="G136" s="18">
        <f>SUM(Tableau5[[#This Row],[PALC]:[SPHC]])</f>
        <v>4302.8649999999998</v>
      </c>
      <c r="H136" s="7">
        <v>116.89</v>
      </c>
      <c r="I136" s="18">
        <f>Tableau5[[#This Row],[STAC]]</f>
        <v>116.89</v>
      </c>
      <c r="J136" s="7">
        <v>443.875</v>
      </c>
      <c r="K136" s="7">
        <v>380.55500000000001</v>
      </c>
      <c r="L136" s="7">
        <v>67.534999999999997</v>
      </c>
      <c r="M136" s="7">
        <v>196.73500000000001</v>
      </c>
      <c r="N136" s="7">
        <v>833.35</v>
      </c>
      <c r="O136" s="7">
        <v>548.97500000000002</v>
      </c>
      <c r="P136" s="7">
        <v>7813.45</v>
      </c>
      <c r="Q136" s="18">
        <f>SUM(Tableau5[[#This Row],[ABJC]:[TTLS]])</f>
        <v>10284.475</v>
      </c>
      <c r="R136" s="7">
        <v>3271.8249999999998</v>
      </c>
      <c r="S136" s="7">
        <v>413.14</v>
      </c>
      <c r="T136" s="7">
        <v>400</v>
      </c>
      <c r="U136" s="7">
        <v>379.375</v>
      </c>
      <c r="V136" s="7">
        <v>413.1</v>
      </c>
      <c r="W136" s="7">
        <v>1491.625</v>
      </c>
      <c r="X136" s="7">
        <v>481.25</v>
      </c>
      <c r="Y136" s="7">
        <v>327.435</v>
      </c>
      <c r="Z136" s="7">
        <v>340</v>
      </c>
      <c r="AA136" s="7">
        <v>228.15</v>
      </c>
      <c r="AB136" s="7">
        <v>489.97</v>
      </c>
      <c r="AC136" s="7">
        <v>39.799999999999997</v>
      </c>
      <c r="AD136" s="7">
        <v>263.88499999999999</v>
      </c>
      <c r="AE136" s="7">
        <v>18716.349999999999</v>
      </c>
      <c r="AF136" s="7">
        <v>8141.85</v>
      </c>
      <c r="AG136" s="18">
        <f>SUM(Tableau5[[#This Row],[BICC]:[SIBC]])</f>
        <v>35397.754999999997</v>
      </c>
      <c r="AH136" s="7">
        <v>452.5</v>
      </c>
      <c r="AI136" s="7">
        <v>7540.9</v>
      </c>
      <c r="AJ136" s="7">
        <v>1204.81</v>
      </c>
      <c r="AK136" s="7">
        <v>13797.47</v>
      </c>
      <c r="AL136" s="7">
        <v>8.6</v>
      </c>
      <c r="AM136" s="7">
        <v>34.1</v>
      </c>
      <c r="AN136" s="7">
        <v>0</v>
      </c>
      <c r="AO136" s="7">
        <v>3817.4549999999999</v>
      </c>
      <c r="AP136" s="7">
        <v>22984.76</v>
      </c>
      <c r="AQ136" s="7">
        <v>13.65</v>
      </c>
      <c r="AR136" s="7">
        <v>2166.91</v>
      </c>
      <c r="AS136" s="18">
        <f>SUM(Tableau5[[#This Row],[CABC]:[UNXC]])</f>
        <v>52021.154999999999</v>
      </c>
      <c r="AT136" s="7">
        <v>10500.72</v>
      </c>
      <c r="AU136" s="7">
        <v>3498.89</v>
      </c>
      <c r="AV136" s="7">
        <v>662.07</v>
      </c>
      <c r="AW136" s="7">
        <v>282093.435</v>
      </c>
      <c r="AX136" s="18">
        <f>SUM(Tableau5[[#This Row],[CIEC]:[SNTS]])</f>
        <v>296755.11499999999</v>
      </c>
      <c r="AY136" s="7">
        <v>517.6</v>
      </c>
      <c r="AZ136" s="7">
        <v>0</v>
      </c>
      <c r="BA136" s="18">
        <f>SUM(Tableau5[[#This Row],[SDSC]:[SVOC]])</f>
        <v>517.6</v>
      </c>
      <c r="BB136" s="12">
        <v>129.81</v>
      </c>
      <c r="BC136" s="21">
        <f t="shared" si="2"/>
        <v>399395.85499999998</v>
      </c>
    </row>
    <row r="137" spans="1:55" customFormat="1" x14ac:dyDescent="0.3">
      <c r="A137" s="2">
        <v>44386</v>
      </c>
      <c r="B137" s="7">
        <v>17.2</v>
      </c>
      <c r="C137" s="7">
        <v>3135.71</v>
      </c>
      <c r="D137" s="7">
        <v>2.415</v>
      </c>
      <c r="E137" s="7">
        <v>642.505</v>
      </c>
      <c r="F137" s="7">
        <v>13.05</v>
      </c>
      <c r="G137" s="18">
        <f>SUM(Tableau5[[#This Row],[PALC]:[SPHC]])</f>
        <v>3810.88</v>
      </c>
      <c r="H137" s="7">
        <v>208.46</v>
      </c>
      <c r="I137" s="18">
        <f>Tableau5[[#This Row],[STAC]]</f>
        <v>208.46</v>
      </c>
      <c r="J137" s="7">
        <v>88.67</v>
      </c>
      <c r="K137" s="7">
        <v>7776.73</v>
      </c>
      <c r="L137" s="7">
        <v>493.85</v>
      </c>
      <c r="M137" s="7">
        <v>270</v>
      </c>
      <c r="N137" s="7">
        <v>778.84</v>
      </c>
      <c r="O137" s="7">
        <v>16.899999999999999</v>
      </c>
      <c r="P137" s="7">
        <v>129.1</v>
      </c>
      <c r="Q137" s="18">
        <f>SUM(Tableau5[[#This Row],[ABJC]:[TTLS]])</f>
        <v>9554.09</v>
      </c>
      <c r="R137" s="7">
        <v>9258.5</v>
      </c>
      <c r="S137" s="7">
        <v>372.2</v>
      </c>
      <c r="T137" s="7">
        <v>483.2</v>
      </c>
      <c r="U137" s="7">
        <v>208.41</v>
      </c>
      <c r="V137" s="7">
        <v>5976.625</v>
      </c>
      <c r="W137" s="7">
        <v>4046.1750000000002</v>
      </c>
      <c r="X137" s="7">
        <v>1229.72</v>
      </c>
      <c r="Y137" s="7">
        <v>722.29</v>
      </c>
      <c r="Z137" s="7">
        <v>1701.2</v>
      </c>
      <c r="AA137" s="7">
        <v>897.83199999999999</v>
      </c>
      <c r="AB137" s="7">
        <v>13582.3</v>
      </c>
      <c r="AC137" s="7">
        <v>628.79999999999995</v>
      </c>
      <c r="AD137" s="7">
        <v>383.5</v>
      </c>
      <c r="AE137" s="7">
        <v>8519.4</v>
      </c>
      <c r="AF137" s="7">
        <v>5978.35</v>
      </c>
      <c r="AG137" s="18">
        <f>SUM(Tableau5[[#This Row],[BICC]:[SIBC]])</f>
        <v>53988.502000000008</v>
      </c>
      <c r="AH137" s="7">
        <v>523.77</v>
      </c>
      <c r="AI137" s="7">
        <v>642.45000000000005</v>
      </c>
      <c r="AJ137" s="7">
        <v>118.03</v>
      </c>
      <c r="AK137" s="7">
        <v>696</v>
      </c>
      <c r="AL137" s="7">
        <v>42.14</v>
      </c>
      <c r="AM137" s="7">
        <v>89.03</v>
      </c>
      <c r="AN137" s="7">
        <v>0</v>
      </c>
      <c r="AO137" s="7">
        <v>11944.94</v>
      </c>
      <c r="AP137" s="7">
        <v>360.4</v>
      </c>
      <c r="AQ137" s="7">
        <v>0</v>
      </c>
      <c r="AR137" s="7">
        <v>4102.09</v>
      </c>
      <c r="AS137" s="18">
        <f>SUM(Tableau5[[#This Row],[CABC]:[UNXC]])</f>
        <v>18518.849999999999</v>
      </c>
      <c r="AT137" s="7">
        <v>5336.3249999999998</v>
      </c>
      <c r="AU137" s="7">
        <v>6130.67</v>
      </c>
      <c r="AV137" s="7">
        <v>307799.3</v>
      </c>
      <c r="AW137" s="7">
        <v>1752433</v>
      </c>
      <c r="AX137" s="18">
        <f>SUM(Tableau5[[#This Row],[CIEC]:[SNTS]])</f>
        <v>2071699.2949999999</v>
      </c>
      <c r="AY137" s="7">
        <v>120.4</v>
      </c>
      <c r="AZ137" s="7">
        <v>0</v>
      </c>
      <c r="BA137" s="18">
        <f>SUM(Tableau5[[#This Row],[SDSC]:[SVOC]])</f>
        <v>120.4</v>
      </c>
      <c r="BB137" s="12">
        <v>130.94999999999999</v>
      </c>
      <c r="BC137" s="21">
        <f t="shared" si="2"/>
        <v>2157900.477</v>
      </c>
    </row>
    <row r="138" spans="1:55" customFormat="1" x14ac:dyDescent="0.3">
      <c r="A138" s="2">
        <v>44389</v>
      </c>
      <c r="B138" s="7">
        <v>148.25</v>
      </c>
      <c r="C138" s="7">
        <v>234.85</v>
      </c>
      <c r="D138" s="7">
        <v>2.5950000000000002</v>
      </c>
      <c r="E138" s="7">
        <v>3960.7249999999999</v>
      </c>
      <c r="F138" s="7">
        <v>420.75</v>
      </c>
      <c r="G138" s="18">
        <f>SUM(Tableau5[[#This Row],[PALC]:[SPHC]])</f>
        <v>4767.17</v>
      </c>
      <c r="H138" s="7">
        <v>921.73500000000001</v>
      </c>
      <c r="I138" s="18">
        <f>Tableau5[[#This Row],[STAC]]</f>
        <v>921.73500000000001</v>
      </c>
      <c r="J138" s="7">
        <v>115.02</v>
      </c>
      <c r="K138" s="7">
        <v>72.614999999999995</v>
      </c>
      <c r="L138" s="7">
        <v>1039.97</v>
      </c>
      <c r="M138" s="7">
        <v>53.9</v>
      </c>
      <c r="N138" s="7">
        <v>10.75</v>
      </c>
      <c r="O138" s="7">
        <v>1289.7</v>
      </c>
      <c r="P138" s="7">
        <v>1604.5550000000001</v>
      </c>
      <c r="Q138" s="18">
        <f>SUM(Tableau5[[#This Row],[ABJC]:[TTLS]])</f>
        <v>4186.51</v>
      </c>
      <c r="R138" s="7">
        <v>179.35</v>
      </c>
      <c r="S138" s="7">
        <v>222.3</v>
      </c>
      <c r="T138" s="7">
        <v>371.3</v>
      </c>
      <c r="U138" s="7">
        <v>703</v>
      </c>
      <c r="V138" s="7">
        <v>5437.6049999999996</v>
      </c>
      <c r="W138" s="7">
        <v>908.68</v>
      </c>
      <c r="X138" s="7">
        <v>1555.97</v>
      </c>
      <c r="Y138" s="7">
        <v>7046.26</v>
      </c>
      <c r="Z138" s="7">
        <v>160.4</v>
      </c>
      <c r="AA138" s="7">
        <v>74.789000000000001</v>
      </c>
      <c r="AB138" s="7">
        <v>14.85</v>
      </c>
      <c r="AC138" s="7">
        <v>39.799999999999997</v>
      </c>
      <c r="AD138" s="7">
        <v>1908.42</v>
      </c>
      <c r="AE138" s="7">
        <v>738.5</v>
      </c>
      <c r="AF138" s="7">
        <v>2573.86</v>
      </c>
      <c r="AG138" s="18">
        <f>SUM(Tableau5[[#This Row],[BICC]:[SIBC]])</f>
        <v>21935.084000000003</v>
      </c>
      <c r="AH138" s="7">
        <v>93046.15</v>
      </c>
      <c r="AI138" s="7">
        <v>781.32</v>
      </c>
      <c r="AJ138" s="7">
        <v>7.4</v>
      </c>
      <c r="AK138" s="7">
        <v>1616.5050000000001</v>
      </c>
      <c r="AL138" s="7">
        <v>18716.525000000001</v>
      </c>
      <c r="AM138" s="7">
        <v>450.59500000000003</v>
      </c>
      <c r="AN138" s="7">
        <v>9288.75</v>
      </c>
      <c r="AO138" s="7">
        <v>6318.85</v>
      </c>
      <c r="AP138" s="7">
        <v>672.5</v>
      </c>
      <c r="AQ138" s="7">
        <v>0</v>
      </c>
      <c r="AR138" s="7">
        <v>1680.95</v>
      </c>
      <c r="AS138" s="18">
        <f>SUM(Tableau5[[#This Row],[CABC]:[UNXC]])</f>
        <v>132579.54500000001</v>
      </c>
      <c r="AT138" s="7">
        <v>402794.65</v>
      </c>
      <c r="AU138" s="7">
        <v>4529.7749999999996</v>
      </c>
      <c r="AV138" s="7">
        <v>285924.65500000003</v>
      </c>
      <c r="AW138" s="7">
        <v>4028.3249999999998</v>
      </c>
      <c r="AX138" s="18">
        <f>SUM(Tableau5[[#This Row],[CIEC]:[SNTS]])</f>
        <v>697277.40500000003</v>
      </c>
      <c r="AY138" s="7">
        <v>34.200000000000003</v>
      </c>
      <c r="AZ138" s="7">
        <v>0</v>
      </c>
      <c r="BA138" s="18">
        <f>SUM(Tableau5[[#This Row],[SDSC]:[SVOC]])</f>
        <v>34.200000000000003</v>
      </c>
      <c r="BB138" s="12">
        <v>129.35</v>
      </c>
      <c r="BC138" s="21">
        <f t="shared" si="2"/>
        <v>861701.64899999998</v>
      </c>
    </row>
    <row r="139" spans="1:55" customFormat="1" x14ac:dyDescent="0.3">
      <c r="A139" s="2">
        <v>44390</v>
      </c>
      <c r="B139" s="7">
        <v>151.845</v>
      </c>
      <c r="C139" s="7">
        <v>2853.25</v>
      </c>
      <c r="D139" s="7">
        <v>2.7850000000000001</v>
      </c>
      <c r="E139" s="7">
        <v>848.07</v>
      </c>
      <c r="F139" s="7">
        <v>1582.1</v>
      </c>
      <c r="G139" s="18">
        <f>SUM(Tableau5[[#This Row],[PALC]:[SPHC]])</f>
        <v>5438.0499999999993</v>
      </c>
      <c r="H139" s="7">
        <v>35.5</v>
      </c>
      <c r="I139" s="18">
        <f>Tableau5[[#This Row],[STAC]]</f>
        <v>35.5</v>
      </c>
      <c r="J139" s="7">
        <v>378.07499999999999</v>
      </c>
      <c r="K139" s="7">
        <v>989.625</v>
      </c>
      <c r="L139" s="7">
        <v>1458.7449999999999</v>
      </c>
      <c r="M139" s="7">
        <v>53.9</v>
      </c>
      <c r="N139" s="7">
        <v>415.375</v>
      </c>
      <c r="O139" s="7">
        <v>1886.92</v>
      </c>
      <c r="P139" s="7">
        <v>1889.16</v>
      </c>
      <c r="Q139" s="18">
        <f>SUM(Tableau5[[#This Row],[ABJC]:[TTLS]])</f>
        <v>7071.7999999999993</v>
      </c>
      <c r="R139" s="7">
        <v>890.25</v>
      </c>
      <c r="S139" s="7">
        <v>487.69499999999999</v>
      </c>
      <c r="T139" s="7">
        <v>822.43</v>
      </c>
      <c r="U139" s="7">
        <v>1213.605</v>
      </c>
      <c r="V139" s="7">
        <v>1289.345</v>
      </c>
      <c r="W139" s="7">
        <v>3149.1</v>
      </c>
      <c r="X139" s="7">
        <v>3744.1849999999999</v>
      </c>
      <c r="Y139" s="7">
        <v>4492.3500000000004</v>
      </c>
      <c r="Z139" s="7">
        <v>564.88</v>
      </c>
      <c r="AA139" s="7">
        <v>858.94899999999996</v>
      </c>
      <c r="AB139" s="7">
        <v>564.48</v>
      </c>
      <c r="AC139" s="7">
        <v>1021.8049999999999</v>
      </c>
      <c r="AD139" s="7">
        <v>1599.575</v>
      </c>
      <c r="AE139" s="7">
        <v>2525.75</v>
      </c>
      <c r="AF139" s="7">
        <v>11516.665000000001</v>
      </c>
      <c r="AG139" s="18">
        <f>SUM(Tableau5[[#This Row],[BICC]:[SIBC]])</f>
        <v>34741.063999999998</v>
      </c>
      <c r="AH139" s="7">
        <v>1749.31</v>
      </c>
      <c r="AI139" s="7">
        <v>4374.3100000000004</v>
      </c>
      <c r="AJ139" s="7">
        <v>47.795000000000002</v>
      </c>
      <c r="AK139" s="7">
        <v>555.6</v>
      </c>
      <c r="AL139" s="7">
        <v>1536.575</v>
      </c>
      <c r="AM139" s="7">
        <v>72.849999999999994</v>
      </c>
      <c r="AN139" s="7">
        <v>1836</v>
      </c>
      <c r="AO139" s="7">
        <v>3306.5650000000001</v>
      </c>
      <c r="AP139" s="7">
        <v>16.925000000000001</v>
      </c>
      <c r="AQ139" s="7">
        <v>0</v>
      </c>
      <c r="AR139" s="7">
        <v>791.75</v>
      </c>
      <c r="AS139" s="18">
        <f>SUM(Tableau5[[#This Row],[CABC]:[UNXC]])</f>
        <v>14287.680000000002</v>
      </c>
      <c r="AT139" s="7">
        <v>85.5</v>
      </c>
      <c r="AU139" s="7">
        <v>3914.45</v>
      </c>
      <c r="AV139" s="7">
        <v>2627.22</v>
      </c>
      <c r="AW139" s="7">
        <v>8876.4</v>
      </c>
      <c r="AX139" s="18">
        <f>SUM(Tableau5[[#This Row],[CIEC]:[SNTS]])</f>
        <v>15503.57</v>
      </c>
      <c r="AY139" s="7">
        <v>85</v>
      </c>
      <c r="AZ139" s="7">
        <v>0</v>
      </c>
      <c r="BA139" s="18">
        <f>SUM(Tableau5[[#This Row],[SDSC]:[SVOC]])</f>
        <v>85</v>
      </c>
      <c r="BB139" s="12">
        <v>128.65</v>
      </c>
      <c r="BC139" s="21">
        <f t="shared" si="2"/>
        <v>77162.66399999999</v>
      </c>
    </row>
    <row r="140" spans="1:55" customFormat="1" x14ac:dyDescent="0.3">
      <c r="A140" s="2">
        <v>44391</v>
      </c>
      <c r="B140" s="7">
        <v>957.25</v>
      </c>
      <c r="C140" s="7">
        <v>12178.625</v>
      </c>
      <c r="D140" s="7">
        <v>286.71499999999997</v>
      </c>
      <c r="E140" s="7">
        <v>3938.0749999999998</v>
      </c>
      <c r="F140" s="7">
        <v>113.15</v>
      </c>
      <c r="G140" s="18">
        <f>SUM(Tableau5[[#This Row],[PALC]:[SPHC]])</f>
        <v>17473.815000000002</v>
      </c>
      <c r="H140" s="7">
        <v>310.08</v>
      </c>
      <c r="I140" s="18">
        <f>Tableau5[[#This Row],[STAC]]</f>
        <v>310.08</v>
      </c>
      <c r="J140" s="7">
        <v>59.64</v>
      </c>
      <c r="K140" s="7">
        <v>2554.0250000000001</v>
      </c>
      <c r="L140" s="7">
        <v>4774.375</v>
      </c>
      <c r="M140" s="7">
        <v>162</v>
      </c>
      <c r="N140" s="7">
        <v>1133.7049999999999</v>
      </c>
      <c r="O140" s="7">
        <v>3444.22</v>
      </c>
      <c r="P140" s="7">
        <v>2061.04</v>
      </c>
      <c r="Q140" s="18">
        <f>SUM(Tableau5[[#This Row],[ABJC]:[TTLS]])</f>
        <v>14189.004999999997</v>
      </c>
      <c r="R140" s="7">
        <v>2311.1999999999998</v>
      </c>
      <c r="S140" s="7">
        <v>0</v>
      </c>
      <c r="T140" s="7">
        <v>0</v>
      </c>
      <c r="U140" s="7">
        <v>1343.1</v>
      </c>
      <c r="V140" s="7">
        <v>3289.85</v>
      </c>
      <c r="W140" s="7">
        <v>0</v>
      </c>
      <c r="X140" s="7">
        <v>2170.4250000000002</v>
      </c>
      <c r="Y140" s="7">
        <v>1320.5450000000001</v>
      </c>
      <c r="Z140" s="7">
        <v>1553.595</v>
      </c>
      <c r="AA140" s="7">
        <v>277.13400000000001</v>
      </c>
      <c r="AB140" s="7">
        <v>1706.8</v>
      </c>
      <c r="AC140" s="7">
        <v>466.3</v>
      </c>
      <c r="AD140" s="7">
        <v>83.655000000000001</v>
      </c>
      <c r="AE140" s="7">
        <v>5118.8249999999998</v>
      </c>
      <c r="AF140" s="7">
        <v>7017.5</v>
      </c>
      <c r="AG140" s="18">
        <f>SUM(Tableau5[[#This Row],[BICC]:[SIBC]])</f>
        <v>26658.929</v>
      </c>
      <c r="AH140" s="7">
        <v>2488.6350000000002</v>
      </c>
      <c r="AI140" s="7">
        <v>6933.83</v>
      </c>
      <c r="AJ140" s="7">
        <v>788.94</v>
      </c>
      <c r="AK140" s="7">
        <v>780.65</v>
      </c>
      <c r="AL140" s="7">
        <v>238.52</v>
      </c>
      <c r="AM140" s="7">
        <v>9.57</v>
      </c>
      <c r="AN140" s="7">
        <v>5966.9</v>
      </c>
      <c r="AO140" s="7">
        <v>9538.39</v>
      </c>
      <c r="AP140" s="7">
        <v>8812.5</v>
      </c>
      <c r="AQ140" s="7">
        <v>0</v>
      </c>
      <c r="AR140" s="7">
        <v>2365.67</v>
      </c>
      <c r="AS140" s="18">
        <f>SUM(Tableau5[[#This Row],[CABC]:[UNXC]])</f>
        <v>37923.604999999996</v>
      </c>
      <c r="AT140" s="7">
        <v>7904.8</v>
      </c>
      <c r="AU140" s="7">
        <v>6972.2</v>
      </c>
      <c r="AV140" s="7">
        <v>14514.025</v>
      </c>
      <c r="AW140" s="7">
        <v>4220.99</v>
      </c>
      <c r="AX140" s="18">
        <f>SUM(Tableau5[[#This Row],[CIEC]:[SNTS]])</f>
        <v>33612.014999999999</v>
      </c>
      <c r="AY140" s="7">
        <v>34</v>
      </c>
      <c r="AZ140" s="7">
        <v>0</v>
      </c>
      <c r="BA140" s="18">
        <f>SUM(Tableau5[[#This Row],[SDSC]:[SVOC]])</f>
        <v>34</v>
      </c>
      <c r="BB140" s="12">
        <v>130.36000000000001</v>
      </c>
      <c r="BC140" s="21">
        <f t="shared" si="2"/>
        <v>130201.44899999999</v>
      </c>
    </row>
    <row r="141" spans="1:55" customFormat="1" x14ac:dyDescent="0.3">
      <c r="A141" s="2">
        <v>44392</v>
      </c>
      <c r="B141" s="7">
        <v>3880.25</v>
      </c>
      <c r="C141" s="7">
        <v>986.99</v>
      </c>
      <c r="D141" s="7">
        <v>956.33</v>
      </c>
      <c r="E141" s="7">
        <v>972.99</v>
      </c>
      <c r="F141" s="7">
        <v>1635.2</v>
      </c>
      <c r="G141" s="18">
        <f>SUM(Tableau5[[#This Row],[PALC]:[SPHC]])</f>
        <v>8431.76</v>
      </c>
      <c r="H141" s="7">
        <v>289.75</v>
      </c>
      <c r="I141" s="18">
        <f>Tableau5[[#This Row],[STAC]]</f>
        <v>289.75</v>
      </c>
      <c r="J141" s="7">
        <v>2456.7449999999999</v>
      </c>
      <c r="K141" s="7">
        <v>1259.54</v>
      </c>
      <c r="L141" s="7">
        <v>476.67</v>
      </c>
      <c r="M141" s="7">
        <v>1315</v>
      </c>
      <c r="N141" s="7">
        <v>794.66</v>
      </c>
      <c r="O141" s="7">
        <v>314.60500000000002</v>
      </c>
      <c r="P141" s="7">
        <v>8814.1749999999993</v>
      </c>
      <c r="Q141" s="18">
        <f>SUM(Tableau5[[#This Row],[ABJC]:[TTLS]])</f>
        <v>15431.394999999999</v>
      </c>
      <c r="R141" s="7">
        <v>110.75</v>
      </c>
      <c r="S141" s="7">
        <v>1627.64</v>
      </c>
      <c r="T141" s="7">
        <v>1043.75</v>
      </c>
      <c r="U141" s="7">
        <v>843.35</v>
      </c>
      <c r="V141" s="7">
        <v>285.3</v>
      </c>
      <c r="W141" s="7">
        <v>421.27499999999998</v>
      </c>
      <c r="X141" s="7">
        <v>3259.95</v>
      </c>
      <c r="Y141" s="7">
        <v>2896.75</v>
      </c>
      <c r="Z141" s="7">
        <v>838.4</v>
      </c>
      <c r="AA141" s="7">
        <v>390.07799999999997</v>
      </c>
      <c r="AB141" s="7">
        <v>270.93</v>
      </c>
      <c r="AC141" s="7">
        <v>202.28</v>
      </c>
      <c r="AD141" s="7">
        <v>607.5</v>
      </c>
      <c r="AE141" s="7">
        <v>8897.9500000000007</v>
      </c>
      <c r="AF141" s="7">
        <v>11673.9</v>
      </c>
      <c r="AG141" s="18">
        <f>SUM(Tableau5[[#This Row],[BICC]:[SIBC]])</f>
        <v>33369.803</v>
      </c>
      <c r="AH141" s="7">
        <v>2497.54</v>
      </c>
      <c r="AI141" s="7">
        <v>343.88</v>
      </c>
      <c r="AJ141" s="7">
        <v>1.26</v>
      </c>
      <c r="AK141" s="7">
        <v>151.495</v>
      </c>
      <c r="AL141" s="7">
        <v>564.08500000000004</v>
      </c>
      <c r="AM141" s="7">
        <v>502.9</v>
      </c>
      <c r="AN141" s="7">
        <v>1468.8050000000001</v>
      </c>
      <c r="AO141" s="7">
        <v>22609.915000000001</v>
      </c>
      <c r="AP141" s="7">
        <v>543.375</v>
      </c>
      <c r="AQ141" s="7">
        <v>0</v>
      </c>
      <c r="AR141" s="7">
        <v>1916.9449999999999</v>
      </c>
      <c r="AS141" s="18">
        <f>SUM(Tableau5[[#This Row],[CABC]:[UNXC]])</f>
        <v>30600.2</v>
      </c>
      <c r="AT141" s="7">
        <v>7221.93</v>
      </c>
      <c r="AU141" s="7">
        <v>11577.76</v>
      </c>
      <c r="AV141" s="7">
        <v>12285.465</v>
      </c>
      <c r="AW141" s="7">
        <v>3484.665</v>
      </c>
      <c r="AX141" s="18">
        <f>SUM(Tableau5[[#This Row],[CIEC]:[SNTS]])</f>
        <v>34569.82</v>
      </c>
      <c r="AY141" s="7">
        <v>898.45</v>
      </c>
      <c r="AZ141" s="7">
        <v>0</v>
      </c>
      <c r="BA141" s="18">
        <f>SUM(Tableau5[[#This Row],[SDSC]:[SVOC]])</f>
        <v>898.45</v>
      </c>
      <c r="BB141" s="12">
        <v>130.66999999999999</v>
      </c>
      <c r="BC141" s="21">
        <f t="shared" si="2"/>
        <v>123591.178</v>
      </c>
    </row>
    <row r="142" spans="1:55" customFormat="1" x14ac:dyDescent="0.3">
      <c r="A142" s="2">
        <v>44393</v>
      </c>
      <c r="B142" s="7">
        <v>1306</v>
      </c>
      <c r="C142" s="7">
        <v>665.37</v>
      </c>
      <c r="D142" s="7">
        <v>0</v>
      </c>
      <c r="E142" s="7">
        <v>10578.14</v>
      </c>
      <c r="F142" s="7">
        <v>1240.8699999999999</v>
      </c>
      <c r="G142" s="18">
        <f>SUM(Tableau5[[#This Row],[PALC]:[SPHC]])</f>
        <v>13790.379999999997</v>
      </c>
      <c r="H142" s="7">
        <v>276.91500000000002</v>
      </c>
      <c r="I142" s="18">
        <f>Tableau5[[#This Row],[STAC]]</f>
        <v>276.91500000000002</v>
      </c>
      <c r="J142" s="7">
        <v>247.79499999999999</v>
      </c>
      <c r="K142" s="7">
        <v>552.63</v>
      </c>
      <c r="L142" s="7">
        <v>85.864999999999995</v>
      </c>
      <c r="M142" s="7">
        <v>805.3</v>
      </c>
      <c r="N142" s="7">
        <v>285.55500000000001</v>
      </c>
      <c r="O142" s="7">
        <v>4093.9349999999999</v>
      </c>
      <c r="P142" s="7">
        <v>200.06</v>
      </c>
      <c r="Q142" s="18">
        <f>SUM(Tableau5[[#This Row],[ABJC]:[TTLS]])</f>
        <v>6271.14</v>
      </c>
      <c r="R142" s="7">
        <v>486.35</v>
      </c>
      <c r="S142" s="7">
        <v>1274.1400000000001</v>
      </c>
      <c r="T142" s="7">
        <v>207.72499999999999</v>
      </c>
      <c r="U142" s="7">
        <v>1249.55</v>
      </c>
      <c r="V142" s="7">
        <v>2716.57</v>
      </c>
      <c r="W142" s="7">
        <v>75</v>
      </c>
      <c r="X142" s="7">
        <v>2716.11</v>
      </c>
      <c r="Y142" s="7">
        <v>1264</v>
      </c>
      <c r="Z142" s="7">
        <v>663.83</v>
      </c>
      <c r="AA142" s="7">
        <v>282.178</v>
      </c>
      <c r="AB142" s="7">
        <v>300.2</v>
      </c>
      <c r="AC142" s="7">
        <v>519.375</v>
      </c>
      <c r="AD142" s="7">
        <v>2408.5349999999999</v>
      </c>
      <c r="AE142" s="7">
        <v>664684.4</v>
      </c>
      <c r="AF142" s="7">
        <v>9272.67</v>
      </c>
      <c r="AG142" s="18">
        <f>SUM(Tableau5[[#This Row],[BICC]:[SIBC]])</f>
        <v>688120.63300000003</v>
      </c>
      <c r="AH142" s="7">
        <v>391.46499999999997</v>
      </c>
      <c r="AI142" s="7">
        <v>5469.35</v>
      </c>
      <c r="AJ142" s="7">
        <v>130.19999999999999</v>
      </c>
      <c r="AK142" s="7">
        <v>696.6</v>
      </c>
      <c r="AL142" s="7">
        <v>846.23500000000001</v>
      </c>
      <c r="AM142" s="7">
        <v>151.81</v>
      </c>
      <c r="AN142" s="7">
        <v>178.7</v>
      </c>
      <c r="AO142" s="7">
        <v>47905.21</v>
      </c>
      <c r="AP142" s="7">
        <v>504</v>
      </c>
      <c r="AQ142" s="7">
        <v>0</v>
      </c>
      <c r="AR142" s="7">
        <v>1279</v>
      </c>
      <c r="AS142" s="18">
        <f>SUM(Tableau5[[#This Row],[CABC]:[UNXC]])</f>
        <v>57552.57</v>
      </c>
      <c r="AT142" s="7">
        <v>2008.675</v>
      </c>
      <c r="AU142" s="7">
        <v>13387.745000000001</v>
      </c>
      <c r="AV142" s="7">
        <v>26567.325000000001</v>
      </c>
      <c r="AW142" s="7">
        <v>34513.065000000002</v>
      </c>
      <c r="AX142" s="18">
        <f>SUM(Tableau5[[#This Row],[CIEC]:[SNTS]])</f>
        <v>76476.81</v>
      </c>
      <c r="AY142" s="7">
        <v>909.5</v>
      </c>
      <c r="AZ142" s="7">
        <v>0</v>
      </c>
      <c r="BA142" s="18">
        <f>SUM(Tableau5[[#This Row],[SDSC]:[SVOC]])</f>
        <v>909.5</v>
      </c>
      <c r="BB142" s="12">
        <v>130.19</v>
      </c>
      <c r="BC142" s="21">
        <f t="shared" si="2"/>
        <v>843397.94799999986</v>
      </c>
    </row>
    <row r="143" spans="1:55" customFormat="1" x14ac:dyDescent="0.3">
      <c r="A143" s="2">
        <v>44396</v>
      </c>
      <c r="B143" s="7">
        <v>1038</v>
      </c>
      <c r="C143" s="7">
        <v>193.05</v>
      </c>
      <c r="D143" s="7">
        <v>707.25</v>
      </c>
      <c r="E143" s="7">
        <v>459.39499999999998</v>
      </c>
      <c r="F143" s="7">
        <v>1263.915</v>
      </c>
      <c r="G143" s="18">
        <f>SUM(Tableau5[[#This Row],[PALC]:[SPHC]])</f>
        <v>3661.6099999999997</v>
      </c>
      <c r="H143" s="7">
        <v>36.200000000000003</v>
      </c>
      <c r="I143" s="18">
        <f>Tableau5[[#This Row],[STAC]]</f>
        <v>36.200000000000003</v>
      </c>
      <c r="J143" s="7">
        <v>28.75</v>
      </c>
      <c r="K143" s="7">
        <v>45.98</v>
      </c>
      <c r="L143" s="7">
        <v>79.825000000000003</v>
      </c>
      <c r="M143" s="7">
        <v>59.8</v>
      </c>
      <c r="N143" s="7">
        <v>4590.2749999999996</v>
      </c>
      <c r="O143" s="7">
        <v>1215.2149999999999</v>
      </c>
      <c r="P143" s="7">
        <v>1062.915</v>
      </c>
      <c r="Q143" s="18">
        <f>SUM(Tableau5[[#This Row],[ABJC]:[TTLS]])</f>
        <v>7082.7599999999993</v>
      </c>
      <c r="R143" s="7">
        <v>5976.9</v>
      </c>
      <c r="S143" s="7">
        <v>3910.62</v>
      </c>
      <c r="T143" s="7">
        <v>0</v>
      </c>
      <c r="U143" s="7">
        <v>423.94</v>
      </c>
      <c r="V143" s="7">
        <v>1151.575</v>
      </c>
      <c r="W143" s="7">
        <v>386.55</v>
      </c>
      <c r="X143" s="7">
        <v>3756.83</v>
      </c>
      <c r="Y143" s="7">
        <v>2538.44</v>
      </c>
      <c r="Z143" s="7">
        <v>5930.75</v>
      </c>
      <c r="AA143" s="7">
        <v>71.070999999999998</v>
      </c>
      <c r="AB143" s="7">
        <v>0</v>
      </c>
      <c r="AC143" s="7">
        <v>283.97000000000003</v>
      </c>
      <c r="AD143" s="7">
        <v>934.4</v>
      </c>
      <c r="AE143" s="7">
        <v>7993</v>
      </c>
      <c r="AF143" s="7">
        <v>15592.535</v>
      </c>
      <c r="AG143" s="18">
        <f>SUM(Tableau5[[#This Row],[BICC]:[SIBC]])</f>
        <v>48950.581000000006</v>
      </c>
      <c r="AH143" s="7">
        <v>589.11</v>
      </c>
      <c r="AI143" s="7">
        <v>387.85</v>
      </c>
      <c r="AJ143" s="7">
        <v>104.18</v>
      </c>
      <c r="AK143" s="7">
        <v>2188.5700000000002</v>
      </c>
      <c r="AL143" s="7">
        <v>429.28500000000003</v>
      </c>
      <c r="AM143" s="7">
        <v>63.704999999999998</v>
      </c>
      <c r="AN143" s="7">
        <v>1836</v>
      </c>
      <c r="AO143" s="7">
        <v>230.1</v>
      </c>
      <c r="AP143" s="7">
        <v>3.35</v>
      </c>
      <c r="AQ143" s="7">
        <v>0</v>
      </c>
      <c r="AR143" s="7">
        <v>291.92</v>
      </c>
      <c r="AS143" s="18">
        <f>SUM(Tableau5[[#This Row],[CABC]:[UNXC]])</f>
        <v>6124.0700000000006</v>
      </c>
      <c r="AT143" s="7">
        <v>5209.8</v>
      </c>
      <c r="AU143" s="7">
        <v>13176.905000000001</v>
      </c>
      <c r="AV143" s="7">
        <v>229.14</v>
      </c>
      <c r="AW143" s="7">
        <v>80455.06</v>
      </c>
      <c r="AX143" s="18">
        <f>SUM(Tableau5[[#This Row],[CIEC]:[SNTS]])</f>
        <v>99070.904999999999</v>
      </c>
      <c r="AY143" s="7">
        <v>3741.6</v>
      </c>
      <c r="AZ143" s="7">
        <v>0</v>
      </c>
      <c r="BA143" s="18">
        <f>SUM(Tableau5[[#This Row],[SDSC]:[SVOC]])</f>
        <v>3741.6</v>
      </c>
      <c r="BB143" s="12">
        <v>134.22</v>
      </c>
      <c r="BC143" s="21">
        <f t="shared" si="2"/>
        <v>168667.726</v>
      </c>
    </row>
    <row r="144" spans="1:55" customFormat="1" x14ac:dyDescent="0.3">
      <c r="A144" s="3">
        <v>44397</v>
      </c>
      <c r="B144" s="7"/>
      <c r="C144" s="7"/>
      <c r="D144" s="7"/>
      <c r="E144" s="7"/>
      <c r="F144" s="7"/>
      <c r="G144" s="18">
        <f>SUM(Tableau5[[#This Row],[PALC]:[SPHC]])</f>
        <v>0</v>
      </c>
      <c r="H144" s="7"/>
      <c r="I144" s="18">
        <f>Tableau5[[#This Row],[STAC]]</f>
        <v>0</v>
      </c>
      <c r="J144" s="7"/>
      <c r="K144" s="7"/>
      <c r="L144" s="7"/>
      <c r="M144" s="7"/>
      <c r="N144" s="7"/>
      <c r="O144" s="7"/>
      <c r="P144" s="7"/>
      <c r="Q144" s="18">
        <f>SUM(Tableau5[[#This Row],[ABJC]:[TTLS]])</f>
        <v>0</v>
      </c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18">
        <f>SUM(Tableau5[[#This Row],[BICC]:[SIBC]])</f>
        <v>0</v>
      </c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18">
        <f>SUM(Tableau5[[#This Row],[CABC]:[UNXC]])</f>
        <v>0</v>
      </c>
      <c r="AT144" s="7"/>
      <c r="AU144" s="7"/>
      <c r="AV144" s="7"/>
      <c r="AW144" s="7"/>
      <c r="AX144" s="18">
        <f>SUM(Tableau5[[#This Row],[CIEC]:[SNTS]])</f>
        <v>0</v>
      </c>
      <c r="AY144" s="7"/>
      <c r="AZ144" s="7"/>
      <c r="BA144" s="18">
        <f>SUM(Tableau5[[#This Row],[SDSC]:[SVOC]])</f>
        <v>0</v>
      </c>
      <c r="BB144" s="12"/>
      <c r="BC144" s="21">
        <f t="shared" si="2"/>
        <v>0</v>
      </c>
    </row>
    <row r="145" spans="1:55" customFormat="1" x14ac:dyDescent="0.3">
      <c r="A145" s="2">
        <v>44398</v>
      </c>
      <c r="B145" s="7">
        <v>2458.7550000000001</v>
      </c>
      <c r="C145" s="7">
        <v>305.7</v>
      </c>
      <c r="D145" s="7">
        <v>86.36</v>
      </c>
      <c r="E145" s="7">
        <v>2031.9649999999999</v>
      </c>
      <c r="F145" s="7">
        <v>3490.32</v>
      </c>
      <c r="G145" s="18">
        <f>SUM(Tableau5[[#This Row],[PALC]:[SPHC]])</f>
        <v>8373.1</v>
      </c>
      <c r="H145" s="7">
        <v>583.1</v>
      </c>
      <c r="I145" s="18">
        <f>Tableau5[[#This Row],[STAC]]</f>
        <v>583.1</v>
      </c>
      <c r="J145" s="7">
        <v>479.08</v>
      </c>
      <c r="K145" s="7">
        <v>4282</v>
      </c>
      <c r="L145" s="7">
        <v>156.88499999999999</v>
      </c>
      <c r="M145" s="7">
        <v>889.2</v>
      </c>
      <c r="N145" s="7">
        <v>1726.35</v>
      </c>
      <c r="O145" s="7">
        <v>342.25</v>
      </c>
      <c r="P145" s="7">
        <v>6848.125</v>
      </c>
      <c r="Q145" s="18">
        <f>SUM(Tableau5[[#This Row],[ABJC]:[TTLS]])</f>
        <v>14723.89</v>
      </c>
      <c r="R145" s="7">
        <v>110</v>
      </c>
      <c r="S145" s="7">
        <v>12472.405000000001</v>
      </c>
      <c r="T145" s="7">
        <v>919.95</v>
      </c>
      <c r="U145" s="7">
        <v>774.15</v>
      </c>
      <c r="V145" s="7">
        <v>1015.36</v>
      </c>
      <c r="W145" s="7">
        <v>1194.8</v>
      </c>
      <c r="X145" s="7">
        <v>2331.7249999999999</v>
      </c>
      <c r="Y145" s="7">
        <v>317.3</v>
      </c>
      <c r="Z145" s="7">
        <v>2766.875</v>
      </c>
      <c r="AA145" s="7">
        <v>1686.2950000000001</v>
      </c>
      <c r="AB145" s="7">
        <v>33517.85</v>
      </c>
      <c r="AC145" s="7">
        <v>0</v>
      </c>
      <c r="AD145" s="7">
        <v>5651.9549999999999</v>
      </c>
      <c r="AE145" s="7">
        <v>252572.6</v>
      </c>
      <c r="AF145" s="7">
        <v>6958.4250000000002</v>
      </c>
      <c r="AG145" s="18">
        <f>SUM(Tableau5[[#This Row],[BICC]:[SIBC]])</f>
        <v>322289.69</v>
      </c>
      <c r="AH145" s="7">
        <v>306.56</v>
      </c>
      <c r="AI145" s="7">
        <v>7552.9650000000001</v>
      </c>
      <c r="AJ145" s="7">
        <v>138.6</v>
      </c>
      <c r="AK145" s="7">
        <v>3520.58</v>
      </c>
      <c r="AL145" s="7">
        <v>440.04</v>
      </c>
      <c r="AM145" s="7">
        <v>177.505</v>
      </c>
      <c r="AN145" s="7">
        <v>0</v>
      </c>
      <c r="AO145" s="7">
        <v>18731.919999999998</v>
      </c>
      <c r="AP145" s="7">
        <v>14061.87</v>
      </c>
      <c r="AQ145" s="7">
        <v>0</v>
      </c>
      <c r="AR145" s="7">
        <v>497.97</v>
      </c>
      <c r="AS145" s="18">
        <f>SUM(Tableau5[[#This Row],[CABC]:[UNXC]])</f>
        <v>45428.01</v>
      </c>
      <c r="AT145" s="7">
        <v>1290.28</v>
      </c>
      <c r="AU145" s="7">
        <v>222844.36</v>
      </c>
      <c r="AV145" s="7">
        <v>451.6</v>
      </c>
      <c r="AW145" s="7">
        <v>190116.3</v>
      </c>
      <c r="AX145" s="18">
        <f>SUM(Tableau5[[#This Row],[CIEC]:[SNTS]])</f>
        <v>414702.54</v>
      </c>
      <c r="AY145" s="7">
        <v>374.93</v>
      </c>
      <c r="AZ145" s="7">
        <v>0</v>
      </c>
      <c r="BA145" s="18">
        <f>SUM(Tableau5[[#This Row],[SDSC]:[SVOC]])</f>
        <v>374.93</v>
      </c>
      <c r="BB145" s="12">
        <v>135.01</v>
      </c>
      <c r="BC145" s="21">
        <f t="shared" si="2"/>
        <v>806475.26000000013</v>
      </c>
    </row>
    <row r="146" spans="1:55" customFormat="1" x14ac:dyDescent="0.3">
      <c r="A146" s="2">
        <v>44399</v>
      </c>
      <c r="B146" s="7">
        <v>428.42</v>
      </c>
      <c r="C146" s="7">
        <v>1498.8</v>
      </c>
      <c r="D146" s="7">
        <v>111.15</v>
      </c>
      <c r="E146" s="7">
        <v>1436.67</v>
      </c>
      <c r="F146" s="7">
        <v>15</v>
      </c>
      <c r="G146" s="18">
        <f>SUM(Tableau5[[#This Row],[PALC]:[SPHC]])</f>
        <v>3490.04</v>
      </c>
      <c r="H146" s="7">
        <v>455.95499999999998</v>
      </c>
      <c r="I146" s="18">
        <f>Tableau5[[#This Row],[STAC]]</f>
        <v>455.95499999999998</v>
      </c>
      <c r="J146" s="7">
        <v>319.73</v>
      </c>
      <c r="K146" s="7">
        <v>28</v>
      </c>
      <c r="L146" s="7">
        <v>738.18</v>
      </c>
      <c r="M146" s="7">
        <v>100.36</v>
      </c>
      <c r="N146" s="7">
        <v>1193.53</v>
      </c>
      <c r="O146" s="7">
        <v>396</v>
      </c>
      <c r="P146" s="7">
        <v>10410.105</v>
      </c>
      <c r="Q146" s="18">
        <f>SUM(Tableau5[[#This Row],[ABJC]:[TTLS]])</f>
        <v>13185.904999999999</v>
      </c>
      <c r="R146" s="7">
        <v>62.1</v>
      </c>
      <c r="S146" s="7">
        <v>1454.07</v>
      </c>
      <c r="T146" s="7">
        <v>1093.8599999999999</v>
      </c>
      <c r="U146" s="7">
        <v>1185.855</v>
      </c>
      <c r="V146" s="7">
        <v>2228.09</v>
      </c>
      <c r="W146" s="7">
        <v>1208.26</v>
      </c>
      <c r="X146" s="7">
        <v>12329.645</v>
      </c>
      <c r="Y146" s="7">
        <v>27690.2</v>
      </c>
      <c r="Z146" s="7">
        <v>10620.125</v>
      </c>
      <c r="AA146" s="7">
        <v>194.84399999999999</v>
      </c>
      <c r="AB146" s="7">
        <v>22683.599999999999</v>
      </c>
      <c r="AC146" s="7">
        <v>1591.51</v>
      </c>
      <c r="AD146" s="7">
        <v>4599.375</v>
      </c>
      <c r="AE146" s="7">
        <v>748.2</v>
      </c>
      <c r="AF146" s="7">
        <v>23537.474999999999</v>
      </c>
      <c r="AG146" s="18">
        <f>SUM(Tableau5[[#This Row],[BICC]:[SIBC]])</f>
        <v>111227.209</v>
      </c>
      <c r="AH146" s="7">
        <v>194.41</v>
      </c>
      <c r="AI146" s="7">
        <v>5266.5</v>
      </c>
      <c r="AJ146" s="7">
        <v>191.91499999999999</v>
      </c>
      <c r="AK146" s="7">
        <v>7022.81</v>
      </c>
      <c r="AL146" s="7">
        <v>31.25</v>
      </c>
      <c r="AM146" s="7">
        <v>346.15499999999997</v>
      </c>
      <c r="AN146" s="7">
        <v>733.6</v>
      </c>
      <c r="AO146" s="7">
        <v>1373.05</v>
      </c>
      <c r="AP146" s="7">
        <v>39596.105000000003</v>
      </c>
      <c r="AQ146" s="7">
        <v>0</v>
      </c>
      <c r="AR146" s="7">
        <v>5170.47</v>
      </c>
      <c r="AS146" s="18">
        <f>SUM(Tableau5[[#This Row],[CABC]:[UNXC]])</f>
        <v>59926.265000000007</v>
      </c>
      <c r="AT146" s="7">
        <v>11975.004999999999</v>
      </c>
      <c r="AU146" s="7">
        <v>121147.67</v>
      </c>
      <c r="AV146" s="7">
        <v>8261.16</v>
      </c>
      <c r="AW146" s="7">
        <v>12136.29</v>
      </c>
      <c r="AX146" s="18">
        <f>SUM(Tableau5[[#This Row],[CIEC]:[SNTS]])</f>
        <v>153520.125</v>
      </c>
      <c r="AY146" s="7">
        <v>186.83500000000001</v>
      </c>
      <c r="AZ146" s="7">
        <v>0</v>
      </c>
      <c r="BA146" s="18">
        <f>SUM(Tableau5[[#This Row],[SDSC]:[SVOC]])</f>
        <v>186.83500000000001</v>
      </c>
      <c r="BB146" s="12">
        <v>135.55000000000001</v>
      </c>
      <c r="BC146" s="21">
        <f t="shared" si="2"/>
        <v>341992.33400000003</v>
      </c>
    </row>
    <row r="147" spans="1:55" customFormat="1" x14ac:dyDescent="0.3">
      <c r="A147" s="2">
        <v>44400</v>
      </c>
      <c r="B147" s="7">
        <v>744.4</v>
      </c>
      <c r="C147" s="7">
        <v>1511.385</v>
      </c>
      <c r="D147" s="7">
        <v>81.62</v>
      </c>
      <c r="E147" s="7">
        <v>1169.95</v>
      </c>
      <c r="F147" s="7">
        <v>364.8</v>
      </c>
      <c r="G147" s="18">
        <f>SUM(Tableau5[[#This Row],[PALC]:[SPHC]])</f>
        <v>3872.1549999999997</v>
      </c>
      <c r="H147" s="7">
        <v>608.29999999999995</v>
      </c>
      <c r="I147" s="18">
        <f>Tableau5[[#This Row],[STAC]]</f>
        <v>608.29999999999995</v>
      </c>
      <c r="J147" s="7">
        <v>235</v>
      </c>
      <c r="K147" s="7">
        <v>0</v>
      </c>
      <c r="L147" s="7">
        <v>679.90499999999997</v>
      </c>
      <c r="M147" s="7">
        <v>0</v>
      </c>
      <c r="N147" s="7">
        <v>795.43</v>
      </c>
      <c r="O147" s="7">
        <v>6860.9049999999997</v>
      </c>
      <c r="P147" s="7">
        <v>6752.76</v>
      </c>
      <c r="Q147" s="18">
        <f>SUM(Tableau5[[#This Row],[ABJC]:[TTLS]])</f>
        <v>15324</v>
      </c>
      <c r="R147" s="7">
        <v>1750.03</v>
      </c>
      <c r="S147" s="7">
        <v>691.1</v>
      </c>
      <c r="T147" s="7">
        <v>293.60000000000002</v>
      </c>
      <c r="U147" s="7">
        <v>37</v>
      </c>
      <c r="V147" s="7">
        <v>168.91</v>
      </c>
      <c r="W147" s="7">
        <v>170.55</v>
      </c>
      <c r="X147" s="7">
        <v>2119.5450000000001</v>
      </c>
      <c r="Y147" s="7">
        <v>8266.6</v>
      </c>
      <c r="Z147" s="7">
        <v>100.27</v>
      </c>
      <c r="AA147" s="7">
        <v>139.28200000000001</v>
      </c>
      <c r="AB147" s="7">
        <v>24505.994999999999</v>
      </c>
      <c r="AC147" s="7">
        <v>12469.885</v>
      </c>
      <c r="AD147" s="7">
        <v>6739.52</v>
      </c>
      <c r="AE147" s="7">
        <v>8.8000000000000007</v>
      </c>
      <c r="AF147" s="7">
        <v>6146.03</v>
      </c>
      <c r="AG147" s="18">
        <f>SUM(Tableau5[[#This Row],[BICC]:[SIBC]])</f>
        <v>63607.116999999998</v>
      </c>
      <c r="AH147" s="7">
        <v>611.5</v>
      </c>
      <c r="AI147" s="7">
        <v>29228.665000000001</v>
      </c>
      <c r="AJ147" s="7">
        <v>142.54</v>
      </c>
      <c r="AK147" s="7">
        <v>1441.4</v>
      </c>
      <c r="AL147" s="7">
        <v>10996.945</v>
      </c>
      <c r="AM147" s="7">
        <v>63.704999999999998</v>
      </c>
      <c r="AN147" s="7">
        <v>15510.1</v>
      </c>
      <c r="AO147" s="7">
        <v>2840.05</v>
      </c>
      <c r="AP147" s="7">
        <v>17.45</v>
      </c>
      <c r="AQ147" s="7">
        <v>0</v>
      </c>
      <c r="AR147" s="7">
        <v>399.64</v>
      </c>
      <c r="AS147" s="18">
        <f>SUM(Tableau5[[#This Row],[CABC]:[UNXC]])</f>
        <v>61251.995000000003</v>
      </c>
      <c r="AT147" s="7">
        <v>2290.5700000000002</v>
      </c>
      <c r="AU147" s="7">
        <v>146231.76</v>
      </c>
      <c r="AV147" s="7">
        <v>6058.72</v>
      </c>
      <c r="AW147" s="7">
        <v>343540.23</v>
      </c>
      <c r="AX147" s="18">
        <f>SUM(Tableau5[[#This Row],[CIEC]:[SNTS]])</f>
        <v>498121.28</v>
      </c>
      <c r="AY147" s="7">
        <v>1562.43</v>
      </c>
      <c r="AZ147" s="7">
        <v>0</v>
      </c>
      <c r="BA147" s="18">
        <f>SUM(Tableau5[[#This Row],[SDSC]:[SVOC]])</f>
        <v>1562.43</v>
      </c>
      <c r="BB147" s="12">
        <v>136.16</v>
      </c>
      <c r="BC147" s="21">
        <f t="shared" si="2"/>
        <v>644347.27700000012</v>
      </c>
    </row>
    <row r="148" spans="1:55" customFormat="1" x14ac:dyDescent="0.3">
      <c r="A148" s="2">
        <v>44403</v>
      </c>
      <c r="B148" s="7">
        <v>206.565</v>
      </c>
      <c r="C148" s="7">
        <v>10031.700000000001</v>
      </c>
      <c r="D148" s="7">
        <v>0</v>
      </c>
      <c r="E148" s="7">
        <v>123448.505</v>
      </c>
      <c r="F148" s="7">
        <v>57.6</v>
      </c>
      <c r="G148" s="18">
        <f>SUM(Tableau5[[#This Row],[PALC]:[SPHC]])</f>
        <v>133744.37000000002</v>
      </c>
      <c r="H148" s="7">
        <v>195.3</v>
      </c>
      <c r="I148" s="18">
        <f>Tableau5[[#This Row],[STAC]]</f>
        <v>195.3</v>
      </c>
      <c r="J148" s="7">
        <v>7435.79</v>
      </c>
      <c r="K148" s="7">
        <v>7249.25</v>
      </c>
      <c r="L148" s="7">
        <v>3125.85</v>
      </c>
      <c r="M148" s="7">
        <v>5.59</v>
      </c>
      <c r="N148" s="7">
        <v>1495.04</v>
      </c>
      <c r="O148" s="7">
        <v>65.625</v>
      </c>
      <c r="P148" s="7">
        <v>13134.3</v>
      </c>
      <c r="Q148" s="18">
        <f>SUM(Tableau5[[#This Row],[ABJC]:[TTLS]])</f>
        <v>32511.445</v>
      </c>
      <c r="R148" s="7">
        <v>1158.145</v>
      </c>
      <c r="S148" s="7">
        <v>4787.4049999999997</v>
      </c>
      <c r="T148" s="7">
        <v>1172</v>
      </c>
      <c r="U148" s="7">
        <v>802.9</v>
      </c>
      <c r="V148" s="7">
        <v>626.86</v>
      </c>
      <c r="W148" s="7">
        <v>209</v>
      </c>
      <c r="X148" s="7">
        <v>3939.0949999999998</v>
      </c>
      <c r="Y148" s="7">
        <v>722.07500000000005</v>
      </c>
      <c r="Z148" s="7">
        <v>370.14</v>
      </c>
      <c r="AA148" s="7">
        <v>394.21199999999999</v>
      </c>
      <c r="AB148" s="7">
        <v>532</v>
      </c>
      <c r="AC148" s="7">
        <v>669.4</v>
      </c>
      <c r="AD148" s="7">
        <v>6193.93</v>
      </c>
      <c r="AE148" s="7">
        <v>60.2</v>
      </c>
      <c r="AF148" s="7">
        <v>4602.5349999999999</v>
      </c>
      <c r="AG148" s="18">
        <f>SUM(Tableau5[[#This Row],[BICC]:[SIBC]])</f>
        <v>26239.896999999997</v>
      </c>
      <c r="AH148" s="7">
        <v>1030.125</v>
      </c>
      <c r="AI148" s="7">
        <v>8831.66</v>
      </c>
      <c r="AJ148" s="7">
        <v>349.36500000000001</v>
      </c>
      <c r="AK148" s="7">
        <v>10368.42</v>
      </c>
      <c r="AL148" s="7">
        <v>40243.324999999997</v>
      </c>
      <c r="AM148" s="7">
        <v>70.680000000000007</v>
      </c>
      <c r="AN148" s="7">
        <v>0</v>
      </c>
      <c r="AO148" s="7">
        <v>4028.4</v>
      </c>
      <c r="AP148" s="7">
        <v>44654.74</v>
      </c>
      <c r="AQ148" s="7">
        <v>0</v>
      </c>
      <c r="AR148" s="7">
        <v>5959</v>
      </c>
      <c r="AS148" s="18">
        <f>SUM(Tableau5[[#This Row],[CABC]:[UNXC]])</f>
        <v>115535.715</v>
      </c>
      <c r="AT148" s="7">
        <v>8012.2550000000001</v>
      </c>
      <c r="AU148" s="7">
        <v>11124.225</v>
      </c>
      <c r="AV148" s="7">
        <v>3620.665</v>
      </c>
      <c r="AW148" s="7">
        <v>11019.22</v>
      </c>
      <c r="AX148" s="18">
        <f>SUM(Tableau5[[#This Row],[CIEC]:[SNTS]])</f>
        <v>33776.364999999998</v>
      </c>
      <c r="AY148" s="7">
        <v>5725.6</v>
      </c>
      <c r="AZ148" s="7">
        <v>0</v>
      </c>
      <c r="BA148" s="18">
        <f>SUM(Tableau5[[#This Row],[SDSC]:[SVOC]])</f>
        <v>5725.6</v>
      </c>
      <c r="BB148" s="12">
        <v>135.76</v>
      </c>
      <c r="BC148" s="21">
        <f t="shared" si="2"/>
        <v>347728.69199999998</v>
      </c>
    </row>
    <row r="149" spans="1:55" customFormat="1" x14ac:dyDescent="0.3">
      <c r="A149" s="2">
        <v>44404</v>
      </c>
      <c r="B149" s="7">
        <v>1164.675</v>
      </c>
      <c r="C149" s="7">
        <v>1131.75</v>
      </c>
      <c r="D149" s="7">
        <v>79.540000000000006</v>
      </c>
      <c r="E149" s="7">
        <v>1584.4</v>
      </c>
      <c r="F149" s="7">
        <v>481</v>
      </c>
      <c r="G149" s="18">
        <f>SUM(Tableau5[[#This Row],[PALC]:[SPHC]])</f>
        <v>4441.3649999999998</v>
      </c>
      <c r="H149" s="7">
        <v>682.29499999999996</v>
      </c>
      <c r="I149" s="18">
        <f>Tableau5[[#This Row],[STAC]]</f>
        <v>682.29499999999996</v>
      </c>
      <c r="J149" s="7">
        <v>746.75</v>
      </c>
      <c r="K149" s="7">
        <v>1283.24</v>
      </c>
      <c r="L149" s="7">
        <v>468.35</v>
      </c>
      <c r="M149" s="7">
        <v>207.25</v>
      </c>
      <c r="N149" s="7">
        <v>1335.24</v>
      </c>
      <c r="O149" s="7">
        <v>1068.425</v>
      </c>
      <c r="P149" s="7">
        <v>17958.580000000002</v>
      </c>
      <c r="Q149" s="18">
        <f>SUM(Tableau5[[#This Row],[ABJC]:[TTLS]])</f>
        <v>23067.835000000003</v>
      </c>
      <c r="R149" s="7">
        <v>1505.97</v>
      </c>
      <c r="S149" s="7">
        <v>3442.96</v>
      </c>
      <c r="T149" s="7">
        <v>6292.8249999999998</v>
      </c>
      <c r="U149" s="7">
        <v>4889.67</v>
      </c>
      <c r="V149" s="7">
        <v>2921.64</v>
      </c>
      <c r="W149" s="7">
        <v>6979.85</v>
      </c>
      <c r="X149" s="7">
        <v>2753.92</v>
      </c>
      <c r="Y149" s="7">
        <v>439.47</v>
      </c>
      <c r="Z149" s="7">
        <v>1011.48</v>
      </c>
      <c r="AA149" s="7">
        <v>1218.0609999999999</v>
      </c>
      <c r="AB149" s="7">
        <v>4617.4250000000002</v>
      </c>
      <c r="AC149" s="7">
        <v>4645.55</v>
      </c>
      <c r="AD149" s="7">
        <v>974.70500000000004</v>
      </c>
      <c r="AE149" s="7">
        <v>7364.72</v>
      </c>
      <c r="AF149" s="7">
        <v>8201.76</v>
      </c>
      <c r="AG149" s="18">
        <f>SUM(Tableau5[[#This Row],[BICC]:[SIBC]])</f>
        <v>57260.006000000008</v>
      </c>
      <c r="AH149" s="7">
        <v>3652.85</v>
      </c>
      <c r="AI149" s="7">
        <v>29473.89</v>
      </c>
      <c r="AJ149" s="7">
        <v>412.72500000000002</v>
      </c>
      <c r="AK149" s="7">
        <v>12843.33</v>
      </c>
      <c r="AL149" s="7">
        <v>13900.49</v>
      </c>
      <c r="AM149" s="7">
        <v>486.76499999999999</v>
      </c>
      <c r="AN149" s="7">
        <v>734.44</v>
      </c>
      <c r="AO149" s="7">
        <v>3155.75</v>
      </c>
      <c r="AP149" s="7">
        <v>1552.02</v>
      </c>
      <c r="AQ149" s="7">
        <v>0</v>
      </c>
      <c r="AR149" s="7">
        <v>1775.4349999999999</v>
      </c>
      <c r="AS149" s="18">
        <f>SUM(Tableau5[[#This Row],[CABC]:[UNXC]])</f>
        <v>67987.694999999992</v>
      </c>
      <c r="AT149" s="7">
        <v>9555.2900000000009</v>
      </c>
      <c r="AU149" s="7">
        <v>55536.035000000003</v>
      </c>
      <c r="AV149" s="7">
        <v>56947.92</v>
      </c>
      <c r="AW149" s="7">
        <v>45703.934999999998</v>
      </c>
      <c r="AX149" s="18">
        <f>SUM(Tableau5[[#This Row],[CIEC]:[SNTS]])</f>
        <v>167743.18</v>
      </c>
      <c r="AY149" s="7">
        <v>976.06</v>
      </c>
      <c r="AZ149" s="7">
        <v>0</v>
      </c>
      <c r="BA149" s="18">
        <f>SUM(Tableau5[[#This Row],[SDSC]:[SVOC]])</f>
        <v>976.06</v>
      </c>
      <c r="BB149" s="12">
        <v>136.21</v>
      </c>
      <c r="BC149" s="21">
        <f t="shared" si="2"/>
        <v>322158.43599999999</v>
      </c>
    </row>
    <row r="150" spans="1:55" customFormat="1" x14ac:dyDescent="0.3">
      <c r="A150" s="2">
        <v>44405</v>
      </c>
      <c r="B150" s="7">
        <v>0</v>
      </c>
      <c r="C150" s="7">
        <v>10474.799999999999</v>
      </c>
      <c r="D150" s="7">
        <v>945.31</v>
      </c>
      <c r="E150" s="7">
        <v>12869.5</v>
      </c>
      <c r="F150" s="7">
        <v>270.61</v>
      </c>
      <c r="G150" s="18">
        <f>SUM(Tableau5[[#This Row],[PALC]:[SPHC]])</f>
        <v>24560.22</v>
      </c>
      <c r="H150" s="7">
        <v>353.71</v>
      </c>
      <c r="I150" s="18">
        <f>Tableau5[[#This Row],[STAC]]</f>
        <v>353.71</v>
      </c>
      <c r="J150" s="7">
        <v>1874.095</v>
      </c>
      <c r="K150" s="7">
        <v>606.17999999999995</v>
      </c>
      <c r="L150" s="7">
        <v>1344.9</v>
      </c>
      <c r="M150" s="7">
        <v>55.9</v>
      </c>
      <c r="N150" s="7">
        <v>1062.395</v>
      </c>
      <c r="O150" s="7">
        <v>439</v>
      </c>
      <c r="P150" s="7">
        <v>845.16</v>
      </c>
      <c r="Q150" s="18">
        <f>SUM(Tableau5[[#This Row],[ABJC]:[TTLS]])</f>
        <v>6227.63</v>
      </c>
      <c r="R150" s="7">
        <v>57.6</v>
      </c>
      <c r="S150" s="7">
        <v>6107.8950000000004</v>
      </c>
      <c r="T150" s="7">
        <v>3600</v>
      </c>
      <c r="U150" s="7">
        <v>2351.1799999999998</v>
      </c>
      <c r="V150" s="7">
        <v>3456.88</v>
      </c>
      <c r="W150" s="7">
        <v>1693.55</v>
      </c>
      <c r="X150" s="7">
        <v>9036.9249999999993</v>
      </c>
      <c r="Y150" s="7">
        <v>2016.625</v>
      </c>
      <c r="Z150" s="7">
        <v>2343.0100000000002</v>
      </c>
      <c r="AA150" s="7">
        <v>738.43899999999996</v>
      </c>
      <c r="AB150" s="7">
        <v>1059.375</v>
      </c>
      <c r="AC150" s="7">
        <v>23271.200000000001</v>
      </c>
      <c r="AD150" s="7">
        <v>234.94</v>
      </c>
      <c r="AE150" s="7">
        <v>12691.47</v>
      </c>
      <c r="AF150" s="7">
        <v>26180.82</v>
      </c>
      <c r="AG150" s="18">
        <f>SUM(Tableau5[[#This Row],[BICC]:[SIBC]])</f>
        <v>94839.909000000014</v>
      </c>
      <c r="AH150" s="7">
        <v>4652.09</v>
      </c>
      <c r="AI150" s="7">
        <v>2188.3200000000002</v>
      </c>
      <c r="AJ150" s="7">
        <v>1246.78</v>
      </c>
      <c r="AK150" s="7">
        <v>280.44</v>
      </c>
      <c r="AL150" s="7">
        <v>6840.3050000000003</v>
      </c>
      <c r="AM150" s="7">
        <v>1934.905</v>
      </c>
      <c r="AN150" s="7">
        <v>0</v>
      </c>
      <c r="AO150" s="7">
        <v>469</v>
      </c>
      <c r="AP150" s="7">
        <v>1624.5</v>
      </c>
      <c r="AQ150" s="7">
        <v>0</v>
      </c>
      <c r="AR150" s="7">
        <v>960.18</v>
      </c>
      <c r="AS150" s="18">
        <f>SUM(Tableau5[[#This Row],[CABC]:[UNXC]])</f>
        <v>20196.52</v>
      </c>
      <c r="AT150" s="7">
        <v>790.5</v>
      </c>
      <c r="AU150" s="7">
        <v>65673.240000000005</v>
      </c>
      <c r="AV150" s="7">
        <v>22834.42</v>
      </c>
      <c r="AW150" s="7">
        <v>27924.185000000001</v>
      </c>
      <c r="AX150" s="18">
        <f>SUM(Tableau5[[#This Row],[CIEC]:[SNTS]])</f>
        <v>117222.345</v>
      </c>
      <c r="AY150" s="7">
        <v>1331.98</v>
      </c>
      <c r="AZ150" s="7">
        <v>0</v>
      </c>
      <c r="BA150" s="18">
        <f>SUM(Tableau5[[#This Row],[SDSC]:[SVOC]])</f>
        <v>1331.98</v>
      </c>
      <c r="BB150" s="12">
        <v>136.54</v>
      </c>
      <c r="BC150" s="21">
        <f t="shared" si="2"/>
        <v>264732.31400000001</v>
      </c>
    </row>
    <row r="151" spans="1:55" customFormat="1" x14ac:dyDescent="0.3">
      <c r="A151" s="2">
        <v>44406</v>
      </c>
      <c r="B151" s="7">
        <v>4448.2</v>
      </c>
      <c r="C151" s="7">
        <v>2838.53</v>
      </c>
      <c r="D151" s="7">
        <v>300.67500000000001</v>
      </c>
      <c r="E151" s="7">
        <v>44138.48</v>
      </c>
      <c r="F151" s="7">
        <v>2907.35</v>
      </c>
      <c r="G151" s="18">
        <f>SUM(Tableau5[[#This Row],[PALC]:[SPHC]])</f>
        <v>54633.235000000001</v>
      </c>
      <c r="H151" s="7">
        <v>262.39999999999998</v>
      </c>
      <c r="I151" s="18">
        <f>Tableau5[[#This Row],[STAC]]</f>
        <v>262.39999999999998</v>
      </c>
      <c r="J151" s="7">
        <v>486.92</v>
      </c>
      <c r="K151" s="7">
        <v>177.185</v>
      </c>
      <c r="L151" s="7">
        <v>144.92500000000001</v>
      </c>
      <c r="M151" s="7">
        <v>1582.9549999999999</v>
      </c>
      <c r="N151" s="7">
        <v>742.37</v>
      </c>
      <c r="O151" s="7">
        <v>859.72500000000002</v>
      </c>
      <c r="P151" s="7">
        <v>360.78</v>
      </c>
      <c r="Q151" s="18">
        <f>SUM(Tableau5[[#This Row],[ABJC]:[TTLS]])</f>
        <v>4354.8599999999997</v>
      </c>
      <c r="R151" s="7">
        <v>11.2</v>
      </c>
      <c r="S151" s="7">
        <v>3098.71</v>
      </c>
      <c r="T151" s="7">
        <v>6440.05</v>
      </c>
      <c r="U151" s="7">
        <v>2551.8200000000002</v>
      </c>
      <c r="V151" s="7">
        <v>36229.269999999997</v>
      </c>
      <c r="W151" s="7">
        <v>2079.8150000000001</v>
      </c>
      <c r="X151" s="7">
        <v>6382.8649999999998</v>
      </c>
      <c r="Y151" s="7">
        <v>599.83500000000004</v>
      </c>
      <c r="Z151" s="7">
        <v>1633.55</v>
      </c>
      <c r="AA151" s="7">
        <v>924.57299999999998</v>
      </c>
      <c r="AB151" s="7">
        <v>747.45</v>
      </c>
      <c r="AC151" s="7">
        <v>3722.48</v>
      </c>
      <c r="AD151" s="7">
        <v>324.06</v>
      </c>
      <c r="AE151" s="7">
        <v>194.59</v>
      </c>
      <c r="AF151" s="7">
        <v>9832.6949999999997</v>
      </c>
      <c r="AG151" s="18">
        <f>SUM(Tableau5[[#This Row],[BICC]:[SIBC]])</f>
        <v>74772.962999999989</v>
      </c>
      <c r="AH151" s="7">
        <v>2071.415</v>
      </c>
      <c r="AI151" s="7">
        <v>1023.42</v>
      </c>
      <c r="AJ151" s="7">
        <v>4097.2749999999996</v>
      </c>
      <c r="AK151" s="7">
        <v>169.74</v>
      </c>
      <c r="AL151" s="7">
        <v>12486.66</v>
      </c>
      <c r="AM151" s="7">
        <v>63.244999999999997</v>
      </c>
      <c r="AN151" s="7">
        <v>0</v>
      </c>
      <c r="AO151" s="7">
        <v>584.79</v>
      </c>
      <c r="AP151" s="7">
        <v>837.52</v>
      </c>
      <c r="AQ151" s="7">
        <v>0</v>
      </c>
      <c r="AR151" s="7">
        <v>3638.04</v>
      </c>
      <c r="AS151" s="18">
        <f>SUM(Tableau5[[#This Row],[CABC]:[UNXC]])</f>
        <v>24972.105</v>
      </c>
      <c r="AT151" s="7">
        <v>1315.66</v>
      </c>
      <c r="AU151" s="7">
        <v>32751.455000000002</v>
      </c>
      <c r="AV151" s="7">
        <v>182388.42</v>
      </c>
      <c r="AW151" s="7">
        <v>71711.23</v>
      </c>
      <c r="AX151" s="18">
        <f>SUM(Tableau5[[#This Row],[CIEC]:[SNTS]])</f>
        <v>288166.76500000001</v>
      </c>
      <c r="AY151" s="7">
        <v>4576.4949999999999</v>
      </c>
      <c r="AZ151" s="7">
        <v>0</v>
      </c>
      <c r="BA151" s="18">
        <f>SUM(Tableau5[[#This Row],[SDSC]:[SVOC]])</f>
        <v>4576.4949999999999</v>
      </c>
      <c r="BB151" s="12">
        <v>137.12</v>
      </c>
      <c r="BC151" s="21">
        <f t="shared" si="2"/>
        <v>451738.82299999997</v>
      </c>
    </row>
    <row r="152" spans="1:55" customFormat="1" x14ac:dyDescent="0.3">
      <c r="A152" s="2">
        <v>44407</v>
      </c>
      <c r="B152" s="7">
        <v>74.474999999999994</v>
      </c>
      <c r="C152" s="7">
        <v>2682.0050000000001</v>
      </c>
      <c r="D152" s="7">
        <v>67.66</v>
      </c>
      <c r="E152" s="7">
        <v>156291.49</v>
      </c>
      <c r="F152" s="7">
        <v>3300.5</v>
      </c>
      <c r="G152" s="18">
        <f>SUM(Tableau5[[#This Row],[PALC]:[SPHC]])</f>
        <v>162416.13</v>
      </c>
      <c r="H152" s="7">
        <v>475.29500000000002</v>
      </c>
      <c r="I152" s="18">
        <f>Tableau5[[#This Row],[STAC]]</f>
        <v>475.29500000000002</v>
      </c>
      <c r="J152" s="7">
        <v>994.52</v>
      </c>
      <c r="K152" s="7">
        <v>13547.055</v>
      </c>
      <c r="L152" s="7">
        <v>894.92</v>
      </c>
      <c r="M152" s="7">
        <v>320.32</v>
      </c>
      <c r="N152" s="7">
        <v>174.65</v>
      </c>
      <c r="O152" s="7">
        <v>147.94499999999999</v>
      </c>
      <c r="P152" s="7">
        <v>2276.1750000000002</v>
      </c>
      <c r="Q152" s="18">
        <f>SUM(Tableau5[[#This Row],[ABJC]:[TTLS]])</f>
        <v>18355.584999999999</v>
      </c>
      <c r="R152" s="7">
        <v>85.5</v>
      </c>
      <c r="S152" s="7">
        <v>539.375</v>
      </c>
      <c r="T152" s="7">
        <v>0</v>
      </c>
      <c r="U152" s="7">
        <v>1038.8150000000001</v>
      </c>
      <c r="V152" s="7">
        <v>462.82499999999999</v>
      </c>
      <c r="W152" s="7">
        <v>2129.0500000000002</v>
      </c>
      <c r="X152" s="7">
        <v>4089.75</v>
      </c>
      <c r="Y152" s="7">
        <v>8165.7749999999996</v>
      </c>
      <c r="Z152" s="7">
        <v>3726.13</v>
      </c>
      <c r="AA152" s="7">
        <v>1160.692</v>
      </c>
      <c r="AB152" s="7">
        <v>0</v>
      </c>
      <c r="AC152" s="7">
        <v>0</v>
      </c>
      <c r="AD152" s="7">
        <v>160.36000000000001</v>
      </c>
      <c r="AE152" s="7">
        <v>2816.68</v>
      </c>
      <c r="AF152" s="7">
        <v>37140.239999999998</v>
      </c>
      <c r="AG152" s="18">
        <f>SUM(Tableau5[[#This Row],[BICC]:[SIBC]])</f>
        <v>61515.191999999995</v>
      </c>
      <c r="AH152" s="7">
        <v>1082.675</v>
      </c>
      <c r="AI152" s="7">
        <v>178.62</v>
      </c>
      <c r="AJ152" s="7">
        <v>8000.42</v>
      </c>
      <c r="AK152" s="7">
        <v>1093.72</v>
      </c>
      <c r="AL152" s="7">
        <v>20726.185000000001</v>
      </c>
      <c r="AM152" s="7">
        <v>719.53499999999997</v>
      </c>
      <c r="AN152" s="7">
        <v>0</v>
      </c>
      <c r="AO152" s="7">
        <v>1188.31</v>
      </c>
      <c r="AP152" s="7">
        <v>20662.05</v>
      </c>
      <c r="AQ152" s="7">
        <v>0</v>
      </c>
      <c r="AR152" s="7">
        <v>307.23500000000001</v>
      </c>
      <c r="AS152" s="18">
        <f>SUM(Tableau5[[#This Row],[CABC]:[UNXC]])</f>
        <v>53958.75</v>
      </c>
      <c r="AT152" s="7">
        <v>1765.385</v>
      </c>
      <c r="AU152" s="7">
        <v>3102.4650000000001</v>
      </c>
      <c r="AV152" s="7">
        <v>13911.764999999999</v>
      </c>
      <c r="AW152" s="7">
        <v>10683.45</v>
      </c>
      <c r="AX152" s="18">
        <f>SUM(Tableau5[[#This Row],[CIEC]:[SNTS]])</f>
        <v>29463.064999999999</v>
      </c>
      <c r="AY152" s="7">
        <v>211.995</v>
      </c>
      <c r="AZ152" s="7">
        <v>0</v>
      </c>
      <c r="BA152" s="18">
        <f>SUM(Tableau5[[#This Row],[SDSC]:[SVOC]])</f>
        <v>211.995</v>
      </c>
      <c r="BB152" s="12">
        <v>136.47</v>
      </c>
      <c r="BC152" s="21">
        <f t="shared" si="2"/>
        <v>326396.01199999999</v>
      </c>
    </row>
    <row r="153" spans="1:55" customFormat="1" x14ac:dyDescent="0.3">
      <c r="A153" s="2">
        <v>44410</v>
      </c>
      <c r="B153" s="7">
        <v>21.695</v>
      </c>
      <c r="C153" s="7">
        <v>5189.78</v>
      </c>
      <c r="D153" s="7">
        <v>384.375</v>
      </c>
      <c r="E153" s="7">
        <v>1010.05</v>
      </c>
      <c r="F153" s="7">
        <v>569.6</v>
      </c>
      <c r="G153" s="18">
        <f>SUM(Tableau5[[#This Row],[PALC]:[SPHC]])</f>
        <v>7175.5</v>
      </c>
      <c r="H153" s="7">
        <v>52.2</v>
      </c>
      <c r="I153" s="18">
        <f>Tableau5[[#This Row],[STAC]]</f>
        <v>52.2</v>
      </c>
      <c r="J153" s="7">
        <v>7462.59</v>
      </c>
      <c r="K153" s="7">
        <v>187.55</v>
      </c>
      <c r="L153" s="7">
        <v>235.14500000000001</v>
      </c>
      <c r="M153" s="7">
        <v>46.65</v>
      </c>
      <c r="N153" s="7">
        <v>742.2</v>
      </c>
      <c r="O153" s="7">
        <v>561.94000000000005</v>
      </c>
      <c r="P153" s="7">
        <v>2314.02</v>
      </c>
      <c r="Q153" s="18">
        <f>SUM(Tableau5[[#This Row],[ABJC]:[TTLS]])</f>
        <v>11550.095000000001</v>
      </c>
      <c r="R153" s="7">
        <v>0</v>
      </c>
      <c r="S153" s="7">
        <v>47338.14</v>
      </c>
      <c r="T153" s="7">
        <v>5510.48</v>
      </c>
      <c r="U153" s="7">
        <v>21566.73</v>
      </c>
      <c r="V153" s="7">
        <v>29716.884999999998</v>
      </c>
      <c r="W153" s="7">
        <v>450.51499999999999</v>
      </c>
      <c r="X153" s="7">
        <v>540.86</v>
      </c>
      <c r="Y153" s="7">
        <v>14471.945</v>
      </c>
      <c r="Z153" s="7">
        <v>9823.2950000000001</v>
      </c>
      <c r="AA153" s="7">
        <v>237.05500000000001</v>
      </c>
      <c r="AB153" s="7">
        <v>1324.25</v>
      </c>
      <c r="AC153" s="7">
        <v>0</v>
      </c>
      <c r="AD153" s="7">
        <v>246.1</v>
      </c>
      <c r="AE153" s="7">
        <v>1726.2</v>
      </c>
      <c r="AF153" s="7">
        <v>2668.03</v>
      </c>
      <c r="AG153" s="18">
        <f>SUM(Tableau5[[#This Row],[BICC]:[SIBC]])</f>
        <v>135620.48499999999</v>
      </c>
      <c r="AH153" s="7">
        <v>1837</v>
      </c>
      <c r="AI153" s="7">
        <v>693.38</v>
      </c>
      <c r="AJ153" s="7">
        <v>2305.0749999999998</v>
      </c>
      <c r="AK153" s="7">
        <v>974.51</v>
      </c>
      <c r="AL153" s="7">
        <v>5532.63</v>
      </c>
      <c r="AM153" s="7">
        <v>179.10499999999999</v>
      </c>
      <c r="AN153" s="7">
        <v>0</v>
      </c>
      <c r="AO153" s="7">
        <v>1032.05</v>
      </c>
      <c r="AP153" s="7">
        <v>2100.5</v>
      </c>
      <c r="AQ153" s="7">
        <v>0</v>
      </c>
      <c r="AR153" s="7">
        <v>717.125</v>
      </c>
      <c r="AS153" s="18">
        <f>SUM(Tableau5[[#This Row],[CABC]:[UNXC]])</f>
        <v>15371.375</v>
      </c>
      <c r="AT153" s="7">
        <v>425.09500000000003</v>
      </c>
      <c r="AU153" s="7">
        <v>8345.41</v>
      </c>
      <c r="AV153" s="7">
        <v>11676.85</v>
      </c>
      <c r="AW153" s="7">
        <v>54422.75</v>
      </c>
      <c r="AX153" s="18">
        <f>SUM(Tableau5[[#This Row],[CIEC]:[SNTS]])</f>
        <v>74870.104999999996</v>
      </c>
      <c r="AY153" s="7">
        <v>12771.11</v>
      </c>
      <c r="AZ153" s="7">
        <v>0</v>
      </c>
      <c r="BA153" s="18">
        <f>SUM(Tableau5[[#This Row],[SDSC]:[SVOC]])</f>
        <v>12771.11</v>
      </c>
      <c r="BB153" s="12">
        <v>136.54</v>
      </c>
      <c r="BC153" s="21">
        <f t="shared" si="2"/>
        <v>257410.87</v>
      </c>
    </row>
    <row r="154" spans="1:55" customFormat="1" x14ac:dyDescent="0.3">
      <c r="A154" s="2">
        <v>44411</v>
      </c>
      <c r="B154" s="7">
        <v>377.13</v>
      </c>
      <c r="C154" s="7">
        <v>1501.0250000000001</v>
      </c>
      <c r="D154" s="7">
        <v>648.47500000000002</v>
      </c>
      <c r="E154" s="7">
        <v>52854.95</v>
      </c>
      <c r="F154" s="7">
        <v>529.45000000000005</v>
      </c>
      <c r="G154" s="18">
        <f>SUM(Tableau5[[#This Row],[PALC]:[SPHC]])</f>
        <v>55911.029999999992</v>
      </c>
      <c r="H154" s="7">
        <v>0</v>
      </c>
      <c r="I154" s="18">
        <f>Tableau5[[#This Row],[STAC]]</f>
        <v>0</v>
      </c>
      <c r="J154" s="7">
        <v>1342.88</v>
      </c>
      <c r="K154" s="7">
        <v>445.89499999999998</v>
      </c>
      <c r="L154" s="7">
        <v>143.06</v>
      </c>
      <c r="M154" s="7">
        <v>299.5</v>
      </c>
      <c r="N154" s="7">
        <v>149.77000000000001</v>
      </c>
      <c r="O154" s="7">
        <v>1876.8150000000001</v>
      </c>
      <c r="P154" s="7">
        <v>2322.88</v>
      </c>
      <c r="Q154" s="18">
        <f>SUM(Tableau5[[#This Row],[ABJC]:[TTLS]])</f>
        <v>6580.8</v>
      </c>
      <c r="R154" s="7">
        <v>191.77</v>
      </c>
      <c r="S154" s="7">
        <v>12343.4</v>
      </c>
      <c r="T154" s="7">
        <v>7205.2250000000004</v>
      </c>
      <c r="U154" s="7">
        <v>1250.6199999999999</v>
      </c>
      <c r="V154" s="7">
        <v>843.58500000000004</v>
      </c>
      <c r="W154" s="7">
        <v>3059.915</v>
      </c>
      <c r="X154" s="7">
        <v>6581.24</v>
      </c>
      <c r="Y154" s="7">
        <v>0</v>
      </c>
      <c r="Z154" s="7">
        <v>18227.09</v>
      </c>
      <c r="AA154" s="7">
        <v>805.85699999999997</v>
      </c>
      <c r="AB154" s="7">
        <v>16826.7</v>
      </c>
      <c r="AC154" s="7">
        <v>40047.915000000001</v>
      </c>
      <c r="AD154" s="7">
        <v>338.63499999999999</v>
      </c>
      <c r="AE154" s="7">
        <v>10234</v>
      </c>
      <c r="AF154" s="7">
        <v>88342.115000000005</v>
      </c>
      <c r="AG154" s="18">
        <f>SUM(Tableau5[[#This Row],[BICC]:[SIBC]])</f>
        <v>206298.06700000001</v>
      </c>
      <c r="AH154" s="7">
        <v>1844.665</v>
      </c>
      <c r="AI154" s="7">
        <v>942.51</v>
      </c>
      <c r="AJ154" s="7">
        <v>739.34</v>
      </c>
      <c r="AK154" s="7">
        <v>4629.0649999999996</v>
      </c>
      <c r="AL154" s="7">
        <v>213.56</v>
      </c>
      <c r="AM154" s="7">
        <v>21.93</v>
      </c>
      <c r="AN154" s="7">
        <v>164.78</v>
      </c>
      <c r="AO154" s="7">
        <v>1061.3800000000001</v>
      </c>
      <c r="AP154" s="7">
        <v>824.85</v>
      </c>
      <c r="AQ154" s="7">
        <v>0</v>
      </c>
      <c r="AR154" s="7">
        <v>4045.3449999999998</v>
      </c>
      <c r="AS154" s="18">
        <f>SUM(Tableau5[[#This Row],[CABC]:[UNXC]])</f>
        <v>14487.424999999999</v>
      </c>
      <c r="AT154" s="7">
        <v>4187.75</v>
      </c>
      <c r="AU154" s="7">
        <v>22731.52</v>
      </c>
      <c r="AV154" s="7">
        <v>647.97500000000002</v>
      </c>
      <c r="AW154" s="7">
        <v>31677.134999999998</v>
      </c>
      <c r="AX154" s="18">
        <f>SUM(Tableau5[[#This Row],[CIEC]:[SNTS]])</f>
        <v>59244.38</v>
      </c>
      <c r="AY154" s="7">
        <v>22397.145</v>
      </c>
      <c r="AZ154" s="7">
        <v>0</v>
      </c>
      <c r="BA154" s="18">
        <f>SUM(Tableau5[[#This Row],[SDSC]:[SVOC]])</f>
        <v>22397.145</v>
      </c>
      <c r="BB154" s="12">
        <v>135.51</v>
      </c>
      <c r="BC154" s="21">
        <f t="shared" si="2"/>
        <v>364918.84700000001</v>
      </c>
    </row>
    <row r="155" spans="1:55" customFormat="1" x14ac:dyDescent="0.3">
      <c r="A155" s="2">
        <v>44412</v>
      </c>
      <c r="B155" s="7">
        <v>1575.06</v>
      </c>
      <c r="C155" s="7">
        <v>717.3</v>
      </c>
      <c r="D155" s="7">
        <v>2606.9499999999998</v>
      </c>
      <c r="E155" s="7">
        <v>4416.3500000000004</v>
      </c>
      <c r="F155" s="7">
        <v>14.6</v>
      </c>
      <c r="G155" s="18">
        <f>SUM(Tableau5[[#This Row],[PALC]:[SPHC]])</f>
        <v>9330.26</v>
      </c>
      <c r="H155" s="7">
        <v>151.01</v>
      </c>
      <c r="I155" s="18">
        <f>Tableau5[[#This Row],[STAC]]</f>
        <v>151.01</v>
      </c>
      <c r="J155" s="7">
        <v>2125.2600000000002</v>
      </c>
      <c r="K155" s="7">
        <v>1768.0150000000001</v>
      </c>
      <c r="L155" s="7">
        <v>1022.0549999999999</v>
      </c>
      <c r="M155" s="7">
        <v>154.05000000000001</v>
      </c>
      <c r="N155" s="7">
        <v>3730.3</v>
      </c>
      <c r="O155" s="7">
        <v>4313.1400000000003</v>
      </c>
      <c r="P155" s="7">
        <v>3179.14</v>
      </c>
      <c r="Q155" s="18">
        <f>SUM(Tableau5[[#This Row],[ABJC]:[TTLS]])</f>
        <v>16291.96</v>
      </c>
      <c r="R155" s="7">
        <v>11801.365</v>
      </c>
      <c r="S155" s="7">
        <v>3137.69</v>
      </c>
      <c r="T155" s="7">
        <v>667.9</v>
      </c>
      <c r="U155" s="7">
        <v>428.63</v>
      </c>
      <c r="V155" s="7">
        <v>1743.24</v>
      </c>
      <c r="W155" s="7">
        <v>2219.54</v>
      </c>
      <c r="X155" s="7">
        <v>2589.75</v>
      </c>
      <c r="Y155" s="7">
        <v>828.2</v>
      </c>
      <c r="Z155" s="7">
        <v>3075.6</v>
      </c>
      <c r="AA155" s="7">
        <v>14068.924999999999</v>
      </c>
      <c r="AB155" s="7">
        <v>65212.11</v>
      </c>
      <c r="AC155" s="7">
        <v>3918.2350000000001</v>
      </c>
      <c r="AD155" s="7">
        <v>308.14</v>
      </c>
      <c r="AE155" s="7">
        <v>4879.2700000000004</v>
      </c>
      <c r="AF155" s="7">
        <v>11128.014999999999</v>
      </c>
      <c r="AG155" s="18">
        <f>SUM(Tableau5[[#This Row],[BICC]:[SIBC]])</f>
        <v>126006.61</v>
      </c>
      <c r="AH155" s="7">
        <v>0</v>
      </c>
      <c r="AI155" s="7">
        <v>4438.38</v>
      </c>
      <c r="AJ155" s="7">
        <v>4126.84</v>
      </c>
      <c r="AK155" s="7">
        <v>1253.655</v>
      </c>
      <c r="AL155" s="7">
        <v>1893.365</v>
      </c>
      <c r="AM155" s="7">
        <v>577.95500000000004</v>
      </c>
      <c r="AN155" s="7">
        <v>88.564999999999998</v>
      </c>
      <c r="AO155" s="7">
        <v>8717.6749999999993</v>
      </c>
      <c r="AP155" s="7">
        <v>136.61000000000001</v>
      </c>
      <c r="AQ155" s="7">
        <v>72.8</v>
      </c>
      <c r="AR155" s="7">
        <v>1020.68</v>
      </c>
      <c r="AS155" s="18">
        <f>SUM(Tableau5[[#This Row],[CABC]:[UNXC]])</f>
        <v>22326.525000000001</v>
      </c>
      <c r="AT155" s="7">
        <v>3031.25</v>
      </c>
      <c r="AU155" s="7">
        <v>7457.07</v>
      </c>
      <c r="AV155" s="7">
        <v>1618.875</v>
      </c>
      <c r="AW155" s="7">
        <v>17776.485000000001</v>
      </c>
      <c r="AX155" s="18">
        <f>SUM(Tableau5[[#This Row],[CIEC]:[SNTS]])</f>
        <v>29883.68</v>
      </c>
      <c r="AY155" s="7">
        <v>3846.085</v>
      </c>
      <c r="AZ155" s="7">
        <v>0</v>
      </c>
      <c r="BA155" s="18">
        <f>SUM(Tableau5[[#This Row],[SDSC]:[SVOC]])</f>
        <v>3846.085</v>
      </c>
      <c r="BB155" s="12">
        <v>135.63</v>
      </c>
      <c r="BC155" s="21">
        <f t="shared" si="2"/>
        <v>207836.12999999998</v>
      </c>
    </row>
    <row r="156" spans="1:55" customFormat="1" x14ac:dyDescent="0.3">
      <c r="A156" s="2">
        <v>44413</v>
      </c>
      <c r="B156" s="7">
        <v>8.48</v>
      </c>
      <c r="C156" s="7">
        <v>530.65</v>
      </c>
      <c r="D156" s="7">
        <v>4.62</v>
      </c>
      <c r="E156" s="7">
        <v>522.77</v>
      </c>
      <c r="F156" s="7">
        <v>14.6</v>
      </c>
      <c r="G156" s="18">
        <f>SUM(Tableau5[[#This Row],[PALC]:[SPHC]])</f>
        <v>1081.1199999999999</v>
      </c>
      <c r="H156" s="7">
        <v>122.91</v>
      </c>
      <c r="I156" s="18">
        <f>Tableau5[[#This Row],[STAC]]</f>
        <v>122.91</v>
      </c>
      <c r="J156" s="7">
        <v>645.83000000000004</v>
      </c>
      <c r="K156" s="7">
        <v>102.125</v>
      </c>
      <c r="L156" s="7">
        <v>568.79499999999996</v>
      </c>
      <c r="M156" s="7">
        <v>773.5</v>
      </c>
      <c r="N156" s="7">
        <v>955.93499999999995</v>
      </c>
      <c r="O156" s="7">
        <v>1741.25</v>
      </c>
      <c r="P156" s="7">
        <v>1052.0999999999999</v>
      </c>
      <c r="Q156" s="18">
        <f>SUM(Tableau5[[#This Row],[ABJC]:[TTLS]])</f>
        <v>5839.5349999999999</v>
      </c>
      <c r="R156" s="7">
        <v>35819.595000000001</v>
      </c>
      <c r="S156" s="7">
        <v>1128</v>
      </c>
      <c r="T156" s="7">
        <v>574</v>
      </c>
      <c r="U156" s="7">
        <v>1752.635</v>
      </c>
      <c r="V156" s="7">
        <v>241.77</v>
      </c>
      <c r="W156" s="7">
        <v>21442.904999999999</v>
      </c>
      <c r="X156" s="7">
        <v>18075.134999999998</v>
      </c>
      <c r="Y156" s="7">
        <v>18037.490000000002</v>
      </c>
      <c r="Z156" s="7">
        <v>54</v>
      </c>
      <c r="AA156" s="7">
        <v>554.00800000000004</v>
      </c>
      <c r="AB156" s="7">
        <v>35865.120000000003</v>
      </c>
      <c r="AC156" s="7">
        <v>6094.94</v>
      </c>
      <c r="AD156" s="7">
        <v>261.61500000000001</v>
      </c>
      <c r="AE156" s="7">
        <v>143310.32500000001</v>
      </c>
      <c r="AF156" s="7">
        <v>10060.06</v>
      </c>
      <c r="AG156" s="18">
        <f>SUM(Tableau5[[#This Row],[BICC]:[SIBC]])</f>
        <v>293271.598</v>
      </c>
      <c r="AH156" s="7">
        <v>227.12</v>
      </c>
      <c r="AI156" s="7">
        <v>2356.855</v>
      </c>
      <c r="AJ156" s="7">
        <v>2514.9250000000002</v>
      </c>
      <c r="AK156" s="7">
        <v>1735.095</v>
      </c>
      <c r="AL156" s="7">
        <v>8248.2749999999996</v>
      </c>
      <c r="AM156" s="7">
        <v>163.26499999999999</v>
      </c>
      <c r="AN156" s="7">
        <v>0</v>
      </c>
      <c r="AO156" s="7">
        <v>15346.28</v>
      </c>
      <c r="AP156" s="7">
        <v>1208.9349999999999</v>
      </c>
      <c r="AQ156" s="7">
        <v>9.1</v>
      </c>
      <c r="AR156" s="7">
        <v>2984.0349999999999</v>
      </c>
      <c r="AS156" s="18">
        <f>SUM(Tableau5[[#This Row],[CABC]:[UNXC]])</f>
        <v>34793.885000000002</v>
      </c>
      <c r="AT156" s="7">
        <v>3192.6</v>
      </c>
      <c r="AU156" s="7">
        <v>4942.5150000000003</v>
      </c>
      <c r="AV156" s="7">
        <v>815.66</v>
      </c>
      <c r="AW156" s="7">
        <v>22932.05</v>
      </c>
      <c r="AX156" s="18">
        <f>SUM(Tableau5[[#This Row],[CIEC]:[SNTS]])</f>
        <v>31882.824999999997</v>
      </c>
      <c r="AY156" s="7">
        <v>2731.15</v>
      </c>
      <c r="AZ156" s="7">
        <v>0</v>
      </c>
      <c r="BA156" s="18">
        <f>SUM(Tableau5[[#This Row],[SDSC]:[SVOC]])</f>
        <v>2731.15</v>
      </c>
      <c r="BB156" s="12">
        <v>136.69</v>
      </c>
      <c r="BC156" s="21">
        <f t="shared" si="2"/>
        <v>369723.02300000004</v>
      </c>
    </row>
    <row r="157" spans="1:55" customFormat="1" x14ac:dyDescent="0.3">
      <c r="A157" s="2">
        <v>44414</v>
      </c>
      <c r="B157" s="7">
        <v>428.74</v>
      </c>
      <c r="C157" s="7">
        <v>2032.79</v>
      </c>
      <c r="D157" s="7">
        <v>4.9649999999999999</v>
      </c>
      <c r="E157" s="7">
        <v>689.25</v>
      </c>
      <c r="F157" s="7">
        <v>58.4</v>
      </c>
      <c r="G157" s="18">
        <f>SUM(Tableau5[[#This Row],[PALC]:[SPHC]])</f>
        <v>3214.145</v>
      </c>
      <c r="H157" s="7">
        <v>840.34</v>
      </c>
      <c r="I157" s="18">
        <f>Tableau5[[#This Row],[STAC]]</f>
        <v>840.34</v>
      </c>
      <c r="J157" s="7">
        <v>4063.1350000000002</v>
      </c>
      <c r="K157" s="7">
        <v>4172.3900000000003</v>
      </c>
      <c r="L157" s="7">
        <v>1504.09</v>
      </c>
      <c r="M157" s="7">
        <v>14.5</v>
      </c>
      <c r="N157" s="7">
        <v>44.4</v>
      </c>
      <c r="O157" s="7">
        <v>160.19999999999999</v>
      </c>
      <c r="P157" s="7">
        <v>3962.68</v>
      </c>
      <c r="Q157" s="18">
        <f>SUM(Tableau5[[#This Row],[ABJC]:[TTLS]])</f>
        <v>13921.395000000002</v>
      </c>
      <c r="R157" s="7">
        <v>2162</v>
      </c>
      <c r="S157" s="7">
        <v>122.95</v>
      </c>
      <c r="T157" s="7">
        <v>4.0999999999999996</v>
      </c>
      <c r="U157" s="7">
        <v>1503.47</v>
      </c>
      <c r="V157" s="7">
        <v>721.57500000000005</v>
      </c>
      <c r="W157" s="7">
        <v>3003.49</v>
      </c>
      <c r="X157" s="7">
        <v>585.77499999999998</v>
      </c>
      <c r="Y157" s="7">
        <v>82</v>
      </c>
      <c r="Z157" s="7">
        <v>3699.0450000000001</v>
      </c>
      <c r="AA157" s="7">
        <v>232.83</v>
      </c>
      <c r="AB157" s="7">
        <v>1749.175</v>
      </c>
      <c r="AC157" s="7">
        <v>39.85</v>
      </c>
      <c r="AD157" s="7">
        <v>43.55</v>
      </c>
      <c r="AE157" s="7">
        <v>43248.4</v>
      </c>
      <c r="AF157" s="7">
        <v>3630.6750000000002</v>
      </c>
      <c r="AG157" s="18">
        <f>SUM(Tableau5[[#This Row],[BICC]:[SIBC]])</f>
        <v>60828.885000000002</v>
      </c>
      <c r="AH157" s="7">
        <v>366.72500000000002</v>
      </c>
      <c r="AI157" s="7">
        <v>544.97</v>
      </c>
      <c r="AJ157" s="7">
        <v>355.88</v>
      </c>
      <c r="AK157" s="7">
        <v>385.95</v>
      </c>
      <c r="AL157" s="7">
        <v>16.04</v>
      </c>
      <c r="AM157" s="7">
        <v>0</v>
      </c>
      <c r="AN157" s="7">
        <v>0</v>
      </c>
      <c r="AO157" s="7">
        <v>99.825000000000003</v>
      </c>
      <c r="AP157" s="7">
        <v>693.76499999999999</v>
      </c>
      <c r="AQ157" s="7">
        <v>0</v>
      </c>
      <c r="AR157" s="7">
        <v>2876.9</v>
      </c>
      <c r="AS157" s="18">
        <f>SUM(Tableau5[[#This Row],[CABC]:[UNXC]])</f>
        <v>5340.0550000000003</v>
      </c>
      <c r="AT157" s="7">
        <v>10220.4</v>
      </c>
      <c r="AU157" s="7">
        <v>3313.0149999999999</v>
      </c>
      <c r="AV157" s="7">
        <v>8348.5750000000007</v>
      </c>
      <c r="AW157" s="7">
        <v>93673.884999999995</v>
      </c>
      <c r="AX157" s="18">
        <f>SUM(Tableau5[[#This Row],[CIEC]:[SNTS]])</f>
        <v>115555.875</v>
      </c>
      <c r="AY157" s="7">
        <v>1862.2249999999999</v>
      </c>
      <c r="AZ157" s="7">
        <v>0</v>
      </c>
      <c r="BA157" s="18">
        <f>SUM(Tableau5[[#This Row],[SDSC]:[SVOC]])</f>
        <v>1862.2249999999999</v>
      </c>
      <c r="BB157" s="12">
        <v>137.46</v>
      </c>
      <c r="BC157" s="21">
        <f t="shared" si="2"/>
        <v>201562.92</v>
      </c>
    </row>
    <row r="158" spans="1:55" customFormat="1" x14ac:dyDescent="0.3">
      <c r="A158" s="2">
        <v>44417</v>
      </c>
      <c r="B158" s="7">
        <v>6376.25</v>
      </c>
      <c r="C158" s="7">
        <v>2944.8</v>
      </c>
      <c r="D158" s="7">
        <v>30.135000000000002</v>
      </c>
      <c r="E158" s="7">
        <v>3163.1550000000002</v>
      </c>
      <c r="F158" s="7">
        <v>361.35</v>
      </c>
      <c r="G158" s="18">
        <f>SUM(Tableau5[[#This Row],[PALC]:[SPHC]])</f>
        <v>12875.69</v>
      </c>
      <c r="H158" s="7">
        <v>1029.655</v>
      </c>
      <c r="I158" s="18">
        <f>Tableau5[[#This Row],[STAC]]</f>
        <v>1029.655</v>
      </c>
      <c r="J158" s="7">
        <v>384.43</v>
      </c>
      <c r="K158" s="7">
        <v>1973.7</v>
      </c>
      <c r="L158" s="7">
        <v>714.15499999999997</v>
      </c>
      <c r="M158" s="7">
        <v>319</v>
      </c>
      <c r="N158" s="7">
        <v>1836.59</v>
      </c>
      <c r="O158" s="7">
        <v>3029.8649999999998</v>
      </c>
      <c r="P158" s="7">
        <v>1270.1500000000001</v>
      </c>
      <c r="Q158" s="18">
        <f>SUM(Tableau5[[#This Row],[ABJC]:[TTLS]])</f>
        <v>9527.89</v>
      </c>
      <c r="R158" s="7">
        <v>2402.6999999999998</v>
      </c>
      <c r="S158" s="7">
        <v>1000.9</v>
      </c>
      <c r="T158" s="7">
        <v>303.39999999999998</v>
      </c>
      <c r="U158" s="7">
        <v>2757.0549999999998</v>
      </c>
      <c r="V158" s="7">
        <v>2308.0500000000002</v>
      </c>
      <c r="W158" s="7">
        <v>2285.0500000000002</v>
      </c>
      <c r="X158" s="7">
        <v>297.97000000000003</v>
      </c>
      <c r="Y158" s="7">
        <v>81.95</v>
      </c>
      <c r="Z158" s="7">
        <v>2253.6</v>
      </c>
      <c r="AA158" s="7">
        <v>795.37900000000002</v>
      </c>
      <c r="AB158" s="7">
        <v>2132.4349999999999</v>
      </c>
      <c r="AC158" s="7">
        <v>805.47</v>
      </c>
      <c r="AD158" s="7">
        <v>341.36</v>
      </c>
      <c r="AE158" s="7">
        <v>199289.8</v>
      </c>
      <c r="AF158" s="7">
        <v>7227.375</v>
      </c>
      <c r="AG158" s="18">
        <f>SUM(Tableau5[[#This Row],[BICC]:[SIBC]])</f>
        <v>224282.49400000001</v>
      </c>
      <c r="AH158" s="7">
        <v>510.8</v>
      </c>
      <c r="AI158" s="7">
        <v>429.89</v>
      </c>
      <c r="AJ158" s="7">
        <v>1451.43</v>
      </c>
      <c r="AK158" s="7">
        <v>573.88499999999999</v>
      </c>
      <c r="AL158" s="7">
        <v>160.995</v>
      </c>
      <c r="AM158" s="7">
        <v>131.77500000000001</v>
      </c>
      <c r="AN158" s="7">
        <v>190.41</v>
      </c>
      <c r="AO158" s="7">
        <v>865.22</v>
      </c>
      <c r="AP158" s="7">
        <v>48.555</v>
      </c>
      <c r="AQ158" s="7">
        <v>0</v>
      </c>
      <c r="AR158" s="7">
        <v>5880.4849999999997</v>
      </c>
      <c r="AS158" s="18">
        <f>SUM(Tableau5[[#This Row],[CABC]:[UNXC]])</f>
        <v>10243.445</v>
      </c>
      <c r="AT158" s="7">
        <v>10225.5</v>
      </c>
      <c r="AU158" s="7">
        <v>14652.215</v>
      </c>
      <c r="AV158" s="7">
        <v>5433.75</v>
      </c>
      <c r="AW158" s="7">
        <v>24683.5</v>
      </c>
      <c r="AX158" s="18">
        <f>SUM(Tableau5[[#This Row],[CIEC]:[SNTS]])</f>
        <v>54994.964999999997</v>
      </c>
      <c r="AY158" s="7">
        <v>0</v>
      </c>
      <c r="AZ158" s="7">
        <v>0</v>
      </c>
      <c r="BA158" s="18">
        <f>SUM(Tableau5[[#This Row],[SDSC]:[SVOC]])</f>
        <v>0</v>
      </c>
      <c r="BB158" s="12">
        <v>136.80000000000001</v>
      </c>
      <c r="BC158" s="21">
        <f t="shared" si="2"/>
        <v>312954.13899999997</v>
      </c>
    </row>
    <row r="159" spans="1:55" customFormat="1" x14ac:dyDescent="0.3">
      <c r="A159" s="2">
        <v>44418</v>
      </c>
      <c r="B159" s="7">
        <v>514.52499999999998</v>
      </c>
      <c r="C159" s="7">
        <v>3982.9</v>
      </c>
      <c r="D159" s="7">
        <v>4517.05</v>
      </c>
      <c r="E159" s="7">
        <v>566.79</v>
      </c>
      <c r="F159" s="7">
        <v>317.11500000000001</v>
      </c>
      <c r="G159" s="18">
        <f>SUM(Tableau5[[#This Row],[PALC]:[SPHC]])</f>
        <v>9898.3799999999992</v>
      </c>
      <c r="H159" s="7">
        <v>60.715000000000003</v>
      </c>
      <c r="I159" s="18">
        <f>Tableau5[[#This Row],[STAC]]</f>
        <v>60.715000000000003</v>
      </c>
      <c r="J159" s="7">
        <v>491.9</v>
      </c>
      <c r="K159" s="7">
        <v>3509.5250000000001</v>
      </c>
      <c r="L159" s="7">
        <v>348.61500000000001</v>
      </c>
      <c r="M159" s="7">
        <v>236.46</v>
      </c>
      <c r="N159" s="7">
        <v>200.35</v>
      </c>
      <c r="O159" s="7">
        <v>1290.825</v>
      </c>
      <c r="P159" s="7">
        <v>2633.87</v>
      </c>
      <c r="Q159" s="18">
        <f>SUM(Tableau5[[#This Row],[ABJC]:[TTLS]])</f>
        <v>8711.5450000000001</v>
      </c>
      <c r="R159" s="7">
        <v>1177.3</v>
      </c>
      <c r="S159" s="7">
        <v>969.25</v>
      </c>
      <c r="T159" s="7">
        <v>688.86</v>
      </c>
      <c r="U159" s="7">
        <v>5463.2550000000001</v>
      </c>
      <c r="V159" s="7">
        <v>51109.96</v>
      </c>
      <c r="W159" s="7">
        <v>708.24</v>
      </c>
      <c r="X159" s="7">
        <v>2002.9549999999999</v>
      </c>
      <c r="Y159" s="7">
        <v>5535.2</v>
      </c>
      <c r="Z159" s="7">
        <v>842.84</v>
      </c>
      <c r="AA159" s="7">
        <v>1038.7650000000001</v>
      </c>
      <c r="AB159" s="7">
        <v>28400.79</v>
      </c>
      <c r="AC159" s="7">
        <v>52294.415000000001</v>
      </c>
      <c r="AD159" s="7">
        <v>1803.16</v>
      </c>
      <c r="AE159" s="7">
        <v>926</v>
      </c>
      <c r="AF159" s="7">
        <v>18362.365000000002</v>
      </c>
      <c r="AG159" s="18">
        <f>SUM(Tableau5[[#This Row],[BICC]:[SIBC]])</f>
        <v>171323.35500000001</v>
      </c>
      <c r="AH159" s="7">
        <v>91.75</v>
      </c>
      <c r="AI159" s="7">
        <v>20776.584999999999</v>
      </c>
      <c r="AJ159" s="7">
        <v>2305.3049999999998</v>
      </c>
      <c r="AK159" s="7">
        <v>237.875</v>
      </c>
      <c r="AL159" s="7">
        <v>175.97</v>
      </c>
      <c r="AM159" s="7">
        <v>52.4</v>
      </c>
      <c r="AN159" s="7">
        <v>799.98500000000001</v>
      </c>
      <c r="AO159" s="7">
        <v>536</v>
      </c>
      <c r="AP159" s="7">
        <v>190.48</v>
      </c>
      <c r="AQ159" s="7">
        <v>0</v>
      </c>
      <c r="AR159" s="7">
        <v>201.22499999999999</v>
      </c>
      <c r="AS159" s="18">
        <f>SUM(Tableau5[[#This Row],[CABC]:[UNXC]])</f>
        <v>25367.575000000001</v>
      </c>
      <c r="AT159" s="7">
        <v>13960.91</v>
      </c>
      <c r="AU159" s="7">
        <v>9016.2000000000007</v>
      </c>
      <c r="AV159" s="7">
        <v>2099.165</v>
      </c>
      <c r="AW159" s="7">
        <v>53725.724999999999</v>
      </c>
      <c r="AX159" s="18">
        <f>SUM(Tableau5[[#This Row],[CIEC]:[SNTS]])</f>
        <v>78802</v>
      </c>
      <c r="AY159" s="7">
        <v>5032.8999999999996</v>
      </c>
      <c r="AZ159" s="7">
        <v>0</v>
      </c>
      <c r="BA159" s="18">
        <f>SUM(Tableau5[[#This Row],[SDSC]:[SVOC]])</f>
        <v>5032.8999999999996</v>
      </c>
      <c r="BB159" s="12">
        <v>136.44</v>
      </c>
      <c r="BC159" s="21">
        <f t="shared" si="2"/>
        <v>299196.47000000003</v>
      </c>
    </row>
    <row r="160" spans="1:55" customFormat="1" x14ac:dyDescent="0.3">
      <c r="A160" s="2">
        <v>44419</v>
      </c>
      <c r="B160" s="7">
        <v>4665.8549999999996</v>
      </c>
      <c r="C160" s="7">
        <v>864.52499999999998</v>
      </c>
      <c r="D160" s="7">
        <v>4.9349999999999996</v>
      </c>
      <c r="E160" s="7">
        <v>539.85</v>
      </c>
      <c r="F160" s="7">
        <v>1827.425</v>
      </c>
      <c r="G160" s="18">
        <f>SUM(Tableau5[[#This Row],[PALC]:[SPHC]])</f>
        <v>7902.59</v>
      </c>
      <c r="H160" s="7">
        <v>109.81</v>
      </c>
      <c r="I160" s="18">
        <f>Tableau5[[#This Row],[STAC]]</f>
        <v>109.81</v>
      </c>
      <c r="J160" s="7">
        <v>4539.8649999999998</v>
      </c>
      <c r="K160" s="7">
        <v>2969.61</v>
      </c>
      <c r="L160" s="7">
        <v>865.66</v>
      </c>
      <c r="M160" s="7">
        <v>146.63999999999999</v>
      </c>
      <c r="N160" s="7">
        <v>262.72500000000002</v>
      </c>
      <c r="O160" s="7">
        <v>1944.5550000000001</v>
      </c>
      <c r="P160" s="7">
        <v>692.32500000000005</v>
      </c>
      <c r="Q160" s="18">
        <f>SUM(Tableau5[[#This Row],[ABJC]:[TTLS]])</f>
        <v>11421.380000000001</v>
      </c>
      <c r="R160" s="7">
        <v>2373.2350000000001</v>
      </c>
      <c r="S160" s="7">
        <v>244</v>
      </c>
      <c r="T160" s="7">
        <v>201.8</v>
      </c>
      <c r="U160" s="7">
        <v>611.36</v>
      </c>
      <c r="V160" s="7">
        <v>27110.400000000001</v>
      </c>
      <c r="W160" s="7">
        <v>320.89999999999998</v>
      </c>
      <c r="X160" s="7">
        <v>1714.13</v>
      </c>
      <c r="Y160" s="7">
        <v>481</v>
      </c>
      <c r="Z160" s="7">
        <v>2945.2750000000001</v>
      </c>
      <c r="AA160" s="7">
        <v>122.057</v>
      </c>
      <c r="AB160" s="7">
        <v>42492.565000000002</v>
      </c>
      <c r="AC160" s="7">
        <v>1995</v>
      </c>
      <c r="AD160" s="7">
        <v>1653</v>
      </c>
      <c r="AE160" s="7">
        <v>237.6</v>
      </c>
      <c r="AF160" s="7">
        <v>2693.54</v>
      </c>
      <c r="AG160" s="18">
        <f>SUM(Tableau5[[#This Row],[BICC]:[SIBC]])</f>
        <v>85195.862000000008</v>
      </c>
      <c r="AH160" s="7">
        <v>575.9</v>
      </c>
      <c r="AI160" s="7">
        <v>851.28</v>
      </c>
      <c r="AJ160" s="7">
        <v>4011.4050000000002</v>
      </c>
      <c r="AK160" s="7">
        <v>7844.19</v>
      </c>
      <c r="AL160" s="7">
        <v>172.59</v>
      </c>
      <c r="AM160" s="7">
        <v>268.86500000000001</v>
      </c>
      <c r="AN160" s="7">
        <v>526.75</v>
      </c>
      <c r="AO160" s="7">
        <v>5503.0249999999996</v>
      </c>
      <c r="AP160" s="7">
        <v>617.82500000000005</v>
      </c>
      <c r="AQ160" s="7">
        <v>0</v>
      </c>
      <c r="AR160" s="7">
        <v>2369.94</v>
      </c>
      <c r="AS160" s="18">
        <f>SUM(Tableau5[[#This Row],[CABC]:[UNXC]])</f>
        <v>22741.769999999997</v>
      </c>
      <c r="AT160" s="7">
        <v>1142.125</v>
      </c>
      <c r="AU160" s="7">
        <v>2450.42</v>
      </c>
      <c r="AV160" s="7">
        <v>998.01</v>
      </c>
      <c r="AW160" s="7">
        <v>18359.240000000002</v>
      </c>
      <c r="AX160" s="18">
        <f>SUM(Tableau5[[#This Row],[CIEC]:[SNTS]])</f>
        <v>22949.795000000002</v>
      </c>
      <c r="AY160" s="7">
        <v>34830.785000000003</v>
      </c>
      <c r="AZ160" s="7">
        <v>0</v>
      </c>
      <c r="BA160" s="18">
        <f>SUM(Tableau5[[#This Row],[SDSC]:[SVOC]])</f>
        <v>34830.785000000003</v>
      </c>
      <c r="BB160" s="12">
        <v>136.76</v>
      </c>
      <c r="BC160" s="21">
        <f t="shared" si="2"/>
        <v>185151.99200000003</v>
      </c>
    </row>
    <row r="161" spans="1:55" customFormat="1" x14ac:dyDescent="0.3">
      <c r="A161" s="2">
        <v>44420</v>
      </c>
      <c r="B161" s="7">
        <v>24.6</v>
      </c>
      <c r="C161" s="7">
        <v>5362.06</v>
      </c>
      <c r="D161" s="7">
        <v>111.78</v>
      </c>
      <c r="E161" s="7">
        <v>12380.4</v>
      </c>
      <c r="F161" s="7">
        <v>729</v>
      </c>
      <c r="G161" s="18">
        <f>SUM(Tableau5[[#This Row],[PALC]:[SPHC]])</f>
        <v>18607.84</v>
      </c>
      <c r="H161" s="7">
        <v>32.664999999999999</v>
      </c>
      <c r="I161" s="18">
        <f>Tableau5[[#This Row],[STAC]]</f>
        <v>32.664999999999999</v>
      </c>
      <c r="J161" s="7">
        <v>2400.75</v>
      </c>
      <c r="K161" s="7">
        <v>3054</v>
      </c>
      <c r="L161" s="7">
        <v>10102.540000000001</v>
      </c>
      <c r="M161" s="7">
        <v>8363.3799999999992</v>
      </c>
      <c r="N161" s="7">
        <v>3543.0749999999998</v>
      </c>
      <c r="O161" s="7">
        <v>3434.125</v>
      </c>
      <c r="P161" s="7">
        <v>323.05</v>
      </c>
      <c r="Q161" s="18">
        <f>SUM(Tableau5[[#This Row],[ABJC]:[TTLS]])</f>
        <v>31220.92</v>
      </c>
      <c r="R161" s="7">
        <v>49.56</v>
      </c>
      <c r="S161" s="7">
        <v>348.15</v>
      </c>
      <c r="T161" s="7">
        <v>13070.85</v>
      </c>
      <c r="U161" s="7">
        <v>13551.7</v>
      </c>
      <c r="V161" s="7">
        <v>12627.57</v>
      </c>
      <c r="W161" s="7">
        <v>799.9</v>
      </c>
      <c r="X161" s="7">
        <v>1438.55</v>
      </c>
      <c r="Y161" s="7">
        <v>268.95</v>
      </c>
      <c r="Z161" s="7">
        <v>252.35</v>
      </c>
      <c r="AA161" s="7">
        <v>117.44199999999999</v>
      </c>
      <c r="AB161" s="7">
        <v>15191.45</v>
      </c>
      <c r="AC161" s="7">
        <v>14641.78</v>
      </c>
      <c r="AD161" s="7">
        <v>397.7</v>
      </c>
      <c r="AE161" s="7">
        <v>61.25</v>
      </c>
      <c r="AF161" s="7">
        <v>3952.1550000000002</v>
      </c>
      <c r="AG161" s="18">
        <f>SUM(Tableau5[[#This Row],[BICC]:[SIBC]])</f>
        <v>76769.357000000004</v>
      </c>
      <c r="AH161" s="7">
        <v>1848.2550000000001</v>
      </c>
      <c r="AI161" s="7">
        <v>483.81</v>
      </c>
      <c r="AJ161" s="7">
        <v>24269.435000000001</v>
      </c>
      <c r="AK161" s="7">
        <v>1441.75</v>
      </c>
      <c r="AL161" s="7">
        <v>11.654999999999999</v>
      </c>
      <c r="AM161" s="7">
        <v>32.020000000000003</v>
      </c>
      <c r="AN161" s="7">
        <v>2265</v>
      </c>
      <c r="AO161" s="7">
        <v>3336.65</v>
      </c>
      <c r="AP161" s="7">
        <v>448.2</v>
      </c>
      <c r="AQ161" s="7">
        <v>0</v>
      </c>
      <c r="AR161" s="7">
        <v>4763.1899999999996</v>
      </c>
      <c r="AS161" s="18">
        <f>SUM(Tableau5[[#This Row],[CABC]:[UNXC]])</f>
        <v>38899.964999999997</v>
      </c>
      <c r="AT161" s="7">
        <v>1565.3</v>
      </c>
      <c r="AU161" s="7">
        <v>10861.41</v>
      </c>
      <c r="AV161" s="7">
        <v>1528.175</v>
      </c>
      <c r="AW161" s="7">
        <v>86967.574999999997</v>
      </c>
      <c r="AX161" s="18">
        <f>SUM(Tableau5[[#This Row],[CIEC]:[SNTS]])</f>
        <v>100922.45999999999</v>
      </c>
      <c r="AY161" s="7">
        <v>113.315</v>
      </c>
      <c r="AZ161" s="7">
        <v>0</v>
      </c>
      <c r="BA161" s="18">
        <f>SUM(Tableau5[[#This Row],[SDSC]:[SVOC]])</f>
        <v>113.315</v>
      </c>
      <c r="BB161" s="12">
        <v>136.72</v>
      </c>
      <c r="BC161" s="21">
        <f t="shared" si="2"/>
        <v>266566.522</v>
      </c>
    </row>
    <row r="162" spans="1:55" customFormat="1" x14ac:dyDescent="0.3">
      <c r="A162" s="2">
        <v>44421</v>
      </c>
      <c r="B162" s="7">
        <v>17.399999999999999</v>
      </c>
      <c r="C162" s="7">
        <v>3968.02</v>
      </c>
      <c r="D162" s="7">
        <v>139.33000000000001</v>
      </c>
      <c r="E162" s="7">
        <v>3906.98</v>
      </c>
      <c r="F162" s="7">
        <v>1008.4</v>
      </c>
      <c r="G162" s="18">
        <f>SUM(Tableau5[[#This Row],[PALC]:[SPHC]])</f>
        <v>9040.1299999999992</v>
      </c>
      <c r="H162" s="7">
        <v>1.39</v>
      </c>
      <c r="I162" s="18">
        <f>Tableau5[[#This Row],[STAC]]</f>
        <v>1.39</v>
      </c>
      <c r="J162" s="7">
        <v>0</v>
      </c>
      <c r="K162" s="7">
        <v>8.0500000000000007</v>
      </c>
      <c r="L162" s="7">
        <v>2653.4650000000001</v>
      </c>
      <c r="M162" s="7">
        <v>151.1</v>
      </c>
      <c r="N162" s="7">
        <v>2157.4</v>
      </c>
      <c r="O162" s="7">
        <v>1612.425</v>
      </c>
      <c r="P162" s="7">
        <v>647.875</v>
      </c>
      <c r="Q162" s="18">
        <f>SUM(Tableau5[[#This Row],[ABJC]:[TTLS]])</f>
        <v>7230.3150000000005</v>
      </c>
      <c r="R162" s="7">
        <v>166.995</v>
      </c>
      <c r="S162" s="7">
        <v>10710.76</v>
      </c>
      <c r="T162" s="7">
        <v>4013.7</v>
      </c>
      <c r="U162" s="7">
        <v>585</v>
      </c>
      <c r="V162" s="7">
        <v>10713.25</v>
      </c>
      <c r="W162" s="7">
        <v>4110.8</v>
      </c>
      <c r="X162" s="7">
        <v>583.92999999999995</v>
      </c>
      <c r="Y162" s="7">
        <v>45648.5</v>
      </c>
      <c r="Z162" s="7">
        <v>958.78</v>
      </c>
      <c r="AA162" s="7">
        <v>328.78300000000002</v>
      </c>
      <c r="AB162" s="7">
        <v>13281.87</v>
      </c>
      <c r="AC162" s="7">
        <v>0</v>
      </c>
      <c r="AD162" s="7">
        <v>8.31</v>
      </c>
      <c r="AE162" s="7">
        <v>1064.99</v>
      </c>
      <c r="AF162" s="7">
        <v>6352.33</v>
      </c>
      <c r="AG162" s="18">
        <f>SUM(Tableau5[[#This Row],[BICC]:[SIBC]])</f>
        <v>98527.997999999992</v>
      </c>
      <c r="AH162" s="7">
        <v>97.875</v>
      </c>
      <c r="AI162" s="7">
        <v>10130.74</v>
      </c>
      <c r="AJ162" s="7">
        <v>1761.615</v>
      </c>
      <c r="AK162" s="7">
        <v>4356.25</v>
      </c>
      <c r="AL162" s="7">
        <v>361.33499999999998</v>
      </c>
      <c r="AM162" s="7">
        <v>110.85</v>
      </c>
      <c r="AN162" s="7">
        <v>0</v>
      </c>
      <c r="AO162" s="7">
        <v>857.52499999999998</v>
      </c>
      <c r="AP162" s="7">
        <v>1316.0550000000001</v>
      </c>
      <c r="AQ162" s="7">
        <v>0</v>
      </c>
      <c r="AR162" s="7">
        <v>1355.93</v>
      </c>
      <c r="AS162" s="18">
        <f>SUM(Tableau5[[#This Row],[CABC]:[UNXC]])</f>
        <v>20348.174999999999</v>
      </c>
      <c r="AT162" s="7">
        <v>3395.05</v>
      </c>
      <c r="AU162" s="7">
        <v>20222.154999999999</v>
      </c>
      <c r="AV162" s="7">
        <v>2864.8249999999998</v>
      </c>
      <c r="AW162" s="7">
        <v>8427.7350000000006</v>
      </c>
      <c r="AX162" s="18">
        <f>SUM(Tableau5[[#This Row],[CIEC]:[SNTS]])</f>
        <v>34909.764999999999</v>
      </c>
      <c r="AY162" s="7">
        <v>1268.7349999999999</v>
      </c>
      <c r="AZ162" s="7">
        <v>0</v>
      </c>
      <c r="BA162" s="18">
        <f>SUM(Tableau5[[#This Row],[SDSC]:[SVOC]])</f>
        <v>1268.7349999999999</v>
      </c>
      <c r="BB162" s="12">
        <v>136.72</v>
      </c>
      <c r="BC162" s="21">
        <f t="shared" si="2"/>
        <v>171326.50799999997</v>
      </c>
    </row>
    <row r="163" spans="1:55" customFormat="1" x14ac:dyDescent="0.3">
      <c r="A163" s="2">
        <v>44424</v>
      </c>
      <c r="B163" s="7">
        <v>910.74</v>
      </c>
      <c r="C163" s="7">
        <v>1596.8</v>
      </c>
      <c r="D163" s="7">
        <v>301.29000000000002</v>
      </c>
      <c r="E163" s="7">
        <v>1900</v>
      </c>
      <c r="F163" s="7">
        <v>1124.9949999999999</v>
      </c>
      <c r="G163" s="18">
        <f>SUM(Tableau5[[#This Row],[PALC]:[SPHC]])</f>
        <v>5833.8249999999998</v>
      </c>
      <c r="H163" s="7">
        <v>202.41499999999999</v>
      </c>
      <c r="I163" s="18">
        <f>Tableau5[[#This Row],[STAC]]</f>
        <v>202.41499999999999</v>
      </c>
      <c r="J163" s="7">
        <v>960.66</v>
      </c>
      <c r="K163" s="7">
        <v>81</v>
      </c>
      <c r="L163" s="7">
        <v>1766.74</v>
      </c>
      <c r="M163" s="7">
        <v>0</v>
      </c>
      <c r="N163" s="7">
        <v>479.01499999999999</v>
      </c>
      <c r="O163" s="7">
        <v>1674.415</v>
      </c>
      <c r="P163" s="7">
        <v>4970.83</v>
      </c>
      <c r="Q163" s="18">
        <f>SUM(Tableau5[[#This Row],[ABJC]:[TTLS]])</f>
        <v>9932.66</v>
      </c>
      <c r="R163" s="7">
        <v>43.33</v>
      </c>
      <c r="S163" s="7">
        <v>913.08500000000004</v>
      </c>
      <c r="T163" s="7">
        <v>2462.4</v>
      </c>
      <c r="U163" s="7">
        <v>11704</v>
      </c>
      <c r="V163" s="7">
        <v>15194.834999999999</v>
      </c>
      <c r="W163" s="7">
        <v>891.35</v>
      </c>
      <c r="X163" s="7">
        <v>1158.56</v>
      </c>
      <c r="Y163" s="7">
        <v>0</v>
      </c>
      <c r="Z163" s="7">
        <v>1740.65</v>
      </c>
      <c r="AA163" s="7">
        <v>89.245000000000005</v>
      </c>
      <c r="AB163" s="7">
        <v>244.68</v>
      </c>
      <c r="AC163" s="7">
        <v>697.23500000000001</v>
      </c>
      <c r="AD163" s="7">
        <v>661.81</v>
      </c>
      <c r="AE163" s="7">
        <v>1717.05</v>
      </c>
      <c r="AF163" s="7">
        <v>10697.46</v>
      </c>
      <c r="AG163" s="18">
        <f>SUM(Tableau5[[#This Row],[BICC]:[SIBC]])</f>
        <v>48215.69</v>
      </c>
      <c r="AH163" s="7">
        <v>121.44</v>
      </c>
      <c r="AI163" s="7">
        <v>113.32</v>
      </c>
      <c r="AJ163" s="7">
        <v>2914.83</v>
      </c>
      <c r="AK163" s="7">
        <v>338</v>
      </c>
      <c r="AL163" s="7">
        <v>354.98</v>
      </c>
      <c r="AM163" s="7">
        <v>68</v>
      </c>
      <c r="AN163" s="7">
        <v>243.4</v>
      </c>
      <c r="AO163" s="7">
        <v>1046.375</v>
      </c>
      <c r="AP163" s="7">
        <v>204.23500000000001</v>
      </c>
      <c r="AQ163" s="7">
        <v>0</v>
      </c>
      <c r="AR163" s="7">
        <v>233.4</v>
      </c>
      <c r="AS163" s="18">
        <f>SUM(Tableau5[[#This Row],[CABC]:[UNXC]])</f>
        <v>5637.98</v>
      </c>
      <c r="AT163" s="7">
        <v>8211.39</v>
      </c>
      <c r="AU163" s="7">
        <v>97025.505000000005</v>
      </c>
      <c r="AV163" s="7">
        <v>2355.5</v>
      </c>
      <c r="AW163" s="7">
        <v>12633.924999999999</v>
      </c>
      <c r="AX163" s="18">
        <f>SUM(Tableau5[[#This Row],[CIEC]:[SNTS]])</f>
        <v>120226.32</v>
      </c>
      <c r="AY163" s="7">
        <v>1225.7950000000001</v>
      </c>
      <c r="AZ163" s="7">
        <v>0</v>
      </c>
      <c r="BA163" s="18">
        <f>SUM(Tableau5[[#This Row],[SDSC]:[SVOC]])</f>
        <v>1225.7950000000001</v>
      </c>
      <c r="BB163" s="12">
        <v>136.68</v>
      </c>
      <c r="BC163" s="21">
        <f t="shared" si="2"/>
        <v>191274.68500000003</v>
      </c>
    </row>
    <row r="164" spans="1:55" customFormat="1" x14ac:dyDescent="0.3">
      <c r="A164" s="2">
        <v>44425</v>
      </c>
      <c r="B164" s="7">
        <v>214.43</v>
      </c>
      <c r="C164" s="7">
        <v>2710.78</v>
      </c>
      <c r="D164" s="7">
        <v>68.28</v>
      </c>
      <c r="E164" s="7">
        <v>1097.8</v>
      </c>
      <c r="F164" s="7">
        <v>610.88</v>
      </c>
      <c r="G164" s="18">
        <f>SUM(Tableau5[[#This Row],[PALC]:[SPHC]])</f>
        <v>4702.17</v>
      </c>
      <c r="H164" s="7">
        <v>1148.9849999999999</v>
      </c>
      <c r="I164" s="18">
        <f>Tableau5[[#This Row],[STAC]]</f>
        <v>1148.9849999999999</v>
      </c>
      <c r="J164" s="7">
        <v>876</v>
      </c>
      <c r="K164" s="7">
        <v>162</v>
      </c>
      <c r="L164" s="7">
        <v>111.3</v>
      </c>
      <c r="M164" s="7">
        <v>3848.9749999999999</v>
      </c>
      <c r="N164" s="7">
        <v>2126.6550000000002</v>
      </c>
      <c r="O164" s="7">
        <v>105</v>
      </c>
      <c r="P164" s="7">
        <v>800.74</v>
      </c>
      <c r="Q164" s="18">
        <f>SUM(Tableau5[[#This Row],[ABJC]:[TTLS]])</f>
        <v>8030.67</v>
      </c>
      <c r="R164" s="7">
        <v>3774.4250000000002</v>
      </c>
      <c r="S164" s="7">
        <v>824.82</v>
      </c>
      <c r="T164" s="7">
        <v>918.28499999999997</v>
      </c>
      <c r="U164" s="7">
        <v>155.99</v>
      </c>
      <c r="V164" s="7">
        <v>26304.445</v>
      </c>
      <c r="W164" s="7">
        <v>80393.11</v>
      </c>
      <c r="X164" s="7">
        <v>1696.52</v>
      </c>
      <c r="Y164" s="7">
        <v>759.07500000000005</v>
      </c>
      <c r="Z164" s="7">
        <v>1082.05</v>
      </c>
      <c r="AA164" s="7">
        <v>193.518</v>
      </c>
      <c r="AB164" s="7">
        <v>2471.9899999999998</v>
      </c>
      <c r="AC164" s="7">
        <v>35612.434999999998</v>
      </c>
      <c r="AD164" s="7">
        <v>311.23500000000001</v>
      </c>
      <c r="AE164" s="7">
        <v>2832.3</v>
      </c>
      <c r="AF164" s="7">
        <v>14405.65</v>
      </c>
      <c r="AG164" s="18">
        <f>SUM(Tableau5[[#This Row],[BICC]:[SIBC]])</f>
        <v>171735.84799999997</v>
      </c>
      <c r="AH164" s="7">
        <v>1130.4000000000001</v>
      </c>
      <c r="AI164" s="7">
        <v>188.57499999999999</v>
      </c>
      <c r="AJ164" s="7">
        <v>1986.0550000000001</v>
      </c>
      <c r="AK164" s="7">
        <v>273</v>
      </c>
      <c r="AL164" s="7">
        <v>56.664999999999999</v>
      </c>
      <c r="AM164" s="7">
        <v>44.325000000000003</v>
      </c>
      <c r="AN164" s="7">
        <v>0</v>
      </c>
      <c r="AO164" s="7">
        <v>1592.77</v>
      </c>
      <c r="AP164" s="7">
        <v>365.18</v>
      </c>
      <c r="AQ164" s="7">
        <v>68.25</v>
      </c>
      <c r="AR164" s="7">
        <v>3667.125</v>
      </c>
      <c r="AS164" s="18">
        <f>SUM(Tableau5[[#This Row],[CABC]:[UNXC]])</f>
        <v>9372.3450000000012</v>
      </c>
      <c r="AT164" s="7">
        <v>7149.63</v>
      </c>
      <c r="AU164" s="7">
        <v>10546.865</v>
      </c>
      <c r="AV164" s="7">
        <v>989.05</v>
      </c>
      <c r="AW164" s="7">
        <v>150341.66500000001</v>
      </c>
      <c r="AX164" s="18">
        <f>SUM(Tableau5[[#This Row],[CIEC]:[SNTS]])</f>
        <v>169027.21000000002</v>
      </c>
      <c r="AY164" s="7">
        <v>4833.7849999999999</v>
      </c>
      <c r="AZ164" s="7">
        <v>0</v>
      </c>
      <c r="BA164" s="18">
        <f>SUM(Tableau5[[#This Row],[SDSC]:[SVOC]])</f>
        <v>4833.7849999999999</v>
      </c>
      <c r="BB164" s="12">
        <v>138.43</v>
      </c>
      <c r="BC164" s="21">
        <f t="shared" si="2"/>
        <v>368851.01299999998</v>
      </c>
    </row>
    <row r="165" spans="1:55" customFormat="1" x14ac:dyDescent="0.3">
      <c r="A165" s="2">
        <v>44426</v>
      </c>
      <c r="B165" s="7"/>
      <c r="C165" s="7"/>
      <c r="D165" s="7"/>
      <c r="E165" s="7"/>
      <c r="F165" s="7"/>
      <c r="G165" s="18">
        <f>SUM(Tableau5[[#This Row],[PALC]:[SPHC]])</f>
        <v>0</v>
      </c>
      <c r="H165" s="7"/>
      <c r="I165" s="18">
        <f>Tableau5[[#This Row],[STAC]]</f>
        <v>0</v>
      </c>
      <c r="J165" s="7"/>
      <c r="K165" s="7"/>
      <c r="L165" s="7"/>
      <c r="M165" s="7"/>
      <c r="N165" s="7"/>
      <c r="O165" s="7"/>
      <c r="P165" s="7"/>
      <c r="Q165" s="18">
        <f>SUM(Tableau5[[#This Row],[ABJC]:[TTLS]])</f>
        <v>0</v>
      </c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18">
        <f>SUM(Tableau5[[#This Row],[BICC]:[SIBC]])</f>
        <v>0</v>
      </c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18">
        <f>SUM(Tableau5[[#This Row],[CABC]:[UNXC]])</f>
        <v>0</v>
      </c>
      <c r="AT165" s="7"/>
      <c r="AU165" s="7"/>
      <c r="AV165" s="7"/>
      <c r="AW165" s="7"/>
      <c r="AX165" s="18">
        <f>SUM(Tableau5[[#This Row],[CIEC]:[SNTS]])</f>
        <v>0</v>
      </c>
      <c r="AY165" s="7"/>
      <c r="AZ165" s="7"/>
      <c r="BA165" s="18">
        <f>SUM(Tableau5[[#This Row],[SDSC]:[SVOC]])</f>
        <v>0</v>
      </c>
      <c r="BB165" s="12"/>
      <c r="BC165" s="21">
        <f t="shared" si="2"/>
        <v>0</v>
      </c>
    </row>
    <row r="166" spans="1:55" customFormat="1" x14ac:dyDescent="0.3">
      <c r="A166" s="2">
        <v>44427</v>
      </c>
      <c r="B166" s="7"/>
      <c r="C166" s="7"/>
      <c r="D166" s="7"/>
      <c r="E166" s="7"/>
      <c r="F166" s="7"/>
      <c r="G166" s="18">
        <f>SUM(Tableau5[[#This Row],[PALC]:[SPHC]])</f>
        <v>0</v>
      </c>
      <c r="H166" s="7"/>
      <c r="I166" s="18">
        <f>Tableau5[[#This Row],[STAC]]</f>
        <v>0</v>
      </c>
      <c r="J166" s="7"/>
      <c r="K166" s="7"/>
      <c r="L166" s="7"/>
      <c r="M166" s="7"/>
      <c r="N166" s="7"/>
      <c r="O166" s="7"/>
      <c r="P166" s="7"/>
      <c r="Q166" s="18">
        <f>SUM(Tableau5[[#This Row],[ABJC]:[TTLS]])</f>
        <v>0</v>
      </c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18">
        <f>SUM(Tableau5[[#This Row],[BICC]:[SIBC]])</f>
        <v>0</v>
      </c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18">
        <f>SUM(Tableau5[[#This Row],[CABC]:[UNXC]])</f>
        <v>0</v>
      </c>
      <c r="AT166" s="7"/>
      <c r="AU166" s="7"/>
      <c r="AV166" s="7"/>
      <c r="AW166" s="7"/>
      <c r="AX166" s="18">
        <f>SUM(Tableau5[[#This Row],[CIEC]:[SNTS]])</f>
        <v>0</v>
      </c>
      <c r="AY166" s="7"/>
      <c r="AZ166" s="7"/>
      <c r="BA166" s="18">
        <f>SUM(Tableau5[[#This Row],[SDSC]:[SVOC]])</f>
        <v>0</v>
      </c>
      <c r="BB166" s="12"/>
      <c r="BC166" s="21">
        <f t="shared" si="2"/>
        <v>0</v>
      </c>
    </row>
    <row r="167" spans="1:55" customFormat="1" x14ac:dyDescent="0.3">
      <c r="A167" s="2">
        <v>44428</v>
      </c>
      <c r="B167" s="7"/>
      <c r="C167" s="7"/>
      <c r="D167" s="7"/>
      <c r="E167" s="7"/>
      <c r="F167" s="7"/>
      <c r="G167" s="18">
        <f>SUM(Tableau5[[#This Row],[PALC]:[SPHC]])</f>
        <v>0</v>
      </c>
      <c r="H167" s="7"/>
      <c r="I167" s="18">
        <f>Tableau5[[#This Row],[STAC]]</f>
        <v>0</v>
      </c>
      <c r="J167" s="7"/>
      <c r="K167" s="7"/>
      <c r="L167" s="7"/>
      <c r="M167" s="7"/>
      <c r="N167" s="7"/>
      <c r="O167" s="7"/>
      <c r="P167" s="7"/>
      <c r="Q167" s="18">
        <f>SUM(Tableau5[[#This Row],[ABJC]:[TTLS]])</f>
        <v>0</v>
      </c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18">
        <f>SUM(Tableau5[[#This Row],[BICC]:[SIBC]])</f>
        <v>0</v>
      </c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18">
        <f>SUM(Tableau5[[#This Row],[CABC]:[UNXC]])</f>
        <v>0</v>
      </c>
      <c r="AT167" s="7"/>
      <c r="AU167" s="7"/>
      <c r="AV167" s="7"/>
      <c r="AW167" s="7"/>
      <c r="AX167" s="18">
        <f>SUM(Tableau5[[#This Row],[CIEC]:[SNTS]])</f>
        <v>0</v>
      </c>
      <c r="AY167" s="7"/>
      <c r="AZ167" s="7"/>
      <c r="BA167" s="18">
        <f>SUM(Tableau5[[#This Row],[SDSC]:[SVOC]])</f>
        <v>0</v>
      </c>
      <c r="BB167" s="12"/>
      <c r="BC167" s="21">
        <f t="shared" si="2"/>
        <v>0</v>
      </c>
    </row>
    <row r="168" spans="1:55" customFormat="1" x14ac:dyDescent="0.3">
      <c r="A168" s="2">
        <v>44431</v>
      </c>
      <c r="B168" s="7"/>
      <c r="C168" s="7"/>
      <c r="D168" s="7"/>
      <c r="E168" s="7"/>
      <c r="F168" s="7"/>
      <c r="G168" s="18">
        <f>SUM(Tableau5[[#This Row],[PALC]:[SPHC]])</f>
        <v>0</v>
      </c>
      <c r="H168" s="7"/>
      <c r="I168" s="18">
        <f>Tableau5[[#This Row],[STAC]]</f>
        <v>0</v>
      </c>
      <c r="J168" s="7"/>
      <c r="K168" s="7"/>
      <c r="L168" s="7"/>
      <c r="M168" s="7"/>
      <c r="N168" s="7"/>
      <c r="O168" s="7"/>
      <c r="P168" s="7"/>
      <c r="Q168" s="18">
        <f>SUM(Tableau5[[#This Row],[ABJC]:[TTLS]])</f>
        <v>0</v>
      </c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18">
        <f>SUM(Tableau5[[#This Row],[BICC]:[SIBC]])</f>
        <v>0</v>
      </c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18">
        <f>SUM(Tableau5[[#This Row],[CABC]:[UNXC]])</f>
        <v>0</v>
      </c>
      <c r="AT168" s="7"/>
      <c r="AU168" s="7"/>
      <c r="AV168" s="7"/>
      <c r="AW168" s="7"/>
      <c r="AX168" s="18">
        <f>SUM(Tableau5[[#This Row],[CIEC]:[SNTS]])</f>
        <v>0</v>
      </c>
      <c r="AY168" s="7"/>
      <c r="AZ168" s="7"/>
      <c r="BA168" s="18">
        <f>SUM(Tableau5[[#This Row],[SDSC]:[SVOC]])</f>
        <v>0</v>
      </c>
      <c r="BB168" s="12"/>
      <c r="BC168" s="21">
        <f t="shared" si="2"/>
        <v>0</v>
      </c>
    </row>
    <row r="169" spans="1:55" customFormat="1" x14ac:dyDescent="0.3">
      <c r="A169" s="2">
        <v>44432</v>
      </c>
      <c r="B169" s="7"/>
      <c r="C169" s="7"/>
      <c r="D169" s="7"/>
      <c r="E169" s="7"/>
      <c r="F169" s="7"/>
      <c r="G169" s="18">
        <f>SUM(Tableau5[[#This Row],[PALC]:[SPHC]])</f>
        <v>0</v>
      </c>
      <c r="H169" s="7"/>
      <c r="I169" s="18">
        <f>Tableau5[[#This Row],[STAC]]</f>
        <v>0</v>
      </c>
      <c r="J169" s="7"/>
      <c r="K169" s="7"/>
      <c r="L169" s="7"/>
      <c r="M169" s="7"/>
      <c r="N169" s="7"/>
      <c r="O169" s="7"/>
      <c r="P169" s="7"/>
      <c r="Q169" s="18">
        <f>SUM(Tableau5[[#This Row],[ABJC]:[TTLS]])</f>
        <v>0</v>
      </c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18">
        <f>SUM(Tableau5[[#This Row],[BICC]:[SIBC]])</f>
        <v>0</v>
      </c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18">
        <f>SUM(Tableau5[[#This Row],[CABC]:[UNXC]])</f>
        <v>0</v>
      </c>
      <c r="AT169" s="7"/>
      <c r="AU169" s="7"/>
      <c r="AV169" s="7"/>
      <c r="AW169" s="7"/>
      <c r="AX169" s="18">
        <f>SUM(Tableau5[[#This Row],[CIEC]:[SNTS]])</f>
        <v>0</v>
      </c>
      <c r="AY169" s="7"/>
      <c r="AZ169" s="7"/>
      <c r="BA169" s="18">
        <f>SUM(Tableau5[[#This Row],[SDSC]:[SVOC]])</f>
        <v>0</v>
      </c>
      <c r="BB169" s="12"/>
      <c r="BC169" s="21">
        <f t="shared" si="2"/>
        <v>0</v>
      </c>
    </row>
    <row r="170" spans="1:55" customFormat="1" x14ac:dyDescent="0.3">
      <c r="A170" s="2">
        <v>44433</v>
      </c>
      <c r="B170" s="7"/>
      <c r="C170" s="7"/>
      <c r="D170" s="7"/>
      <c r="E170" s="7"/>
      <c r="F170" s="7"/>
      <c r="G170" s="18">
        <f>SUM(Tableau5[[#This Row],[PALC]:[SPHC]])</f>
        <v>0</v>
      </c>
      <c r="H170" s="7"/>
      <c r="I170" s="18">
        <f>Tableau5[[#This Row],[STAC]]</f>
        <v>0</v>
      </c>
      <c r="J170" s="7"/>
      <c r="K170" s="7"/>
      <c r="L170" s="7"/>
      <c r="M170" s="7"/>
      <c r="N170" s="7"/>
      <c r="O170" s="7"/>
      <c r="P170" s="7"/>
      <c r="Q170" s="18">
        <f>SUM(Tableau5[[#This Row],[ABJC]:[TTLS]])</f>
        <v>0</v>
      </c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18">
        <f>SUM(Tableau5[[#This Row],[BICC]:[SIBC]])</f>
        <v>0</v>
      </c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18">
        <f>SUM(Tableau5[[#This Row],[CABC]:[UNXC]])</f>
        <v>0</v>
      </c>
      <c r="AT170" s="7"/>
      <c r="AU170" s="7"/>
      <c r="AV170" s="7"/>
      <c r="AW170" s="7"/>
      <c r="AX170" s="18">
        <f>SUM(Tableau5[[#This Row],[CIEC]:[SNTS]])</f>
        <v>0</v>
      </c>
      <c r="AY170" s="7"/>
      <c r="AZ170" s="7"/>
      <c r="BA170" s="18">
        <f>SUM(Tableau5[[#This Row],[SDSC]:[SVOC]])</f>
        <v>0</v>
      </c>
      <c r="BB170" s="12"/>
      <c r="BC170" s="21">
        <f t="shared" si="2"/>
        <v>0</v>
      </c>
    </row>
    <row r="171" spans="1:55" customFormat="1" x14ac:dyDescent="0.3">
      <c r="A171" s="2">
        <v>44434</v>
      </c>
      <c r="B171" s="7"/>
      <c r="C171" s="7"/>
      <c r="D171" s="7"/>
      <c r="E171" s="7"/>
      <c r="F171" s="7"/>
      <c r="G171" s="18">
        <f>SUM(Tableau5[[#This Row],[PALC]:[SPHC]])</f>
        <v>0</v>
      </c>
      <c r="H171" s="7"/>
      <c r="I171" s="18">
        <f>Tableau5[[#This Row],[STAC]]</f>
        <v>0</v>
      </c>
      <c r="J171" s="7"/>
      <c r="K171" s="7"/>
      <c r="L171" s="7"/>
      <c r="M171" s="7"/>
      <c r="N171" s="7"/>
      <c r="O171" s="7"/>
      <c r="P171" s="7"/>
      <c r="Q171" s="18">
        <f>SUM(Tableau5[[#This Row],[ABJC]:[TTLS]])</f>
        <v>0</v>
      </c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18">
        <f>SUM(Tableau5[[#This Row],[BICC]:[SIBC]])</f>
        <v>0</v>
      </c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18">
        <f>SUM(Tableau5[[#This Row],[CABC]:[UNXC]])</f>
        <v>0</v>
      </c>
      <c r="AT171" s="7"/>
      <c r="AU171" s="7"/>
      <c r="AV171" s="7"/>
      <c r="AW171" s="7"/>
      <c r="AX171" s="18">
        <f>SUM(Tableau5[[#This Row],[CIEC]:[SNTS]])</f>
        <v>0</v>
      </c>
      <c r="AY171" s="7"/>
      <c r="AZ171" s="7"/>
      <c r="BA171" s="18">
        <f>SUM(Tableau5[[#This Row],[SDSC]:[SVOC]])</f>
        <v>0</v>
      </c>
      <c r="BB171" s="12"/>
      <c r="BC171" s="21">
        <f t="shared" si="2"/>
        <v>0</v>
      </c>
    </row>
    <row r="172" spans="1:55" customFormat="1" x14ac:dyDescent="0.3">
      <c r="A172" s="2">
        <v>44435</v>
      </c>
      <c r="B172" s="7"/>
      <c r="C172" s="7"/>
      <c r="D172" s="7"/>
      <c r="E172" s="7"/>
      <c r="F172" s="7"/>
      <c r="G172" s="18">
        <f>SUM(Tableau5[[#This Row],[PALC]:[SPHC]])</f>
        <v>0</v>
      </c>
      <c r="H172" s="7"/>
      <c r="I172" s="18">
        <f>Tableau5[[#This Row],[STAC]]</f>
        <v>0</v>
      </c>
      <c r="J172" s="7"/>
      <c r="K172" s="7"/>
      <c r="L172" s="7"/>
      <c r="M172" s="7"/>
      <c r="N172" s="7"/>
      <c r="O172" s="7"/>
      <c r="P172" s="7"/>
      <c r="Q172" s="18">
        <f>SUM(Tableau5[[#This Row],[ABJC]:[TTLS]])</f>
        <v>0</v>
      </c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18">
        <f>SUM(Tableau5[[#This Row],[BICC]:[SIBC]])</f>
        <v>0</v>
      </c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18">
        <f>SUM(Tableau5[[#This Row],[CABC]:[UNXC]])</f>
        <v>0</v>
      </c>
      <c r="AT172" s="7"/>
      <c r="AU172" s="7"/>
      <c r="AV172" s="7"/>
      <c r="AW172" s="7"/>
      <c r="AX172" s="18">
        <f>SUM(Tableau5[[#This Row],[CIEC]:[SNTS]])</f>
        <v>0</v>
      </c>
      <c r="AY172" s="7"/>
      <c r="AZ172" s="7"/>
      <c r="BA172" s="18">
        <f>SUM(Tableau5[[#This Row],[SDSC]:[SVOC]])</f>
        <v>0</v>
      </c>
      <c r="BB172" s="12"/>
      <c r="BC172" s="21">
        <f t="shared" si="2"/>
        <v>0</v>
      </c>
    </row>
    <row r="173" spans="1:55" customFormat="1" x14ac:dyDescent="0.3">
      <c r="A173" s="2">
        <v>44438</v>
      </c>
      <c r="B173" s="7"/>
      <c r="C173" s="7"/>
      <c r="D173" s="7"/>
      <c r="E173" s="7"/>
      <c r="F173" s="7"/>
      <c r="G173" s="18">
        <f>SUM(Tableau5[[#This Row],[PALC]:[SPHC]])</f>
        <v>0</v>
      </c>
      <c r="H173" s="7"/>
      <c r="I173" s="18">
        <f>Tableau5[[#This Row],[STAC]]</f>
        <v>0</v>
      </c>
      <c r="J173" s="7"/>
      <c r="K173" s="7"/>
      <c r="L173" s="7"/>
      <c r="M173" s="7"/>
      <c r="N173" s="7"/>
      <c r="O173" s="7"/>
      <c r="P173" s="7"/>
      <c r="Q173" s="18">
        <f>SUM(Tableau5[[#This Row],[ABJC]:[TTLS]])</f>
        <v>0</v>
      </c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18">
        <f>SUM(Tableau5[[#This Row],[BICC]:[SIBC]])</f>
        <v>0</v>
      </c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18">
        <f>SUM(Tableau5[[#This Row],[CABC]:[UNXC]])</f>
        <v>0</v>
      </c>
      <c r="AT173" s="7"/>
      <c r="AU173" s="7"/>
      <c r="AV173" s="7"/>
      <c r="AW173" s="7"/>
      <c r="AX173" s="18">
        <f>SUM(Tableau5[[#This Row],[CIEC]:[SNTS]])</f>
        <v>0</v>
      </c>
      <c r="AY173" s="7"/>
      <c r="AZ173" s="7"/>
      <c r="BA173" s="18">
        <f>SUM(Tableau5[[#This Row],[SDSC]:[SVOC]])</f>
        <v>0</v>
      </c>
      <c r="BB173" s="12"/>
      <c r="BC173" s="21">
        <f t="shared" si="2"/>
        <v>0</v>
      </c>
    </row>
    <row r="174" spans="1:55" customFormat="1" x14ac:dyDescent="0.3">
      <c r="A174" s="2">
        <v>44439</v>
      </c>
      <c r="B174" s="7"/>
      <c r="C174" s="7"/>
      <c r="D174" s="7"/>
      <c r="E174" s="7"/>
      <c r="F174" s="7"/>
      <c r="G174" s="18">
        <f>SUM(Tableau5[[#This Row],[PALC]:[SPHC]])</f>
        <v>0</v>
      </c>
      <c r="H174" s="7"/>
      <c r="I174" s="18">
        <f>Tableau5[[#This Row],[STAC]]</f>
        <v>0</v>
      </c>
      <c r="J174" s="7"/>
      <c r="K174" s="7"/>
      <c r="L174" s="7"/>
      <c r="M174" s="7"/>
      <c r="N174" s="7"/>
      <c r="O174" s="7"/>
      <c r="P174" s="7"/>
      <c r="Q174" s="18">
        <f>SUM(Tableau5[[#This Row],[ABJC]:[TTLS]])</f>
        <v>0</v>
      </c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18">
        <f>SUM(Tableau5[[#This Row],[BICC]:[SIBC]])</f>
        <v>0</v>
      </c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18">
        <f>SUM(Tableau5[[#This Row],[CABC]:[UNXC]])</f>
        <v>0</v>
      </c>
      <c r="AT174" s="7"/>
      <c r="AU174" s="7"/>
      <c r="AV174" s="7"/>
      <c r="AW174" s="7"/>
      <c r="AX174" s="18">
        <f>SUM(Tableau5[[#This Row],[CIEC]:[SNTS]])</f>
        <v>0</v>
      </c>
      <c r="AY174" s="7"/>
      <c r="AZ174" s="7"/>
      <c r="BA174" s="18">
        <f>SUM(Tableau5[[#This Row],[SDSC]:[SVOC]])</f>
        <v>0</v>
      </c>
      <c r="BB174" s="12"/>
      <c r="BC174" s="21">
        <f t="shared" si="2"/>
        <v>0</v>
      </c>
    </row>
    <row r="175" spans="1:55" customFormat="1" x14ac:dyDescent="0.3">
      <c r="A175" s="2">
        <v>44440</v>
      </c>
      <c r="B175" s="7"/>
      <c r="C175" s="7"/>
      <c r="D175" s="7"/>
      <c r="E175" s="7"/>
      <c r="F175" s="7"/>
      <c r="G175" s="18">
        <f>SUM(Tableau5[[#This Row],[PALC]:[SPHC]])</f>
        <v>0</v>
      </c>
      <c r="H175" s="7"/>
      <c r="I175" s="18">
        <f>Tableau5[[#This Row],[STAC]]</f>
        <v>0</v>
      </c>
      <c r="J175" s="7"/>
      <c r="K175" s="7"/>
      <c r="L175" s="7"/>
      <c r="M175" s="7"/>
      <c r="N175" s="7"/>
      <c r="O175" s="7"/>
      <c r="P175" s="7"/>
      <c r="Q175" s="18">
        <f>SUM(Tableau5[[#This Row],[ABJC]:[TTLS]])</f>
        <v>0</v>
      </c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18">
        <f>SUM(Tableau5[[#This Row],[BICC]:[SIBC]])</f>
        <v>0</v>
      </c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18">
        <f>SUM(Tableau5[[#This Row],[CABC]:[UNXC]])</f>
        <v>0</v>
      </c>
      <c r="AT175" s="7"/>
      <c r="AU175" s="7"/>
      <c r="AV175" s="7"/>
      <c r="AW175" s="7"/>
      <c r="AX175" s="18">
        <f>SUM(Tableau5[[#This Row],[CIEC]:[SNTS]])</f>
        <v>0</v>
      </c>
      <c r="AY175" s="7"/>
      <c r="AZ175" s="7"/>
      <c r="BA175" s="18">
        <f>SUM(Tableau5[[#This Row],[SDSC]:[SVOC]])</f>
        <v>0</v>
      </c>
      <c r="BB175" s="12"/>
      <c r="BC175" s="21">
        <f t="shared" si="2"/>
        <v>0</v>
      </c>
    </row>
    <row r="176" spans="1:55" customFormat="1" x14ac:dyDescent="0.3">
      <c r="A176" s="2">
        <v>44441</v>
      </c>
      <c r="B176" s="7"/>
      <c r="C176" s="7"/>
      <c r="D176" s="7"/>
      <c r="E176" s="7"/>
      <c r="F176" s="7"/>
      <c r="G176" s="18">
        <f>SUM(Tableau5[[#This Row],[PALC]:[SPHC]])</f>
        <v>0</v>
      </c>
      <c r="H176" s="7"/>
      <c r="I176" s="18">
        <f>Tableau5[[#This Row],[STAC]]</f>
        <v>0</v>
      </c>
      <c r="J176" s="7"/>
      <c r="K176" s="7"/>
      <c r="L176" s="7"/>
      <c r="M176" s="7"/>
      <c r="N176" s="7"/>
      <c r="O176" s="7"/>
      <c r="P176" s="7"/>
      <c r="Q176" s="18">
        <f>SUM(Tableau5[[#This Row],[ABJC]:[TTLS]])</f>
        <v>0</v>
      </c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18">
        <f>SUM(Tableau5[[#This Row],[BICC]:[SIBC]])</f>
        <v>0</v>
      </c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18">
        <f>SUM(Tableau5[[#This Row],[CABC]:[UNXC]])</f>
        <v>0</v>
      </c>
      <c r="AT176" s="7"/>
      <c r="AU176" s="7"/>
      <c r="AV176" s="7"/>
      <c r="AW176" s="7"/>
      <c r="AX176" s="18">
        <f>SUM(Tableau5[[#This Row],[CIEC]:[SNTS]])</f>
        <v>0</v>
      </c>
      <c r="AY176" s="7"/>
      <c r="AZ176" s="7"/>
      <c r="BA176" s="18">
        <f>SUM(Tableau5[[#This Row],[SDSC]:[SVOC]])</f>
        <v>0</v>
      </c>
      <c r="BB176" s="12"/>
      <c r="BC176" s="21">
        <f t="shared" si="2"/>
        <v>0</v>
      </c>
    </row>
    <row r="177" spans="1:55" customFormat="1" x14ac:dyDescent="0.3">
      <c r="A177" s="2">
        <v>44442</v>
      </c>
      <c r="B177" s="7"/>
      <c r="C177" s="7"/>
      <c r="D177" s="7"/>
      <c r="E177" s="7"/>
      <c r="F177" s="7"/>
      <c r="G177" s="18">
        <f>SUM(Tableau5[[#This Row],[PALC]:[SPHC]])</f>
        <v>0</v>
      </c>
      <c r="H177" s="7"/>
      <c r="I177" s="18">
        <f>Tableau5[[#This Row],[STAC]]</f>
        <v>0</v>
      </c>
      <c r="J177" s="7"/>
      <c r="K177" s="7"/>
      <c r="L177" s="7"/>
      <c r="M177" s="7"/>
      <c r="N177" s="7"/>
      <c r="O177" s="7"/>
      <c r="P177" s="7"/>
      <c r="Q177" s="18">
        <f>SUM(Tableau5[[#This Row],[ABJC]:[TTLS]])</f>
        <v>0</v>
      </c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18">
        <f>SUM(Tableau5[[#This Row],[BICC]:[SIBC]])</f>
        <v>0</v>
      </c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18">
        <f>SUM(Tableau5[[#This Row],[CABC]:[UNXC]])</f>
        <v>0</v>
      </c>
      <c r="AT177" s="7"/>
      <c r="AU177" s="7"/>
      <c r="AV177" s="7"/>
      <c r="AW177" s="7"/>
      <c r="AX177" s="18">
        <f>SUM(Tableau5[[#This Row],[CIEC]:[SNTS]])</f>
        <v>0</v>
      </c>
      <c r="AY177" s="7"/>
      <c r="AZ177" s="7"/>
      <c r="BA177" s="18">
        <f>SUM(Tableau5[[#This Row],[SDSC]:[SVOC]])</f>
        <v>0</v>
      </c>
      <c r="BB177" s="12"/>
      <c r="BC177" s="21">
        <f t="shared" si="2"/>
        <v>0</v>
      </c>
    </row>
    <row r="178" spans="1:55" customFormat="1" x14ac:dyDescent="0.3">
      <c r="A178" s="2">
        <v>44445</v>
      </c>
      <c r="B178" s="7"/>
      <c r="C178" s="7"/>
      <c r="D178" s="7"/>
      <c r="E178" s="7"/>
      <c r="F178" s="7"/>
      <c r="G178" s="18">
        <f>SUM(Tableau5[[#This Row],[PALC]:[SPHC]])</f>
        <v>0</v>
      </c>
      <c r="H178" s="7"/>
      <c r="I178" s="18">
        <f>Tableau5[[#This Row],[STAC]]</f>
        <v>0</v>
      </c>
      <c r="J178" s="7"/>
      <c r="K178" s="7"/>
      <c r="L178" s="7"/>
      <c r="M178" s="7"/>
      <c r="N178" s="7"/>
      <c r="O178" s="7"/>
      <c r="P178" s="7"/>
      <c r="Q178" s="18">
        <f>SUM(Tableau5[[#This Row],[ABJC]:[TTLS]])</f>
        <v>0</v>
      </c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18">
        <f>SUM(Tableau5[[#This Row],[BICC]:[SIBC]])</f>
        <v>0</v>
      </c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18">
        <f>SUM(Tableau5[[#This Row],[CABC]:[UNXC]])</f>
        <v>0</v>
      </c>
      <c r="AT178" s="7"/>
      <c r="AU178" s="7"/>
      <c r="AV178" s="7"/>
      <c r="AW178" s="7"/>
      <c r="AX178" s="18">
        <f>SUM(Tableau5[[#This Row],[CIEC]:[SNTS]])</f>
        <v>0</v>
      </c>
      <c r="AY178" s="7"/>
      <c r="AZ178" s="7"/>
      <c r="BA178" s="18">
        <f>SUM(Tableau5[[#This Row],[SDSC]:[SVOC]])</f>
        <v>0</v>
      </c>
      <c r="BB178" s="12"/>
      <c r="BC178" s="21">
        <f t="shared" si="2"/>
        <v>0</v>
      </c>
    </row>
    <row r="179" spans="1:55" customFormat="1" x14ac:dyDescent="0.3">
      <c r="A179" s="2">
        <v>44446</v>
      </c>
      <c r="B179" s="7"/>
      <c r="C179" s="7"/>
      <c r="D179" s="7"/>
      <c r="E179" s="7"/>
      <c r="F179" s="7"/>
      <c r="G179" s="18">
        <f>SUM(Tableau5[[#This Row],[PALC]:[SPHC]])</f>
        <v>0</v>
      </c>
      <c r="H179" s="7"/>
      <c r="I179" s="18">
        <f>Tableau5[[#This Row],[STAC]]</f>
        <v>0</v>
      </c>
      <c r="J179" s="7"/>
      <c r="K179" s="7"/>
      <c r="L179" s="7"/>
      <c r="M179" s="7"/>
      <c r="N179" s="7"/>
      <c r="O179" s="7"/>
      <c r="P179" s="7"/>
      <c r="Q179" s="18">
        <f>SUM(Tableau5[[#This Row],[ABJC]:[TTLS]])</f>
        <v>0</v>
      </c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18">
        <f>SUM(Tableau5[[#This Row],[BICC]:[SIBC]])</f>
        <v>0</v>
      </c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18">
        <f>SUM(Tableau5[[#This Row],[CABC]:[UNXC]])</f>
        <v>0</v>
      </c>
      <c r="AT179" s="7"/>
      <c r="AU179" s="7"/>
      <c r="AV179" s="7"/>
      <c r="AW179" s="7"/>
      <c r="AX179" s="18">
        <f>SUM(Tableau5[[#This Row],[CIEC]:[SNTS]])</f>
        <v>0</v>
      </c>
      <c r="AY179" s="7"/>
      <c r="AZ179" s="7"/>
      <c r="BA179" s="18">
        <f>SUM(Tableau5[[#This Row],[SDSC]:[SVOC]])</f>
        <v>0</v>
      </c>
      <c r="BB179" s="12"/>
      <c r="BC179" s="21">
        <f t="shared" si="2"/>
        <v>0</v>
      </c>
    </row>
    <row r="180" spans="1:55" customFormat="1" x14ac:dyDescent="0.3">
      <c r="A180" s="2">
        <v>44447</v>
      </c>
      <c r="B180" s="7"/>
      <c r="C180" s="7"/>
      <c r="D180" s="7"/>
      <c r="E180" s="7"/>
      <c r="F180" s="7"/>
      <c r="G180" s="18">
        <f>SUM(Tableau5[[#This Row],[PALC]:[SPHC]])</f>
        <v>0</v>
      </c>
      <c r="H180" s="7"/>
      <c r="I180" s="18">
        <f>Tableau5[[#This Row],[STAC]]</f>
        <v>0</v>
      </c>
      <c r="J180" s="7"/>
      <c r="K180" s="7"/>
      <c r="L180" s="7"/>
      <c r="M180" s="7"/>
      <c r="N180" s="7"/>
      <c r="O180" s="7"/>
      <c r="P180" s="7"/>
      <c r="Q180" s="18">
        <f>SUM(Tableau5[[#This Row],[ABJC]:[TTLS]])</f>
        <v>0</v>
      </c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18">
        <f>SUM(Tableau5[[#This Row],[BICC]:[SIBC]])</f>
        <v>0</v>
      </c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18">
        <f>SUM(Tableau5[[#This Row],[CABC]:[UNXC]])</f>
        <v>0</v>
      </c>
      <c r="AT180" s="7"/>
      <c r="AU180" s="7"/>
      <c r="AV180" s="7"/>
      <c r="AW180" s="7"/>
      <c r="AX180" s="18">
        <f>SUM(Tableau5[[#This Row],[CIEC]:[SNTS]])</f>
        <v>0</v>
      </c>
      <c r="AY180" s="7"/>
      <c r="AZ180" s="7"/>
      <c r="BA180" s="18">
        <f>SUM(Tableau5[[#This Row],[SDSC]:[SVOC]])</f>
        <v>0</v>
      </c>
      <c r="BB180" s="12"/>
      <c r="BC180" s="21">
        <f t="shared" si="2"/>
        <v>0</v>
      </c>
    </row>
    <row r="181" spans="1:55" customFormat="1" x14ac:dyDescent="0.3">
      <c r="A181" s="2">
        <v>44448</v>
      </c>
      <c r="B181" s="7"/>
      <c r="C181" s="7"/>
      <c r="D181" s="7"/>
      <c r="E181" s="7"/>
      <c r="F181" s="7"/>
      <c r="G181" s="18">
        <f>SUM(Tableau5[[#This Row],[PALC]:[SPHC]])</f>
        <v>0</v>
      </c>
      <c r="H181" s="7"/>
      <c r="I181" s="18">
        <f>Tableau5[[#This Row],[STAC]]</f>
        <v>0</v>
      </c>
      <c r="J181" s="7"/>
      <c r="K181" s="7"/>
      <c r="L181" s="7"/>
      <c r="M181" s="7"/>
      <c r="N181" s="7"/>
      <c r="O181" s="7"/>
      <c r="P181" s="7"/>
      <c r="Q181" s="18">
        <f>SUM(Tableau5[[#This Row],[ABJC]:[TTLS]])</f>
        <v>0</v>
      </c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18">
        <f>SUM(Tableau5[[#This Row],[BICC]:[SIBC]])</f>
        <v>0</v>
      </c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18">
        <f>SUM(Tableau5[[#This Row],[CABC]:[UNXC]])</f>
        <v>0</v>
      </c>
      <c r="AT181" s="7"/>
      <c r="AU181" s="7"/>
      <c r="AV181" s="7"/>
      <c r="AW181" s="7"/>
      <c r="AX181" s="18">
        <f>SUM(Tableau5[[#This Row],[CIEC]:[SNTS]])</f>
        <v>0</v>
      </c>
      <c r="AY181" s="7"/>
      <c r="AZ181" s="7"/>
      <c r="BA181" s="18">
        <f>SUM(Tableau5[[#This Row],[SDSC]:[SVOC]])</f>
        <v>0</v>
      </c>
      <c r="BB181" s="12"/>
      <c r="BC181" s="21">
        <f t="shared" si="2"/>
        <v>0</v>
      </c>
    </row>
    <row r="182" spans="1:55" customFormat="1" x14ac:dyDescent="0.3">
      <c r="A182" s="2">
        <v>44449</v>
      </c>
      <c r="B182" s="7"/>
      <c r="C182" s="7"/>
      <c r="D182" s="7"/>
      <c r="E182" s="7"/>
      <c r="F182" s="7"/>
      <c r="G182" s="18">
        <f>SUM(Tableau5[[#This Row],[PALC]:[SPHC]])</f>
        <v>0</v>
      </c>
      <c r="H182" s="7"/>
      <c r="I182" s="18">
        <f>Tableau5[[#This Row],[STAC]]</f>
        <v>0</v>
      </c>
      <c r="J182" s="7"/>
      <c r="K182" s="7"/>
      <c r="L182" s="7"/>
      <c r="M182" s="7"/>
      <c r="N182" s="7"/>
      <c r="O182" s="7"/>
      <c r="P182" s="7"/>
      <c r="Q182" s="18">
        <f>SUM(Tableau5[[#This Row],[ABJC]:[TTLS]])</f>
        <v>0</v>
      </c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18">
        <f>SUM(Tableau5[[#This Row],[BICC]:[SIBC]])</f>
        <v>0</v>
      </c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18">
        <f>SUM(Tableau5[[#This Row],[CABC]:[UNXC]])</f>
        <v>0</v>
      </c>
      <c r="AT182" s="7"/>
      <c r="AU182" s="7"/>
      <c r="AV182" s="7"/>
      <c r="AW182" s="7"/>
      <c r="AX182" s="18">
        <f>SUM(Tableau5[[#This Row],[CIEC]:[SNTS]])</f>
        <v>0</v>
      </c>
      <c r="AY182" s="7"/>
      <c r="AZ182" s="7"/>
      <c r="BA182" s="18">
        <f>SUM(Tableau5[[#This Row],[SDSC]:[SVOC]])</f>
        <v>0</v>
      </c>
      <c r="BB182" s="12"/>
      <c r="BC182" s="21">
        <f t="shared" si="2"/>
        <v>0</v>
      </c>
    </row>
    <row r="183" spans="1:55" customFormat="1" x14ac:dyDescent="0.3">
      <c r="A183" s="2">
        <v>44452</v>
      </c>
      <c r="B183" s="7"/>
      <c r="C183" s="7"/>
      <c r="D183" s="7"/>
      <c r="E183" s="7"/>
      <c r="F183" s="7"/>
      <c r="G183" s="18">
        <f>SUM(Tableau5[[#This Row],[PALC]:[SPHC]])</f>
        <v>0</v>
      </c>
      <c r="H183" s="7"/>
      <c r="I183" s="18">
        <f>Tableau5[[#This Row],[STAC]]</f>
        <v>0</v>
      </c>
      <c r="J183" s="7"/>
      <c r="K183" s="7"/>
      <c r="L183" s="7"/>
      <c r="M183" s="7"/>
      <c r="N183" s="7"/>
      <c r="O183" s="7"/>
      <c r="P183" s="7"/>
      <c r="Q183" s="18">
        <f>SUM(Tableau5[[#This Row],[ABJC]:[TTLS]])</f>
        <v>0</v>
      </c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18">
        <f>SUM(Tableau5[[#This Row],[BICC]:[SIBC]])</f>
        <v>0</v>
      </c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18">
        <f>SUM(Tableau5[[#This Row],[CABC]:[UNXC]])</f>
        <v>0</v>
      </c>
      <c r="AT183" s="7"/>
      <c r="AU183" s="7"/>
      <c r="AV183" s="7"/>
      <c r="AW183" s="7"/>
      <c r="AX183" s="18">
        <f>SUM(Tableau5[[#This Row],[CIEC]:[SNTS]])</f>
        <v>0</v>
      </c>
      <c r="AY183" s="7"/>
      <c r="AZ183" s="7"/>
      <c r="BA183" s="18">
        <f>SUM(Tableau5[[#This Row],[SDSC]:[SVOC]])</f>
        <v>0</v>
      </c>
      <c r="BB183" s="12"/>
      <c r="BC183" s="21">
        <f t="shared" si="2"/>
        <v>0</v>
      </c>
    </row>
    <row r="184" spans="1:55" customFormat="1" x14ac:dyDescent="0.3">
      <c r="A184" s="2">
        <v>44453</v>
      </c>
      <c r="B184" s="7"/>
      <c r="C184" s="7"/>
      <c r="D184" s="7"/>
      <c r="E184" s="7"/>
      <c r="F184" s="7"/>
      <c r="G184" s="18">
        <f>SUM(Tableau5[[#This Row],[PALC]:[SPHC]])</f>
        <v>0</v>
      </c>
      <c r="H184" s="7"/>
      <c r="I184" s="18">
        <f>Tableau5[[#This Row],[STAC]]</f>
        <v>0</v>
      </c>
      <c r="J184" s="7"/>
      <c r="K184" s="7"/>
      <c r="L184" s="7"/>
      <c r="M184" s="7"/>
      <c r="N184" s="7"/>
      <c r="O184" s="7"/>
      <c r="P184" s="7"/>
      <c r="Q184" s="18">
        <f>SUM(Tableau5[[#This Row],[ABJC]:[TTLS]])</f>
        <v>0</v>
      </c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18">
        <f>SUM(Tableau5[[#This Row],[BICC]:[SIBC]])</f>
        <v>0</v>
      </c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18">
        <f>SUM(Tableau5[[#This Row],[CABC]:[UNXC]])</f>
        <v>0</v>
      </c>
      <c r="AT184" s="7"/>
      <c r="AU184" s="7"/>
      <c r="AV184" s="7"/>
      <c r="AW184" s="7"/>
      <c r="AX184" s="18">
        <f>SUM(Tableau5[[#This Row],[CIEC]:[SNTS]])</f>
        <v>0</v>
      </c>
      <c r="AY184" s="7"/>
      <c r="AZ184" s="7"/>
      <c r="BA184" s="18">
        <f>SUM(Tableau5[[#This Row],[SDSC]:[SVOC]])</f>
        <v>0</v>
      </c>
      <c r="BB184" s="12"/>
      <c r="BC184" s="21">
        <f t="shared" si="2"/>
        <v>0</v>
      </c>
    </row>
    <row r="185" spans="1:55" customFormat="1" x14ac:dyDescent="0.3">
      <c r="A185" s="2">
        <v>44454</v>
      </c>
      <c r="B185" s="7"/>
      <c r="C185" s="7"/>
      <c r="D185" s="7"/>
      <c r="E185" s="7"/>
      <c r="F185" s="7"/>
      <c r="G185" s="18">
        <f>SUM(Tableau5[[#This Row],[PALC]:[SPHC]])</f>
        <v>0</v>
      </c>
      <c r="H185" s="7"/>
      <c r="I185" s="18">
        <f>Tableau5[[#This Row],[STAC]]</f>
        <v>0</v>
      </c>
      <c r="J185" s="7"/>
      <c r="K185" s="7"/>
      <c r="L185" s="7"/>
      <c r="M185" s="7"/>
      <c r="N185" s="7"/>
      <c r="O185" s="7"/>
      <c r="P185" s="7"/>
      <c r="Q185" s="18">
        <f>SUM(Tableau5[[#This Row],[ABJC]:[TTLS]])</f>
        <v>0</v>
      </c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18">
        <f>SUM(Tableau5[[#This Row],[BICC]:[SIBC]])</f>
        <v>0</v>
      </c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18">
        <f>SUM(Tableau5[[#This Row],[CABC]:[UNXC]])</f>
        <v>0</v>
      </c>
      <c r="AT185" s="7"/>
      <c r="AU185" s="7"/>
      <c r="AV185" s="7"/>
      <c r="AW185" s="7"/>
      <c r="AX185" s="18">
        <f>SUM(Tableau5[[#This Row],[CIEC]:[SNTS]])</f>
        <v>0</v>
      </c>
      <c r="AY185" s="7"/>
      <c r="AZ185" s="7"/>
      <c r="BA185" s="18">
        <f>SUM(Tableau5[[#This Row],[SDSC]:[SVOC]])</f>
        <v>0</v>
      </c>
      <c r="BB185" s="12"/>
      <c r="BC185" s="21">
        <f t="shared" si="2"/>
        <v>0</v>
      </c>
    </row>
    <row r="186" spans="1:55" customFormat="1" x14ac:dyDescent="0.3">
      <c r="A186" s="2">
        <v>44455</v>
      </c>
      <c r="B186" s="7"/>
      <c r="C186" s="7"/>
      <c r="D186" s="7"/>
      <c r="E186" s="7"/>
      <c r="F186" s="7"/>
      <c r="G186" s="18">
        <f>SUM(Tableau5[[#This Row],[PALC]:[SPHC]])</f>
        <v>0</v>
      </c>
      <c r="H186" s="7"/>
      <c r="I186" s="18">
        <f>Tableau5[[#This Row],[STAC]]</f>
        <v>0</v>
      </c>
      <c r="J186" s="7"/>
      <c r="K186" s="7"/>
      <c r="L186" s="7"/>
      <c r="M186" s="7"/>
      <c r="N186" s="7"/>
      <c r="O186" s="7"/>
      <c r="P186" s="7"/>
      <c r="Q186" s="18">
        <f>SUM(Tableau5[[#This Row],[ABJC]:[TTLS]])</f>
        <v>0</v>
      </c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18">
        <f>SUM(Tableau5[[#This Row],[BICC]:[SIBC]])</f>
        <v>0</v>
      </c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18">
        <f>SUM(Tableau5[[#This Row],[CABC]:[UNXC]])</f>
        <v>0</v>
      </c>
      <c r="AT186" s="7"/>
      <c r="AU186" s="7"/>
      <c r="AV186" s="7"/>
      <c r="AW186" s="7"/>
      <c r="AX186" s="18">
        <f>SUM(Tableau5[[#This Row],[CIEC]:[SNTS]])</f>
        <v>0</v>
      </c>
      <c r="AY186" s="7"/>
      <c r="AZ186" s="7"/>
      <c r="BA186" s="18">
        <f>SUM(Tableau5[[#This Row],[SDSC]:[SVOC]])</f>
        <v>0</v>
      </c>
      <c r="BB186" s="12"/>
      <c r="BC186" s="21">
        <f t="shared" si="2"/>
        <v>0</v>
      </c>
    </row>
    <row r="187" spans="1:55" customFormat="1" x14ac:dyDescent="0.3">
      <c r="A187" s="2">
        <v>44456</v>
      </c>
      <c r="B187" s="7"/>
      <c r="C187" s="7"/>
      <c r="D187" s="7"/>
      <c r="E187" s="7"/>
      <c r="F187" s="7"/>
      <c r="G187" s="18">
        <f>SUM(Tableau5[[#This Row],[PALC]:[SPHC]])</f>
        <v>0</v>
      </c>
      <c r="H187" s="7"/>
      <c r="I187" s="18">
        <f>Tableau5[[#This Row],[STAC]]</f>
        <v>0</v>
      </c>
      <c r="J187" s="7"/>
      <c r="K187" s="7"/>
      <c r="L187" s="7"/>
      <c r="M187" s="7"/>
      <c r="N187" s="7"/>
      <c r="O187" s="7"/>
      <c r="P187" s="7"/>
      <c r="Q187" s="18">
        <f>SUM(Tableau5[[#This Row],[ABJC]:[TTLS]])</f>
        <v>0</v>
      </c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18">
        <f>SUM(Tableau5[[#This Row],[BICC]:[SIBC]])</f>
        <v>0</v>
      </c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18">
        <f>SUM(Tableau5[[#This Row],[CABC]:[UNXC]])</f>
        <v>0</v>
      </c>
      <c r="AT187" s="7"/>
      <c r="AU187" s="7"/>
      <c r="AV187" s="7"/>
      <c r="AW187" s="7"/>
      <c r="AX187" s="18">
        <f>SUM(Tableau5[[#This Row],[CIEC]:[SNTS]])</f>
        <v>0</v>
      </c>
      <c r="AY187" s="7"/>
      <c r="AZ187" s="7"/>
      <c r="BA187" s="18">
        <f>SUM(Tableau5[[#This Row],[SDSC]:[SVOC]])</f>
        <v>0</v>
      </c>
      <c r="BB187" s="12"/>
      <c r="BC187" s="21">
        <f t="shared" si="2"/>
        <v>0</v>
      </c>
    </row>
    <row r="188" spans="1:55" customFormat="1" x14ac:dyDescent="0.3">
      <c r="A188" s="2">
        <v>44459</v>
      </c>
      <c r="B188" s="7"/>
      <c r="C188" s="7"/>
      <c r="D188" s="7"/>
      <c r="E188" s="7"/>
      <c r="F188" s="7"/>
      <c r="G188" s="18">
        <f>SUM(Tableau5[[#This Row],[PALC]:[SPHC]])</f>
        <v>0</v>
      </c>
      <c r="H188" s="7"/>
      <c r="I188" s="18">
        <f>Tableau5[[#This Row],[STAC]]</f>
        <v>0</v>
      </c>
      <c r="J188" s="7"/>
      <c r="K188" s="7"/>
      <c r="L188" s="7"/>
      <c r="M188" s="7"/>
      <c r="N188" s="7"/>
      <c r="O188" s="7"/>
      <c r="P188" s="7"/>
      <c r="Q188" s="18">
        <f>SUM(Tableau5[[#This Row],[ABJC]:[TTLS]])</f>
        <v>0</v>
      </c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18">
        <f>SUM(Tableau5[[#This Row],[BICC]:[SIBC]])</f>
        <v>0</v>
      </c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18">
        <f>SUM(Tableau5[[#This Row],[CABC]:[UNXC]])</f>
        <v>0</v>
      </c>
      <c r="AT188" s="7"/>
      <c r="AU188" s="7"/>
      <c r="AV188" s="7"/>
      <c r="AW188" s="7"/>
      <c r="AX188" s="18">
        <f>SUM(Tableau5[[#This Row],[CIEC]:[SNTS]])</f>
        <v>0</v>
      </c>
      <c r="AY188" s="7"/>
      <c r="AZ188" s="7"/>
      <c r="BA188" s="18">
        <f>SUM(Tableau5[[#This Row],[SDSC]:[SVOC]])</f>
        <v>0</v>
      </c>
      <c r="BB188" s="12"/>
      <c r="BC188" s="21">
        <f t="shared" si="2"/>
        <v>0</v>
      </c>
    </row>
    <row r="189" spans="1:55" customFormat="1" x14ac:dyDescent="0.3">
      <c r="A189" s="2">
        <v>44460</v>
      </c>
      <c r="B189" s="7"/>
      <c r="C189" s="7"/>
      <c r="D189" s="7"/>
      <c r="E189" s="7"/>
      <c r="F189" s="7"/>
      <c r="G189" s="18">
        <f>SUM(Tableau5[[#This Row],[PALC]:[SPHC]])</f>
        <v>0</v>
      </c>
      <c r="H189" s="7"/>
      <c r="I189" s="18">
        <f>Tableau5[[#This Row],[STAC]]</f>
        <v>0</v>
      </c>
      <c r="J189" s="7"/>
      <c r="K189" s="7"/>
      <c r="L189" s="7"/>
      <c r="M189" s="7"/>
      <c r="N189" s="7"/>
      <c r="O189" s="7"/>
      <c r="P189" s="7"/>
      <c r="Q189" s="18">
        <f>SUM(Tableau5[[#This Row],[ABJC]:[TTLS]])</f>
        <v>0</v>
      </c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18">
        <f>SUM(Tableau5[[#This Row],[BICC]:[SIBC]])</f>
        <v>0</v>
      </c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18">
        <f>SUM(Tableau5[[#This Row],[CABC]:[UNXC]])</f>
        <v>0</v>
      </c>
      <c r="AT189" s="7"/>
      <c r="AU189" s="7"/>
      <c r="AV189" s="7"/>
      <c r="AW189" s="7"/>
      <c r="AX189" s="18">
        <f>SUM(Tableau5[[#This Row],[CIEC]:[SNTS]])</f>
        <v>0</v>
      </c>
      <c r="AY189" s="7"/>
      <c r="AZ189" s="7"/>
      <c r="BA189" s="18">
        <f>SUM(Tableau5[[#This Row],[SDSC]:[SVOC]])</f>
        <v>0</v>
      </c>
      <c r="BB189" s="12"/>
      <c r="BC189" s="21">
        <f t="shared" si="2"/>
        <v>0</v>
      </c>
    </row>
    <row r="190" spans="1:55" customFormat="1" x14ac:dyDescent="0.3">
      <c r="A190" s="2">
        <v>44461</v>
      </c>
      <c r="B190" s="7"/>
      <c r="C190" s="7"/>
      <c r="D190" s="7"/>
      <c r="E190" s="7"/>
      <c r="F190" s="7"/>
      <c r="G190" s="18">
        <f>SUM(Tableau5[[#This Row],[PALC]:[SPHC]])</f>
        <v>0</v>
      </c>
      <c r="H190" s="7"/>
      <c r="I190" s="18">
        <f>Tableau5[[#This Row],[STAC]]</f>
        <v>0</v>
      </c>
      <c r="J190" s="7"/>
      <c r="K190" s="7"/>
      <c r="L190" s="7"/>
      <c r="M190" s="7"/>
      <c r="N190" s="7"/>
      <c r="O190" s="7"/>
      <c r="P190" s="7"/>
      <c r="Q190" s="18">
        <f>SUM(Tableau5[[#This Row],[ABJC]:[TTLS]])</f>
        <v>0</v>
      </c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18">
        <f>SUM(Tableau5[[#This Row],[BICC]:[SIBC]])</f>
        <v>0</v>
      </c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18">
        <f>SUM(Tableau5[[#This Row],[CABC]:[UNXC]])</f>
        <v>0</v>
      </c>
      <c r="AT190" s="7"/>
      <c r="AU190" s="7"/>
      <c r="AV190" s="7"/>
      <c r="AW190" s="7"/>
      <c r="AX190" s="18">
        <f>SUM(Tableau5[[#This Row],[CIEC]:[SNTS]])</f>
        <v>0</v>
      </c>
      <c r="AY190" s="7"/>
      <c r="AZ190" s="7"/>
      <c r="BA190" s="18">
        <f>SUM(Tableau5[[#This Row],[SDSC]:[SVOC]])</f>
        <v>0</v>
      </c>
      <c r="BB190" s="12"/>
      <c r="BC190" s="21">
        <f t="shared" si="2"/>
        <v>0</v>
      </c>
    </row>
    <row r="191" spans="1:55" customFormat="1" x14ac:dyDescent="0.3">
      <c r="A191" s="2">
        <v>44462</v>
      </c>
      <c r="B191" s="7"/>
      <c r="C191" s="7"/>
      <c r="D191" s="7"/>
      <c r="E191" s="7"/>
      <c r="F191" s="7"/>
      <c r="G191" s="18">
        <f>SUM(Tableau5[[#This Row],[PALC]:[SPHC]])</f>
        <v>0</v>
      </c>
      <c r="H191" s="7"/>
      <c r="I191" s="18">
        <f>Tableau5[[#This Row],[STAC]]</f>
        <v>0</v>
      </c>
      <c r="J191" s="7"/>
      <c r="K191" s="7"/>
      <c r="L191" s="7"/>
      <c r="M191" s="7"/>
      <c r="N191" s="7"/>
      <c r="O191" s="7"/>
      <c r="P191" s="7"/>
      <c r="Q191" s="18">
        <f>SUM(Tableau5[[#This Row],[ABJC]:[TTLS]])</f>
        <v>0</v>
      </c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18">
        <f>SUM(Tableau5[[#This Row],[BICC]:[SIBC]])</f>
        <v>0</v>
      </c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18">
        <f>SUM(Tableau5[[#This Row],[CABC]:[UNXC]])</f>
        <v>0</v>
      </c>
      <c r="AT191" s="7"/>
      <c r="AU191" s="7"/>
      <c r="AV191" s="7"/>
      <c r="AW191" s="7"/>
      <c r="AX191" s="18">
        <f>SUM(Tableau5[[#This Row],[CIEC]:[SNTS]])</f>
        <v>0</v>
      </c>
      <c r="AY191" s="7"/>
      <c r="AZ191" s="7"/>
      <c r="BA191" s="18">
        <f>SUM(Tableau5[[#This Row],[SDSC]:[SVOC]])</f>
        <v>0</v>
      </c>
      <c r="BB191" s="12"/>
      <c r="BC191" s="21">
        <f t="shared" si="2"/>
        <v>0</v>
      </c>
    </row>
    <row r="192" spans="1:55" customFormat="1" x14ac:dyDescent="0.3">
      <c r="A192" s="2">
        <v>44463</v>
      </c>
      <c r="B192" s="7"/>
      <c r="C192" s="7"/>
      <c r="D192" s="7"/>
      <c r="E192" s="7"/>
      <c r="F192" s="7"/>
      <c r="G192" s="18">
        <f>SUM(Tableau5[[#This Row],[PALC]:[SPHC]])</f>
        <v>0</v>
      </c>
      <c r="H192" s="7"/>
      <c r="I192" s="18">
        <f>Tableau5[[#This Row],[STAC]]</f>
        <v>0</v>
      </c>
      <c r="J192" s="7"/>
      <c r="K192" s="7"/>
      <c r="L192" s="7"/>
      <c r="M192" s="7"/>
      <c r="N192" s="7"/>
      <c r="O192" s="7"/>
      <c r="P192" s="7"/>
      <c r="Q192" s="18">
        <f>SUM(Tableau5[[#This Row],[ABJC]:[TTLS]])</f>
        <v>0</v>
      </c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18">
        <f>SUM(Tableau5[[#This Row],[BICC]:[SIBC]])</f>
        <v>0</v>
      </c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18">
        <f>SUM(Tableau5[[#This Row],[CABC]:[UNXC]])</f>
        <v>0</v>
      </c>
      <c r="AT192" s="7"/>
      <c r="AU192" s="7"/>
      <c r="AV192" s="7"/>
      <c r="AW192" s="7"/>
      <c r="AX192" s="18">
        <f>SUM(Tableau5[[#This Row],[CIEC]:[SNTS]])</f>
        <v>0</v>
      </c>
      <c r="AY192" s="7"/>
      <c r="AZ192" s="7"/>
      <c r="BA192" s="18">
        <f>SUM(Tableau5[[#This Row],[SDSC]:[SVOC]])</f>
        <v>0</v>
      </c>
      <c r="BB192" s="12"/>
      <c r="BC192" s="21">
        <f t="shared" si="2"/>
        <v>0</v>
      </c>
    </row>
    <row r="193" spans="1:55" customFormat="1" x14ac:dyDescent="0.3">
      <c r="A193" s="2">
        <v>44466</v>
      </c>
      <c r="B193" s="7"/>
      <c r="C193" s="7"/>
      <c r="D193" s="7"/>
      <c r="E193" s="7"/>
      <c r="F193" s="7"/>
      <c r="G193" s="18">
        <f>SUM(Tableau5[[#This Row],[PALC]:[SPHC]])</f>
        <v>0</v>
      </c>
      <c r="H193" s="7"/>
      <c r="I193" s="18">
        <f>Tableau5[[#This Row],[STAC]]</f>
        <v>0</v>
      </c>
      <c r="J193" s="7"/>
      <c r="K193" s="7"/>
      <c r="L193" s="7"/>
      <c r="M193" s="7"/>
      <c r="N193" s="7"/>
      <c r="O193" s="7"/>
      <c r="P193" s="7"/>
      <c r="Q193" s="18">
        <f>SUM(Tableau5[[#This Row],[ABJC]:[TTLS]])</f>
        <v>0</v>
      </c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18">
        <f>SUM(Tableau5[[#This Row],[BICC]:[SIBC]])</f>
        <v>0</v>
      </c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18">
        <f>SUM(Tableau5[[#This Row],[CABC]:[UNXC]])</f>
        <v>0</v>
      </c>
      <c r="AT193" s="7"/>
      <c r="AU193" s="7"/>
      <c r="AV193" s="7"/>
      <c r="AW193" s="7"/>
      <c r="AX193" s="18">
        <f>SUM(Tableau5[[#This Row],[CIEC]:[SNTS]])</f>
        <v>0</v>
      </c>
      <c r="AY193" s="7"/>
      <c r="AZ193" s="7"/>
      <c r="BA193" s="18">
        <f>SUM(Tableau5[[#This Row],[SDSC]:[SVOC]])</f>
        <v>0</v>
      </c>
      <c r="BB193" s="12"/>
      <c r="BC193" s="21">
        <f t="shared" si="2"/>
        <v>0</v>
      </c>
    </row>
    <row r="194" spans="1:55" customFormat="1" x14ac:dyDescent="0.3">
      <c r="A194" s="2">
        <v>44467</v>
      </c>
      <c r="B194" s="7"/>
      <c r="C194" s="7"/>
      <c r="D194" s="7"/>
      <c r="E194" s="7"/>
      <c r="F194" s="7"/>
      <c r="G194" s="18">
        <f>SUM(Tableau5[[#This Row],[PALC]:[SPHC]])</f>
        <v>0</v>
      </c>
      <c r="H194" s="7"/>
      <c r="I194" s="18">
        <f>Tableau5[[#This Row],[STAC]]</f>
        <v>0</v>
      </c>
      <c r="J194" s="7"/>
      <c r="K194" s="7"/>
      <c r="L194" s="7"/>
      <c r="M194" s="7"/>
      <c r="N194" s="7"/>
      <c r="O194" s="7"/>
      <c r="P194" s="7"/>
      <c r="Q194" s="18">
        <f>SUM(Tableau5[[#This Row],[ABJC]:[TTLS]])</f>
        <v>0</v>
      </c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18">
        <f>SUM(Tableau5[[#This Row],[BICC]:[SIBC]])</f>
        <v>0</v>
      </c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18">
        <f>SUM(Tableau5[[#This Row],[CABC]:[UNXC]])</f>
        <v>0</v>
      </c>
      <c r="AT194" s="7"/>
      <c r="AU194" s="7"/>
      <c r="AV194" s="7"/>
      <c r="AW194" s="7"/>
      <c r="AX194" s="18">
        <f>SUM(Tableau5[[#This Row],[CIEC]:[SNTS]])</f>
        <v>0</v>
      </c>
      <c r="AY194" s="7"/>
      <c r="AZ194" s="7"/>
      <c r="BA194" s="18">
        <f>SUM(Tableau5[[#This Row],[SDSC]:[SVOC]])</f>
        <v>0</v>
      </c>
      <c r="BB194" s="12"/>
      <c r="BC194" s="21">
        <f t="shared" ref="BC194:BC257" si="3">SUM(G194,I194,Q194,AG194,AS194,AX194,BA194)</f>
        <v>0</v>
      </c>
    </row>
    <row r="195" spans="1:55" customFormat="1" x14ac:dyDescent="0.3">
      <c r="A195" s="2">
        <v>44468</v>
      </c>
      <c r="B195" s="7"/>
      <c r="C195" s="7"/>
      <c r="D195" s="7"/>
      <c r="E195" s="7"/>
      <c r="F195" s="7"/>
      <c r="G195" s="18">
        <f>SUM(Tableau5[[#This Row],[PALC]:[SPHC]])</f>
        <v>0</v>
      </c>
      <c r="H195" s="7"/>
      <c r="I195" s="18">
        <f>Tableau5[[#This Row],[STAC]]</f>
        <v>0</v>
      </c>
      <c r="J195" s="7"/>
      <c r="K195" s="7"/>
      <c r="L195" s="7"/>
      <c r="M195" s="7"/>
      <c r="N195" s="7"/>
      <c r="O195" s="7"/>
      <c r="P195" s="7"/>
      <c r="Q195" s="18">
        <f>SUM(Tableau5[[#This Row],[ABJC]:[TTLS]])</f>
        <v>0</v>
      </c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18">
        <f>SUM(Tableau5[[#This Row],[BICC]:[SIBC]])</f>
        <v>0</v>
      </c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18">
        <f>SUM(Tableau5[[#This Row],[CABC]:[UNXC]])</f>
        <v>0</v>
      </c>
      <c r="AT195" s="7"/>
      <c r="AU195" s="7"/>
      <c r="AV195" s="7"/>
      <c r="AW195" s="7"/>
      <c r="AX195" s="18">
        <f>SUM(Tableau5[[#This Row],[CIEC]:[SNTS]])</f>
        <v>0</v>
      </c>
      <c r="AY195" s="7"/>
      <c r="AZ195" s="7"/>
      <c r="BA195" s="18">
        <f>SUM(Tableau5[[#This Row],[SDSC]:[SVOC]])</f>
        <v>0</v>
      </c>
      <c r="BB195" s="12"/>
      <c r="BC195" s="21">
        <f t="shared" si="3"/>
        <v>0</v>
      </c>
    </row>
    <row r="196" spans="1:55" customFormat="1" x14ac:dyDescent="0.3">
      <c r="A196" s="2">
        <v>44469</v>
      </c>
      <c r="B196" s="7"/>
      <c r="C196" s="7"/>
      <c r="D196" s="7"/>
      <c r="E196" s="7"/>
      <c r="F196" s="7"/>
      <c r="G196" s="18">
        <f>SUM(Tableau5[[#This Row],[PALC]:[SPHC]])</f>
        <v>0</v>
      </c>
      <c r="H196" s="7"/>
      <c r="I196" s="18">
        <f>Tableau5[[#This Row],[STAC]]</f>
        <v>0</v>
      </c>
      <c r="J196" s="7"/>
      <c r="K196" s="7"/>
      <c r="L196" s="7"/>
      <c r="M196" s="7"/>
      <c r="N196" s="7"/>
      <c r="O196" s="7"/>
      <c r="P196" s="7"/>
      <c r="Q196" s="18">
        <f>SUM(Tableau5[[#This Row],[ABJC]:[TTLS]])</f>
        <v>0</v>
      </c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18">
        <f>SUM(Tableau5[[#This Row],[BICC]:[SIBC]])</f>
        <v>0</v>
      </c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18">
        <f>SUM(Tableau5[[#This Row],[CABC]:[UNXC]])</f>
        <v>0</v>
      </c>
      <c r="AT196" s="7"/>
      <c r="AU196" s="7"/>
      <c r="AV196" s="7"/>
      <c r="AW196" s="7"/>
      <c r="AX196" s="18">
        <f>SUM(Tableau5[[#This Row],[CIEC]:[SNTS]])</f>
        <v>0</v>
      </c>
      <c r="AY196" s="7"/>
      <c r="AZ196" s="7"/>
      <c r="BA196" s="18">
        <f>SUM(Tableau5[[#This Row],[SDSC]:[SVOC]])</f>
        <v>0</v>
      </c>
      <c r="BB196" s="12"/>
      <c r="BC196" s="21">
        <f t="shared" si="3"/>
        <v>0</v>
      </c>
    </row>
    <row r="197" spans="1:55" customFormat="1" x14ac:dyDescent="0.3">
      <c r="A197" s="2">
        <v>44470</v>
      </c>
      <c r="B197" s="7"/>
      <c r="C197" s="7"/>
      <c r="D197" s="7"/>
      <c r="E197" s="7"/>
      <c r="F197" s="7"/>
      <c r="G197" s="18">
        <f>SUM(Tableau5[[#This Row],[PALC]:[SPHC]])</f>
        <v>0</v>
      </c>
      <c r="H197" s="7"/>
      <c r="I197" s="18">
        <f>Tableau5[[#This Row],[STAC]]</f>
        <v>0</v>
      </c>
      <c r="J197" s="7"/>
      <c r="K197" s="7"/>
      <c r="L197" s="7"/>
      <c r="M197" s="7"/>
      <c r="N197" s="7"/>
      <c r="O197" s="7"/>
      <c r="P197" s="7"/>
      <c r="Q197" s="18">
        <f>SUM(Tableau5[[#This Row],[ABJC]:[TTLS]])</f>
        <v>0</v>
      </c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18">
        <f>SUM(Tableau5[[#This Row],[BICC]:[SIBC]])</f>
        <v>0</v>
      </c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18">
        <f>SUM(Tableau5[[#This Row],[CABC]:[UNXC]])</f>
        <v>0</v>
      </c>
      <c r="AT197" s="7"/>
      <c r="AU197" s="7"/>
      <c r="AV197" s="7"/>
      <c r="AW197" s="7"/>
      <c r="AX197" s="18">
        <f>SUM(Tableau5[[#This Row],[CIEC]:[SNTS]])</f>
        <v>0</v>
      </c>
      <c r="AY197" s="7"/>
      <c r="AZ197" s="7"/>
      <c r="BA197" s="18">
        <f>SUM(Tableau5[[#This Row],[SDSC]:[SVOC]])</f>
        <v>0</v>
      </c>
      <c r="BB197" s="12"/>
      <c r="BC197" s="21">
        <f t="shared" si="3"/>
        <v>0</v>
      </c>
    </row>
    <row r="198" spans="1:55" customFormat="1" x14ac:dyDescent="0.3">
      <c r="A198" s="2">
        <v>44473</v>
      </c>
      <c r="B198" s="7"/>
      <c r="C198" s="7"/>
      <c r="D198" s="7"/>
      <c r="E198" s="7"/>
      <c r="F198" s="7"/>
      <c r="G198" s="18">
        <f>SUM(Tableau5[[#This Row],[PALC]:[SPHC]])</f>
        <v>0</v>
      </c>
      <c r="H198" s="7"/>
      <c r="I198" s="18">
        <f>Tableau5[[#This Row],[STAC]]</f>
        <v>0</v>
      </c>
      <c r="J198" s="7"/>
      <c r="K198" s="7"/>
      <c r="L198" s="7"/>
      <c r="M198" s="7"/>
      <c r="N198" s="7"/>
      <c r="O198" s="7"/>
      <c r="P198" s="7"/>
      <c r="Q198" s="18">
        <f>SUM(Tableau5[[#This Row],[ABJC]:[TTLS]])</f>
        <v>0</v>
      </c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18">
        <f>SUM(Tableau5[[#This Row],[BICC]:[SIBC]])</f>
        <v>0</v>
      </c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18">
        <f>SUM(Tableau5[[#This Row],[CABC]:[UNXC]])</f>
        <v>0</v>
      </c>
      <c r="AT198" s="7"/>
      <c r="AU198" s="7"/>
      <c r="AV198" s="7"/>
      <c r="AW198" s="7"/>
      <c r="AX198" s="18">
        <f>SUM(Tableau5[[#This Row],[CIEC]:[SNTS]])</f>
        <v>0</v>
      </c>
      <c r="AY198" s="7"/>
      <c r="AZ198" s="7"/>
      <c r="BA198" s="18">
        <f>SUM(Tableau5[[#This Row],[SDSC]:[SVOC]])</f>
        <v>0</v>
      </c>
      <c r="BB198" s="12"/>
      <c r="BC198" s="21">
        <f t="shared" si="3"/>
        <v>0</v>
      </c>
    </row>
    <row r="199" spans="1:55" customFormat="1" x14ac:dyDescent="0.3">
      <c r="A199" s="2">
        <v>44474</v>
      </c>
      <c r="B199" s="7"/>
      <c r="C199" s="7"/>
      <c r="D199" s="7"/>
      <c r="E199" s="7"/>
      <c r="F199" s="7"/>
      <c r="G199" s="18">
        <f>SUM(Tableau5[[#This Row],[PALC]:[SPHC]])</f>
        <v>0</v>
      </c>
      <c r="H199" s="7"/>
      <c r="I199" s="18">
        <f>Tableau5[[#This Row],[STAC]]</f>
        <v>0</v>
      </c>
      <c r="J199" s="7"/>
      <c r="K199" s="7"/>
      <c r="L199" s="7"/>
      <c r="M199" s="7"/>
      <c r="N199" s="7"/>
      <c r="O199" s="7"/>
      <c r="P199" s="7"/>
      <c r="Q199" s="18">
        <f>SUM(Tableau5[[#This Row],[ABJC]:[TTLS]])</f>
        <v>0</v>
      </c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18">
        <f>SUM(Tableau5[[#This Row],[BICC]:[SIBC]])</f>
        <v>0</v>
      </c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18">
        <f>SUM(Tableau5[[#This Row],[CABC]:[UNXC]])</f>
        <v>0</v>
      </c>
      <c r="AT199" s="7"/>
      <c r="AU199" s="7"/>
      <c r="AV199" s="7"/>
      <c r="AW199" s="7"/>
      <c r="AX199" s="18">
        <f>SUM(Tableau5[[#This Row],[CIEC]:[SNTS]])</f>
        <v>0</v>
      </c>
      <c r="AY199" s="7"/>
      <c r="AZ199" s="7"/>
      <c r="BA199" s="18">
        <f>SUM(Tableau5[[#This Row],[SDSC]:[SVOC]])</f>
        <v>0</v>
      </c>
      <c r="BB199" s="12"/>
      <c r="BC199" s="21">
        <f t="shared" si="3"/>
        <v>0</v>
      </c>
    </row>
    <row r="200" spans="1:55" customFormat="1" x14ac:dyDescent="0.3">
      <c r="A200" s="2">
        <v>44475</v>
      </c>
      <c r="B200" s="7"/>
      <c r="C200" s="7"/>
      <c r="D200" s="7"/>
      <c r="E200" s="7"/>
      <c r="F200" s="7"/>
      <c r="G200" s="18">
        <f>SUM(Tableau5[[#This Row],[PALC]:[SPHC]])</f>
        <v>0</v>
      </c>
      <c r="H200" s="7"/>
      <c r="I200" s="18">
        <f>Tableau5[[#This Row],[STAC]]</f>
        <v>0</v>
      </c>
      <c r="J200" s="7"/>
      <c r="K200" s="7"/>
      <c r="L200" s="7"/>
      <c r="M200" s="7"/>
      <c r="N200" s="7"/>
      <c r="O200" s="7"/>
      <c r="P200" s="7"/>
      <c r="Q200" s="18">
        <f>SUM(Tableau5[[#This Row],[ABJC]:[TTLS]])</f>
        <v>0</v>
      </c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18">
        <f>SUM(Tableau5[[#This Row],[BICC]:[SIBC]])</f>
        <v>0</v>
      </c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18">
        <f>SUM(Tableau5[[#This Row],[CABC]:[UNXC]])</f>
        <v>0</v>
      </c>
      <c r="AT200" s="7"/>
      <c r="AU200" s="7"/>
      <c r="AV200" s="7"/>
      <c r="AW200" s="7"/>
      <c r="AX200" s="18">
        <f>SUM(Tableau5[[#This Row],[CIEC]:[SNTS]])</f>
        <v>0</v>
      </c>
      <c r="AY200" s="7"/>
      <c r="AZ200" s="7"/>
      <c r="BA200" s="18">
        <f>SUM(Tableau5[[#This Row],[SDSC]:[SVOC]])</f>
        <v>0</v>
      </c>
      <c r="BB200" s="12"/>
      <c r="BC200" s="21">
        <f t="shared" si="3"/>
        <v>0</v>
      </c>
    </row>
    <row r="201" spans="1:55" customFormat="1" x14ac:dyDescent="0.3">
      <c r="A201" s="2">
        <v>44476</v>
      </c>
      <c r="B201" s="7"/>
      <c r="C201" s="7"/>
      <c r="D201" s="7"/>
      <c r="E201" s="7"/>
      <c r="F201" s="7"/>
      <c r="G201" s="18">
        <f>SUM(Tableau5[[#This Row],[PALC]:[SPHC]])</f>
        <v>0</v>
      </c>
      <c r="H201" s="7"/>
      <c r="I201" s="18">
        <f>Tableau5[[#This Row],[STAC]]</f>
        <v>0</v>
      </c>
      <c r="J201" s="7"/>
      <c r="K201" s="7"/>
      <c r="L201" s="7"/>
      <c r="M201" s="7"/>
      <c r="N201" s="7"/>
      <c r="O201" s="7"/>
      <c r="P201" s="7"/>
      <c r="Q201" s="18">
        <f>SUM(Tableau5[[#This Row],[ABJC]:[TTLS]])</f>
        <v>0</v>
      </c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18">
        <f>SUM(Tableau5[[#This Row],[BICC]:[SIBC]])</f>
        <v>0</v>
      </c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18">
        <f>SUM(Tableau5[[#This Row],[CABC]:[UNXC]])</f>
        <v>0</v>
      </c>
      <c r="AT201" s="7"/>
      <c r="AU201" s="7"/>
      <c r="AV201" s="7"/>
      <c r="AW201" s="7"/>
      <c r="AX201" s="18">
        <f>SUM(Tableau5[[#This Row],[CIEC]:[SNTS]])</f>
        <v>0</v>
      </c>
      <c r="AY201" s="7"/>
      <c r="AZ201" s="7"/>
      <c r="BA201" s="18">
        <f>SUM(Tableau5[[#This Row],[SDSC]:[SVOC]])</f>
        <v>0</v>
      </c>
      <c r="BB201" s="12"/>
      <c r="BC201" s="21">
        <f t="shared" si="3"/>
        <v>0</v>
      </c>
    </row>
    <row r="202" spans="1:55" customFormat="1" x14ac:dyDescent="0.3">
      <c r="A202" s="2">
        <v>44477</v>
      </c>
      <c r="B202" s="7"/>
      <c r="C202" s="7"/>
      <c r="D202" s="7"/>
      <c r="E202" s="7"/>
      <c r="F202" s="7"/>
      <c r="G202" s="18">
        <f>SUM(Tableau5[[#This Row],[PALC]:[SPHC]])</f>
        <v>0</v>
      </c>
      <c r="H202" s="7"/>
      <c r="I202" s="18">
        <f>Tableau5[[#This Row],[STAC]]</f>
        <v>0</v>
      </c>
      <c r="J202" s="7"/>
      <c r="K202" s="7"/>
      <c r="L202" s="7"/>
      <c r="M202" s="7"/>
      <c r="N202" s="7"/>
      <c r="O202" s="7"/>
      <c r="P202" s="7"/>
      <c r="Q202" s="18">
        <f>SUM(Tableau5[[#This Row],[ABJC]:[TTLS]])</f>
        <v>0</v>
      </c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18">
        <f>SUM(Tableau5[[#This Row],[BICC]:[SIBC]])</f>
        <v>0</v>
      </c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18">
        <f>SUM(Tableau5[[#This Row],[CABC]:[UNXC]])</f>
        <v>0</v>
      </c>
      <c r="AT202" s="7"/>
      <c r="AU202" s="7"/>
      <c r="AV202" s="7"/>
      <c r="AW202" s="7"/>
      <c r="AX202" s="18">
        <f>SUM(Tableau5[[#This Row],[CIEC]:[SNTS]])</f>
        <v>0</v>
      </c>
      <c r="AY202" s="7"/>
      <c r="AZ202" s="7"/>
      <c r="BA202" s="18">
        <f>SUM(Tableau5[[#This Row],[SDSC]:[SVOC]])</f>
        <v>0</v>
      </c>
      <c r="BB202" s="12"/>
      <c r="BC202" s="21">
        <f t="shared" si="3"/>
        <v>0</v>
      </c>
    </row>
    <row r="203" spans="1:55" customFormat="1" x14ac:dyDescent="0.3">
      <c r="A203" s="2">
        <v>44480</v>
      </c>
      <c r="B203" s="7"/>
      <c r="C203" s="7"/>
      <c r="D203" s="7"/>
      <c r="E203" s="7"/>
      <c r="F203" s="7"/>
      <c r="G203" s="18">
        <f>SUM(Tableau5[[#This Row],[PALC]:[SPHC]])</f>
        <v>0</v>
      </c>
      <c r="H203" s="7"/>
      <c r="I203" s="18">
        <f>Tableau5[[#This Row],[STAC]]</f>
        <v>0</v>
      </c>
      <c r="J203" s="7"/>
      <c r="K203" s="7"/>
      <c r="L203" s="7"/>
      <c r="M203" s="7"/>
      <c r="N203" s="7"/>
      <c r="O203" s="7"/>
      <c r="P203" s="7"/>
      <c r="Q203" s="18">
        <f>SUM(Tableau5[[#This Row],[ABJC]:[TTLS]])</f>
        <v>0</v>
      </c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18">
        <f>SUM(Tableau5[[#This Row],[BICC]:[SIBC]])</f>
        <v>0</v>
      </c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18">
        <f>SUM(Tableau5[[#This Row],[CABC]:[UNXC]])</f>
        <v>0</v>
      </c>
      <c r="AT203" s="7"/>
      <c r="AU203" s="7"/>
      <c r="AV203" s="7"/>
      <c r="AW203" s="7"/>
      <c r="AX203" s="18">
        <f>SUM(Tableau5[[#This Row],[CIEC]:[SNTS]])</f>
        <v>0</v>
      </c>
      <c r="AY203" s="7"/>
      <c r="AZ203" s="7"/>
      <c r="BA203" s="18">
        <f>SUM(Tableau5[[#This Row],[SDSC]:[SVOC]])</f>
        <v>0</v>
      </c>
      <c r="BB203" s="12"/>
      <c r="BC203" s="21">
        <f t="shared" si="3"/>
        <v>0</v>
      </c>
    </row>
    <row r="204" spans="1:55" customFormat="1" x14ac:dyDescent="0.3">
      <c r="A204" s="2">
        <v>44481</v>
      </c>
      <c r="B204" s="7"/>
      <c r="C204" s="7"/>
      <c r="D204" s="7"/>
      <c r="E204" s="7"/>
      <c r="F204" s="7"/>
      <c r="G204" s="18">
        <f>SUM(Tableau5[[#This Row],[PALC]:[SPHC]])</f>
        <v>0</v>
      </c>
      <c r="H204" s="7"/>
      <c r="I204" s="18">
        <f>Tableau5[[#This Row],[STAC]]</f>
        <v>0</v>
      </c>
      <c r="J204" s="7"/>
      <c r="K204" s="7"/>
      <c r="L204" s="7"/>
      <c r="M204" s="7"/>
      <c r="N204" s="7"/>
      <c r="O204" s="7"/>
      <c r="P204" s="7"/>
      <c r="Q204" s="18">
        <f>SUM(Tableau5[[#This Row],[ABJC]:[TTLS]])</f>
        <v>0</v>
      </c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18">
        <f>SUM(Tableau5[[#This Row],[BICC]:[SIBC]])</f>
        <v>0</v>
      </c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18">
        <f>SUM(Tableau5[[#This Row],[CABC]:[UNXC]])</f>
        <v>0</v>
      </c>
      <c r="AT204" s="7"/>
      <c r="AU204" s="7"/>
      <c r="AV204" s="7"/>
      <c r="AW204" s="7"/>
      <c r="AX204" s="18">
        <f>SUM(Tableau5[[#This Row],[CIEC]:[SNTS]])</f>
        <v>0</v>
      </c>
      <c r="AY204" s="7"/>
      <c r="AZ204" s="7"/>
      <c r="BA204" s="18">
        <f>SUM(Tableau5[[#This Row],[SDSC]:[SVOC]])</f>
        <v>0</v>
      </c>
      <c r="BB204" s="12"/>
      <c r="BC204" s="21">
        <f t="shared" si="3"/>
        <v>0</v>
      </c>
    </row>
    <row r="205" spans="1:55" customFormat="1" x14ac:dyDescent="0.3">
      <c r="A205" s="2">
        <v>44482</v>
      </c>
      <c r="B205" s="7"/>
      <c r="C205" s="7"/>
      <c r="D205" s="7"/>
      <c r="E205" s="7"/>
      <c r="F205" s="7"/>
      <c r="G205" s="18">
        <f>SUM(Tableau5[[#This Row],[PALC]:[SPHC]])</f>
        <v>0</v>
      </c>
      <c r="H205" s="7"/>
      <c r="I205" s="18">
        <f>Tableau5[[#This Row],[STAC]]</f>
        <v>0</v>
      </c>
      <c r="J205" s="7"/>
      <c r="K205" s="7"/>
      <c r="L205" s="7"/>
      <c r="M205" s="7"/>
      <c r="N205" s="7"/>
      <c r="O205" s="7"/>
      <c r="P205" s="7"/>
      <c r="Q205" s="18">
        <f>SUM(Tableau5[[#This Row],[ABJC]:[TTLS]])</f>
        <v>0</v>
      </c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18">
        <f>SUM(Tableau5[[#This Row],[BICC]:[SIBC]])</f>
        <v>0</v>
      </c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18">
        <f>SUM(Tableau5[[#This Row],[CABC]:[UNXC]])</f>
        <v>0</v>
      </c>
      <c r="AT205" s="7"/>
      <c r="AU205" s="7"/>
      <c r="AV205" s="7"/>
      <c r="AW205" s="7"/>
      <c r="AX205" s="18">
        <f>SUM(Tableau5[[#This Row],[CIEC]:[SNTS]])</f>
        <v>0</v>
      </c>
      <c r="AY205" s="7"/>
      <c r="AZ205" s="7"/>
      <c r="BA205" s="18">
        <f>SUM(Tableau5[[#This Row],[SDSC]:[SVOC]])</f>
        <v>0</v>
      </c>
      <c r="BB205" s="12"/>
      <c r="BC205" s="21">
        <f t="shared" si="3"/>
        <v>0</v>
      </c>
    </row>
    <row r="206" spans="1:55" customFormat="1" x14ac:dyDescent="0.3">
      <c r="A206" s="2">
        <v>44483</v>
      </c>
      <c r="B206" s="7"/>
      <c r="C206" s="7"/>
      <c r="D206" s="7"/>
      <c r="E206" s="7"/>
      <c r="F206" s="7"/>
      <c r="G206" s="18">
        <f>SUM(Tableau5[[#This Row],[PALC]:[SPHC]])</f>
        <v>0</v>
      </c>
      <c r="H206" s="7"/>
      <c r="I206" s="18">
        <f>Tableau5[[#This Row],[STAC]]</f>
        <v>0</v>
      </c>
      <c r="J206" s="7"/>
      <c r="K206" s="7"/>
      <c r="L206" s="7"/>
      <c r="M206" s="7"/>
      <c r="N206" s="7"/>
      <c r="O206" s="7"/>
      <c r="P206" s="7"/>
      <c r="Q206" s="18">
        <f>SUM(Tableau5[[#This Row],[ABJC]:[TTLS]])</f>
        <v>0</v>
      </c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18">
        <f>SUM(Tableau5[[#This Row],[BICC]:[SIBC]])</f>
        <v>0</v>
      </c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18">
        <f>SUM(Tableau5[[#This Row],[CABC]:[UNXC]])</f>
        <v>0</v>
      </c>
      <c r="AT206" s="7"/>
      <c r="AU206" s="7"/>
      <c r="AV206" s="7"/>
      <c r="AW206" s="7"/>
      <c r="AX206" s="18">
        <f>SUM(Tableau5[[#This Row],[CIEC]:[SNTS]])</f>
        <v>0</v>
      </c>
      <c r="AY206" s="7"/>
      <c r="AZ206" s="7"/>
      <c r="BA206" s="18">
        <f>SUM(Tableau5[[#This Row],[SDSC]:[SVOC]])</f>
        <v>0</v>
      </c>
      <c r="BB206" s="12"/>
      <c r="BC206" s="21">
        <f t="shared" si="3"/>
        <v>0</v>
      </c>
    </row>
    <row r="207" spans="1:55" customFormat="1" x14ac:dyDescent="0.3">
      <c r="A207" s="2">
        <v>44484</v>
      </c>
      <c r="B207" s="7"/>
      <c r="C207" s="7"/>
      <c r="D207" s="7"/>
      <c r="E207" s="7"/>
      <c r="F207" s="7"/>
      <c r="G207" s="18">
        <f>SUM(Tableau5[[#This Row],[PALC]:[SPHC]])</f>
        <v>0</v>
      </c>
      <c r="H207" s="7"/>
      <c r="I207" s="18">
        <f>Tableau5[[#This Row],[STAC]]</f>
        <v>0</v>
      </c>
      <c r="J207" s="7"/>
      <c r="K207" s="7"/>
      <c r="L207" s="7"/>
      <c r="M207" s="7"/>
      <c r="N207" s="7"/>
      <c r="O207" s="7"/>
      <c r="P207" s="7"/>
      <c r="Q207" s="18">
        <f>SUM(Tableau5[[#This Row],[ABJC]:[TTLS]])</f>
        <v>0</v>
      </c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18">
        <f>SUM(Tableau5[[#This Row],[BICC]:[SIBC]])</f>
        <v>0</v>
      </c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18">
        <f>SUM(Tableau5[[#This Row],[CABC]:[UNXC]])</f>
        <v>0</v>
      </c>
      <c r="AT207" s="7"/>
      <c r="AU207" s="7"/>
      <c r="AV207" s="7"/>
      <c r="AW207" s="7"/>
      <c r="AX207" s="18">
        <f>SUM(Tableau5[[#This Row],[CIEC]:[SNTS]])</f>
        <v>0</v>
      </c>
      <c r="AY207" s="7"/>
      <c r="AZ207" s="7"/>
      <c r="BA207" s="18">
        <f>SUM(Tableau5[[#This Row],[SDSC]:[SVOC]])</f>
        <v>0</v>
      </c>
      <c r="BB207" s="12"/>
      <c r="BC207" s="21">
        <f t="shared" si="3"/>
        <v>0</v>
      </c>
    </row>
    <row r="208" spans="1:55" customFormat="1" x14ac:dyDescent="0.3">
      <c r="A208" s="2">
        <v>44487</v>
      </c>
      <c r="B208" s="7"/>
      <c r="C208" s="7"/>
      <c r="D208" s="7"/>
      <c r="E208" s="7"/>
      <c r="F208" s="7"/>
      <c r="G208" s="18">
        <f>SUM(Tableau5[[#This Row],[PALC]:[SPHC]])</f>
        <v>0</v>
      </c>
      <c r="H208" s="7"/>
      <c r="I208" s="18">
        <f>Tableau5[[#This Row],[STAC]]</f>
        <v>0</v>
      </c>
      <c r="J208" s="7"/>
      <c r="K208" s="7"/>
      <c r="L208" s="7"/>
      <c r="M208" s="7"/>
      <c r="N208" s="7"/>
      <c r="O208" s="7"/>
      <c r="P208" s="7"/>
      <c r="Q208" s="18">
        <f>SUM(Tableau5[[#This Row],[ABJC]:[TTLS]])</f>
        <v>0</v>
      </c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18">
        <f>SUM(Tableau5[[#This Row],[BICC]:[SIBC]])</f>
        <v>0</v>
      </c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18">
        <f>SUM(Tableau5[[#This Row],[CABC]:[UNXC]])</f>
        <v>0</v>
      </c>
      <c r="AT208" s="7"/>
      <c r="AU208" s="7"/>
      <c r="AV208" s="7"/>
      <c r="AW208" s="7"/>
      <c r="AX208" s="18">
        <f>SUM(Tableau5[[#This Row],[CIEC]:[SNTS]])</f>
        <v>0</v>
      </c>
      <c r="AY208" s="7"/>
      <c r="AZ208" s="7"/>
      <c r="BA208" s="18">
        <f>SUM(Tableau5[[#This Row],[SDSC]:[SVOC]])</f>
        <v>0</v>
      </c>
      <c r="BB208" s="12"/>
      <c r="BC208" s="21">
        <f t="shared" si="3"/>
        <v>0</v>
      </c>
    </row>
    <row r="209" spans="1:55" customFormat="1" x14ac:dyDescent="0.3">
      <c r="A209" s="2">
        <v>44488</v>
      </c>
      <c r="B209" s="7"/>
      <c r="C209" s="7"/>
      <c r="D209" s="7"/>
      <c r="E209" s="7"/>
      <c r="F209" s="7"/>
      <c r="G209" s="18">
        <f>SUM(Tableau5[[#This Row],[PALC]:[SPHC]])</f>
        <v>0</v>
      </c>
      <c r="H209" s="7"/>
      <c r="I209" s="18">
        <f>Tableau5[[#This Row],[STAC]]</f>
        <v>0</v>
      </c>
      <c r="J209" s="7"/>
      <c r="K209" s="7"/>
      <c r="L209" s="7"/>
      <c r="M209" s="7"/>
      <c r="N209" s="7"/>
      <c r="O209" s="7"/>
      <c r="P209" s="7"/>
      <c r="Q209" s="18">
        <f>SUM(Tableau5[[#This Row],[ABJC]:[TTLS]])</f>
        <v>0</v>
      </c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18">
        <f>SUM(Tableau5[[#This Row],[BICC]:[SIBC]])</f>
        <v>0</v>
      </c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18">
        <f>SUM(Tableau5[[#This Row],[CABC]:[UNXC]])</f>
        <v>0</v>
      </c>
      <c r="AT209" s="7"/>
      <c r="AU209" s="7"/>
      <c r="AV209" s="7"/>
      <c r="AW209" s="7"/>
      <c r="AX209" s="18">
        <f>SUM(Tableau5[[#This Row],[CIEC]:[SNTS]])</f>
        <v>0</v>
      </c>
      <c r="AY209" s="7"/>
      <c r="AZ209" s="7"/>
      <c r="BA209" s="18">
        <f>SUM(Tableau5[[#This Row],[SDSC]:[SVOC]])</f>
        <v>0</v>
      </c>
      <c r="BB209" s="12"/>
      <c r="BC209" s="21">
        <f t="shared" si="3"/>
        <v>0</v>
      </c>
    </row>
    <row r="210" spans="1:55" customFormat="1" x14ac:dyDescent="0.3">
      <c r="A210" s="2">
        <v>44489</v>
      </c>
      <c r="B210" s="7"/>
      <c r="C210" s="7"/>
      <c r="D210" s="7"/>
      <c r="E210" s="7"/>
      <c r="F210" s="7"/>
      <c r="G210" s="18">
        <f>SUM(Tableau5[[#This Row],[PALC]:[SPHC]])</f>
        <v>0</v>
      </c>
      <c r="H210" s="7"/>
      <c r="I210" s="18">
        <f>Tableau5[[#This Row],[STAC]]</f>
        <v>0</v>
      </c>
      <c r="J210" s="7"/>
      <c r="K210" s="7"/>
      <c r="L210" s="7"/>
      <c r="M210" s="7"/>
      <c r="N210" s="7"/>
      <c r="O210" s="7"/>
      <c r="P210" s="7"/>
      <c r="Q210" s="18">
        <f>SUM(Tableau5[[#This Row],[ABJC]:[TTLS]])</f>
        <v>0</v>
      </c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18">
        <f>SUM(Tableau5[[#This Row],[BICC]:[SIBC]])</f>
        <v>0</v>
      </c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18">
        <f>SUM(Tableau5[[#This Row],[CABC]:[UNXC]])</f>
        <v>0</v>
      </c>
      <c r="AT210" s="7"/>
      <c r="AU210" s="7"/>
      <c r="AV210" s="7"/>
      <c r="AW210" s="7"/>
      <c r="AX210" s="18">
        <f>SUM(Tableau5[[#This Row],[CIEC]:[SNTS]])</f>
        <v>0</v>
      </c>
      <c r="AY210" s="7"/>
      <c r="AZ210" s="7"/>
      <c r="BA210" s="18">
        <f>SUM(Tableau5[[#This Row],[SDSC]:[SVOC]])</f>
        <v>0</v>
      </c>
      <c r="BB210" s="12"/>
      <c r="BC210" s="21">
        <f t="shared" si="3"/>
        <v>0</v>
      </c>
    </row>
    <row r="211" spans="1:55" customFormat="1" x14ac:dyDescent="0.3">
      <c r="A211" s="2">
        <v>44490</v>
      </c>
      <c r="B211" s="7"/>
      <c r="C211" s="7"/>
      <c r="D211" s="7"/>
      <c r="E211" s="7"/>
      <c r="F211" s="7"/>
      <c r="G211" s="18">
        <f>SUM(Tableau5[[#This Row],[PALC]:[SPHC]])</f>
        <v>0</v>
      </c>
      <c r="H211" s="7"/>
      <c r="I211" s="18">
        <f>Tableau5[[#This Row],[STAC]]</f>
        <v>0</v>
      </c>
      <c r="J211" s="7"/>
      <c r="K211" s="7"/>
      <c r="L211" s="7"/>
      <c r="M211" s="7"/>
      <c r="N211" s="7"/>
      <c r="O211" s="7"/>
      <c r="P211" s="7"/>
      <c r="Q211" s="18">
        <f>SUM(Tableau5[[#This Row],[ABJC]:[TTLS]])</f>
        <v>0</v>
      </c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18">
        <f>SUM(Tableau5[[#This Row],[BICC]:[SIBC]])</f>
        <v>0</v>
      </c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18">
        <f>SUM(Tableau5[[#This Row],[CABC]:[UNXC]])</f>
        <v>0</v>
      </c>
      <c r="AT211" s="7"/>
      <c r="AU211" s="7"/>
      <c r="AV211" s="7"/>
      <c r="AW211" s="7"/>
      <c r="AX211" s="18">
        <f>SUM(Tableau5[[#This Row],[CIEC]:[SNTS]])</f>
        <v>0</v>
      </c>
      <c r="AY211" s="7"/>
      <c r="AZ211" s="7"/>
      <c r="BA211" s="18">
        <f>SUM(Tableau5[[#This Row],[SDSC]:[SVOC]])</f>
        <v>0</v>
      </c>
      <c r="BB211" s="12"/>
      <c r="BC211" s="21">
        <f t="shared" si="3"/>
        <v>0</v>
      </c>
    </row>
    <row r="212" spans="1:55" customFormat="1" x14ac:dyDescent="0.3">
      <c r="A212" s="2">
        <v>44491</v>
      </c>
      <c r="B212" s="7"/>
      <c r="C212" s="7"/>
      <c r="D212" s="7"/>
      <c r="E212" s="7"/>
      <c r="F212" s="7"/>
      <c r="G212" s="18">
        <f>SUM(Tableau5[[#This Row],[PALC]:[SPHC]])</f>
        <v>0</v>
      </c>
      <c r="H212" s="7"/>
      <c r="I212" s="18">
        <f>Tableau5[[#This Row],[STAC]]</f>
        <v>0</v>
      </c>
      <c r="J212" s="7"/>
      <c r="K212" s="7"/>
      <c r="L212" s="7"/>
      <c r="M212" s="7"/>
      <c r="N212" s="7"/>
      <c r="O212" s="7"/>
      <c r="P212" s="7"/>
      <c r="Q212" s="18">
        <f>SUM(Tableau5[[#This Row],[ABJC]:[TTLS]])</f>
        <v>0</v>
      </c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18">
        <f>SUM(Tableau5[[#This Row],[BICC]:[SIBC]])</f>
        <v>0</v>
      </c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18">
        <f>SUM(Tableau5[[#This Row],[CABC]:[UNXC]])</f>
        <v>0</v>
      </c>
      <c r="AT212" s="7"/>
      <c r="AU212" s="7"/>
      <c r="AV212" s="7"/>
      <c r="AW212" s="7"/>
      <c r="AX212" s="18">
        <f>SUM(Tableau5[[#This Row],[CIEC]:[SNTS]])</f>
        <v>0</v>
      </c>
      <c r="AY212" s="7"/>
      <c r="AZ212" s="7"/>
      <c r="BA212" s="18">
        <f>SUM(Tableau5[[#This Row],[SDSC]:[SVOC]])</f>
        <v>0</v>
      </c>
      <c r="BB212" s="12"/>
      <c r="BC212" s="21">
        <f t="shared" si="3"/>
        <v>0</v>
      </c>
    </row>
    <row r="213" spans="1:55" customFormat="1" x14ac:dyDescent="0.3">
      <c r="A213" s="2">
        <v>44494</v>
      </c>
      <c r="B213" s="7"/>
      <c r="C213" s="7"/>
      <c r="D213" s="7"/>
      <c r="E213" s="7"/>
      <c r="F213" s="7"/>
      <c r="G213" s="18">
        <f>SUM(Tableau5[[#This Row],[PALC]:[SPHC]])</f>
        <v>0</v>
      </c>
      <c r="H213" s="7"/>
      <c r="I213" s="18">
        <f>Tableau5[[#This Row],[STAC]]</f>
        <v>0</v>
      </c>
      <c r="J213" s="7"/>
      <c r="K213" s="7"/>
      <c r="L213" s="7"/>
      <c r="M213" s="7"/>
      <c r="N213" s="7"/>
      <c r="O213" s="7"/>
      <c r="P213" s="7"/>
      <c r="Q213" s="18">
        <f>SUM(Tableau5[[#This Row],[ABJC]:[TTLS]])</f>
        <v>0</v>
      </c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18">
        <f>SUM(Tableau5[[#This Row],[BICC]:[SIBC]])</f>
        <v>0</v>
      </c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18">
        <f>SUM(Tableau5[[#This Row],[CABC]:[UNXC]])</f>
        <v>0</v>
      </c>
      <c r="AT213" s="7"/>
      <c r="AU213" s="7"/>
      <c r="AV213" s="7"/>
      <c r="AW213" s="7"/>
      <c r="AX213" s="18">
        <f>SUM(Tableau5[[#This Row],[CIEC]:[SNTS]])</f>
        <v>0</v>
      </c>
      <c r="AY213" s="7"/>
      <c r="AZ213" s="7"/>
      <c r="BA213" s="18">
        <f>SUM(Tableau5[[#This Row],[SDSC]:[SVOC]])</f>
        <v>0</v>
      </c>
      <c r="BB213" s="12"/>
      <c r="BC213" s="21">
        <f t="shared" si="3"/>
        <v>0</v>
      </c>
    </row>
    <row r="214" spans="1:55" customFormat="1" x14ac:dyDescent="0.3">
      <c r="A214" s="2">
        <v>44495</v>
      </c>
      <c r="B214" s="7"/>
      <c r="C214" s="7"/>
      <c r="D214" s="7"/>
      <c r="E214" s="7"/>
      <c r="F214" s="7"/>
      <c r="G214" s="18">
        <f>SUM(Tableau5[[#This Row],[PALC]:[SPHC]])</f>
        <v>0</v>
      </c>
      <c r="H214" s="7"/>
      <c r="I214" s="18">
        <f>Tableau5[[#This Row],[STAC]]</f>
        <v>0</v>
      </c>
      <c r="J214" s="7"/>
      <c r="K214" s="7"/>
      <c r="L214" s="7"/>
      <c r="M214" s="7"/>
      <c r="N214" s="7"/>
      <c r="O214" s="7"/>
      <c r="P214" s="7"/>
      <c r="Q214" s="18">
        <f>SUM(Tableau5[[#This Row],[ABJC]:[TTLS]])</f>
        <v>0</v>
      </c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18">
        <f>SUM(Tableau5[[#This Row],[BICC]:[SIBC]])</f>
        <v>0</v>
      </c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18">
        <f>SUM(Tableau5[[#This Row],[CABC]:[UNXC]])</f>
        <v>0</v>
      </c>
      <c r="AT214" s="7"/>
      <c r="AU214" s="7"/>
      <c r="AV214" s="7"/>
      <c r="AW214" s="7"/>
      <c r="AX214" s="18">
        <f>SUM(Tableau5[[#This Row],[CIEC]:[SNTS]])</f>
        <v>0</v>
      </c>
      <c r="AY214" s="7"/>
      <c r="AZ214" s="7"/>
      <c r="BA214" s="18">
        <f>SUM(Tableau5[[#This Row],[SDSC]:[SVOC]])</f>
        <v>0</v>
      </c>
      <c r="BB214" s="12"/>
      <c r="BC214" s="21">
        <f t="shared" si="3"/>
        <v>0</v>
      </c>
    </row>
    <row r="215" spans="1:55" customFormat="1" x14ac:dyDescent="0.3">
      <c r="A215" s="2">
        <v>44496</v>
      </c>
      <c r="B215" s="7"/>
      <c r="C215" s="7"/>
      <c r="D215" s="7"/>
      <c r="E215" s="7"/>
      <c r="F215" s="7"/>
      <c r="G215" s="18">
        <f>SUM(Tableau5[[#This Row],[PALC]:[SPHC]])</f>
        <v>0</v>
      </c>
      <c r="H215" s="7"/>
      <c r="I215" s="18">
        <f>Tableau5[[#This Row],[STAC]]</f>
        <v>0</v>
      </c>
      <c r="J215" s="7"/>
      <c r="K215" s="7"/>
      <c r="L215" s="7"/>
      <c r="M215" s="7"/>
      <c r="N215" s="7"/>
      <c r="O215" s="7"/>
      <c r="P215" s="7"/>
      <c r="Q215" s="18">
        <f>SUM(Tableau5[[#This Row],[ABJC]:[TTLS]])</f>
        <v>0</v>
      </c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18">
        <f>SUM(Tableau5[[#This Row],[BICC]:[SIBC]])</f>
        <v>0</v>
      </c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18">
        <f>SUM(Tableau5[[#This Row],[CABC]:[UNXC]])</f>
        <v>0</v>
      </c>
      <c r="AT215" s="7"/>
      <c r="AU215" s="7"/>
      <c r="AV215" s="7"/>
      <c r="AW215" s="7"/>
      <c r="AX215" s="18">
        <f>SUM(Tableau5[[#This Row],[CIEC]:[SNTS]])</f>
        <v>0</v>
      </c>
      <c r="AY215" s="7"/>
      <c r="AZ215" s="7"/>
      <c r="BA215" s="18">
        <f>SUM(Tableau5[[#This Row],[SDSC]:[SVOC]])</f>
        <v>0</v>
      </c>
      <c r="BB215" s="12"/>
      <c r="BC215" s="21">
        <f t="shared" si="3"/>
        <v>0</v>
      </c>
    </row>
    <row r="216" spans="1:55" customFormat="1" x14ac:dyDescent="0.3">
      <c r="A216" s="2">
        <v>44497</v>
      </c>
      <c r="B216" s="7"/>
      <c r="C216" s="7"/>
      <c r="D216" s="7"/>
      <c r="E216" s="7"/>
      <c r="F216" s="7"/>
      <c r="G216" s="18">
        <f>SUM(Tableau5[[#This Row],[PALC]:[SPHC]])</f>
        <v>0</v>
      </c>
      <c r="H216" s="7"/>
      <c r="I216" s="18">
        <f>Tableau5[[#This Row],[STAC]]</f>
        <v>0</v>
      </c>
      <c r="J216" s="7"/>
      <c r="K216" s="7"/>
      <c r="L216" s="7"/>
      <c r="M216" s="7"/>
      <c r="N216" s="7"/>
      <c r="O216" s="7"/>
      <c r="P216" s="7"/>
      <c r="Q216" s="18">
        <f>SUM(Tableau5[[#This Row],[ABJC]:[TTLS]])</f>
        <v>0</v>
      </c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18">
        <f>SUM(Tableau5[[#This Row],[BICC]:[SIBC]])</f>
        <v>0</v>
      </c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18">
        <f>SUM(Tableau5[[#This Row],[CABC]:[UNXC]])</f>
        <v>0</v>
      </c>
      <c r="AT216" s="7"/>
      <c r="AU216" s="7"/>
      <c r="AV216" s="7"/>
      <c r="AW216" s="7"/>
      <c r="AX216" s="18">
        <f>SUM(Tableau5[[#This Row],[CIEC]:[SNTS]])</f>
        <v>0</v>
      </c>
      <c r="AY216" s="7"/>
      <c r="AZ216" s="7"/>
      <c r="BA216" s="18">
        <f>SUM(Tableau5[[#This Row],[SDSC]:[SVOC]])</f>
        <v>0</v>
      </c>
      <c r="BB216" s="12"/>
      <c r="BC216" s="21">
        <f t="shared" si="3"/>
        <v>0</v>
      </c>
    </row>
    <row r="217" spans="1:55" customFormat="1" x14ac:dyDescent="0.3">
      <c r="A217" s="2">
        <v>44498</v>
      </c>
      <c r="B217" s="7"/>
      <c r="C217" s="7"/>
      <c r="D217" s="7"/>
      <c r="E217" s="7"/>
      <c r="F217" s="7"/>
      <c r="G217" s="18">
        <f>SUM(Tableau5[[#This Row],[PALC]:[SPHC]])</f>
        <v>0</v>
      </c>
      <c r="H217" s="7"/>
      <c r="I217" s="18">
        <f>Tableau5[[#This Row],[STAC]]</f>
        <v>0</v>
      </c>
      <c r="J217" s="7"/>
      <c r="K217" s="7"/>
      <c r="L217" s="7"/>
      <c r="M217" s="7"/>
      <c r="N217" s="7"/>
      <c r="O217" s="7"/>
      <c r="P217" s="7"/>
      <c r="Q217" s="18">
        <f>SUM(Tableau5[[#This Row],[ABJC]:[TTLS]])</f>
        <v>0</v>
      </c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18">
        <f>SUM(Tableau5[[#This Row],[BICC]:[SIBC]])</f>
        <v>0</v>
      </c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18">
        <f>SUM(Tableau5[[#This Row],[CABC]:[UNXC]])</f>
        <v>0</v>
      </c>
      <c r="AT217" s="7"/>
      <c r="AU217" s="7"/>
      <c r="AV217" s="7"/>
      <c r="AW217" s="7"/>
      <c r="AX217" s="18">
        <f>SUM(Tableau5[[#This Row],[CIEC]:[SNTS]])</f>
        <v>0</v>
      </c>
      <c r="AY217" s="7"/>
      <c r="AZ217" s="7"/>
      <c r="BA217" s="18">
        <f>SUM(Tableau5[[#This Row],[SDSC]:[SVOC]])</f>
        <v>0</v>
      </c>
      <c r="BB217" s="12"/>
      <c r="BC217" s="21">
        <f t="shared" si="3"/>
        <v>0</v>
      </c>
    </row>
    <row r="218" spans="1:55" customFormat="1" x14ac:dyDescent="0.3">
      <c r="A218" s="2">
        <v>44501</v>
      </c>
      <c r="B218" s="7"/>
      <c r="C218" s="7"/>
      <c r="D218" s="7"/>
      <c r="E218" s="7"/>
      <c r="F218" s="7"/>
      <c r="G218" s="18">
        <f>SUM(Tableau5[[#This Row],[PALC]:[SPHC]])</f>
        <v>0</v>
      </c>
      <c r="H218" s="7"/>
      <c r="I218" s="18">
        <f>Tableau5[[#This Row],[STAC]]</f>
        <v>0</v>
      </c>
      <c r="J218" s="7"/>
      <c r="K218" s="7"/>
      <c r="L218" s="7"/>
      <c r="M218" s="7"/>
      <c r="N218" s="7"/>
      <c r="O218" s="7"/>
      <c r="P218" s="7"/>
      <c r="Q218" s="18">
        <f>SUM(Tableau5[[#This Row],[ABJC]:[TTLS]])</f>
        <v>0</v>
      </c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18">
        <f>SUM(Tableau5[[#This Row],[BICC]:[SIBC]])</f>
        <v>0</v>
      </c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18">
        <f>SUM(Tableau5[[#This Row],[CABC]:[UNXC]])</f>
        <v>0</v>
      </c>
      <c r="AT218" s="7"/>
      <c r="AU218" s="7"/>
      <c r="AV218" s="7"/>
      <c r="AW218" s="7"/>
      <c r="AX218" s="18">
        <f>SUM(Tableau5[[#This Row],[CIEC]:[SNTS]])</f>
        <v>0</v>
      </c>
      <c r="AY218" s="7"/>
      <c r="AZ218" s="7"/>
      <c r="BA218" s="18">
        <f>SUM(Tableau5[[#This Row],[SDSC]:[SVOC]])</f>
        <v>0</v>
      </c>
      <c r="BB218" s="12"/>
      <c r="BC218" s="21">
        <f t="shared" si="3"/>
        <v>0</v>
      </c>
    </row>
    <row r="219" spans="1:55" customFormat="1" x14ac:dyDescent="0.3">
      <c r="A219" s="2">
        <v>44502</v>
      </c>
      <c r="B219" s="7"/>
      <c r="C219" s="7"/>
      <c r="D219" s="7"/>
      <c r="E219" s="7"/>
      <c r="F219" s="7"/>
      <c r="G219" s="18">
        <f>SUM(Tableau5[[#This Row],[PALC]:[SPHC]])</f>
        <v>0</v>
      </c>
      <c r="H219" s="7"/>
      <c r="I219" s="18">
        <f>Tableau5[[#This Row],[STAC]]</f>
        <v>0</v>
      </c>
      <c r="J219" s="7"/>
      <c r="K219" s="7"/>
      <c r="L219" s="7"/>
      <c r="M219" s="7"/>
      <c r="N219" s="7"/>
      <c r="O219" s="7"/>
      <c r="P219" s="7"/>
      <c r="Q219" s="18">
        <f>SUM(Tableau5[[#This Row],[ABJC]:[TTLS]])</f>
        <v>0</v>
      </c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18">
        <f>SUM(Tableau5[[#This Row],[BICC]:[SIBC]])</f>
        <v>0</v>
      </c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18">
        <f>SUM(Tableau5[[#This Row],[CABC]:[UNXC]])</f>
        <v>0</v>
      </c>
      <c r="AT219" s="7"/>
      <c r="AU219" s="7"/>
      <c r="AV219" s="7"/>
      <c r="AW219" s="7"/>
      <c r="AX219" s="18">
        <f>SUM(Tableau5[[#This Row],[CIEC]:[SNTS]])</f>
        <v>0</v>
      </c>
      <c r="AY219" s="7"/>
      <c r="AZ219" s="7"/>
      <c r="BA219" s="18">
        <f>SUM(Tableau5[[#This Row],[SDSC]:[SVOC]])</f>
        <v>0</v>
      </c>
      <c r="BB219" s="12"/>
      <c r="BC219" s="21">
        <f t="shared" si="3"/>
        <v>0</v>
      </c>
    </row>
    <row r="220" spans="1:55" customFormat="1" x14ac:dyDescent="0.3">
      <c r="A220" s="2">
        <v>44503</v>
      </c>
      <c r="B220" s="7"/>
      <c r="C220" s="7"/>
      <c r="D220" s="7"/>
      <c r="E220" s="7"/>
      <c r="F220" s="7"/>
      <c r="G220" s="18">
        <f>SUM(Tableau5[[#This Row],[PALC]:[SPHC]])</f>
        <v>0</v>
      </c>
      <c r="H220" s="7"/>
      <c r="I220" s="18">
        <f>Tableau5[[#This Row],[STAC]]</f>
        <v>0</v>
      </c>
      <c r="J220" s="7"/>
      <c r="K220" s="7"/>
      <c r="L220" s="7"/>
      <c r="M220" s="7"/>
      <c r="N220" s="7"/>
      <c r="O220" s="7"/>
      <c r="P220" s="7"/>
      <c r="Q220" s="18">
        <f>SUM(Tableau5[[#This Row],[ABJC]:[TTLS]])</f>
        <v>0</v>
      </c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18">
        <f>SUM(Tableau5[[#This Row],[BICC]:[SIBC]])</f>
        <v>0</v>
      </c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18">
        <f>SUM(Tableau5[[#This Row],[CABC]:[UNXC]])</f>
        <v>0</v>
      </c>
      <c r="AT220" s="7"/>
      <c r="AU220" s="7"/>
      <c r="AV220" s="7"/>
      <c r="AW220" s="7"/>
      <c r="AX220" s="18">
        <f>SUM(Tableau5[[#This Row],[CIEC]:[SNTS]])</f>
        <v>0</v>
      </c>
      <c r="AY220" s="7"/>
      <c r="AZ220" s="7"/>
      <c r="BA220" s="18">
        <f>SUM(Tableau5[[#This Row],[SDSC]:[SVOC]])</f>
        <v>0</v>
      </c>
      <c r="BB220" s="12"/>
      <c r="BC220" s="21">
        <f t="shared" si="3"/>
        <v>0</v>
      </c>
    </row>
    <row r="221" spans="1:55" customFormat="1" x14ac:dyDescent="0.3">
      <c r="A221" s="2">
        <v>44504</v>
      </c>
      <c r="B221" s="7"/>
      <c r="C221" s="7"/>
      <c r="D221" s="7"/>
      <c r="E221" s="7"/>
      <c r="F221" s="7"/>
      <c r="G221" s="18">
        <f>SUM(Tableau5[[#This Row],[PALC]:[SPHC]])</f>
        <v>0</v>
      </c>
      <c r="H221" s="7"/>
      <c r="I221" s="18">
        <f>Tableau5[[#This Row],[STAC]]</f>
        <v>0</v>
      </c>
      <c r="J221" s="7"/>
      <c r="K221" s="7"/>
      <c r="L221" s="7"/>
      <c r="M221" s="7"/>
      <c r="N221" s="7"/>
      <c r="O221" s="7"/>
      <c r="P221" s="7"/>
      <c r="Q221" s="18">
        <f>SUM(Tableau5[[#This Row],[ABJC]:[TTLS]])</f>
        <v>0</v>
      </c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18">
        <f>SUM(Tableau5[[#This Row],[BICC]:[SIBC]])</f>
        <v>0</v>
      </c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18">
        <f>SUM(Tableau5[[#This Row],[CABC]:[UNXC]])</f>
        <v>0</v>
      </c>
      <c r="AT221" s="7"/>
      <c r="AU221" s="7"/>
      <c r="AV221" s="7"/>
      <c r="AW221" s="7"/>
      <c r="AX221" s="18">
        <f>SUM(Tableau5[[#This Row],[CIEC]:[SNTS]])</f>
        <v>0</v>
      </c>
      <c r="AY221" s="7"/>
      <c r="AZ221" s="7"/>
      <c r="BA221" s="18">
        <f>SUM(Tableau5[[#This Row],[SDSC]:[SVOC]])</f>
        <v>0</v>
      </c>
      <c r="BB221" s="12"/>
      <c r="BC221" s="21">
        <f t="shared" si="3"/>
        <v>0</v>
      </c>
    </row>
    <row r="222" spans="1:55" customFormat="1" x14ac:dyDescent="0.3">
      <c r="A222" s="2">
        <v>44505</v>
      </c>
      <c r="B222" s="7"/>
      <c r="C222" s="7"/>
      <c r="D222" s="7"/>
      <c r="E222" s="7"/>
      <c r="F222" s="7"/>
      <c r="G222" s="18">
        <f>SUM(Tableau5[[#This Row],[PALC]:[SPHC]])</f>
        <v>0</v>
      </c>
      <c r="H222" s="7"/>
      <c r="I222" s="18">
        <f>Tableau5[[#This Row],[STAC]]</f>
        <v>0</v>
      </c>
      <c r="J222" s="7"/>
      <c r="K222" s="7"/>
      <c r="L222" s="7"/>
      <c r="M222" s="7"/>
      <c r="N222" s="7"/>
      <c r="O222" s="7"/>
      <c r="P222" s="7"/>
      <c r="Q222" s="18">
        <f>SUM(Tableau5[[#This Row],[ABJC]:[TTLS]])</f>
        <v>0</v>
      </c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18">
        <f>SUM(Tableau5[[#This Row],[BICC]:[SIBC]])</f>
        <v>0</v>
      </c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18">
        <f>SUM(Tableau5[[#This Row],[CABC]:[UNXC]])</f>
        <v>0</v>
      </c>
      <c r="AT222" s="7"/>
      <c r="AU222" s="7"/>
      <c r="AV222" s="7"/>
      <c r="AW222" s="7"/>
      <c r="AX222" s="18">
        <f>SUM(Tableau5[[#This Row],[CIEC]:[SNTS]])</f>
        <v>0</v>
      </c>
      <c r="AY222" s="7"/>
      <c r="AZ222" s="7"/>
      <c r="BA222" s="18">
        <f>SUM(Tableau5[[#This Row],[SDSC]:[SVOC]])</f>
        <v>0</v>
      </c>
      <c r="BB222" s="12"/>
      <c r="BC222" s="21">
        <f t="shared" si="3"/>
        <v>0</v>
      </c>
    </row>
    <row r="223" spans="1:55" customFormat="1" x14ac:dyDescent="0.3">
      <c r="A223" s="2">
        <v>44508</v>
      </c>
      <c r="B223" s="7"/>
      <c r="C223" s="7"/>
      <c r="D223" s="7"/>
      <c r="E223" s="7"/>
      <c r="F223" s="7"/>
      <c r="G223" s="18">
        <f>SUM(Tableau5[[#This Row],[PALC]:[SPHC]])</f>
        <v>0</v>
      </c>
      <c r="H223" s="7"/>
      <c r="I223" s="18">
        <f>Tableau5[[#This Row],[STAC]]</f>
        <v>0</v>
      </c>
      <c r="J223" s="7"/>
      <c r="K223" s="7"/>
      <c r="L223" s="7"/>
      <c r="M223" s="7"/>
      <c r="N223" s="7"/>
      <c r="O223" s="7"/>
      <c r="P223" s="7"/>
      <c r="Q223" s="18">
        <f>SUM(Tableau5[[#This Row],[ABJC]:[TTLS]])</f>
        <v>0</v>
      </c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18">
        <f>SUM(Tableau5[[#This Row],[BICC]:[SIBC]])</f>
        <v>0</v>
      </c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18">
        <f>SUM(Tableau5[[#This Row],[CABC]:[UNXC]])</f>
        <v>0</v>
      </c>
      <c r="AT223" s="7"/>
      <c r="AU223" s="7"/>
      <c r="AV223" s="7"/>
      <c r="AW223" s="7"/>
      <c r="AX223" s="18">
        <f>SUM(Tableau5[[#This Row],[CIEC]:[SNTS]])</f>
        <v>0</v>
      </c>
      <c r="AY223" s="7"/>
      <c r="AZ223" s="7"/>
      <c r="BA223" s="18">
        <f>SUM(Tableau5[[#This Row],[SDSC]:[SVOC]])</f>
        <v>0</v>
      </c>
      <c r="BB223" s="12"/>
      <c r="BC223" s="21">
        <f t="shared" si="3"/>
        <v>0</v>
      </c>
    </row>
    <row r="224" spans="1:55" customFormat="1" x14ac:dyDescent="0.3">
      <c r="A224" s="2">
        <v>44509</v>
      </c>
      <c r="B224" s="7"/>
      <c r="C224" s="7"/>
      <c r="D224" s="7"/>
      <c r="E224" s="7"/>
      <c r="F224" s="7"/>
      <c r="G224" s="18">
        <f>SUM(Tableau5[[#This Row],[PALC]:[SPHC]])</f>
        <v>0</v>
      </c>
      <c r="H224" s="7"/>
      <c r="I224" s="18">
        <f>Tableau5[[#This Row],[STAC]]</f>
        <v>0</v>
      </c>
      <c r="J224" s="7"/>
      <c r="K224" s="7"/>
      <c r="L224" s="7"/>
      <c r="M224" s="7"/>
      <c r="N224" s="7"/>
      <c r="O224" s="7"/>
      <c r="P224" s="7"/>
      <c r="Q224" s="18">
        <f>SUM(Tableau5[[#This Row],[ABJC]:[TTLS]])</f>
        <v>0</v>
      </c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18">
        <f>SUM(Tableau5[[#This Row],[BICC]:[SIBC]])</f>
        <v>0</v>
      </c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18">
        <f>SUM(Tableau5[[#This Row],[CABC]:[UNXC]])</f>
        <v>0</v>
      </c>
      <c r="AT224" s="7"/>
      <c r="AU224" s="7"/>
      <c r="AV224" s="7"/>
      <c r="AW224" s="7"/>
      <c r="AX224" s="18">
        <f>SUM(Tableau5[[#This Row],[CIEC]:[SNTS]])</f>
        <v>0</v>
      </c>
      <c r="AY224" s="7"/>
      <c r="AZ224" s="7"/>
      <c r="BA224" s="18">
        <f>SUM(Tableau5[[#This Row],[SDSC]:[SVOC]])</f>
        <v>0</v>
      </c>
      <c r="BB224" s="12"/>
      <c r="BC224" s="21">
        <f t="shared" si="3"/>
        <v>0</v>
      </c>
    </row>
    <row r="225" spans="1:55" customFormat="1" x14ac:dyDescent="0.3">
      <c r="A225" s="2">
        <v>44510</v>
      </c>
      <c r="B225" s="7"/>
      <c r="C225" s="7"/>
      <c r="D225" s="7"/>
      <c r="E225" s="7"/>
      <c r="F225" s="7"/>
      <c r="G225" s="18">
        <f>SUM(Tableau5[[#This Row],[PALC]:[SPHC]])</f>
        <v>0</v>
      </c>
      <c r="H225" s="7"/>
      <c r="I225" s="18">
        <f>Tableau5[[#This Row],[STAC]]</f>
        <v>0</v>
      </c>
      <c r="J225" s="7"/>
      <c r="K225" s="7"/>
      <c r="L225" s="7"/>
      <c r="M225" s="7"/>
      <c r="N225" s="7"/>
      <c r="O225" s="7"/>
      <c r="P225" s="7"/>
      <c r="Q225" s="18">
        <f>SUM(Tableau5[[#This Row],[ABJC]:[TTLS]])</f>
        <v>0</v>
      </c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18">
        <f>SUM(Tableau5[[#This Row],[BICC]:[SIBC]])</f>
        <v>0</v>
      </c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18">
        <f>SUM(Tableau5[[#This Row],[CABC]:[UNXC]])</f>
        <v>0</v>
      </c>
      <c r="AT225" s="7"/>
      <c r="AU225" s="7"/>
      <c r="AV225" s="7"/>
      <c r="AW225" s="7"/>
      <c r="AX225" s="18">
        <f>SUM(Tableau5[[#This Row],[CIEC]:[SNTS]])</f>
        <v>0</v>
      </c>
      <c r="AY225" s="7"/>
      <c r="AZ225" s="7"/>
      <c r="BA225" s="18">
        <f>SUM(Tableau5[[#This Row],[SDSC]:[SVOC]])</f>
        <v>0</v>
      </c>
      <c r="BB225" s="12"/>
      <c r="BC225" s="21">
        <f t="shared" si="3"/>
        <v>0</v>
      </c>
    </row>
    <row r="226" spans="1:55" customFormat="1" x14ac:dyDescent="0.3">
      <c r="A226" s="2">
        <v>44511</v>
      </c>
      <c r="B226" s="7"/>
      <c r="C226" s="7"/>
      <c r="D226" s="7"/>
      <c r="E226" s="7"/>
      <c r="F226" s="7"/>
      <c r="G226" s="18">
        <f>SUM(Tableau5[[#This Row],[PALC]:[SPHC]])</f>
        <v>0</v>
      </c>
      <c r="H226" s="7"/>
      <c r="I226" s="18">
        <f>Tableau5[[#This Row],[STAC]]</f>
        <v>0</v>
      </c>
      <c r="J226" s="7"/>
      <c r="K226" s="7"/>
      <c r="L226" s="7"/>
      <c r="M226" s="7"/>
      <c r="N226" s="7"/>
      <c r="O226" s="7"/>
      <c r="P226" s="7"/>
      <c r="Q226" s="18">
        <f>SUM(Tableau5[[#This Row],[ABJC]:[TTLS]])</f>
        <v>0</v>
      </c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18">
        <f>SUM(Tableau5[[#This Row],[BICC]:[SIBC]])</f>
        <v>0</v>
      </c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18">
        <f>SUM(Tableau5[[#This Row],[CABC]:[UNXC]])</f>
        <v>0</v>
      </c>
      <c r="AT226" s="7"/>
      <c r="AU226" s="7"/>
      <c r="AV226" s="7"/>
      <c r="AW226" s="7"/>
      <c r="AX226" s="18">
        <f>SUM(Tableau5[[#This Row],[CIEC]:[SNTS]])</f>
        <v>0</v>
      </c>
      <c r="AY226" s="7"/>
      <c r="AZ226" s="7"/>
      <c r="BA226" s="18">
        <f>SUM(Tableau5[[#This Row],[SDSC]:[SVOC]])</f>
        <v>0</v>
      </c>
      <c r="BB226" s="12"/>
      <c r="BC226" s="21">
        <f t="shared" si="3"/>
        <v>0</v>
      </c>
    </row>
    <row r="227" spans="1:55" customFormat="1" x14ac:dyDescent="0.3">
      <c r="A227" s="2">
        <v>44512</v>
      </c>
      <c r="B227" s="7"/>
      <c r="C227" s="7"/>
      <c r="D227" s="7"/>
      <c r="E227" s="7"/>
      <c r="F227" s="7"/>
      <c r="G227" s="18">
        <f>SUM(Tableau5[[#This Row],[PALC]:[SPHC]])</f>
        <v>0</v>
      </c>
      <c r="H227" s="7"/>
      <c r="I227" s="18">
        <f>Tableau5[[#This Row],[STAC]]</f>
        <v>0</v>
      </c>
      <c r="J227" s="7"/>
      <c r="K227" s="7"/>
      <c r="L227" s="7"/>
      <c r="M227" s="7"/>
      <c r="N227" s="7"/>
      <c r="O227" s="7"/>
      <c r="P227" s="7"/>
      <c r="Q227" s="18">
        <f>SUM(Tableau5[[#This Row],[ABJC]:[TTLS]])</f>
        <v>0</v>
      </c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18">
        <f>SUM(Tableau5[[#This Row],[BICC]:[SIBC]])</f>
        <v>0</v>
      </c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18">
        <f>SUM(Tableau5[[#This Row],[CABC]:[UNXC]])</f>
        <v>0</v>
      </c>
      <c r="AT227" s="7"/>
      <c r="AU227" s="7"/>
      <c r="AV227" s="7"/>
      <c r="AW227" s="7"/>
      <c r="AX227" s="18">
        <f>SUM(Tableau5[[#This Row],[CIEC]:[SNTS]])</f>
        <v>0</v>
      </c>
      <c r="AY227" s="7"/>
      <c r="AZ227" s="7"/>
      <c r="BA227" s="18">
        <f>SUM(Tableau5[[#This Row],[SDSC]:[SVOC]])</f>
        <v>0</v>
      </c>
      <c r="BB227" s="12"/>
      <c r="BC227" s="21">
        <f t="shared" si="3"/>
        <v>0</v>
      </c>
    </row>
    <row r="228" spans="1:55" customFormat="1" x14ac:dyDescent="0.3">
      <c r="A228" s="2">
        <v>44515</v>
      </c>
      <c r="B228" s="7"/>
      <c r="C228" s="7"/>
      <c r="D228" s="7"/>
      <c r="E228" s="7"/>
      <c r="F228" s="7"/>
      <c r="G228" s="18">
        <f>SUM(Tableau5[[#This Row],[PALC]:[SPHC]])</f>
        <v>0</v>
      </c>
      <c r="H228" s="7"/>
      <c r="I228" s="18">
        <f>Tableau5[[#This Row],[STAC]]</f>
        <v>0</v>
      </c>
      <c r="J228" s="7"/>
      <c r="K228" s="7"/>
      <c r="L228" s="7"/>
      <c r="M228" s="7"/>
      <c r="N228" s="7"/>
      <c r="O228" s="7"/>
      <c r="P228" s="7"/>
      <c r="Q228" s="18">
        <f>SUM(Tableau5[[#This Row],[ABJC]:[TTLS]])</f>
        <v>0</v>
      </c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18">
        <f>SUM(Tableau5[[#This Row],[BICC]:[SIBC]])</f>
        <v>0</v>
      </c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18">
        <f>SUM(Tableau5[[#This Row],[CABC]:[UNXC]])</f>
        <v>0</v>
      </c>
      <c r="AT228" s="7"/>
      <c r="AU228" s="7"/>
      <c r="AV228" s="7"/>
      <c r="AW228" s="7"/>
      <c r="AX228" s="18">
        <f>SUM(Tableau5[[#This Row],[CIEC]:[SNTS]])</f>
        <v>0</v>
      </c>
      <c r="AY228" s="7"/>
      <c r="AZ228" s="7"/>
      <c r="BA228" s="18">
        <f>SUM(Tableau5[[#This Row],[SDSC]:[SVOC]])</f>
        <v>0</v>
      </c>
      <c r="BB228" s="12"/>
      <c r="BC228" s="21">
        <f t="shared" si="3"/>
        <v>0</v>
      </c>
    </row>
    <row r="229" spans="1:55" customFormat="1" x14ac:dyDescent="0.3">
      <c r="A229" s="2">
        <v>44516</v>
      </c>
      <c r="B229" s="7"/>
      <c r="C229" s="7"/>
      <c r="D229" s="7"/>
      <c r="E229" s="7"/>
      <c r="F229" s="7"/>
      <c r="G229" s="18">
        <f>SUM(Tableau5[[#This Row],[PALC]:[SPHC]])</f>
        <v>0</v>
      </c>
      <c r="H229" s="7"/>
      <c r="I229" s="18">
        <f>Tableau5[[#This Row],[STAC]]</f>
        <v>0</v>
      </c>
      <c r="J229" s="7"/>
      <c r="K229" s="7"/>
      <c r="L229" s="7"/>
      <c r="M229" s="7"/>
      <c r="N229" s="7"/>
      <c r="O229" s="7"/>
      <c r="P229" s="7"/>
      <c r="Q229" s="18">
        <f>SUM(Tableau5[[#This Row],[ABJC]:[TTLS]])</f>
        <v>0</v>
      </c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18">
        <f>SUM(Tableau5[[#This Row],[BICC]:[SIBC]])</f>
        <v>0</v>
      </c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18">
        <f>SUM(Tableau5[[#This Row],[CABC]:[UNXC]])</f>
        <v>0</v>
      </c>
      <c r="AT229" s="7"/>
      <c r="AU229" s="7"/>
      <c r="AV229" s="7"/>
      <c r="AW229" s="7"/>
      <c r="AX229" s="18">
        <f>SUM(Tableau5[[#This Row],[CIEC]:[SNTS]])</f>
        <v>0</v>
      </c>
      <c r="AY229" s="7"/>
      <c r="AZ229" s="7"/>
      <c r="BA229" s="18">
        <f>SUM(Tableau5[[#This Row],[SDSC]:[SVOC]])</f>
        <v>0</v>
      </c>
      <c r="BB229" s="12"/>
      <c r="BC229" s="21">
        <f t="shared" si="3"/>
        <v>0</v>
      </c>
    </row>
    <row r="230" spans="1:55" customFormat="1" x14ac:dyDescent="0.3">
      <c r="A230" s="2">
        <v>44517</v>
      </c>
      <c r="B230" s="7"/>
      <c r="C230" s="7"/>
      <c r="D230" s="7"/>
      <c r="E230" s="7"/>
      <c r="F230" s="7"/>
      <c r="G230" s="18">
        <f>SUM(Tableau5[[#This Row],[PALC]:[SPHC]])</f>
        <v>0</v>
      </c>
      <c r="H230" s="7"/>
      <c r="I230" s="18">
        <f>Tableau5[[#This Row],[STAC]]</f>
        <v>0</v>
      </c>
      <c r="J230" s="7"/>
      <c r="K230" s="7"/>
      <c r="L230" s="7"/>
      <c r="M230" s="7"/>
      <c r="N230" s="7"/>
      <c r="O230" s="7"/>
      <c r="P230" s="7"/>
      <c r="Q230" s="18">
        <f>SUM(Tableau5[[#This Row],[ABJC]:[TTLS]])</f>
        <v>0</v>
      </c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18">
        <f>SUM(Tableau5[[#This Row],[BICC]:[SIBC]])</f>
        <v>0</v>
      </c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18">
        <f>SUM(Tableau5[[#This Row],[CABC]:[UNXC]])</f>
        <v>0</v>
      </c>
      <c r="AT230" s="7"/>
      <c r="AU230" s="7"/>
      <c r="AV230" s="7"/>
      <c r="AW230" s="7"/>
      <c r="AX230" s="18">
        <f>SUM(Tableau5[[#This Row],[CIEC]:[SNTS]])</f>
        <v>0</v>
      </c>
      <c r="AY230" s="7"/>
      <c r="AZ230" s="7"/>
      <c r="BA230" s="18">
        <f>SUM(Tableau5[[#This Row],[SDSC]:[SVOC]])</f>
        <v>0</v>
      </c>
      <c r="BB230" s="12"/>
      <c r="BC230" s="21">
        <f t="shared" si="3"/>
        <v>0</v>
      </c>
    </row>
    <row r="231" spans="1:55" customFormat="1" x14ac:dyDescent="0.3">
      <c r="A231" s="2">
        <v>44518</v>
      </c>
      <c r="B231" s="7"/>
      <c r="C231" s="7"/>
      <c r="D231" s="7"/>
      <c r="E231" s="7"/>
      <c r="F231" s="7"/>
      <c r="G231" s="18">
        <f>SUM(Tableau5[[#This Row],[PALC]:[SPHC]])</f>
        <v>0</v>
      </c>
      <c r="H231" s="7"/>
      <c r="I231" s="18">
        <f>Tableau5[[#This Row],[STAC]]</f>
        <v>0</v>
      </c>
      <c r="J231" s="7"/>
      <c r="K231" s="7"/>
      <c r="L231" s="7"/>
      <c r="M231" s="7"/>
      <c r="N231" s="7"/>
      <c r="O231" s="7"/>
      <c r="P231" s="7"/>
      <c r="Q231" s="18">
        <f>SUM(Tableau5[[#This Row],[ABJC]:[TTLS]])</f>
        <v>0</v>
      </c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18">
        <f>SUM(Tableau5[[#This Row],[BICC]:[SIBC]])</f>
        <v>0</v>
      </c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18">
        <f>SUM(Tableau5[[#This Row],[CABC]:[UNXC]])</f>
        <v>0</v>
      </c>
      <c r="AT231" s="7"/>
      <c r="AU231" s="7"/>
      <c r="AV231" s="7"/>
      <c r="AW231" s="7"/>
      <c r="AX231" s="18">
        <f>SUM(Tableau5[[#This Row],[CIEC]:[SNTS]])</f>
        <v>0</v>
      </c>
      <c r="AY231" s="7"/>
      <c r="AZ231" s="7"/>
      <c r="BA231" s="18">
        <f>SUM(Tableau5[[#This Row],[SDSC]:[SVOC]])</f>
        <v>0</v>
      </c>
      <c r="BB231" s="12"/>
      <c r="BC231" s="21">
        <f t="shared" si="3"/>
        <v>0</v>
      </c>
    </row>
    <row r="232" spans="1:55" customFormat="1" x14ac:dyDescent="0.3">
      <c r="A232" s="2">
        <v>44519</v>
      </c>
      <c r="B232" s="7"/>
      <c r="C232" s="7"/>
      <c r="D232" s="7"/>
      <c r="E232" s="7"/>
      <c r="F232" s="7"/>
      <c r="G232" s="18">
        <f>SUM(Tableau5[[#This Row],[PALC]:[SPHC]])</f>
        <v>0</v>
      </c>
      <c r="H232" s="7"/>
      <c r="I232" s="18">
        <f>Tableau5[[#This Row],[STAC]]</f>
        <v>0</v>
      </c>
      <c r="J232" s="7"/>
      <c r="K232" s="7"/>
      <c r="L232" s="7"/>
      <c r="M232" s="7"/>
      <c r="N232" s="7"/>
      <c r="O232" s="7"/>
      <c r="P232" s="7"/>
      <c r="Q232" s="18">
        <f>SUM(Tableau5[[#This Row],[ABJC]:[TTLS]])</f>
        <v>0</v>
      </c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18">
        <f>SUM(Tableau5[[#This Row],[BICC]:[SIBC]])</f>
        <v>0</v>
      </c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18">
        <f>SUM(Tableau5[[#This Row],[CABC]:[UNXC]])</f>
        <v>0</v>
      </c>
      <c r="AT232" s="7"/>
      <c r="AU232" s="7"/>
      <c r="AV232" s="7"/>
      <c r="AW232" s="7"/>
      <c r="AX232" s="18">
        <f>SUM(Tableau5[[#This Row],[CIEC]:[SNTS]])</f>
        <v>0</v>
      </c>
      <c r="AY232" s="7"/>
      <c r="AZ232" s="7"/>
      <c r="BA232" s="18">
        <f>SUM(Tableau5[[#This Row],[SDSC]:[SVOC]])</f>
        <v>0</v>
      </c>
      <c r="BB232" s="12"/>
      <c r="BC232" s="21">
        <f t="shared" si="3"/>
        <v>0</v>
      </c>
    </row>
    <row r="233" spans="1:55" customFormat="1" x14ac:dyDescent="0.3">
      <c r="A233" s="2">
        <v>44522</v>
      </c>
      <c r="B233" s="7"/>
      <c r="C233" s="7"/>
      <c r="D233" s="7"/>
      <c r="E233" s="7"/>
      <c r="F233" s="7"/>
      <c r="G233" s="18">
        <f>SUM(Tableau5[[#This Row],[PALC]:[SPHC]])</f>
        <v>0</v>
      </c>
      <c r="H233" s="7"/>
      <c r="I233" s="18">
        <f>Tableau5[[#This Row],[STAC]]</f>
        <v>0</v>
      </c>
      <c r="J233" s="7"/>
      <c r="K233" s="7"/>
      <c r="L233" s="7"/>
      <c r="M233" s="7"/>
      <c r="N233" s="7"/>
      <c r="O233" s="7"/>
      <c r="P233" s="7"/>
      <c r="Q233" s="18">
        <f>SUM(Tableau5[[#This Row],[ABJC]:[TTLS]])</f>
        <v>0</v>
      </c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18">
        <f>SUM(Tableau5[[#This Row],[BICC]:[SIBC]])</f>
        <v>0</v>
      </c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18">
        <f>SUM(Tableau5[[#This Row],[CABC]:[UNXC]])</f>
        <v>0</v>
      </c>
      <c r="AT233" s="7"/>
      <c r="AU233" s="7"/>
      <c r="AV233" s="7"/>
      <c r="AW233" s="7"/>
      <c r="AX233" s="18">
        <f>SUM(Tableau5[[#This Row],[CIEC]:[SNTS]])</f>
        <v>0</v>
      </c>
      <c r="AY233" s="7"/>
      <c r="AZ233" s="7"/>
      <c r="BA233" s="18">
        <f>SUM(Tableau5[[#This Row],[SDSC]:[SVOC]])</f>
        <v>0</v>
      </c>
      <c r="BB233" s="12"/>
      <c r="BC233" s="21">
        <f t="shared" si="3"/>
        <v>0</v>
      </c>
    </row>
    <row r="234" spans="1:55" customFormat="1" x14ac:dyDescent="0.3">
      <c r="A234" s="2">
        <v>44523</v>
      </c>
      <c r="B234" s="7"/>
      <c r="C234" s="7"/>
      <c r="D234" s="7"/>
      <c r="E234" s="7"/>
      <c r="F234" s="7"/>
      <c r="G234" s="18">
        <f>SUM(Tableau5[[#This Row],[PALC]:[SPHC]])</f>
        <v>0</v>
      </c>
      <c r="H234" s="7"/>
      <c r="I234" s="18">
        <f>Tableau5[[#This Row],[STAC]]</f>
        <v>0</v>
      </c>
      <c r="J234" s="7"/>
      <c r="K234" s="7"/>
      <c r="L234" s="7"/>
      <c r="M234" s="7"/>
      <c r="N234" s="7"/>
      <c r="O234" s="7"/>
      <c r="P234" s="7"/>
      <c r="Q234" s="18">
        <f>SUM(Tableau5[[#This Row],[ABJC]:[TTLS]])</f>
        <v>0</v>
      </c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18">
        <f>SUM(Tableau5[[#This Row],[BICC]:[SIBC]])</f>
        <v>0</v>
      </c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18">
        <f>SUM(Tableau5[[#This Row],[CABC]:[UNXC]])</f>
        <v>0</v>
      </c>
      <c r="AT234" s="7"/>
      <c r="AU234" s="7"/>
      <c r="AV234" s="7"/>
      <c r="AW234" s="7"/>
      <c r="AX234" s="18">
        <f>SUM(Tableau5[[#This Row],[CIEC]:[SNTS]])</f>
        <v>0</v>
      </c>
      <c r="AY234" s="7"/>
      <c r="AZ234" s="7"/>
      <c r="BA234" s="18">
        <f>SUM(Tableau5[[#This Row],[SDSC]:[SVOC]])</f>
        <v>0</v>
      </c>
      <c r="BB234" s="12"/>
      <c r="BC234" s="21">
        <f t="shared" si="3"/>
        <v>0</v>
      </c>
    </row>
    <row r="235" spans="1:55" customFormat="1" x14ac:dyDescent="0.3">
      <c r="A235" s="2">
        <v>44524</v>
      </c>
      <c r="B235" s="7"/>
      <c r="C235" s="7"/>
      <c r="D235" s="7"/>
      <c r="E235" s="7"/>
      <c r="F235" s="7"/>
      <c r="G235" s="18">
        <f>SUM(Tableau5[[#This Row],[PALC]:[SPHC]])</f>
        <v>0</v>
      </c>
      <c r="H235" s="7"/>
      <c r="I235" s="18">
        <f>Tableau5[[#This Row],[STAC]]</f>
        <v>0</v>
      </c>
      <c r="J235" s="7"/>
      <c r="K235" s="7"/>
      <c r="L235" s="7"/>
      <c r="M235" s="7"/>
      <c r="N235" s="7"/>
      <c r="O235" s="7"/>
      <c r="P235" s="7"/>
      <c r="Q235" s="18">
        <f>SUM(Tableau5[[#This Row],[ABJC]:[TTLS]])</f>
        <v>0</v>
      </c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18">
        <f>SUM(Tableau5[[#This Row],[BICC]:[SIBC]])</f>
        <v>0</v>
      </c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18">
        <f>SUM(Tableau5[[#This Row],[CABC]:[UNXC]])</f>
        <v>0</v>
      </c>
      <c r="AT235" s="7"/>
      <c r="AU235" s="7"/>
      <c r="AV235" s="7"/>
      <c r="AW235" s="7"/>
      <c r="AX235" s="18">
        <f>SUM(Tableau5[[#This Row],[CIEC]:[SNTS]])</f>
        <v>0</v>
      </c>
      <c r="AY235" s="7"/>
      <c r="AZ235" s="7"/>
      <c r="BA235" s="18">
        <f>SUM(Tableau5[[#This Row],[SDSC]:[SVOC]])</f>
        <v>0</v>
      </c>
      <c r="BB235" s="12"/>
      <c r="BC235" s="21">
        <f t="shared" si="3"/>
        <v>0</v>
      </c>
    </row>
    <row r="236" spans="1:55" customFormat="1" x14ac:dyDescent="0.3">
      <c r="A236" s="2">
        <v>44525</v>
      </c>
      <c r="B236" s="7"/>
      <c r="C236" s="7"/>
      <c r="D236" s="7"/>
      <c r="E236" s="7"/>
      <c r="F236" s="7"/>
      <c r="G236" s="18">
        <f>SUM(Tableau5[[#This Row],[PALC]:[SPHC]])</f>
        <v>0</v>
      </c>
      <c r="H236" s="7"/>
      <c r="I236" s="18">
        <f>Tableau5[[#This Row],[STAC]]</f>
        <v>0</v>
      </c>
      <c r="J236" s="7"/>
      <c r="K236" s="7"/>
      <c r="L236" s="7"/>
      <c r="M236" s="7"/>
      <c r="N236" s="7"/>
      <c r="O236" s="7"/>
      <c r="P236" s="7"/>
      <c r="Q236" s="18">
        <f>SUM(Tableau5[[#This Row],[ABJC]:[TTLS]])</f>
        <v>0</v>
      </c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18">
        <f>SUM(Tableau5[[#This Row],[BICC]:[SIBC]])</f>
        <v>0</v>
      </c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18">
        <f>SUM(Tableau5[[#This Row],[CABC]:[UNXC]])</f>
        <v>0</v>
      </c>
      <c r="AT236" s="7"/>
      <c r="AU236" s="7"/>
      <c r="AV236" s="7"/>
      <c r="AW236" s="7"/>
      <c r="AX236" s="18">
        <f>SUM(Tableau5[[#This Row],[CIEC]:[SNTS]])</f>
        <v>0</v>
      </c>
      <c r="AY236" s="7"/>
      <c r="AZ236" s="7"/>
      <c r="BA236" s="18">
        <f>SUM(Tableau5[[#This Row],[SDSC]:[SVOC]])</f>
        <v>0</v>
      </c>
      <c r="BB236" s="12"/>
      <c r="BC236" s="21">
        <f t="shared" si="3"/>
        <v>0</v>
      </c>
    </row>
    <row r="237" spans="1:55" customFormat="1" x14ac:dyDescent="0.3">
      <c r="A237" s="2">
        <v>44526</v>
      </c>
      <c r="B237" s="7"/>
      <c r="C237" s="7"/>
      <c r="D237" s="7"/>
      <c r="E237" s="7"/>
      <c r="F237" s="7"/>
      <c r="G237" s="18">
        <f>SUM(Tableau5[[#This Row],[PALC]:[SPHC]])</f>
        <v>0</v>
      </c>
      <c r="H237" s="7"/>
      <c r="I237" s="18">
        <f>Tableau5[[#This Row],[STAC]]</f>
        <v>0</v>
      </c>
      <c r="J237" s="7"/>
      <c r="K237" s="7"/>
      <c r="L237" s="7"/>
      <c r="M237" s="7"/>
      <c r="N237" s="7"/>
      <c r="O237" s="7"/>
      <c r="P237" s="7"/>
      <c r="Q237" s="18">
        <f>SUM(Tableau5[[#This Row],[ABJC]:[TTLS]])</f>
        <v>0</v>
      </c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18">
        <f>SUM(Tableau5[[#This Row],[BICC]:[SIBC]])</f>
        <v>0</v>
      </c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18">
        <f>SUM(Tableau5[[#This Row],[CABC]:[UNXC]])</f>
        <v>0</v>
      </c>
      <c r="AT237" s="7"/>
      <c r="AU237" s="7"/>
      <c r="AV237" s="7"/>
      <c r="AW237" s="7"/>
      <c r="AX237" s="18">
        <f>SUM(Tableau5[[#This Row],[CIEC]:[SNTS]])</f>
        <v>0</v>
      </c>
      <c r="AY237" s="7"/>
      <c r="AZ237" s="7"/>
      <c r="BA237" s="18">
        <f>SUM(Tableau5[[#This Row],[SDSC]:[SVOC]])</f>
        <v>0</v>
      </c>
      <c r="BB237" s="12"/>
      <c r="BC237" s="21">
        <f t="shared" si="3"/>
        <v>0</v>
      </c>
    </row>
    <row r="238" spans="1:55" customFormat="1" x14ac:dyDescent="0.3">
      <c r="A238" s="2">
        <v>44529</v>
      </c>
      <c r="B238" s="7"/>
      <c r="C238" s="7"/>
      <c r="D238" s="7"/>
      <c r="E238" s="7"/>
      <c r="F238" s="7"/>
      <c r="G238" s="18">
        <f>SUM(Tableau5[[#This Row],[PALC]:[SPHC]])</f>
        <v>0</v>
      </c>
      <c r="H238" s="7"/>
      <c r="I238" s="18">
        <f>Tableau5[[#This Row],[STAC]]</f>
        <v>0</v>
      </c>
      <c r="J238" s="7"/>
      <c r="K238" s="7"/>
      <c r="L238" s="7"/>
      <c r="M238" s="7"/>
      <c r="N238" s="7"/>
      <c r="O238" s="7"/>
      <c r="P238" s="7"/>
      <c r="Q238" s="18">
        <f>SUM(Tableau5[[#This Row],[ABJC]:[TTLS]])</f>
        <v>0</v>
      </c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18">
        <f>SUM(Tableau5[[#This Row],[BICC]:[SIBC]])</f>
        <v>0</v>
      </c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18">
        <f>SUM(Tableau5[[#This Row],[CABC]:[UNXC]])</f>
        <v>0</v>
      </c>
      <c r="AT238" s="7"/>
      <c r="AU238" s="7"/>
      <c r="AV238" s="7"/>
      <c r="AW238" s="7"/>
      <c r="AX238" s="18">
        <f>SUM(Tableau5[[#This Row],[CIEC]:[SNTS]])</f>
        <v>0</v>
      </c>
      <c r="AY238" s="7"/>
      <c r="AZ238" s="7"/>
      <c r="BA238" s="18">
        <f>SUM(Tableau5[[#This Row],[SDSC]:[SVOC]])</f>
        <v>0</v>
      </c>
      <c r="BB238" s="12"/>
      <c r="BC238" s="21">
        <f t="shared" si="3"/>
        <v>0</v>
      </c>
    </row>
    <row r="239" spans="1:55" customFormat="1" x14ac:dyDescent="0.3">
      <c r="A239" s="2">
        <v>44530</v>
      </c>
      <c r="B239" s="7"/>
      <c r="C239" s="7"/>
      <c r="D239" s="7"/>
      <c r="E239" s="7"/>
      <c r="F239" s="7"/>
      <c r="G239" s="18">
        <f>SUM(Tableau5[[#This Row],[PALC]:[SPHC]])</f>
        <v>0</v>
      </c>
      <c r="H239" s="7"/>
      <c r="I239" s="18">
        <f>Tableau5[[#This Row],[STAC]]</f>
        <v>0</v>
      </c>
      <c r="J239" s="7"/>
      <c r="K239" s="7"/>
      <c r="L239" s="7"/>
      <c r="M239" s="7"/>
      <c r="N239" s="7"/>
      <c r="O239" s="7"/>
      <c r="P239" s="7"/>
      <c r="Q239" s="18">
        <f>SUM(Tableau5[[#This Row],[ABJC]:[TTLS]])</f>
        <v>0</v>
      </c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18">
        <f>SUM(Tableau5[[#This Row],[BICC]:[SIBC]])</f>
        <v>0</v>
      </c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18">
        <f>SUM(Tableau5[[#This Row],[CABC]:[UNXC]])</f>
        <v>0</v>
      </c>
      <c r="AT239" s="7"/>
      <c r="AU239" s="7"/>
      <c r="AV239" s="7"/>
      <c r="AW239" s="7"/>
      <c r="AX239" s="18">
        <f>SUM(Tableau5[[#This Row],[CIEC]:[SNTS]])</f>
        <v>0</v>
      </c>
      <c r="AY239" s="7"/>
      <c r="AZ239" s="7"/>
      <c r="BA239" s="18">
        <f>SUM(Tableau5[[#This Row],[SDSC]:[SVOC]])</f>
        <v>0</v>
      </c>
      <c r="BB239" s="12"/>
      <c r="BC239" s="21">
        <f t="shared" si="3"/>
        <v>0</v>
      </c>
    </row>
    <row r="240" spans="1:55" customFormat="1" x14ac:dyDescent="0.3">
      <c r="A240" s="2">
        <v>44531</v>
      </c>
      <c r="B240" s="7"/>
      <c r="C240" s="7"/>
      <c r="D240" s="7"/>
      <c r="E240" s="7"/>
      <c r="F240" s="7"/>
      <c r="G240" s="18">
        <f>SUM(Tableau5[[#This Row],[PALC]:[SPHC]])</f>
        <v>0</v>
      </c>
      <c r="H240" s="7"/>
      <c r="I240" s="18">
        <f>Tableau5[[#This Row],[STAC]]</f>
        <v>0</v>
      </c>
      <c r="J240" s="7"/>
      <c r="K240" s="7"/>
      <c r="L240" s="7"/>
      <c r="M240" s="7"/>
      <c r="N240" s="7"/>
      <c r="O240" s="7"/>
      <c r="P240" s="7"/>
      <c r="Q240" s="18">
        <f>SUM(Tableau5[[#This Row],[ABJC]:[TTLS]])</f>
        <v>0</v>
      </c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18">
        <f>SUM(Tableau5[[#This Row],[BICC]:[SIBC]])</f>
        <v>0</v>
      </c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18">
        <f>SUM(Tableau5[[#This Row],[CABC]:[UNXC]])</f>
        <v>0</v>
      </c>
      <c r="AT240" s="7"/>
      <c r="AU240" s="7"/>
      <c r="AV240" s="7"/>
      <c r="AW240" s="7"/>
      <c r="AX240" s="18">
        <f>SUM(Tableau5[[#This Row],[CIEC]:[SNTS]])</f>
        <v>0</v>
      </c>
      <c r="AY240" s="7"/>
      <c r="AZ240" s="7"/>
      <c r="BA240" s="18">
        <f>SUM(Tableau5[[#This Row],[SDSC]:[SVOC]])</f>
        <v>0</v>
      </c>
      <c r="BB240" s="12"/>
      <c r="BC240" s="21">
        <f t="shared" si="3"/>
        <v>0</v>
      </c>
    </row>
    <row r="241" spans="1:55" customFormat="1" x14ac:dyDescent="0.3">
      <c r="A241" s="2">
        <v>44532</v>
      </c>
      <c r="B241" s="7"/>
      <c r="C241" s="7"/>
      <c r="D241" s="7"/>
      <c r="E241" s="7"/>
      <c r="F241" s="7"/>
      <c r="G241" s="18">
        <f>SUM(Tableau5[[#This Row],[PALC]:[SPHC]])</f>
        <v>0</v>
      </c>
      <c r="H241" s="7"/>
      <c r="I241" s="18">
        <f>Tableau5[[#This Row],[STAC]]</f>
        <v>0</v>
      </c>
      <c r="J241" s="7"/>
      <c r="K241" s="7"/>
      <c r="L241" s="7"/>
      <c r="M241" s="7"/>
      <c r="N241" s="7"/>
      <c r="O241" s="7"/>
      <c r="P241" s="7"/>
      <c r="Q241" s="18">
        <f>SUM(Tableau5[[#This Row],[ABJC]:[TTLS]])</f>
        <v>0</v>
      </c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18">
        <f>SUM(Tableau5[[#This Row],[BICC]:[SIBC]])</f>
        <v>0</v>
      </c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18">
        <f>SUM(Tableau5[[#This Row],[CABC]:[UNXC]])</f>
        <v>0</v>
      </c>
      <c r="AT241" s="7"/>
      <c r="AU241" s="7"/>
      <c r="AV241" s="7"/>
      <c r="AW241" s="7"/>
      <c r="AX241" s="18">
        <f>SUM(Tableau5[[#This Row],[CIEC]:[SNTS]])</f>
        <v>0</v>
      </c>
      <c r="AY241" s="7"/>
      <c r="AZ241" s="7"/>
      <c r="BA241" s="18">
        <f>SUM(Tableau5[[#This Row],[SDSC]:[SVOC]])</f>
        <v>0</v>
      </c>
      <c r="BB241" s="12"/>
      <c r="BC241" s="21">
        <f t="shared" si="3"/>
        <v>0</v>
      </c>
    </row>
    <row r="242" spans="1:55" customFormat="1" x14ac:dyDescent="0.3">
      <c r="A242" s="2">
        <v>44533</v>
      </c>
      <c r="B242" s="7"/>
      <c r="C242" s="7"/>
      <c r="D242" s="7"/>
      <c r="E242" s="7"/>
      <c r="F242" s="7"/>
      <c r="G242" s="18">
        <f>SUM(Tableau5[[#This Row],[PALC]:[SPHC]])</f>
        <v>0</v>
      </c>
      <c r="H242" s="7"/>
      <c r="I242" s="18">
        <f>Tableau5[[#This Row],[STAC]]</f>
        <v>0</v>
      </c>
      <c r="J242" s="7"/>
      <c r="K242" s="7"/>
      <c r="L242" s="7"/>
      <c r="M242" s="7"/>
      <c r="N242" s="7"/>
      <c r="O242" s="7"/>
      <c r="P242" s="7"/>
      <c r="Q242" s="18">
        <f>SUM(Tableau5[[#This Row],[ABJC]:[TTLS]])</f>
        <v>0</v>
      </c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18">
        <f>SUM(Tableau5[[#This Row],[BICC]:[SIBC]])</f>
        <v>0</v>
      </c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18">
        <f>SUM(Tableau5[[#This Row],[CABC]:[UNXC]])</f>
        <v>0</v>
      </c>
      <c r="AT242" s="7"/>
      <c r="AU242" s="7"/>
      <c r="AV242" s="7"/>
      <c r="AW242" s="7"/>
      <c r="AX242" s="18">
        <f>SUM(Tableau5[[#This Row],[CIEC]:[SNTS]])</f>
        <v>0</v>
      </c>
      <c r="AY242" s="7"/>
      <c r="AZ242" s="7"/>
      <c r="BA242" s="18">
        <f>SUM(Tableau5[[#This Row],[SDSC]:[SVOC]])</f>
        <v>0</v>
      </c>
      <c r="BB242" s="12"/>
      <c r="BC242" s="21">
        <f t="shared" si="3"/>
        <v>0</v>
      </c>
    </row>
    <row r="243" spans="1:55" customFormat="1" x14ac:dyDescent="0.3">
      <c r="A243" s="2">
        <v>44536</v>
      </c>
      <c r="B243" s="7"/>
      <c r="C243" s="7"/>
      <c r="D243" s="7"/>
      <c r="E243" s="7"/>
      <c r="F243" s="7"/>
      <c r="G243" s="18">
        <f>SUM(Tableau5[[#This Row],[PALC]:[SPHC]])</f>
        <v>0</v>
      </c>
      <c r="H243" s="7"/>
      <c r="I243" s="18">
        <f>Tableau5[[#This Row],[STAC]]</f>
        <v>0</v>
      </c>
      <c r="J243" s="7"/>
      <c r="K243" s="7"/>
      <c r="L243" s="7"/>
      <c r="M243" s="7"/>
      <c r="N243" s="7"/>
      <c r="O243" s="7"/>
      <c r="P243" s="7"/>
      <c r="Q243" s="18">
        <f>SUM(Tableau5[[#This Row],[ABJC]:[TTLS]])</f>
        <v>0</v>
      </c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18">
        <f>SUM(Tableau5[[#This Row],[BICC]:[SIBC]])</f>
        <v>0</v>
      </c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18">
        <f>SUM(Tableau5[[#This Row],[CABC]:[UNXC]])</f>
        <v>0</v>
      </c>
      <c r="AT243" s="7"/>
      <c r="AU243" s="7"/>
      <c r="AV243" s="7"/>
      <c r="AW243" s="7"/>
      <c r="AX243" s="18">
        <f>SUM(Tableau5[[#This Row],[CIEC]:[SNTS]])</f>
        <v>0</v>
      </c>
      <c r="AY243" s="7"/>
      <c r="AZ243" s="7"/>
      <c r="BA243" s="18">
        <f>SUM(Tableau5[[#This Row],[SDSC]:[SVOC]])</f>
        <v>0</v>
      </c>
      <c r="BB243" s="12"/>
      <c r="BC243" s="21">
        <f t="shared" si="3"/>
        <v>0</v>
      </c>
    </row>
    <row r="244" spans="1:55" customFormat="1" x14ac:dyDescent="0.3">
      <c r="A244" s="2">
        <v>44537</v>
      </c>
      <c r="B244" s="7"/>
      <c r="C244" s="7"/>
      <c r="D244" s="7"/>
      <c r="E244" s="7"/>
      <c r="F244" s="7"/>
      <c r="G244" s="18">
        <f>SUM(Tableau5[[#This Row],[PALC]:[SPHC]])</f>
        <v>0</v>
      </c>
      <c r="H244" s="7"/>
      <c r="I244" s="18">
        <f>Tableau5[[#This Row],[STAC]]</f>
        <v>0</v>
      </c>
      <c r="J244" s="7"/>
      <c r="K244" s="7"/>
      <c r="L244" s="7"/>
      <c r="M244" s="7"/>
      <c r="N244" s="7"/>
      <c r="O244" s="7"/>
      <c r="P244" s="7"/>
      <c r="Q244" s="18">
        <f>SUM(Tableau5[[#This Row],[ABJC]:[TTLS]])</f>
        <v>0</v>
      </c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18">
        <f>SUM(Tableau5[[#This Row],[BICC]:[SIBC]])</f>
        <v>0</v>
      </c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18">
        <f>SUM(Tableau5[[#This Row],[CABC]:[UNXC]])</f>
        <v>0</v>
      </c>
      <c r="AT244" s="7"/>
      <c r="AU244" s="7"/>
      <c r="AV244" s="7"/>
      <c r="AW244" s="7"/>
      <c r="AX244" s="18">
        <f>SUM(Tableau5[[#This Row],[CIEC]:[SNTS]])</f>
        <v>0</v>
      </c>
      <c r="AY244" s="7"/>
      <c r="AZ244" s="7"/>
      <c r="BA244" s="18">
        <f>SUM(Tableau5[[#This Row],[SDSC]:[SVOC]])</f>
        <v>0</v>
      </c>
      <c r="BB244" s="12"/>
      <c r="BC244" s="21">
        <f t="shared" si="3"/>
        <v>0</v>
      </c>
    </row>
    <row r="245" spans="1:55" customFormat="1" x14ac:dyDescent="0.3">
      <c r="A245" s="2">
        <v>44538</v>
      </c>
      <c r="B245" s="7"/>
      <c r="C245" s="7"/>
      <c r="D245" s="7"/>
      <c r="E245" s="7"/>
      <c r="F245" s="7"/>
      <c r="G245" s="18">
        <f>SUM(Tableau5[[#This Row],[PALC]:[SPHC]])</f>
        <v>0</v>
      </c>
      <c r="H245" s="7"/>
      <c r="I245" s="18">
        <f>Tableau5[[#This Row],[STAC]]</f>
        <v>0</v>
      </c>
      <c r="J245" s="7"/>
      <c r="K245" s="7"/>
      <c r="L245" s="7"/>
      <c r="M245" s="7"/>
      <c r="N245" s="7"/>
      <c r="O245" s="7"/>
      <c r="P245" s="7"/>
      <c r="Q245" s="18">
        <f>SUM(Tableau5[[#This Row],[ABJC]:[TTLS]])</f>
        <v>0</v>
      </c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18">
        <f>SUM(Tableau5[[#This Row],[BICC]:[SIBC]])</f>
        <v>0</v>
      </c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18">
        <f>SUM(Tableau5[[#This Row],[CABC]:[UNXC]])</f>
        <v>0</v>
      </c>
      <c r="AT245" s="7"/>
      <c r="AU245" s="7"/>
      <c r="AV245" s="7"/>
      <c r="AW245" s="7"/>
      <c r="AX245" s="18">
        <f>SUM(Tableau5[[#This Row],[CIEC]:[SNTS]])</f>
        <v>0</v>
      </c>
      <c r="AY245" s="7"/>
      <c r="AZ245" s="7"/>
      <c r="BA245" s="18">
        <f>SUM(Tableau5[[#This Row],[SDSC]:[SVOC]])</f>
        <v>0</v>
      </c>
      <c r="BB245" s="12"/>
      <c r="BC245" s="21">
        <f t="shared" si="3"/>
        <v>0</v>
      </c>
    </row>
    <row r="246" spans="1:55" customFormat="1" x14ac:dyDescent="0.3">
      <c r="A246" s="2">
        <v>44539</v>
      </c>
      <c r="B246" s="7"/>
      <c r="C246" s="7"/>
      <c r="D246" s="7"/>
      <c r="E246" s="7"/>
      <c r="F246" s="7"/>
      <c r="G246" s="18">
        <f>SUM(Tableau5[[#This Row],[PALC]:[SPHC]])</f>
        <v>0</v>
      </c>
      <c r="H246" s="7"/>
      <c r="I246" s="18">
        <f>Tableau5[[#This Row],[STAC]]</f>
        <v>0</v>
      </c>
      <c r="J246" s="7"/>
      <c r="K246" s="7"/>
      <c r="L246" s="7"/>
      <c r="M246" s="7"/>
      <c r="N246" s="7"/>
      <c r="O246" s="7"/>
      <c r="P246" s="7"/>
      <c r="Q246" s="18">
        <f>SUM(Tableau5[[#This Row],[ABJC]:[TTLS]])</f>
        <v>0</v>
      </c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18">
        <f>SUM(Tableau5[[#This Row],[BICC]:[SIBC]])</f>
        <v>0</v>
      </c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18">
        <f>SUM(Tableau5[[#This Row],[CABC]:[UNXC]])</f>
        <v>0</v>
      </c>
      <c r="AT246" s="7"/>
      <c r="AU246" s="7"/>
      <c r="AV246" s="7"/>
      <c r="AW246" s="7"/>
      <c r="AX246" s="18">
        <f>SUM(Tableau5[[#This Row],[CIEC]:[SNTS]])</f>
        <v>0</v>
      </c>
      <c r="AY246" s="7"/>
      <c r="AZ246" s="7"/>
      <c r="BA246" s="18">
        <f>SUM(Tableau5[[#This Row],[SDSC]:[SVOC]])</f>
        <v>0</v>
      </c>
      <c r="BB246" s="12"/>
      <c r="BC246" s="21">
        <f t="shared" si="3"/>
        <v>0</v>
      </c>
    </row>
    <row r="247" spans="1:55" customFormat="1" x14ac:dyDescent="0.3">
      <c r="A247" s="2">
        <v>44540</v>
      </c>
      <c r="B247" s="7"/>
      <c r="C247" s="7"/>
      <c r="D247" s="7"/>
      <c r="E247" s="7"/>
      <c r="F247" s="7"/>
      <c r="G247" s="18">
        <f>SUM(Tableau5[[#This Row],[PALC]:[SPHC]])</f>
        <v>0</v>
      </c>
      <c r="H247" s="7"/>
      <c r="I247" s="18">
        <f>Tableau5[[#This Row],[STAC]]</f>
        <v>0</v>
      </c>
      <c r="J247" s="7"/>
      <c r="K247" s="7"/>
      <c r="L247" s="7"/>
      <c r="M247" s="7"/>
      <c r="N247" s="7"/>
      <c r="O247" s="7"/>
      <c r="P247" s="7"/>
      <c r="Q247" s="18">
        <f>SUM(Tableau5[[#This Row],[ABJC]:[TTLS]])</f>
        <v>0</v>
      </c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18">
        <f>SUM(Tableau5[[#This Row],[BICC]:[SIBC]])</f>
        <v>0</v>
      </c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18">
        <f>SUM(Tableau5[[#This Row],[CABC]:[UNXC]])</f>
        <v>0</v>
      </c>
      <c r="AT247" s="7"/>
      <c r="AU247" s="7"/>
      <c r="AV247" s="7"/>
      <c r="AW247" s="7"/>
      <c r="AX247" s="18">
        <f>SUM(Tableau5[[#This Row],[CIEC]:[SNTS]])</f>
        <v>0</v>
      </c>
      <c r="AY247" s="7"/>
      <c r="AZ247" s="7"/>
      <c r="BA247" s="18">
        <f>SUM(Tableau5[[#This Row],[SDSC]:[SVOC]])</f>
        <v>0</v>
      </c>
      <c r="BB247" s="12"/>
      <c r="BC247" s="21">
        <f t="shared" si="3"/>
        <v>0</v>
      </c>
    </row>
    <row r="248" spans="1:55" customFormat="1" x14ac:dyDescent="0.3">
      <c r="A248" s="2">
        <v>44543</v>
      </c>
      <c r="B248" s="7"/>
      <c r="C248" s="7"/>
      <c r="D248" s="7"/>
      <c r="E248" s="7"/>
      <c r="F248" s="7"/>
      <c r="G248" s="18">
        <f>SUM(Tableau5[[#This Row],[PALC]:[SPHC]])</f>
        <v>0</v>
      </c>
      <c r="H248" s="7"/>
      <c r="I248" s="18">
        <f>Tableau5[[#This Row],[STAC]]</f>
        <v>0</v>
      </c>
      <c r="J248" s="7"/>
      <c r="K248" s="7"/>
      <c r="L248" s="7"/>
      <c r="M248" s="7"/>
      <c r="N248" s="7"/>
      <c r="O248" s="7"/>
      <c r="P248" s="7"/>
      <c r="Q248" s="18">
        <f>SUM(Tableau5[[#This Row],[ABJC]:[TTLS]])</f>
        <v>0</v>
      </c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18">
        <f>SUM(Tableau5[[#This Row],[BICC]:[SIBC]])</f>
        <v>0</v>
      </c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18">
        <f>SUM(Tableau5[[#This Row],[CABC]:[UNXC]])</f>
        <v>0</v>
      </c>
      <c r="AT248" s="7"/>
      <c r="AU248" s="7"/>
      <c r="AV248" s="7"/>
      <c r="AW248" s="7"/>
      <c r="AX248" s="18">
        <f>SUM(Tableau5[[#This Row],[CIEC]:[SNTS]])</f>
        <v>0</v>
      </c>
      <c r="AY248" s="7"/>
      <c r="AZ248" s="7"/>
      <c r="BA248" s="18">
        <f>SUM(Tableau5[[#This Row],[SDSC]:[SVOC]])</f>
        <v>0</v>
      </c>
      <c r="BB248" s="12"/>
      <c r="BC248" s="21">
        <f t="shared" si="3"/>
        <v>0</v>
      </c>
    </row>
    <row r="249" spans="1:55" customFormat="1" x14ac:dyDescent="0.3">
      <c r="A249" s="2">
        <v>44544</v>
      </c>
      <c r="B249" s="7"/>
      <c r="C249" s="7"/>
      <c r="D249" s="7"/>
      <c r="E249" s="7"/>
      <c r="F249" s="7"/>
      <c r="G249" s="18">
        <f>SUM(Tableau5[[#This Row],[PALC]:[SPHC]])</f>
        <v>0</v>
      </c>
      <c r="H249" s="7"/>
      <c r="I249" s="18">
        <f>Tableau5[[#This Row],[STAC]]</f>
        <v>0</v>
      </c>
      <c r="J249" s="7"/>
      <c r="K249" s="7"/>
      <c r="L249" s="7"/>
      <c r="M249" s="7"/>
      <c r="N249" s="7"/>
      <c r="O249" s="7"/>
      <c r="P249" s="7"/>
      <c r="Q249" s="18">
        <f>SUM(Tableau5[[#This Row],[ABJC]:[TTLS]])</f>
        <v>0</v>
      </c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18">
        <f>SUM(Tableau5[[#This Row],[BICC]:[SIBC]])</f>
        <v>0</v>
      </c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18">
        <f>SUM(Tableau5[[#This Row],[CABC]:[UNXC]])</f>
        <v>0</v>
      </c>
      <c r="AT249" s="7"/>
      <c r="AU249" s="7"/>
      <c r="AV249" s="7"/>
      <c r="AW249" s="7"/>
      <c r="AX249" s="18">
        <f>SUM(Tableau5[[#This Row],[CIEC]:[SNTS]])</f>
        <v>0</v>
      </c>
      <c r="AY249" s="7"/>
      <c r="AZ249" s="7"/>
      <c r="BA249" s="18">
        <f>SUM(Tableau5[[#This Row],[SDSC]:[SVOC]])</f>
        <v>0</v>
      </c>
      <c r="BB249" s="12"/>
      <c r="BC249" s="21">
        <f t="shared" si="3"/>
        <v>0</v>
      </c>
    </row>
    <row r="250" spans="1:55" customFormat="1" x14ac:dyDescent="0.3">
      <c r="A250" s="2">
        <v>44545</v>
      </c>
      <c r="B250" s="7"/>
      <c r="C250" s="7"/>
      <c r="D250" s="7"/>
      <c r="E250" s="7"/>
      <c r="F250" s="7"/>
      <c r="G250" s="18">
        <f>SUM(Tableau5[[#This Row],[PALC]:[SPHC]])</f>
        <v>0</v>
      </c>
      <c r="H250" s="7"/>
      <c r="I250" s="18">
        <f>Tableau5[[#This Row],[STAC]]</f>
        <v>0</v>
      </c>
      <c r="J250" s="7"/>
      <c r="K250" s="7"/>
      <c r="L250" s="7"/>
      <c r="M250" s="7"/>
      <c r="N250" s="7"/>
      <c r="O250" s="7"/>
      <c r="P250" s="7"/>
      <c r="Q250" s="18">
        <f>SUM(Tableau5[[#This Row],[ABJC]:[TTLS]])</f>
        <v>0</v>
      </c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18">
        <f>SUM(Tableau5[[#This Row],[BICC]:[SIBC]])</f>
        <v>0</v>
      </c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18">
        <f>SUM(Tableau5[[#This Row],[CABC]:[UNXC]])</f>
        <v>0</v>
      </c>
      <c r="AT250" s="7"/>
      <c r="AU250" s="7"/>
      <c r="AV250" s="7"/>
      <c r="AW250" s="7"/>
      <c r="AX250" s="18">
        <f>SUM(Tableau5[[#This Row],[CIEC]:[SNTS]])</f>
        <v>0</v>
      </c>
      <c r="AY250" s="7"/>
      <c r="AZ250" s="7"/>
      <c r="BA250" s="18">
        <f>SUM(Tableau5[[#This Row],[SDSC]:[SVOC]])</f>
        <v>0</v>
      </c>
      <c r="BB250" s="12"/>
      <c r="BC250" s="21">
        <f t="shared" si="3"/>
        <v>0</v>
      </c>
    </row>
    <row r="251" spans="1:55" customFormat="1" x14ac:dyDescent="0.3">
      <c r="A251" s="2">
        <v>44546</v>
      </c>
      <c r="B251" s="7"/>
      <c r="C251" s="7"/>
      <c r="D251" s="7"/>
      <c r="E251" s="7"/>
      <c r="F251" s="7"/>
      <c r="G251" s="18">
        <f>SUM(Tableau5[[#This Row],[PALC]:[SPHC]])</f>
        <v>0</v>
      </c>
      <c r="H251" s="7"/>
      <c r="I251" s="18">
        <f>Tableau5[[#This Row],[STAC]]</f>
        <v>0</v>
      </c>
      <c r="J251" s="7"/>
      <c r="K251" s="7"/>
      <c r="L251" s="7"/>
      <c r="M251" s="7"/>
      <c r="N251" s="7"/>
      <c r="O251" s="7"/>
      <c r="P251" s="7"/>
      <c r="Q251" s="18">
        <f>SUM(Tableau5[[#This Row],[ABJC]:[TTLS]])</f>
        <v>0</v>
      </c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18">
        <f>SUM(Tableau5[[#This Row],[BICC]:[SIBC]])</f>
        <v>0</v>
      </c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18">
        <f>SUM(Tableau5[[#This Row],[CABC]:[UNXC]])</f>
        <v>0</v>
      </c>
      <c r="AT251" s="7"/>
      <c r="AU251" s="7"/>
      <c r="AV251" s="7"/>
      <c r="AW251" s="7"/>
      <c r="AX251" s="18">
        <f>SUM(Tableau5[[#This Row],[CIEC]:[SNTS]])</f>
        <v>0</v>
      </c>
      <c r="AY251" s="7"/>
      <c r="AZ251" s="7"/>
      <c r="BA251" s="18">
        <f>SUM(Tableau5[[#This Row],[SDSC]:[SVOC]])</f>
        <v>0</v>
      </c>
      <c r="BB251" s="12"/>
      <c r="BC251" s="21">
        <f t="shared" si="3"/>
        <v>0</v>
      </c>
    </row>
    <row r="252" spans="1:55" customFormat="1" x14ac:dyDescent="0.3">
      <c r="A252" s="2">
        <v>44547</v>
      </c>
      <c r="B252" s="7"/>
      <c r="C252" s="7"/>
      <c r="D252" s="7"/>
      <c r="E252" s="7"/>
      <c r="F252" s="7"/>
      <c r="G252" s="18">
        <f>SUM(Tableau5[[#This Row],[PALC]:[SPHC]])</f>
        <v>0</v>
      </c>
      <c r="H252" s="7"/>
      <c r="I252" s="18">
        <f>Tableau5[[#This Row],[STAC]]</f>
        <v>0</v>
      </c>
      <c r="J252" s="7"/>
      <c r="K252" s="7"/>
      <c r="L252" s="7"/>
      <c r="M252" s="7"/>
      <c r="N252" s="7"/>
      <c r="O252" s="7"/>
      <c r="P252" s="7"/>
      <c r="Q252" s="18">
        <f>SUM(Tableau5[[#This Row],[ABJC]:[TTLS]])</f>
        <v>0</v>
      </c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18">
        <f>SUM(Tableau5[[#This Row],[BICC]:[SIBC]])</f>
        <v>0</v>
      </c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18">
        <f>SUM(Tableau5[[#This Row],[CABC]:[UNXC]])</f>
        <v>0</v>
      </c>
      <c r="AT252" s="7"/>
      <c r="AU252" s="7"/>
      <c r="AV252" s="7"/>
      <c r="AW252" s="7"/>
      <c r="AX252" s="18">
        <f>SUM(Tableau5[[#This Row],[CIEC]:[SNTS]])</f>
        <v>0</v>
      </c>
      <c r="AY252" s="7"/>
      <c r="AZ252" s="7"/>
      <c r="BA252" s="18">
        <f>SUM(Tableau5[[#This Row],[SDSC]:[SVOC]])</f>
        <v>0</v>
      </c>
      <c r="BB252" s="12"/>
      <c r="BC252" s="21">
        <f t="shared" si="3"/>
        <v>0</v>
      </c>
    </row>
    <row r="253" spans="1:55" customFormat="1" x14ac:dyDescent="0.3">
      <c r="A253" s="2">
        <v>44550</v>
      </c>
      <c r="B253" s="7"/>
      <c r="C253" s="7"/>
      <c r="D253" s="7"/>
      <c r="E253" s="7"/>
      <c r="F253" s="7"/>
      <c r="G253" s="18">
        <f>SUM(Tableau5[[#This Row],[PALC]:[SPHC]])</f>
        <v>0</v>
      </c>
      <c r="H253" s="7"/>
      <c r="I253" s="18">
        <f>Tableau5[[#This Row],[STAC]]</f>
        <v>0</v>
      </c>
      <c r="J253" s="7"/>
      <c r="K253" s="7"/>
      <c r="L253" s="7"/>
      <c r="M253" s="7"/>
      <c r="N253" s="7"/>
      <c r="O253" s="7"/>
      <c r="P253" s="7"/>
      <c r="Q253" s="18">
        <f>SUM(Tableau5[[#This Row],[ABJC]:[TTLS]])</f>
        <v>0</v>
      </c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18">
        <f>SUM(Tableau5[[#This Row],[BICC]:[SIBC]])</f>
        <v>0</v>
      </c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18">
        <f>SUM(Tableau5[[#This Row],[CABC]:[UNXC]])</f>
        <v>0</v>
      </c>
      <c r="AT253" s="7"/>
      <c r="AU253" s="7"/>
      <c r="AV253" s="7"/>
      <c r="AW253" s="7"/>
      <c r="AX253" s="18">
        <f>SUM(Tableau5[[#This Row],[CIEC]:[SNTS]])</f>
        <v>0</v>
      </c>
      <c r="AY253" s="7"/>
      <c r="AZ253" s="7"/>
      <c r="BA253" s="18">
        <f>SUM(Tableau5[[#This Row],[SDSC]:[SVOC]])</f>
        <v>0</v>
      </c>
      <c r="BB253" s="12"/>
      <c r="BC253" s="21">
        <f t="shared" si="3"/>
        <v>0</v>
      </c>
    </row>
    <row r="254" spans="1:55" customFormat="1" x14ac:dyDescent="0.3">
      <c r="A254" s="2">
        <v>44551</v>
      </c>
      <c r="B254" s="7"/>
      <c r="C254" s="7"/>
      <c r="D254" s="7"/>
      <c r="E254" s="7"/>
      <c r="F254" s="7"/>
      <c r="G254" s="18">
        <f>SUM(Tableau5[[#This Row],[PALC]:[SPHC]])</f>
        <v>0</v>
      </c>
      <c r="H254" s="7"/>
      <c r="I254" s="18">
        <f>Tableau5[[#This Row],[STAC]]</f>
        <v>0</v>
      </c>
      <c r="J254" s="7"/>
      <c r="K254" s="7"/>
      <c r="L254" s="7"/>
      <c r="M254" s="7"/>
      <c r="N254" s="7"/>
      <c r="O254" s="7"/>
      <c r="P254" s="7"/>
      <c r="Q254" s="18">
        <f>SUM(Tableau5[[#This Row],[ABJC]:[TTLS]])</f>
        <v>0</v>
      </c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18">
        <f>SUM(Tableau5[[#This Row],[BICC]:[SIBC]])</f>
        <v>0</v>
      </c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18">
        <f>SUM(Tableau5[[#This Row],[CABC]:[UNXC]])</f>
        <v>0</v>
      </c>
      <c r="AT254" s="7"/>
      <c r="AU254" s="7"/>
      <c r="AV254" s="7"/>
      <c r="AW254" s="7"/>
      <c r="AX254" s="18">
        <f>SUM(Tableau5[[#This Row],[CIEC]:[SNTS]])</f>
        <v>0</v>
      </c>
      <c r="AY254" s="7"/>
      <c r="AZ254" s="7"/>
      <c r="BA254" s="18">
        <f>SUM(Tableau5[[#This Row],[SDSC]:[SVOC]])</f>
        <v>0</v>
      </c>
      <c r="BB254" s="12"/>
      <c r="BC254" s="21">
        <f t="shared" si="3"/>
        <v>0</v>
      </c>
    </row>
    <row r="255" spans="1:55" customFormat="1" x14ac:dyDescent="0.3">
      <c r="A255" s="2">
        <v>44552</v>
      </c>
      <c r="B255" s="7"/>
      <c r="C255" s="7"/>
      <c r="D255" s="7"/>
      <c r="E255" s="7"/>
      <c r="F255" s="7"/>
      <c r="G255" s="18">
        <f>SUM(Tableau5[[#This Row],[PALC]:[SPHC]])</f>
        <v>0</v>
      </c>
      <c r="H255" s="7"/>
      <c r="I255" s="18">
        <f>Tableau5[[#This Row],[STAC]]</f>
        <v>0</v>
      </c>
      <c r="J255" s="7"/>
      <c r="K255" s="7"/>
      <c r="L255" s="7"/>
      <c r="M255" s="7"/>
      <c r="N255" s="7"/>
      <c r="O255" s="7"/>
      <c r="P255" s="7"/>
      <c r="Q255" s="18">
        <f>SUM(Tableau5[[#This Row],[ABJC]:[TTLS]])</f>
        <v>0</v>
      </c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18">
        <f>SUM(Tableau5[[#This Row],[BICC]:[SIBC]])</f>
        <v>0</v>
      </c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18">
        <f>SUM(Tableau5[[#This Row],[CABC]:[UNXC]])</f>
        <v>0</v>
      </c>
      <c r="AT255" s="7"/>
      <c r="AU255" s="7"/>
      <c r="AV255" s="7"/>
      <c r="AW255" s="7"/>
      <c r="AX255" s="18">
        <f>SUM(Tableau5[[#This Row],[CIEC]:[SNTS]])</f>
        <v>0</v>
      </c>
      <c r="AY255" s="7"/>
      <c r="AZ255" s="7"/>
      <c r="BA255" s="18">
        <f>SUM(Tableau5[[#This Row],[SDSC]:[SVOC]])</f>
        <v>0</v>
      </c>
      <c r="BB255" s="12"/>
      <c r="BC255" s="21">
        <f t="shared" si="3"/>
        <v>0</v>
      </c>
    </row>
    <row r="256" spans="1:55" customFormat="1" x14ac:dyDescent="0.3">
      <c r="A256" s="2">
        <v>44553</v>
      </c>
      <c r="B256" s="7"/>
      <c r="C256" s="7"/>
      <c r="D256" s="7"/>
      <c r="E256" s="7"/>
      <c r="F256" s="7"/>
      <c r="G256" s="18">
        <f>SUM(Tableau5[[#This Row],[PALC]:[SPHC]])</f>
        <v>0</v>
      </c>
      <c r="H256" s="7"/>
      <c r="I256" s="18">
        <f>Tableau5[[#This Row],[STAC]]</f>
        <v>0</v>
      </c>
      <c r="J256" s="7"/>
      <c r="K256" s="7"/>
      <c r="L256" s="7"/>
      <c r="M256" s="7"/>
      <c r="N256" s="7"/>
      <c r="O256" s="7"/>
      <c r="P256" s="7"/>
      <c r="Q256" s="18">
        <f>SUM(Tableau5[[#This Row],[ABJC]:[TTLS]])</f>
        <v>0</v>
      </c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18">
        <f>SUM(Tableau5[[#This Row],[BICC]:[SIBC]])</f>
        <v>0</v>
      </c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18">
        <f>SUM(Tableau5[[#This Row],[CABC]:[UNXC]])</f>
        <v>0</v>
      </c>
      <c r="AT256" s="7"/>
      <c r="AU256" s="7"/>
      <c r="AV256" s="7"/>
      <c r="AW256" s="7"/>
      <c r="AX256" s="18">
        <f>SUM(Tableau5[[#This Row],[CIEC]:[SNTS]])</f>
        <v>0</v>
      </c>
      <c r="AY256" s="7"/>
      <c r="AZ256" s="7"/>
      <c r="BA256" s="18">
        <f>SUM(Tableau5[[#This Row],[SDSC]:[SVOC]])</f>
        <v>0</v>
      </c>
      <c r="BB256" s="12"/>
      <c r="BC256" s="21">
        <f t="shared" si="3"/>
        <v>0</v>
      </c>
    </row>
    <row r="257" spans="1:55" customFormat="1" x14ac:dyDescent="0.3">
      <c r="A257" s="2">
        <v>44554</v>
      </c>
      <c r="B257" s="7"/>
      <c r="C257" s="7"/>
      <c r="D257" s="7"/>
      <c r="E257" s="7"/>
      <c r="F257" s="7"/>
      <c r="G257" s="18">
        <f>SUM(Tableau5[[#This Row],[PALC]:[SPHC]])</f>
        <v>0</v>
      </c>
      <c r="H257" s="7"/>
      <c r="I257" s="18">
        <f>Tableau5[[#This Row],[STAC]]</f>
        <v>0</v>
      </c>
      <c r="J257" s="7"/>
      <c r="K257" s="7"/>
      <c r="L257" s="7"/>
      <c r="M257" s="7"/>
      <c r="N257" s="7"/>
      <c r="O257" s="7"/>
      <c r="P257" s="7"/>
      <c r="Q257" s="18">
        <f>SUM(Tableau5[[#This Row],[ABJC]:[TTLS]])</f>
        <v>0</v>
      </c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18">
        <f>SUM(Tableau5[[#This Row],[BICC]:[SIBC]])</f>
        <v>0</v>
      </c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18">
        <f>SUM(Tableau5[[#This Row],[CABC]:[UNXC]])</f>
        <v>0</v>
      </c>
      <c r="AT257" s="7"/>
      <c r="AU257" s="7"/>
      <c r="AV257" s="7"/>
      <c r="AW257" s="7"/>
      <c r="AX257" s="18">
        <f>SUM(Tableau5[[#This Row],[CIEC]:[SNTS]])</f>
        <v>0</v>
      </c>
      <c r="AY257" s="7"/>
      <c r="AZ257" s="7"/>
      <c r="BA257" s="18">
        <f>SUM(Tableau5[[#This Row],[SDSC]:[SVOC]])</f>
        <v>0</v>
      </c>
      <c r="BB257" s="12"/>
      <c r="BC257" s="21">
        <f t="shared" si="3"/>
        <v>0</v>
      </c>
    </row>
    <row r="258" spans="1:55" customFormat="1" x14ac:dyDescent="0.3">
      <c r="A258" s="2">
        <v>44557</v>
      </c>
      <c r="B258" s="7"/>
      <c r="C258" s="7"/>
      <c r="D258" s="7"/>
      <c r="E258" s="7"/>
      <c r="F258" s="7"/>
      <c r="G258" s="18">
        <f>SUM(Tableau5[[#This Row],[PALC]:[SPHC]])</f>
        <v>0</v>
      </c>
      <c r="H258" s="7"/>
      <c r="I258" s="18">
        <f>Tableau5[[#This Row],[STAC]]</f>
        <v>0</v>
      </c>
      <c r="J258" s="7"/>
      <c r="K258" s="7"/>
      <c r="L258" s="7"/>
      <c r="M258" s="7"/>
      <c r="N258" s="7"/>
      <c r="O258" s="7"/>
      <c r="P258" s="7"/>
      <c r="Q258" s="18">
        <f>SUM(Tableau5[[#This Row],[ABJC]:[TTLS]])</f>
        <v>0</v>
      </c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18">
        <f>SUM(Tableau5[[#This Row],[BICC]:[SIBC]])</f>
        <v>0</v>
      </c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18">
        <f>SUM(Tableau5[[#This Row],[CABC]:[UNXC]])</f>
        <v>0</v>
      </c>
      <c r="AT258" s="7"/>
      <c r="AU258" s="7"/>
      <c r="AV258" s="7"/>
      <c r="AW258" s="7"/>
      <c r="AX258" s="18">
        <f>SUM(Tableau5[[#This Row],[CIEC]:[SNTS]])</f>
        <v>0</v>
      </c>
      <c r="AY258" s="7"/>
      <c r="AZ258" s="7"/>
      <c r="BA258" s="18">
        <f>SUM(Tableau5[[#This Row],[SDSC]:[SVOC]])</f>
        <v>0</v>
      </c>
      <c r="BB258" s="12"/>
      <c r="BC258" s="21">
        <f t="shared" ref="BC258:BC262" si="4">SUM(G258,I258,Q258,AG258,AS258,AX258,BA258)</f>
        <v>0</v>
      </c>
    </row>
    <row r="259" spans="1:55" customFormat="1" x14ac:dyDescent="0.3">
      <c r="A259" s="2">
        <v>44558</v>
      </c>
      <c r="B259" s="7"/>
      <c r="C259" s="7"/>
      <c r="D259" s="7"/>
      <c r="E259" s="7"/>
      <c r="F259" s="7"/>
      <c r="G259" s="18">
        <f>SUM(Tableau5[[#This Row],[PALC]:[SPHC]])</f>
        <v>0</v>
      </c>
      <c r="H259" s="7"/>
      <c r="I259" s="18">
        <f>Tableau5[[#This Row],[STAC]]</f>
        <v>0</v>
      </c>
      <c r="J259" s="7"/>
      <c r="K259" s="7"/>
      <c r="L259" s="7"/>
      <c r="M259" s="7"/>
      <c r="N259" s="7"/>
      <c r="O259" s="7"/>
      <c r="P259" s="7"/>
      <c r="Q259" s="18">
        <f>SUM(Tableau5[[#This Row],[ABJC]:[TTLS]])</f>
        <v>0</v>
      </c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18">
        <f>SUM(Tableau5[[#This Row],[BICC]:[SIBC]])</f>
        <v>0</v>
      </c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18">
        <f>SUM(Tableau5[[#This Row],[CABC]:[UNXC]])</f>
        <v>0</v>
      </c>
      <c r="AT259" s="7"/>
      <c r="AU259" s="7"/>
      <c r="AV259" s="7"/>
      <c r="AW259" s="7"/>
      <c r="AX259" s="18">
        <f>SUM(Tableau5[[#This Row],[CIEC]:[SNTS]])</f>
        <v>0</v>
      </c>
      <c r="AY259" s="7"/>
      <c r="AZ259" s="7"/>
      <c r="BA259" s="18">
        <f>SUM(Tableau5[[#This Row],[SDSC]:[SVOC]])</f>
        <v>0</v>
      </c>
      <c r="BB259" s="12"/>
      <c r="BC259" s="21">
        <f t="shared" si="4"/>
        <v>0</v>
      </c>
    </row>
    <row r="260" spans="1:55" customFormat="1" x14ac:dyDescent="0.3">
      <c r="A260" s="2">
        <v>44559</v>
      </c>
      <c r="B260" s="7"/>
      <c r="C260" s="7"/>
      <c r="D260" s="7"/>
      <c r="E260" s="7"/>
      <c r="F260" s="7"/>
      <c r="G260" s="18">
        <f>SUM(Tableau5[[#This Row],[PALC]:[SPHC]])</f>
        <v>0</v>
      </c>
      <c r="H260" s="7"/>
      <c r="I260" s="18">
        <f>Tableau5[[#This Row],[STAC]]</f>
        <v>0</v>
      </c>
      <c r="J260" s="7"/>
      <c r="K260" s="7"/>
      <c r="L260" s="7"/>
      <c r="M260" s="7"/>
      <c r="N260" s="7"/>
      <c r="O260" s="7"/>
      <c r="P260" s="7"/>
      <c r="Q260" s="18">
        <f>SUM(Tableau5[[#This Row],[ABJC]:[TTLS]])</f>
        <v>0</v>
      </c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18">
        <f>SUM(Tableau5[[#This Row],[BICC]:[SIBC]])</f>
        <v>0</v>
      </c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18">
        <f>SUM(Tableau5[[#This Row],[CABC]:[UNXC]])</f>
        <v>0</v>
      </c>
      <c r="AT260" s="7"/>
      <c r="AU260" s="7"/>
      <c r="AV260" s="7"/>
      <c r="AW260" s="7"/>
      <c r="AX260" s="18">
        <f>SUM(Tableau5[[#This Row],[CIEC]:[SNTS]])</f>
        <v>0</v>
      </c>
      <c r="AY260" s="7"/>
      <c r="AZ260" s="7"/>
      <c r="BA260" s="18">
        <f>SUM(Tableau5[[#This Row],[SDSC]:[SVOC]])</f>
        <v>0</v>
      </c>
      <c r="BB260" s="12"/>
      <c r="BC260" s="21">
        <f t="shared" si="4"/>
        <v>0</v>
      </c>
    </row>
    <row r="261" spans="1:55" customFormat="1" x14ac:dyDescent="0.3">
      <c r="A261" s="2">
        <v>44560</v>
      </c>
      <c r="B261" s="7"/>
      <c r="C261" s="7"/>
      <c r="D261" s="7"/>
      <c r="E261" s="7"/>
      <c r="F261" s="7"/>
      <c r="G261" s="18">
        <f>SUM(Tableau5[[#This Row],[PALC]:[SPHC]])</f>
        <v>0</v>
      </c>
      <c r="H261" s="7"/>
      <c r="I261" s="18">
        <f>Tableau5[[#This Row],[STAC]]</f>
        <v>0</v>
      </c>
      <c r="J261" s="7"/>
      <c r="K261" s="7"/>
      <c r="L261" s="7"/>
      <c r="M261" s="7"/>
      <c r="N261" s="7"/>
      <c r="O261" s="7"/>
      <c r="P261" s="7"/>
      <c r="Q261" s="18">
        <f>SUM(Tableau5[[#This Row],[ABJC]:[TTLS]])</f>
        <v>0</v>
      </c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18">
        <f>SUM(Tableau5[[#This Row],[BICC]:[SIBC]])</f>
        <v>0</v>
      </c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18">
        <f>SUM(Tableau5[[#This Row],[CABC]:[UNXC]])</f>
        <v>0</v>
      </c>
      <c r="AT261" s="7"/>
      <c r="AU261" s="7"/>
      <c r="AV261" s="7"/>
      <c r="AW261" s="7"/>
      <c r="AX261" s="18">
        <f>SUM(Tableau5[[#This Row],[CIEC]:[SNTS]])</f>
        <v>0</v>
      </c>
      <c r="AY261" s="7"/>
      <c r="AZ261" s="7"/>
      <c r="BA261" s="18">
        <f>SUM(Tableau5[[#This Row],[SDSC]:[SVOC]])</f>
        <v>0</v>
      </c>
      <c r="BB261" s="12"/>
      <c r="BC261" s="21">
        <f t="shared" si="4"/>
        <v>0</v>
      </c>
    </row>
    <row r="262" spans="1:55" customFormat="1" x14ac:dyDescent="0.3">
      <c r="A262" s="2">
        <v>44561</v>
      </c>
      <c r="B262" s="7"/>
      <c r="C262" s="7"/>
      <c r="D262" s="7"/>
      <c r="E262" s="7"/>
      <c r="F262" s="7"/>
      <c r="G262" s="18">
        <f>SUM(Tableau5[[#This Row],[PALC]:[SPHC]])</f>
        <v>0</v>
      </c>
      <c r="H262" s="7"/>
      <c r="I262" s="18">
        <f>Tableau5[[#This Row],[STAC]]</f>
        <v>0</v>
      </c>
      <c r="J262" s="7"/>
      <c r="K262" s="7"/>
      <c r="L262" s="7"/>
      <c r="M262" s="7"/>
      <c r="N262" s="7"/>
      <c r="O262" s="7"/>
      <c r="P262" s="7"/>
      <c r="Q262" s="18">
        <f>SUM(Tableau5[[#This Row],[ABJC]:[TTLS]])</f>
        <v>0</v>
      </c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18">
        <f>SUM(Tableau5[[#This Row],[BICC]:[SIBC]])</f>
        <v>0</v>
      </c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18">
        <f>SUM(Tableau5[[#This Row],[CABC]:[UNXC]])</f>
        <v>0</v>
      </c>
      <c r="AT262" s="7"/>
      <c r="AU262" s="7"/>
      <c r="AV262" s="7"/>
      <c r="AW262" s="7"/>
      <c r="AX262" s="18">
        <f>SUM(Tableau5[[#This Row],[CIEC]:[SNTS]])</f>
        <v>0</v>
      </c>
      <c r="AY262" s="7"/>
      <c r="AZ262" s="7"/>
      <c r="BA262" s="18">
        <f>SUM(Tableau5[[#This Row],[SDSC]:[SVOC]])</f>
        <v>0</v>
      </c>
      <c r="BB262" s="12"/>
      <c r="BC262" s="21">
        <f t="shared" si="4"/>
        <v>0</v>
      </c>
    </row>
  </sheetData>
  <conditionalFormatting sqref="A1:A262">
    <cfRule type="duplicateValues" dxfId="9" priority="3"/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Valeurs_cloture</vt:lpstr>
      <vt:lpstr>Copie coller tranposée valeurs</vt:lpstr>
      <vt:lpstr>Tabl_copie_coller_transposé_valeurs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AMOUEDRAOGO</dc:creator>
  <cp:lastModifiedBy>AMOUEDRAOGO</cp:lastModifiedBy>
  <dcterms:created xsi:type="dcterms:W3CDTF">2021-08-19T11:43:05Z</dcterms:created>
  <dcterms:modified xsi:type="dcterms:W3CDTF">2021-08-19T12:58:15Z</dcterms:modified>
</cp:coreProperties>
</file>