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emerico\Desktop\"/>
    </mc:Choice>
  </mc:AlternateContent>
  <bookViews>
    <workbookView xWindow="0" yWindow="0" windowWidth="28800" windowHeight="11775"/>
  </bookViews>
  <sheets>
    <sheet name="Devis" sheetId="1" r:id="rId1"/>
    <sheet name="Liste" sheetId="2" r:id="rId2"/>
  </sheets>
  <definedNames>
    <definedName name="LDesignation">table[Désignation]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67" i="2" l="1"/>
  <c r="H66" i="2"/>
  <c r="H65" i="2"/>
  <c r="S4" i="1"/>
  <c r="S5" i="1"/>
  <c r="R11" i="1"/>
  <c r="R12" i="1"/>
  <c r="R13" i="1"/>
  <c r="R14" i="1"/>
  <c r="R15" i="1"/>
  <c r="R16" i="1"/>
  <c r="R17" i="1"/>
  <c r="R18" i="1"/>
  <c r="R19" i="1"/>
  <c r="R20" i="1"/>
  <c r="R21" i="1"/>
  <c r="Q21" i="1"/>
  <c r="P11" i="1"/>
  <c r="N11" i="1"/>
  <c r="M11" i="1"/>
  <c r="K11" i="1" l="1"/>
  <c r="H78" i="2"/>
  <c r="H77" i="2"/>
  <c r="H76" i="2"/>
  <c r="H75" i="2"/>
  <c r="H72" i="2"/>
  <c r="H73" i="2"/>
  <c r="H74" i="2"/>
  <c r="H71" i="2"/>
  <c r="H70" i="2"/>
  <c r="H69" i="2"/>
  <c r="H68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N7" i="1" l="1"/>
  <c r="S8" i="1"/>
  <c r="N6" i="1"/>
  <c r="S7" i="1"/>
  <c r="N5" i="1"/>
  <c r="S3" i="1"/>
  <c r="N4" i="1"/>
  <c r="R2" i="1"/>
  <c r="Q2" i="1"/>
  <c r="N3" i="1"/>
  <c r="N2" i="1"/>
  <c r="S2" i="1" l="1"/>
  <c r="U7" i="1"/>
  <c r="H390" i="2" l="1"/>
  <c r="H4" i="1" l="1"/>
  <c r="H5" i="1" l="1"/>
</calcChain>
</file>

<file path=xl/sharedStrings.xml><?xml version="1.0" encoding="utf-8"?>
<sst xmlns="http://schemas.openxmlformats.org/spreadsheetml/2006/main" count="1585" uniqueCount="594">
  <si>
    <t>Client</t>
  </si>
  <si>
    <t>Ouvrage</t>
  </si>
  <si>
    <t>Total HT</t>
  </si>
  <si>
    <t>TVA</t>
  </si>
  <si>
    <t>Total TTC</t>
  </si>
  <si>
    <t>date</t>
  </si>
  <si>
    <t>Marge</t>
  </si>
  <si>
    <t>Désignation</t>
  </si>
  <si>
    <t xml:space="preserve">fournisseur </t>
  </si>
  <si>
    <t>Détails</t>
  </si>
  <si>
    <t>code article</t>
  </si>
  <si>
    <t>longueur</t>
  </si>
  <si>
    <t>largeur</t>
  </si>
  <si>
    <t>epaisseur</t>
  </si>
  <si>
    <t>prix HT</t>
  </si>
  <si>
    <t>Quantité</t>
  </si>
  <si>
    <t>Volume</t>
  </si>
  <si>
    <t>Coefficient de perte</t>
  </si>
  <si>
    <t>Volume Cfté</t>
  </si>
  <si>
    <t>Sous total</t>
  </si>
  <si>
    <t>Coefficient de vente</t>
  </si>
  <si>
    <t>Prix de vente</t>
  </si>
  <si>
    <t>Prix 1</t>
  </si>
  <si>
    <t>MP</t>
  </si>
  <si>
    <t>MO</t>
  </si>
  <si>
    <t>FO</t>
  </si>
  <si>
    <t>QU</t>
  </si>
  <si>
    <t>EM</t>
  </si>
  <si>
    <t>Liste</t>
  </si>
  <si>
    <t>Abet laminati</t>
  </si>
  <si>
    <t>877 Morbida</t>
  </si>
  <si>
    <t>Polaris noir</t>
  </si>
  <si>
    <t>Print HPL</t>
  </si>
  <si>
    <t>Accuride</t>
  </si>
  <si>
    <t xml:space="preserve">100% course 500 mm </t>
  </si>
  <si>
    <t xml:space="preserve">100% course 400 mm </t>
  </si>
  <si>
    <t>Coulisse push lache</t>
  </si>
  <si>
    <t>300 mm</t>
  </si>
  <si>
    <t>AJ Timber</t>
  </si>
  <si>
    <t>Plan de travail chêne 38 mm</t>
  </si>
  <si>
    <t>PLACHE3006538</t>
  </si>
  <si>
    <t>Plan de travail hêtre 38 mm</t>
  </si>
  <si>
    <t>PLAHETRE20006526</t>
  </si>
  <si>
    <t xml:space="preserve">CP bouleau 15 mm </t>
  </si>
  <si>
    <t>B/BB</t>
  </si>
  <si>
    <t>Barillet</t>
  </si>
  <si>
    <t>Hêtre toute épaisseur</t>
  </si>
  <si>
    <t>CP Peuplier 30 mm</t>
  </si>
  <si>
    <t>ordinaire</t>
  </si>
  <si>
    <t xml:space="preserve">CP bouleau 30 mm </t>
  </si>
  <si>
    <t>S/BB</t>
  </si>
  <si>
    <t>CP bouleau 18 mm</t>
  </si>
  <si>
    <t>CP bouleau 9 mm</t>
  </si>
  <si>
    <t xml:space="preserve">CP peulpier 30 mm </t>
  </si>
  <si>
    <t>Aggloméré CTBH 38mm</t>
  </si>
  <si>
    <t>Hydro</t>
  </si>
  <si>
    <t xml:space="preserve">Aggloméré CTBH 30mm </t>
  </si>
  <si>
    <t xml:space="preserve">Aggloméré CTBH 22 mm </t>
  </si>
  <si>
    <t xml:space="preserve">AggloméréCTBH 19 mm </t>
  </si>
  <si>
    <t xml:space="preserve">Aggloméré CTBH 19 mm </t>
  </si>
  <si>
    <t>Aggloméré 30mm</t>
  </si>
  <si>
    <t>Standart</t>
  </si>
  <si>
    <t xml:space="preserve">Aggloméré22 mm </t>
  </si>
  <si>
    <t>Aggloméré19 mm</t>
  </si>
  <si>
    <t>Chêne BME</t>
  </si>
  <si>
    <t>CP cintrable 9mm</t>
  </si>
  <si>
    <t>CP hêtre 9 mm</t>
  </si>
  <si>
    <t>Contre-balancement</t>
  </si>
  <si>
    <t>3 plis épicéa</t>
  </si>
  <si>
    <t>19 mm</t>
  </si>
  <si>
    <t>Sipo Avivé</t>
  </si>
  <si>
    <t>54 mm / 3350</t>
  </si>
  <si>
    <t>Bois d'ossature</t>
  </si>
  <si>
    <t>45 x 95</t>
  </si>
  <si>
    <t>sapin menuiserie</t>
  </si>
  <si>
    <t>38 x 200</t>
  </si>
  <si>
    <t>Parquet</t>
  </si>
  <si>
    <t>Colle parquet</t>
  </si>
  <si>
    <t>H3991</t>
  </si>
  <si>
    <t>Mélamine</t>
  </si>
  <si>
    <t>Stratifié</t>
  </si>
  <si>
    <t xml:space="preserve">CP filmé </t>
  </si>
  <si>
    <t>9 mm</t>
  </si>
  <si>
    <t>12 mm</t>
  </si>
  <si>
    <t>CP bouleau 21 mm</t>
  </si>
  <si>
    <t>CP bouleau 40 mm</t>
  </si>
  <si>
    <t>Compact</t>
  </si>
  <si>
    <t>basic</t>
  </si>
  <si>
    <t xml:space="preserve">CP chêne </t>
  </si>
  <si>
    <t>18 mm</t>
  </si>
  <si>
    <t xml:space="preserve">Cp chêne </t>
  </si>
  <si>
    <t>CP peuplier</t>
  </si>
  <si>
    <t>3 plis douglas</t>
  </si>
  <si>
    <t>sapin charpente</t>
  </si>
  <si>
    <t>45 x 120</t>
  </si>
  <si>
    <t>Cp Okoumé int</t>
  </si>
  <si>
    <t>Sapin rouge</t>
  </si>
  <si>
    <t>planche</t>
  </si>
  <si>
    <t>CP</t>
  </si>
  <si>
    <t>5mm</t>
  </si>
  <si>
    <t>Berner</t>
  </si>
  <si>
    <t xml:space="preserve">Colle MS </t>
  </si>
  <si>
    <t>colle néoprène</t>
  </si>
  <si>
    <t>Forfait visserie</t>
  </si>
  <si>
    <t>Vis</t>
  </si>
  <si>
    <t>clé allen</t>
  </si>
  <si>
    <t>Vis TBHC 8*50</t>
  </si>
  <si>
    <t>Rivet 4 x12 noir</t>
  </si>
  <si>
    <t>Boulon 4 x 12</t>
  </si>
  <si>
    <t>Ecrou 4</t>
  </si>
  <si>
    <t>Sintobois</t>
  </si>
  <si>
    <t>Kit placard</t>
  </si>
  <si>
    <t>Blomkal</t>
  </si>
  <si>
    <t>BE caché</t>
  </si>
  <si>
    <t>Normal</t>
  </si>
  <si>
    <t>BE</t>
  </si>
  <si>
    <t>Mise à plat</t>
  </si>
  <si>
    <t>programmation</t>
  </si>
  <si>
    <t>collage</t>
  </si>
  <si>
    <t>usinage</t>
  </si>
  <si>
    <t>montage</t>
  </si>
  <si>
    <t>couche 1</t>
  </si>
  <si>
    <t>couche 2</t>
  </si>
  <si>
    <t>couche 3</t>
  </si>
  <si>
    <t>couche 4</t>
  </si>
  <si>
    <t>re-montage</t>
  </si>
  <si>
    <t>emballage</t>
  </si>
  <si>
    <t>Essence</t>
  </si>
  <si>
    <t>Minoré</t>
  </si>
  <si>
    <t>LMC</t>
  </si>
  <si>
    <t>Poignée coquille</t>
  </si>
  <si>
    <t>POI454NM</t>
  </si>
  <si>
    <t>Hotel</t>
  </si>
  <si>
    <t>Repas</t>
  </si>
  <si>
    <t>Colette</t>
  </si>
  <si>
    <t>XL</t>
  </si>
  <si>
    <t>Pied compas</t>
  </si>
  <si>
    <t>L</t>
  </si>
  <si>
    <t>Pied tourné</t>
  </si>
  <si>
    <t>Tray</t>
  </si>
  <si>
    <t>??b</t>
  </si>
  <si>
    <t>Miroir Normand</t>
  </si>
  <si>
    <t>Miroir André</t>
  </si>
  <si>
    <t>Rail Rose</t>
  </si>
  <si>
    <t>Apoline</t>
  </si>
  <si>
    <t>Patère</t>
  </si>
  <si>
    <t>Bastien</t>
  </si>
  <si>
    <t>Blum</t>
  </si>
  <si>
    <t>Charnière porte applique</t>
  </si>
  <si>
    <t>Embase droite</t>
  </si>
  <si>
    <t>Charnière porte rentrante</t>
  </si>
  <si>
    <t>Boitier pousse lache</t>
  </si>
  <si>
    <t>226779 </t>
  </si>
  <si>
    <t>pousse lache</t>
  </si>
  <si>
    <t>226702 </t>
  </si>
  <si>
    <t>Tiroir legrabox moyenne</t>
  </si>
  <si>
    <t>Calle d'angle +-5</t>
  </si>
  <si>
    <t>Charnière -45°</t>
  </si>
  <si>
    <t>Embase en croix</t>
  </si>
  <si>
    <t>Aventos HF standard</t>
  </si>
  <si>
    <t>Noir</t>
  </si>
  <si>
    <t>Bonnemazou</t>
  </si>
  <si>
    <t>Poignée x2</t>
  </si>
  <si>
    <t>Plaque x2</t>
  </si>
  <si>
    <t>Bostik</t>
  </si>
  <si>
    <t>Colle blanche m²</t>
  </si>
  <si>
    <t>colle blanche biberon</t>
  </si>
  <si>
    <t>Bouton</t>
  </si>
  <si>
    <t>Poignée cuir</t>
  </si>
  <si>
    <t>333171-11</t>
  </si>
  <si>
    <t xml:space="preserve">Poignée LIP laiton </t>
  </si>
  <si>
    <t> 343451-11</t>
  </si>
  <si>
    <t>CACC</t>
  </si>
  <si>
    <t>Tube acier D50mm</t>
  </si>
  <si>
    <t>ep 2mm</t>
  </si>
  <si>
    <t>acier</t>
  </si>
  <si>
    <t>Cenpac</t>
  </si>
  <si>
    <t>Cornières carton</t>
  </si>
  <si>
    <t>cornières mousse</t>
  </si>
  <si>
    <t>calle crémaière</t>
  </si>
  <si>
    <t>rouleau doufine</t>
  </si>
  <si>
    <t>rouleau bulle</t>
  </si>
  <si>
    <t>carton</t>
  </si>
  <si>
    <t>pochette tissu</t>
  </si>
  <si>
    <t>pochette BL</t>
  </si>
  <si>
    <t>carte merci</t>
  </si>
  <si>
    <t>autocollant livraison</t>
  </si>
  <si>
    <t>Corian</t>
  </si>
  <si>
    <t>Spicy 965</t>
  </si>
  <si>
    <t>Cameo White</t>
  </si>
  <si>
    <t xml:space="preserve">Limestone prima </t>
  </si>
  <si>
    <t>3658 x 760</t>
  </si>
  <si>
    <t>Colle</t>
  </si>
  <si>
    <t>caton de 10</t>
  </si>
  <si>
    <t>Spicy 967</t>
  </si>
  <si>
    <t>Glacier White</t>
  </si>
  <si>
    <t>3650x760</t>
  </si>
  <si>
    <t>Bomde</t>
  </si>
  <si>
    <t xml:space="preserve">Dix6 </t>
  </si>
  <si>
    <t>sticker</t>
  </si>
  <si>
    <t>orocal 551702</t>
  </si>
  <si>
    <t>poubelle</t>
  </si>
  <si>
    <t>Ebene</t>
  </si>
  <si>
    <t>Noyer d'amérique</t>
  </si>
  <si>
    <t>Chêne</t>
  </si>
  <si>
    <t>Egger</t>
  </si>
  <si>
    <t>U 708 ST9 19mm</t>
  </si>
  <si>
    <t>H 110 ST9</t>
  </si>
  <si>
    <t>W980 st2</t>
  </si>
  <si>
    <t>30 mm</t>
  </si>
  <si>
    <t>Stratifié blanc pleine masse</t>
  </si>
  <si>
    <t>Mélamine chêne Vicenza</t>
  </si>
  <si>
    <t>H3157 ST12</t>
  </si>
  <si>
    <t>Stratifié chêne Vicenza</t>
  </si>
  <si>
    <t>W980</t>
  </si>
  <si>
    <t>8 mm</t>
  </si>
  <si>
    <t xml:space="preserve">19 mm </t>
  </si>
  <si>
    <t xml:space="preserve">16 mm </t>
  </si>
  <si>
    <t>U201 ST9</t>
  </si>
  <si>
    <t>H3331</t>
  </si>
  <si>
    <t>U999 ST2</t>
  </si>
  <si>
    <t>H3404</t>
  </si>
  <si>
    <t>U775</t>
  </si>
  <si>
    <t>stratifié</t>
  </si>
  <si>
    <t>F105</t>
  </si>
  <si>
    <t>U708</t>
  </si>
  <si>
    <t>U216 ST9</t>
  </si>
  <si>
    <t>U999 / PM</t>
  </si>
  <si>
    <t>MDF</t>
  </si>
  <si>
    <t>Poirier Trano H3114 ST9</t>
  </si>
  <si>
    <t>Hêtre Country H3991 ST10</t>
  </si>
  <si>
    <t>Erable H3840</t>
  </si>
  <si>
    <t>Frêne de Lion</t>
  </si>
  <si>
    <t>U608 ST9</t>
  </si>
  <si>
    <t>Vert Fjord U636 ST9</t>
  </si>
  <si>
    <t>U708 ST9</t>
  </si>
  <si>
    <t>U113</t>
  </si>
  <si>
    <t>Gris ombre U963</t>
  </si>
  <si>
    <t>Gris fumé U773</t>
  </si>
  <si>
    <t>Falbala</t>
  </si>
  <si>
    <t>ancrage plafond</t>
  </si>
  <si>
    <t>QFLA-21ANC</t>
  </si>
  <si>
    <t>Bloc filin réglable</t>
  </si>
  <si>
    <t>QFLA-21BLO</t>
  </si>
  <si>
    <t>Bloc filin fixe</t>
  </si>
  <si>
    <t>QFLA-21ANC2</t>
  </si>
  <si>
    <t>Filin</t>
  </si>
  <si>
    <t>QFL-12200</t>
  </si>
  <si>
    <t>Festool</t>
  </si>
  <si>
    <t>Domino 10 barre ML</t>
  </si>
  <si>
    <t>Domino 8 x 50</t>
  </si>
  <si>
    <t>Foussier</t>
  </si>
  <si>
    <t>Verrin M6</t>
  </si>
  <si>
    <t>Pieds de 100</t>
  </si>
  <si>
    <t>Vérin sur platine</t>
  </si>
  <si>
    <t>VER901</t>
  </si>
  <si>
    <t>Attache plinthe</t>
  </si>
  <si>
    <t>cornière alu 20x20x2000</t>
  </si>
  <si>
    <t> 252084 </t>
  </si>
  <si>
    <t>Roulette charge 60 KG</t>
  </si>
  <si>
    <t>Serrure de meuble</t>
  </si>
  <si>
    <t>Barillet de serrue</t>
  </si>
  <si>
    <t>Gache serrure</t>
  </si>
  <si>
    <t>Verrin M8 x 10</t>
  </si>
  <si>
    <t>Insert M10</t>
  </si>
  <si>
    <t>Passe cable métalique</t>
  </si>
  <si>
    <t>Tourillon lisse 10</t>
  </si>
  <si>
    <t>Barre de penderie 3m</t>
  </si>
  <si>
    <t>Support penderie</t>
  </si>
  <si>
    <t xml:space="preserve">Paumelle inox noir x12 </t>
  </si>
  <si>
    <t>Panier linge</t>
  </si>
  <si>
    <t> 236425 </t>
  </si>
  <si>
    <t>Compas</t>
  </si>
  <si>
    <t>penderie escamotable</t>
  </si>
  <si>
    <t>Raidisseur de porte</t>
  </si>
  <si>
    <t>EKU clipo 36 hm</t>
  </si>
  <si>
    <t>EKU clipo 26/36 rail haut L2500</t>
  </si>
  <si>
    <t>EKU clipo rail bas L 2500</t>
  </si>
  <si>
    <t>Tourillon 8 x 30 par 100</t>
  </si>
  <si>
    <t>Colonne épice</t>
  </si>
  <si>
    <t>Paumelle noir</t>
  </si>
  <si>
    <t>Butée de porte</t>
  </si>
  <si>
    <t>Mastic vitier</t>
  </si>
  <si>
    <t>Bateuse</t>
  </si>
  <si>
    <t>Rol 22</t>
  </si>
  <si>
    <t>charnière inox</t>
  </si>
  <si>
    <t>Loqueteau</t>
  </si>
  <si>
    <t>charnière piano</t>
  </si>
  <si>
    <t>Glass solution</t>
  </si>
  <si>
    <t>Verre 33/2</t>
  </si>
  <si>
    <t>STADIP PROTECT</t>
  </si>
  <si>
    <t>Vitrage 8 mm JPP</t>
  </si>
  <si>
    <t>PLANICLEAR 8</t>
  </si>
  <si>
    <t>Verre armé</t>
  </si>
  <si>
    <t>4 mm</t>
  </si>
  <si>
    <t>Verre 5 mm coupe brute</t>
  </si>
  <si>
    <t>Groom</t>
  </si>
  <si>
    <t>Charnière double action</t>
  </si>
  <si>
    <t>Hubler</t>
  </si>
  <si>
    <t>Mélamine S218</t>
  </si>
  <si>
    <t>ZPBS128P1</t>
  </si>
  <si>
    <t>Stratifié LR28</t>
  </si>
  <si>
    <t>ZSALR28FS</t>
  </si>
  <si>
    <t>Mélamine idea</t>
  </si>
  <si>
    <t>ZIDFB85P2</t>
  </si>
  <si>
    <t>Strat idea</t>
  </si>
  <si>
    <t>Méla cafarrela</t>
  </si>
  <si>
    <t>Strat cafarrela</t>
  </si>
  <si>
    <t>Stratifié cuivre</t>
  </si>
  <si>
    <t>D447</t>
  </si>
  <si>
    <t>Hêtre blanc ramageux</t>
  </si>
  <si>
    <t>Merisier d'amérique</t>
  </si>
  <si>
    <t>Ikea</t>
  </si>
  <si>
    <t>Evier 1 bac inox</t>
  </si>
  <si>
    <t>LÅNGUDDEN</t>
  </si>
  <si>
    <t>Desserte avec rangement fermé</t>
  </si>
  <si>
    <t>Bror</t>
  </si>
  <si>
    <t>Krono</t>
  </si>
  <si>
    <t xml:space="preserve">U119 VL </t>
  </si>
  <si>
    <t>Couleur</t>
  </si>
  <si>
    <t>straifié</t>
  </si>
  <si>
    <t>Lamello</t>
  </si>
  <si>
    <t>Clamex P14</t>
  </si>
  <si>
    <t>Tenso</t>
  </si>
  <si>
    <t>Divario</t>
  </si>
  <si>
    <t>Leroy Merlin</t>
  </si>
  <si>
    <t>Barre de seuil</t>
  </si>
  <si>
    <t>Nez de marche</t>
  </si>
  <si>
    <t>POI522BVF</t>
  </si>
  <si>
    <t>AVENTOS HKS</t>
  </si>
  <si>
    <t>SET2322</t>
  </si>
  <si>
    <t>Chapelle</t>
  </si>
  <si>
    <t>FER517</t>
  </si>
  <si>
    <t>Poignée marine</t>
  </si>
  <si>
    <t>POI587NM</t>
  </si>
  <si>
    <t>Spot Led 12V</t>
  </si>
  <si>
    <t>SPO246GR</t>
  </si>
  <si>
    <t>Transfo 12V / 15W</t>
  </si>
  <si>
    <t>TRA2515</t>
  </si>
  <si>
    <t>Interrupteur Contacteur</t>
  </si>
  <si>
    <t>INT513</t>
  </si>
  <si>
    <t>Bandeaux LED</t>
  </si>
  <si>
    <t>BAN513BLC</t>
  </si>
  <si>
    <t>Transfo LED</t>
  </si>
  <si>
    <t>TRA4950</t>
  </si>
  <si>
    <t>Profil alu LED 2M</t>
  </si>
  <si>
    <t>PRO667AR</t>
  </si>
  <si>
    <t>Profil diffusant</t>
  </si>
  <si>
    <t>PRO670</t>
  </si>
  <si>
    <t>Coullisant</t>
  </si>
  <si>
    <t>Hawa80</t>
  </si>
  <si>
    <t>poignée pour coulissant</t>
  </si>
  <si>
    <t>POI3250NO</t>
  </si>
  <si>
    <t>Bouton mini tour</t>
  </si>
  <si>
    <t>BOU825NM</t>
  </si>
  <si>
    <t>Prise USB</t>
  </si>
  <si>
    <t>PRI574</t>
  </si>
  <si>
    <t>support invisible 110</t>
  </si>
  <si>
    <t>CON112</t>
  </si>
  <si>
    <t>Attache invisible</t>
  </si>
  <si>
    <t>ATT817D</t>
  </si>
  <si>
    <t>Rail attache</t>
  </si>
  <si>
    <t>PRO1204</t>
  </si>
  <si>
    <t>Eku clipso</t>
  </si>
  <si>
    <t>BUT3540IN</t>
  </si>
  <si>
    <t>Brosse à visser</t>
  </si>
  <si>
    <t>PRO2018AL</t>
  </si>
  <si>
    <t>Poubelle plan de travail</t>
  </si>
  <si>
    <t>POU6015</t>
  </si>
  <si>
    <t>Poignée nina</t>
  </si>
  <si>
    <t>PO38160NO</t>
  </si>
  <si>
    <t>Console d'étagère</t>
  </si>
  <si>
    <t>CON402NM</t>
  </si>
  <si>
    <t>Béquille Fold</t>
  </si>
  <si>
    <t>BEQ412NO</t>
  </si>
  <si>
    <t>Rosace clé</t>
  </si>
  <si>
    <t>ROS122NO</t>
  </si>
  <si>
    <t>Rosace condannation</t>
  </si>
  <si>
    <t>ROS124NO</t>
  </si>
  <si>
    <t>Serrure Vachette</t>
  </si>
  <si>
    <t>gache serrure</t>
  </si>
  <si>
    <t>GAC22BL</t>
  </si>
  <si>
    <t>Poignée Fall</t>
  </si>
  <si>
    <t>POI320224NO</t>
  </si>
  <si>
    <t>Bouton forge</t>
  </si>
  <si>
    <t>BOU29456NO</t>
  </si>
  <si>
    <t>Barre penderie inox</t>
  </si>
  <si>
    <t>TUB1125IN</t>
  </si>
  <si>
    <t>Naissance droite</t>
  </si>
  <si>
    <t>SUP2525IN</t>
  </si>
  <si>
    <t>Naissante dessous</t>
  </si>
  <si>
    <t>SUP163CH</t>
  </si>
  <si>
    <t>Médiland</t>
  </si>
  <si>
    <t xml:space="preserve">MDF 19 mm </t>
  </si>
  <si>
    <t xml:space="preserve">MDF 30 mm </t>
  </si>
  <si>
    <t xml:space="preserve">MDF 25 mm </t>
  </si>
  <si>
    <t xml:space="preserve">MDF 10 mm </t>
  </si>
  <si>
    <t xml:space="preserve">MDF 3 mm </t>
  </si>
  <si>
    <t>MDF 12 mm</t>
  </si>
  <si>
    <t>Oberflex</t>
  </si>
  <si>
    <t>Stratifié allu brossé</t>
  </si>
  <si>
    <t>Stratifié chêne</t>
  </si>
  <si>
    <t>Brut d'Ober</t>
  </si>
  <si>
    <t>Objet insolite</t>
  </si>
  <si>
    <t>Poignée de tirage</t>
  </si>
  <si>
    <t>Liane</t>
  </si>
  <si>
    <t>Osterman</t>
  </si>
  <si>
    <t>chant U708 ST9</t>
  </si>
  <si>
    <t>1 mm / 19 mm</t>
  </si>
  <si>
    <t>chant H028 SEV</t>
  </si>
  <si>
    <t>1 mm / 43 mm</t>
  </si>
  <si>
    <t xml:space="preserve">Chant W980 </t>
  </si>
  <si>
    <t>04B.0102.03310</t>
  </si>
  <si>
    <t>Chant H3157</t>
  </si>
  <si>
    <t>046.1009.02310</t>
  </si>
  <si>
    <t>Chant U201 ST9 1mm</t>
  </si>
  <si>
    <t>U41.2545.02310</t>
  </si>
  <si>
    <t>Chant H3331</t>
  </si>
  <si>
    <t>046.1174</t>
  </si>
  <si>
    <t>H3991 1 mm</t>
  </si>
  <si>
    <t>23 x 1</t>
  </si>
  <si>
    <t>1mm/23mm</t>
  </si>
  <si>
    <t>23 mm/1 mm</t>
  </si>
  <si>
    <t>Vert fjord</t>
  </si>
  <si>
    <t>1mm/23</t>
  </si>
  <si>
    <t>U963</t>
  </si>
  <si>
    <t>43 mm/1 mm</t>
  </si>
  <si>
    <t>Panofrance</t>
  </si>
  <si>
    <t>Panneau hetre latté</t>
  </si>
  <si>
    <t>Panneaux chêne lame entière</t>
  </si>
  <si>
    <t>22 mm</t>
  </si>
  <si>
    <t>Panneaux hêtre 2,5*1,22</t>
  </si>
  <si>
    <t>Périgord bois</t>
  </si>
  <si>
    <t>CP 40 mm Okoumé</t>
  </si>
  <si>
    <t>Extérieur</t>
  </si>
  <si>
    <t>Ordinaire</t>
  </si>
  <si>
    <t xml:space="preserve">Polyrey </t>
  </si>
  <si>
    <t>H028 SEV</t>
  </si>
  <si>
    <t>Stratifié jaune mimosa</t>
  </si>
  <si>
    <t>M103 FA</t>
  </si>
  <si>
    <t>Retif</t>
  </si>
  <si>
    <t>Joint T Urban</t>
  </si>
  <si>
    <t>Coude Urban</t>
  </si>
  <si>
    <t>Tube Urban</t>
  </si>
  <si>
    <t>Départ Urban</t>
  </si>
  <si>
    <t>Rétif</t>
  </si>
  <si>
    <t>Urban T</t>
  </si>
  <si>
    <t>Urban tube 3 m</t>
  </si>
  <si>
    <t>Urban coude</t>
  </si>
  <si>
    <t>Urban base</t>
  </si>
  <si>
    <t>Rotin filé</t>
  </si>
  <si>
    <t>cannage 1/2 maille</t>
  </si>
  <si>
    <t>cannage grosse maille</t>
  </si>
  <si>
    <t>PE</t>
  </si>
  <si>
    <t>Soromap</t>
  </si>
  <si>
    <t>Vernis hydro m²</t>
  </si>
  <si>
    <t>HSC6036</t>
  </si>
  <si>
    <t>Laque hydro m²</t>
  </si>
  <si>
    <t>HKR</t>
  </si>
  <si>
    <t>Apprêt hydro m²</t>
  </si>
  <si>
    <t>HBT603</t>
  </si>
  <si>
    <t>Saturateur</t>
  </si>
  <si>
    <t>XGC21902</t>
  </si>
  <si>
    <t>Peinture tableau</t>
  </si>
  <si>
    <t>2 KG</t>
  </si>
  <si>
    <t>Vitrificateur/m2 fini</t>
  </si>
  <si>
    <t>HPC34</t>
  </si>
  <si>
    <t>LUA436</t>
  </si>
  <si>
    <t>5L</t>
  </si>
  <si>
    <t>Vernis PU en 2 x 3 couches</t>
  </si>
  <si>
    <t>m carré</t>
  </si>
  <si>
    <t>Teinte deux faces</t>
  </si>
  <si>
    <t>Staron</t>
  </si>
  <si>
    <t>Aspen Fiesta</t>
  </si>
  <si>
    <t>3680 x 760</t>
  </si>
  <si>
    <t>Mosaic dalmatian</t>
  </si>
  <si>
    <t>Sunclear</t>
  </si>
  <si>
    <t>Altuglas</t>
  </si>
  <si>
    <t>3,05 x 2,03</t>
  </si>
  <si>
    <t>Komacel</t>
  </si>
  <si>
    <t>3 x 1,56</t>
  </si>
  <si>
    <t>Paligh</t>
  </si>
  <si>
    <t>3,05 x 1,56</t>
  </si>
  <si>
    <t>PMMA</t>
  </si>
  <si>
    <t>6 mm</t>
  </si>
  <si>
    <t>TDB</t>
  </si>
  <si>
    <t>Tasseaux 40x40</t>
  </si>
  <si>
    <t>Hêtre</t>
  </si>
  <si>
    <t>Tasseaux 30x30</t>
  </si>
  <si>
    <t xml:space="preserve">Chêne </t>
  </si>
  <si>
    <t>20 mm</t>
  </si>
  <si>
    <t>38 mm</t>
  </si>
  <si>
    <t>Unikalo</t>
  </si>
  <si>
    <t>bache feutre</t>
  </si>
  <si>
    <t>DUL0097</t>
  </si>
  <si>
    <t>3D bois debout Huilé</t>
  </si>
  <si>
    <t>Colle Sika</t>
  </si>
  <si>
    <t>1 pour 2 m2</t>
  </si>
  <si>
    <t>Vink</t>
  </si>
  <si>
    <t>Tableau aiment / velleda</t>
  </si>
  <si>
    <t>3,05/1,22</t>
  </si>
  <si>
    <t>mélamine</t>
  </si>
  <si>
    <t>Tente</t>
  </si>
  <si>
    <t>Roulette atlier</t>
  </si>
  <si>
    <t>Console renforcé</t>
  </si>
  <si>
    <t>Chêne Kendal H3171</t>
  </si>
  <si>
    <t>Soie rose U313</t>
  </si>
  <si>
    <t>W1101</t>
  </si>
  <si>
    <t>U788</t>
  </si>
  <si>
    <t>W908</t>
  </si>
  <si>
    <t>Mélaminé 19 mm</t>
  </si>
  <si>
    <t xml:space="preserve">Pied </t>
  </si>
  <si>
    <t>PIE800NM</t>
  </si>
  <si>
    <t>H1113</t>
  </si>
  <si>
    <t>H3156 chêne Corbridge</t>
  </si>
  <si>
    <t>Cp 9 mm chêne</t>
  </si>
  <si>
    <t>CP 18 mm chêne</t>
  </si>
  <si>
    <t>CP 5 mm chêne</t>
  </si>
  <si>
    <t>P114 FA</t>
  </si>
  <si>
    <t>Chêne Kendal H3398</t>
  </si>
  <si>
    <t>Marbre Torano H F105</t>
  </si>
  <si>
    <t>Bleu Cosmique U504</t>
  </si>
  <si>
    <t>Chêne Gladstone H3326</t>
  </si>
  <si>
    <t>Superfront</t>
  </si>
  <si>
    <t>Poignée noir</t>
  </si>
  <si>
    <t>Cabineo 8 M6</t>
  </si>
  <si>
    <t>CAB310NO</t>
  </si>
  <si>
    <t>MDF 22 MM</t>
  </si>
  <si>
    <t>OSB</t>
  </si>
  <si>
    <t>W980 ST2</t>
  </si>
  <si>
    <t>Lame terrasse marron</t>
  </si>
  <si>
    <t>N005</t>
  </si>
  <si>
    <t>Sapin blanc 4,80</t>
  </si>
  <si>
    <t>32x225</t>
  </si>
  <si>
    <t>Planche pin</t>
  </si>
  <si>
    <t>25*225</t>
  </si>
  <si>
    <t>H1887</t>
  </si>
  <si>
    <t>Mélamie</t>
  </si>
  <si>
    <t>Chant alu</t>
  </si>
  <si>
    <t>U515</t>
  </si>
  <si>
    <t>F160</t>
  </si>
  <si>
    <t>Poignée profil</t>
  </si>
  <si>
    <t>POI938860NO</t>
  </si>
  <si>
    <t>ensemble coulissant étroit</t>
  </si>
  <si>
    <t>ENS002</t>
  </si>
  <si>
    <t>Porte relevante</t>
  </si>
  <si>
    <t>Baguette Louis XVI 20*70</t>
  </si>
  <si>
    <t>Ayous</t>
  </si>
  <si>
    <t>15,35 PR8</t>
  </si>
  <si>
    <t>U660</t>
  </si>
  <si>
    <t>H3171</t>
  </si>
  <si>
    <t>U313</t>
  </si>
  <si>
    <t>Brossé laiton</t>
  </si>
  <si>
    <t>MDF 30 Noir</t>
  </si>
  <si>
    <t>Dispano</t>
  </si>
  <si>
    <t>H1615</t>
  </si>
  <si>
    <t>W1000</t>
  </si>
  <si>
    <t>Sipo avivé</t>
  </si>
  <si>
    <t>Unistop bois evo</t>
  </si>
  <si>
    <t>3L</t>
  </si>
  <si>
    <t>Daf 70</t>
  </si>
  <si>
    <t>CP 15 mm okoumé</t>
  </si>
  <si>
    <t>Nude Abricot U 232</t>
  </si>
  <si>
    <t>Fleetwood Blanc H3450</t>
  </si>
  <si>
    <t>Gris graphite U961</t>
  </si>
  <si>
    <t>Gris graphite U962</t>
  </si>
  <si>
    <t>Placage chêne noir</t>
  </si>
  <si>
    <t>2,45*1,24</t>
  </si>
  <si>
    <t>Poignée type LIP</t>
  </si>
  <si>
    <t>POI720100NO</t>
  </si>
  <si>
    <t>U899 Soft black</t>
  </si>
  <si>
    <t>Apprêt PU 2*2</t>
  </si>
  <si>
    <t>au m2</t>
  </si>
  <si>
    <t>Rolpin</t>
  </si>
  <si>
    <t>J-light</t>
  </si>
  <si>
    <t xml:space="preserve">20 mm </t>
  </si>
  <si>
    <t>40 mm</t>
  </si>
  <si>
    <t>H1733 Bouleau de Mainau</t>
  </si>
  <si>
    <t>U163 Jaune curry</t>
  </si>
  <si>
    <t>Frêne Olivier</t>
  </si>
  <si>
    <t>attention mini 6</t>
  </si>
  <si>
    <t xml:space="preserve">LTL </t>
  </si>
  <si>
    <t xml:space="preserve">54 mm </t>
  </si>
  <si>
    <t>W1100 ST9</t>
  </si>
  <si>
    <t>W1100 St9</t>
  </si>
  <si>
    <t>Heure atelier</t>
  </si>
  <si>
    <t>Total heure</t>
  </si>
  <si>
    <t>Laque</t>
  </si>
  <si>
    <t>Pose 1</t>
  </si>
  <si>
    <t>Pose 2</t>
  </si>
  <si>
    <t xml:space="preserve">Fournisseur </t>
  </si>
  <si>
    <t>pose 2</t>
  </si>
  <si>
    <t>pose 1</t>
  </si>
  <si>
    <t>Programmation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</si>
</sst>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€&quot;"/>
    <numFmt numFmtId="165" formatCode="#,##0\ &quot;€&quot;"/>
    <numFmt numFmtId="166" formatCode=";;;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Arial"/>
      <family val="2"/>
    </font>
    <font>
      <b/>
      <sz val="12"/>
      <color theme="1"/>
      <name val="Arial"/>
      <family val="2"/>
    </font>
    <font>
      <sz val="12"/>
      <color rgb="FFFFFF00"/>
      <name val="Arial"/>
      <family val="2"/>
    </font>
    <font>
      <sz val="12"/>
      <color theme="1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sz val="12"/>
      <color theme="4" tint="-0.249977111117893"/>
      <name val="Arial"/>
      <family val="2"/>
    </font>
    <font>
      <b/>
      <sz val="10"/>
      <color theme="4" tint="-0.249977111117893"/>
      <name val="Arial"/>
      <family val="2"/>
    </font>
    <font>
      <b/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  <font>
      <sz val="12"/>
      <color indexed="8"/>
      <name val="Arial"/>
      <family val="2"/>
    </font>
    <font>
      <u/>
      <sz val="12"/>
      <color theme="10"/>
      <name val="Arial"/>
      <family val="2"/>
    </font>
    <font>
      <sz val="11"/>
      <color indexed="8"/>
      <name val="Calibri"/>
      <family val="2"/>
    </font>
    <font>
      <sz val="11"/>
      <color indexed="8"/>
      <name val="Calibri (Corps)"/>
    </font>
    <font>
      <sz val="11"/>
      <color theme="1"/>
      <name val="Calibri (Corps)"/>
    </font>
    <font>
      <sz val="12"/>
      <color theme="0"/>
      <name val="Arial"/>
      <family val="2"/>
    </font>
    <font>
      <sz val="11"/>
      <color theme="4" tint="-0.249977111117893"/>
      <name val="Calibri"/>
      <family val="2"/>
      <scheme val="minor"/>
    </font>
    <font>
      <sz val="10"/>
      <color theme="1"/>
      <name val="Arial Unicode MS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99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6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164" fontId="0" fillId="2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5" fontId="0" fillId="0" borderId="0" xfId="0" applyNumberFormat="1"/>
    <xf numFmtId="165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9" fontId="4" fillId="0" borderId="0" xfId="1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9" fontId="0" fillId="0" borderId="0" xfId="0" applyNumberFormat="1"/>
    <xf numFmtId="10" fontId="0" fillId="0" borderId="0" xfId="0" applyNumberFormat="1" applyAlignment="1">
      <alignment horizontal="center" vertical="center"/>
    </xf>
    <xf numFmtId="10" fontId="0" fillId="0" borderId="0" xfId="0" applyNumberFormat="1"/>
    <xf numFmtId="164" fontId="2" fillId="0" borderId="0" xfId="0" applyNumberFormat="1" applyFont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2" fontId="8" fillId="4" borderId="3" xfId="0" applyNumberFormat="1" applyFont="1" applyFill="1" applyBorder="1" applyAlignment="1">
      <alignment horizontal="center" vertical="center"/>
    </xf>
    <xf numFmtId="164" fontId="8" fillId="4" borderId="3" xfId="0" applyNumberFormat="1" applyFont="1" applyFill="1" applyBorder="1" applyAlignment="1">
      <alignment horizontal="center" vertical="center"/>
    </xf>
    <xf numFmtId="9" fontId="8" fillId="4" borderId="3" xfId="0" applyNumberFormat="1" applyFont="1" applyFill="1" applyBorder="1" applyAlignment="1">
      <alignment horizontal="center" vertical="center" wrapText="1"/>
    </xf>
    <xf numFmtId="2" fontId="8" fillId="4" borderId="3" xfId="0" applyNumberFormat="1" applyFont="1" applyFill="1" applyBorder="1" applyAlignment="1">
      <alignment horizontal="center" vertical="center" wrapText="1"/>
    </xf>
    <xf numFmtId="10" fontId="8" fillId="4" borderId="3" xfId="0" applyNumberFormat="1" applyFont="1" applyFill="1" applyBorder="1" applyAlignment="1">
      <alignment horizontal="center" vertical="center" wrapText="1"/>
    </xf>
    <xf numFmtId="164" fontId="8" fillId="4" borderId="3" xfId="0" applyNumberFormat="1" applyFont="1" applyFill="1" applyBorder="1" applyAlignment="1">
      <alignment horizontal="center" vertical="center" wrapText="1"/>
    </xf>
    <xf numFmtId="165" fontId="8" fillId="4" borderId="9" xfId="0" applyNumberFormat="1" applyFont="1" applyFill="1" applyBorder="1" applyAlignment="1">
      <alignment horizontal="center" vertical="center" wrapText="1"/>
    </xf>
    <xf numFmtId="9" fontId="4" fillId="3" borderId="1" xfId="0" applyNumberFormat="1" applyFont="1" applyFill="1" applyBorder="1" applyAlignment="1">
      <alignment horizontal="center" vertical="center"/>
    </xf>
    <xf numFmtId="164" fontId="0" fillId="8" borderId="1" xfId="0" applyNumberForma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2" fontId="8" fillId="4" borderId="10" xfId="0" applyNumberFormat="1" applyFont="1" applyFill="1" applyBorder="1" applyAlignment="1">
      <alignment horizontal="center" vertical="center"/>
    </xf>
    <xf numFmtId="166" fontId="0" fillId="0" borderId="0" xfId="0" applyNumberFormat="1"/>
    <xf numFmtId="166" fontId="0" fillId="0" borderId="0" xfId="0" applyNumberFormat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166" fontId="6" fillId="0" borderId="0" xfId="0" applyNumberFormat="1" applyFont="1" applyBorder="1" applyAlignment="1">
      <alignment horizontal="center" vertical="center"/>
    </xf>
    <xf numFmtId="164" fontId="10" fillId="0" borderId="0" xfId="0" applyNumberFormat="1" applyFont="1"/>
    <xf numFmtId="165" fontId="8" fillId="4" borderId="3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" fontId="13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/>
    </xf>
    <xf numFmtId="4" fontId="0" fillId="0" borderId="1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4" fontId="0" fillId="12" borderId="1" xfId="0" applyNumberFormat="1" applyFill="1" applyBorder="1" applyAlignment="1">
      <alignment horizontal="center" vertical="center"/>
    </xf>
    <xf numFmtId="4" fontId="0" fillId="13" borderId="1" xfId="0" applyNumberFormat="1" applyFill="1" applyBorder="1" applyAlignment="1">
      <alignment horizontal="center" vertical="center"/>
    </xf>
    <xf numFmtId="4" fontId="0" fillId="14" borderId="1" xfId="0" applyNumberFormat="1" applyFill="1" applyBorder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/>
    </xf>
    <xf numFmtId="165" fontId="12" fillId="13" borderId="1" xfId="0" applyNumberFormat="1" applyFont="1" applyFill="1" applyBorder="1" applyAlignment="1">
      <alignment horizontal="center" vertical="center"/>
    </xf>
    <xf numFmtId="165" fontId="12" fillId="14" borderId="1" xfId="0" applyNumberFormat="1" applyFont="1" applyFill="1" applyBorder="1" applyAlignment="1">
      <alignment horizontal="center" vertical="center"/>
    </xf>
    <xf numFmtId="49" fontId="17" fillId="12" borderId="1" xfId="0" applyNumberFormat="1" applyFont="1" applyFill="1" applyBorder="1" applyAlignment="1">
      <alignment horizontal="center" vertical="center"/>
    </xf>
    <xf numFmtId="49" fontId="17" fillId="13" borderId="0" xfId="0" applyNumberFormat="1" applyFont="1" applyFill="1" applyAlignment="1">
      <alignment horizontal="center" vertical="center"/>
    </xf>
    <xf numFmtId="49" fontId="17" fillId="14" borderId="1" xfId="0" applyNumberFormat="1" applyFont="1" applyFill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2" fontId="0" fillId="5" borderId="2" xfId="0" applyNumberFormat="1" applyFill="1" applyBorder="1" applyAlignment="1">
      <alignment horizontal="center" vertical="center"/>
    </xf>
    <xf numFmtId="2" fontId="0" fillId="5" borderId="7" xfId="0" applyNumberFormat="1" applyFill="1" applyBorder="1" applyAlignment="1">
      <alignment horizontal="center" vertical="center"/>
    </xf>
    <xf numFmtId="2" fontId="0" fillId="5" borderId="8" xfId="0" applyNumberFormat="1" applyFill="1" applyBorder="1" applyAlignment="1">
      <alignment horizontal="center" vertical="center"/>
    </xf>
    <xf numFmtId="2" fontId="0" fillId="6" borderId="3" xfId="0" applyNumberFormat="1" applyFill="1" applyBorder="1" applyAlignment="1">
      <alignment horizontal="center" vertical="center"/>
    </xf>
    <xf numFmtId="2" fontId="0" fillId="6" borderId="4" xfId="0" applyNumberFormat="1" applyFill="1" applyBorder="1" applyAlignment="1">
      <alignment horizontal="center" vertical="center"/>
    </xf>
    <xf numFmtId="2" fontId="0" fillId="6" borderId="5" xfId="0" applyNumberFormat="1" applyFill="1" applyBorder="1" applyAlignment="1">
      <alignment horizontal="center" vertical="center"/>
    </xf>
    <xf numFmtId="2" fontId="0" fillId="6" borderId="6" xfId="0" applyNumberFormat="1" applyFill="1" applyBorder="1" applyAlignment="1">
      <alignment horizontal="center" vertical="center"/>
    </xf>
    <xf numFmtId="0" fontId="9" fillId="15" borderId="0" xfId="0" applyFont="1" applyFill="1" applyAlignment="1">
      <alignment horizontal="center" vertical="center"/>
    </xf>
    <xf numFmtId="0" fontId="19" fillId="15" borderId="0" xfId="0" applyFont="1" applyFill="1" applyAlignment="1">
      <alignment horizontal="center" vertical="center"/>
    </xf>
    <xf numFmtId="2" fontId="19" fillId="15" borderId="0" xfId="0" applyNumberFormat="1" applyFont="1" applyFill="1" applyAlignment="1">
      <alignment horizontal="center" vertical="center"/>
    </xf>
    <xf numFmtId="164" fontId="2" fillId="15" borderId="0" xfId="0" applyNumberFormat="1" applyFont="1" applyFill="1" applyAlignment="1">
      <alignment horizontal="center" vertical="center"/>
    </xf>
    <xf numFmtId="9" fontId="19" fillId="15" borderId="0" xfId="0" applyNumberFormat="1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9" fontId="19" fillId="0" borderId="0" xfId="0" applyNumberFormat="1" applyFont="1" applyAlignment="1">
      <alignment horizontal="center" vertical="center"/>
    </xf>
    <xf numFmtId="49" fontId="9" fillId="15" borderId="0" xfId="0" applyNumberFormat="1" applyFont="1" applyFill="1" applyAlignment="1">
      <alignment horizontal="center" vertical="center"/>
    </xf>
    <xf numFmtId="49" fontId="19" fillId="15" borderId="0" xfId="0" applyNumberFormat="1" applyFont="1" applyFill="1" applyAlignment="1">
      <alignment horizontal="center" vertical="center"/>
    </xf>
    <xf numFmtId="49" fontId="19" fillId="0" borderId="0" xfId="0" applyNumberFormat="1" applyFont="1" applyAlignment="1">
      <alignment horizontal="center" vertical="center"/>
    </xf>
    <xf numFmtId="4" fontId="19" fillId="15" borderId="0" xfId="0" applyNumberFormat="1" applyFont="1" applyFill="1" applyAlignment="1">
      <alignment horizontal="center" vertical="center"/>
    </xf>
    <xf numFmtId="49" fontId="19" fillId="9" borderId="0" xfId="0" applyNumberFormat="1" applyFont="1" applyFill="1" applyAlignment="1">
      <alignment horizontal="center" vertical="center"/>
    </xf>
    <xf numFmtId="0" fontId="19" fillId="9" borderId="0" xfId="0" applyFont="1" applyFill="1" applyAlignment="1">
      <alignment horizontal="center" vertical="center"/>
    </xf>
    <xf numFmtId="2" fontId="19" fillId="9" borderId="0" xfId="0" applyNumberFormat="1" applyFont="1" applyFill="1" applyAlignment="1">
      <alignment horizontal="center" vertical="center"/>
    </xf>
    <xf numFmtId="49" fontId="19" fillId="7" borderId="0" xfId="0" applyNumberFormat="1" applyFont="1" applyFill="1" applyAlignment="1">
      <alignment horizontal="center" vertical="center"/>
    </xf>
    <xf numFmtId="0" fontId="19" fillId="7" borderId="0" xfId="0" applyFont="1" applyFill="1" applyAlignment="1">
      <alignment horizontal="center" vertical="center"/>
    </xf>
    <xf numFmtId="2" fontId="19" fillId="7" borderId="0" xfId="0" applyNumberFormat="1" applyFont="1" applyFill="1" applyAlignment="1">
      <alignment horizontal="center" vertical="center"/>
    </xf>
    <xf numFmtId="49" fontId="19" fillId="11" borderId="0" xfId="0" applyNumberFormat="1" applyFont="1" applyFill="1" applyAlignment="1">
      <alignment horizontal="center" vertical="center"/>
    </xf>
    <xf numFmtId="0" fontId="19" fillId="11" borderId="0" xfId="0" applyFont="1" applyFill="1" applyAlignment="1">
      <alignment horizontal="center" vertical="center"/>
    </xf>
    <xf numFmtId="2" fontId="19" fillId="11" borderId="0" xfId="0" applyNumberFormat="1" applyFont="1" applyFill="1" applyAlignment="1">
      <alignment horizontal="center" vertical="center"/>
    </xf>
    <xf numFmtId="49" fontId="19" fillId="12" borderId="0" xfId="0" applyNumberFormat="1" applyFont="1" applyFill="1" applyAlignment="1">
      <alignment horizontal="center" vertical="center"/>
    </xf>
    <xf numFmtId="0" fontId="19" fillId="12" borderId="0" xfId="0" applyFont="1" applyFill="1" applyAlignment="1">
      <alignment horizontal="center" vertical="center"/>
    </xf>
    <xf numFmtId="2" fontId="19" fillId="12" borderId="0" xfId="0" applyNumberFormat="1" applyFont="1" applyFill="1" applyAlignment="1">
      <alignment horizontal="center" vertical="center"/>
    </xf>
    <xf numFmtId="49" fontId="19" fillId="13" borderId="0" xfId="0" applyNumberFormat="1" applyFont="1" applyFill="1" applyAlignment="1">
      <alignment horizontal="center" vertical="center"/>
    </xf>
    <xf numFmtId="0" fontId="19" fillId="13" borderId="0" xfId="0" applyFont="1" applyFill="1" applyAlignment="1">
      <alignment horizontal="center" vertical="center"/>
    </xf>
    <xf numFmtId="2" fontId="19" fillId="13" borderId="0" xfId="0" applyNumberFormat="1" applyFont="1" applyFill="1" applyAlignment="1">
      <alignment horizontal="center" vertical="center"/>
    </xf>
    <xf numFmtId="49" fontId="19" fillId="14" borderId="0" xfId="0" applyNumberFormat="1" applyFont="1" applyFill="1" applyAlignment="1">
      <alignment horizontal="center" vertical="center"/>
    </xf>
    <xf numFmtId="0" fontId="19" fillId="14" borderId="0" xfId="0" applyFont="1" applyFill="1" applyAlignment="1">
      <alignment horizontal="center" vertical="center"/>
    </xf>
    <xf numFmtId="2" fontId="19" fillId="14" borderId="0" xfId="0" applyNumberFormat="1" applyFont="1" applyFill="1" applyAlignment="1">
      <alignment horizontal="center" vertical="center"/>
    </xf>
    <xf numFmtId="4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15" borderId="0" xfId="0" applyFont="1" applyFill="1" applyAlignment="1">
      <alignment horizontal="center"/>
    </xf>
    <xf numFmtId="16" fontId="19" fillId="15" borderId="0" xfId="0" applyNumberFormat="1" applyFont="1" applyFill="1" applyAlignment="1">
      <alignment horizontal="center" vertical="center"/>
    </xf>
    <xf numFmtId="16" fontId="19" fillId="0" borderId="0" xfId="0" applyNumberFormat="1" applyFont="1" applyAlignment="1">
      <alignment horizontal="center" vertical="center"/>
    </xf>
    <xf numFmtId="0" fontId="14" fillId="15" borderId="0" xfId="2" applyFont="1" applyFill="1" applyAlignment="1">
      <alignment horizontal="center" vertical="center"/>
    </xf>
    <xf numFmtId="0" fontId="9" fillId="15" borderId="12" xfId="0" applyFont="1" applyFill="1" applyBorder="1" applyAlignment="1">
      <alignment horizontal="center" vertical="center"/>
    </xf>
    <xf numFmtId="0" fontId="19" fillId="15" borderId="12" xfId="0" applyFont="1" applyFill="1" applyBorder="1" applyAlignment="1">
      <alignment horizontal="center" vertical="center"/>
    </xf>
    <xf numFmtId="2" fontId="19" fillId="15" borderId="12" xfId="0" applyNumberFormat="1" applyFont="1" applyFill="1" applyBorder="1" applyAlignment="1">
      <alignment horizontal="center" vertical="center"/>
    </xf>
    <xf numFmtId="164" fontId="2" fillId="15" borderId="12" xfId="0" applyNumberFormat="1" applyFont="1" applyFill="1" applyBorder="1" applyAlignment="1">
      <alignment horizontal="center" vertical="center"/>
    </xf>
    <xf numFmtId="9" fontId="19" fillId="15" borderId="11" xfId="0" applyNumberFormat="1" applyFont="1" applyFill="1" applyBorder="1" applyAlignment="1">
      <alignment horizontal="center" vertical="center"/>
    </xf>
    <xf numFmtId="9" fontId="8" fillId="4" borderId="10" xfId="0" applyNumberFormat="1" applyFont="1" applyFill="1" applyBorder="1" applyAlignment="1">
      <alignment horizontal="center" vertical="center" wrapText="1"/>
    </xf>
    <xf numFmtId="0" fontId="0" fillId="10" borderId="3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9" fontId="18" fillId="0" borderId="0" xfId="1" applyFont="1" applyFill="1" applyAlignment="1">
      <alignment horizontal="center" vertical="center"/>
    </xf>
    <xf numFmtId="9" fontId="4" fillId="3" borderId="1" xfId="1" applyFont="1" applyFill="1" applyBorder="1" applyAlignment="1">
      <alignment horizontal="center" vertical="center"/>
    </xf>
    <xf numFmtId="165" fontId="19" fillId="9" borderId="0" xfId="0" applyNumberFormat="1" applyFont="1" applyFill="1" applyAlignment="1">
      <alignment horizontal="center" vertical="center"/>
    </xf>
    <xf numFmtId="165" fontId="19" fillId="7" borderId="0" xfId="0" applyNumberFormat="1" applyFont="1" applyFill="1" applyAlignment="1">
      <alignment horizontal="center" vertical="center"/>
    </xf>
    <xf numFmtId="165" fontId="19" fillId="11" borderId="0" xfId="0" applyNumberFormat="1" applyFont="1" applyFill="1" applyAlignment="1">
      <alignment horizontal="center" vertical="center"/>
    </xf>
    <xf numFmtId="165" fontId="19" fillId="12" borderId="0" xfId="0" applyNumberFormat="1" applyFont="1" applyFill="1" applyAlignment="1">
      <alignment horizontal="center" vertical="center"/>
    </xf>
    <xf numFmtId="165" fontId="19" fillId="13" borderId="0" xfId="0" applyNumberFormat="1" applyFont="1" applyFill="1" applyAlignment="1">
      <alignment horizontal="center" vertical="center"/>
    </xf>
    <xf numFmtId="165" fontId="19" fillId="14" borderId="0" xfId="0" applyNumberFormat="1" applyFont="1" applyFill="1" applyAlignment="1">
      <alignment horizontal="center" vertical="center"/>
    </xf>
    <xf numFmtId="4" fontId="0" fillId="9" borderId="1" xfId="0" applyNumberFormat="1" applyFont="1" applyFill="1" applyBorder="1" applyAlignment="1">
      <alignment horizontal="center" vertical="center"/>
    </xf>
    <xf numFmtId="165" fontId="0" fillId="9" borderId="1" xfId="0" applyNumberFormat="1" applyFont="1" applyFill="1" applyBorder="1" applyAlignment="1">
      <alignment horizontal="center" vertical="center"/>
    </xf>
    <xf numFmtId="49" fontId="19" fillId="16" borderId="0" xfId="0" applyNumberFormat="1" applyFont="1" applyFill="1" applyAlignment="1">
      <alignment horizontal="center" vertical="center"/>
    </xf>
    <xf numFmtId="2" fontId="19" fillId="16" borderId="0" xfId="0" applyNumberFormat="1" applyFont="1" applyFill="1" applyAlignment="1">
      <alignment horizontal="center" vertical="center"/>
    </xf>
    <xf numFmtId="165" fontId="19" fillId="16" borderId="0" xfId="0" applyNumberFormat="1" applyFont="1" applyFill="1" applyAlignment="1">
      <alignment horizontal="center" vertical="center"/>
    </xf>
    <xf numFmtId="4" fontId="0" fillId="16" borderId="1" xfId="0" applyNumberFormat="1" applyFont="1" applyFill="1" applyBorder="1" applyAlignment="1">
      <alignment horizontal="center" vertical="center"/>
    </xf>
    <xf numFmtId="165" fontId="0" fillId="16" borderId="1" xfId="0" applyNumberFormat="1" applyFont="1" applyFill="1" applyBorder="1" applyAlignment="1">
      <alignment horizontal="center" vertical="center"/>
    </xf>
    <xf numFmtId="4" fontId="0" fillId="7" borderId="1" xfId="0" applyNumberFormat="1" applyFont="1" applyFill="1" applyBorder="1" applyAlignment="1">
      <alignment horizontal="center" vertical="center"/>
    </xf>
    <xf numFmtId="165" fontId="0" fillId="7" borderId="1" xfId="0" applyNumberFormat="1" applyFont="1" applyFill="1" applyBorder="1" applyAlignment="1">
      <alignment horizontal="center" vertical="center"/>
    </xf>
    <xf numFmtId="49" fontId="19" fillId="17" borderId="0" xfId="0" applyNumberFormat="1" applyFont="1" applyFill="1" applyAlignment="1">
      <alignment horizontal="center" vertical="center"/>
    </xf>
    <xf numFmtId="0" fontId="19" fillId="17" borderId="0" xfId="0" applyFont="1" applyFill="1" applyAlignment="1">
      <alignment horizontal="center" vertical="center"/>
    </xf>
    <xf numFmtId="2" fontId="19" fillId="17" borderId="0" xfId="0" applyNumberFormat="1" applyFont="1" applyFill="1" applyAlignment="1">
      <alignment horizontal="center" vertical="center"/>
    </xf>
    <xf numFmtId="165" fontId="19" fillId="17" borderId="0" xfId="0" applyNumberFormat="1" applyFont="1" applyFill="1" applyAlignment="1">
      <alignment horizontal="center" vertical="center"/>
    </xf>
    <xf numFmtId="4" fontId="0" fillId="17" borderId="1" xfId="0" applyNumberFormat="1" applyFont="1" applyFill="1" applyBorder="1" applyAlignment="1">
      <alignment horizontal="center" vertical="center"/>
    </xf>
    <xf numFmtId="165" fontId="0" fillId="17" borderId="1" xfId="0" applyNumberFormat="1" applyFont="1" applyFill="1" applyBorder="1" applyAlignment="1">
      <alignment horizontal="center" vertical="center"/>
    </xf>
    <xf numFmtId="4" fontId="0" fillId="11" borderId="1" xfId="0" applyNumberFormat="1" applyFont="1" applyFill="1" applyBorder="1" applyAlignment="1">
      <alignment horizontal="center" vertical="center"/>
    </xf>
    <xf numFmtId="165" fontId="0" fillId="11" borderId="1" xfId="0" applyNumberFormat="1" applyFont="1" applyFill="1" applyBorder="1" applyAlignment="1">
      <alignment horizontal="center" vertical="center"/>
    </xf>
    <xf numFmtId="49" fontId="19" fillId="18" borderId="0" xfId="0" applyNumberFormat="1" applyFont="1" applyFill="1" applyAlignment="1">
      <alignment horizontal="center" vertical="center"/>
    </xf>
    <xf numFmtId="0" fontId="19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horizontal="center" vertical="center"/>
    </xf>
    <xf numFmtId="165" fontId="19" fillId="18" borderId="0" xfId="0" applyNumberFormat="1" applyFont="1" applyFill="1" applyAlignment="1">
      <alignment horizontal="center" vertical="center"/>
    </xf>
    <xf numFmtId="49" fontId="17" fillId="18" borderId="1" xfId="0" applyNumberFormat="1" applyFont="1" applyFill="1" applyBorder="1" applyAlignment="1">
      <alignment horizontal="center" vertical="center"/>
    </xf>
    <xf numFmtId="165" fontId="12" fillId="18" borderId="1" xfId="0" applyNumberFormat="1" applyFont="1" applyFill="1" applyBorder="1" applyAlignment="1">
      <alignment horizontal="center" vertical="center"/>
    </xf>
    <xf numFmtId="4" fontId="0" fillId="18" borderId="1" xfId="0" applyNumberFormat="1" applyFill="1" applyBorder="1" applyAlignment="1">
      <alignment horizontal="center" vertical="center"/>
    </xf>
    <xf numFmtId="49" fontId="19" fillId="19" borderId="0" xfId="0" applyNumberFormat="1" applyFont="1" applyFill="1" applyAlignment="1">
      <alignment horizontal="center" vertical="center"/>
    </xf>
    <xf numFmtId="0" fontId="19" fillId="19" borderId="0" xfId="0" applyFont="1" applyFill="1" applyAlignment="1">
      <alignment horizontal="center" vertical="center"/>
    </xf>
    <xf numFmtId="2" fontId="19" fillId="19" borderId="0" xfId="0" applyNumberFormat="1" applyFont="1" applyFill="1" applyAlignment="1">
      <alignment horizontal="center" vertical="center"/>
    </xf>
    <xf numFmtId="165" fontId="19" fillId="19" borderId="0" xfId="0" applyNumberFormat="1" applyFont="1" applyFill="1" applyAlignment="1">
      <alignment horizontal="center" vertical="center"/>
    </xf>
    <xf numFmtId="49" fontId="17" fillId="19" borderId="1" xfId="0" applyNumberFormat="1" applyFont="1" applyFill="1" applyBorder="1" applyAlignment="1">
      <alignment horizontal="center" vertical="center"/>
    </xf>
    <xf numFmtId="165" fontId="12" fillId="19" borderId="1" xfId="0" applyNumberFormat="1" applyFont="1" applyFill="1" applyBorder="1" applyAlignment="1">
      <alignment horizontal="center" vertical="center"/>
    </xf>
    <xf numFmtId="4" fontId="0" fillId="19" borderId="1" xfId="0" applyNumberFormat="1" applyFill="1" applyBorder="1" applyAlignment="1">
      <alignment horizontal="center" vertical="center"/>
    </xf>
    <xf numFmtId="49" fontId="19" fillId="20" borderId="0" xfId="0" applyNumberFormat="1" applyFont="1" applyFill="1" applyAlignment="1">
      <alignment horizontal="center" vertical="center"/>
    </xf>
    <xf numFmtId="0" fontId="19" fillId="20" borderId="0" xfId="0" applyFont="1" applyFill="1" applyAlignment="1">
      <alignment horizontal="center" vertical="center"/>
    </xf>
    <xf numFmtId="2" fontId="19" fillId="20" borderId="0" xfId="0" applyNumberFormat="1" applyFont="1" applyFill="1" applyAlignment="1">
      <alignment horizontal="center" vertical="center"/>
    </xf>
    <xf numFmtId="165" fontId="19" fillId="20" borderId="0" xfId="0" applyNumberFormat="1" applyFont="1" applyFill="1" applyAlignment="1">
      <alignment horizontal="center" vertical="center"/>
    </xf>
    <xf numFmtId="4" fontId="16" fillId="20" borderId="1" xfId="0" applyNumberFormat="1" applyFont="1" applyFill="1" applyBorder="1" applyAlignment="1">
      <alignment horizontal="center" vertical="center"/>
    </xf>
    <xf numFmtId="165" fontId="15" fillId="20" borderId="1" xfId="0" applyNumberFormat="1" applyFont="1" applyFill="1" applyBorder="1" applyAlignment="1">
      <alignment horizontal="center" vertical="center"/>
    </xf>
    <xf numFmtId="4" fontId="0" fillId="20" borderId="1" xfId="0" applyNumberFormat="1" applyFill="1" applyBorder="1" applyAlignment="1">
      <alignment horizontal="center" vertical="center"/>
    </xf>
    <xf numFmtId="0" fontId="20" fillId="0" borderId="0" xfId="0" applyFont="1"/>
  </cellXfs>
  <cellStyles count="3">
    <cellStyle name="Hyperlink" xfId="2" builtinId="8"/>
    <cellStyle name="Normal" xfId="0" builtinId="0"/>
    <cellStyle name="Percent" xfId="1" builtinId="5"/>
  </cellStyles>
  <dxfs count="37">
    <dxf>
      <font>
        <color theme="1"/>
      </font>
      <fill>
        <patternFill>
          <bgColor rgb="FF157404"/>
        </patternFill>
      </fill>
    </dxf>
    <dxf>
      <font>
        <color theme="1"/>
      </font>
      <fill>
        <patternFill>
          <bgColor rgb="FFD8E2DB"/>
        </patternFill>
      </fill>
    </dxf>
    <dxf>
      <font>
        <color theme="1"/>
      </font>
      <fill>
        <patternFill>
          <bgColor rgb="FFD4572C"/>
        </patternFill>
      </fill>
    </dxf>
    <dxf>
      <font>
        <color theme="1"/>
      </font>
      <fill>
        <patternFill>
          <bgColor rgb="FFD8E2DB"/>
        </patternFill>
      </fill>
    </dxf>
    <dxf>
      <font>
        <color theme="1"/>
      </font>
      <fill>
        <patternFill>
          <bgColor theme="3" tint="-0.24994659260841701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rgb="FF157404"/>
        </patternFill>
      </fill>
    </dxf>
    <dxf>
      <font>
        <color theme="1"/>
      </font>
      <fill>
        <patternFill>
          <bgColor rgb="FFD8E2DB"/>
        </patternFill>
      </fill>
    </dxf>
    <dxf>
      <font>
        <color theme="1"/>
      </font>
      <fill>
        <patternFill>
          <bgColor rgb="FFD4572C"/>
        </patternFill>
      </fill>
    </dxf>
    <dxf>
      <font>
        <color theme="1"/>
      </font>
      <fill>
        <patternFill>
          <bgColor rgb="FFD8E2DB"/>
        </patternFill>
      </fill>
    </dxf>
    <dxf>
      <font>
        <color theme="1"/>
      </font>
      <fill>
        <patternFill>
          <bgColor theme="3" tint="-0.24994659260841701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rgb="FF157404"/>
        </patternFill>
      </fill>
    </dxf>
    <dxf>
      <font>
        <color theme="1"/>
      </font>
      <fill>
        <patternFill>
          <bgColor rgb="FFD8E2DB"/>
        </patternFill>
      </fill>
    </dxf>
    <dxf>
      <font>
        <color theme="1"/>
      </font>
      <fill>
        <patternFill>
          <bgColor rgb="FFD4572C"/>
        </patternFill>
      </fill>
    </dxf>
    <dxf>
      <font>
        <color theme="1"/>
      </font>
      <fill>
        <patternFill>
          <bgColor rgb="FFD8E2DB"/>
        </patternFill>
      </fill>
    </dxf>
    <dxf>
      <font>
        <color theme="1"/>
      </font>
      <fill>
        <patternFill>
          <bgColor theme="3" tint="-0.24994659260841701"/>
        </patternFill>
      </fill>
    </dxf>
    <dxf>
      <font>
        <color theme="1"/>
      </font>
      <fill>
        <patternFill>
          <bgColor theme="4" tint="0.39994506668294322"/>
        </patternFill>
      </fill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13" formatCode="0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Arial"/>
        <scheme val="none"/>
      </font>
      <numFmt numFmtId="2" formatCode="0.00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13" formatCode="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scheme val="none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</dxfs>
  <tableStyles count="0" defaultTableStyle="TableStyleMedium2" defaultPivotStyle="PivotStyleLight16"/>
  <colors>
    <mruColors>
      <color rgb="FFFF9900"/>
      <color rgb="FFFF6600"/>
      <color rgb="FF339966"/>
      <color rgb="FFFFFF99"/>
      <color rgb="FFFF00FF"/>
      <color rgb="FF008000"/>
      <color rgb="FF33CC33"/>
      <color rgb="FFFF9932"/>
      <color rgb="FFD6EAFA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" displayName="table" ref="A4:J428" totalsRowShown="0" headerRowDxfId="25" dataDxfId="26" tableBorderDxfId="36">
  <autoFilter ref="A4:J428"/>
  <tableColumns count="10">
    <tableColumn id="1" name="Désignation" dataDxfId="35"/>
    <tableColumn id="2" name="Fournisseur " dataDxfId="34"/>
    <tableColumn id="3" name="Détails" dataDxfId="33"/>
    <tableColumn id="4" name="code article" dataDxfId="32"/>
    <tableColumn id="5" name="longueur" dataDxfId="31"/>
    <tableColumn id="6" name="largeur" dataDxfId="30"/>
    <tableColumn id="7" name="epaisseur" dataDxfId="29"/>
    <tableColumn id="8" name="prix HT" dataDxfId="28"/>
    <tableColumn id="9" name="Coefficient de perte" dataDxfId="27"/>
    <tableColumn id="10" name="Coefficient de vente" dataDxfId="24">
      <calculatedColumnFormula>Devis!$D$8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tabSelected="1" topLeftCell="D1" zoomScale="110" zoomScaleNormal="110" workbookViewId="0">
      <selection activeCell="J3" sqref="J3"/>
    </sheetView>
  </sheetViews>
  <sheetFormatPr defaultColWidth="11.42578125" defaultRowHeight="15"/>
  <cols>
    <col min="1" max="1" width="12.28515625" customWidth="1"/>
    <col min="2" max="2" width="14.42578125" customWidth="1"/>
    <col min="3" max="3" width="21.85546875" customWidth="1"/>
    <col min="4" max="4" width="35.7109375" customWidth="1"/>
    <col min="5" max="5" width="14.7109375" customWidth="1"/>
    <col min="6" max="6" width="9.85546875" customWidth="1"/>
    <col min="7" max="7" width="8.7109375" customWidth="1"/>
    <col min="8" max="8" width="10.85546875" customWidth="1"/>
    <col min="9" max="9" width="8.7109375" style="6" customWidth="1"/>
    <col min="10" max="10" width="12.7109375" customWidth="1"/>
    <col min="11" max="11" width="10.85546875" customWidth="1"/>
    <col min="12" max="12" width="10.7109375" style="16" customWidth="1"/>
    <col min="13" max="13" width="12.7109375" customWidth="1"/>
    <col min="14" max="14" width="10.85546875" style="6" customWidth="1"/>
    <col min="15" max="15" width="9.7109375" style="18" customWidth="1"/>
    <col min="16" max="16" width="13.28515625" style="6" customWidth="1"/>
    <col min="17" max="17" width="12.7109375" customWidth="1"/>
    <col min="18" max="19" width="12.7109375" style="9" customWidth="1"/>
  </cols>
  <sheetData>
    <row r="1" spans="1:21">
      <c r="A1" s="35"/>
    </row>
    <row r="2" spans="1:21" ht="15.75">
      <c r="A2" s="35"/>
      <c r="J2" s="159"/>
      <c r="K2" s="156" t="s">
        <v>118</v>
      </c>
      <c r="L2" s="157">
        <v>60</v>
      </c>
      <c r="M2" s="158"/>
      <c r="N2" s="157">
        <f>M2*L2</f>
        <v>0</v>
      </c>
      <c r="O2" s="4"/>
      <c r="P2" s="56" t="s">
        <v>585</v>
      </c>
      <c r="Q2" s="56">
        <f>SUM(M2:M7)</f>
        <v>0</v>
      </c>
      <c r="R2" s="57">
        <f>SUM(M2:M7)</f>
        <v>0</v>
      </c>
      <c r="S2" s="56">
        <f>R2*Q2</f>
        <v>0</v>
      </c>
      <c r="T2" s="10"/>
      <c r="U2" s="10"/>
    </row>
    <row r="3" spans="1:21">
      <c r="A3" s="36"/>
      <c r="B3" s="2"/>
      <c r="C3" s="31" t="s">
        <v>0</v>
      </c>
      <c r="D3" s="3"/>
      <c r="E3" s="1"/>
      <c r="F3" s="58" t="s">
        <v>22</v>
      </c>
      <c r="G3" s="59"/>
      <c r="H3" s="60"/>
      <c r="I3" s="19"/>
      <c r="J3" s="44"/>
      <c r="K3" s="149" t="s">
        <v>119</v>
      </c>
      <c r="L3" s="150">
        <v>80</v>
      </c>
      <c r="M3" s="151"/>
      <c r="N3" s="150">
        <f t="shared" ref="N3:N7" si="0">M3*L3</f>
        <v>0</v>
      </c>
      <c r="O3" s="4"/>
      <c r="P3" s="121" t="s">
        <v>115</v>
      </c>
      <c r="Q3" s="122">
        <v>0</v>
      </c>
      <c r="R3" s="121"/>
      <c r="S3" s="122">
        <f>R3*Q3</f>
        <v>0</v>
      </c>
      <c r="T3" s="10"/>
    </row>
    <row r="4" spans="1:21">
      <c r="A4" s="36"/>
      <c r="B4" s="2"/>
      <c r="C4" s="31" t="s">
        <v>1</v>
      </c>
      <c r="D4" s="3"/>
      <c r="E4" s="1"/>
      <c r="F4" s="61" t="s">
        <v>2</v>
      </c>
      <c r="G4" s="62"/>
      <c r="H4" s="7">
        <f>SUM($R:$R)</f>
        <v>14</v>
      </c>
      <c r="I4" s="19"/>
      <c r="J4" s="44"/>
      <c r="K4" s="142" t="s">
        <v>120</v>
      </c>
      <c r="L4" s="143">
        <v>60</v>
      </c>
      <c r="M4" s="144"/>
      <c r="N4" s="143">
        <f t="shared" si="0"/>
        <v>0</v>
      </c>
      <c r="O4" s="4"/>
      <c r="P4" s="126" t="s">
        <v>116</v>
      </c>
      <c r="Q4" s="127">
        <v>0</v>
      </c>
      <c r="R4" s="126"/>
      <c r="S4" s="127">
        <f t="shared" ref="S4:S5" si="1">R4*Q4</f>
        <v>0</v>
      </c>
      <c r="T4" s="10"/>
    </row>
    <row r="5" spans="1:21">
      <c r="A5" s="36"/>
      <c r="B5" s="2"/>
      <c r="C5" s="31" t="s">
        <v>3</v>
      </c>
      <c r="D5" s="29">
        <v>0.2</v>
      </c>
      <c r="E5" s="1"/>
      <c r="F5" s="63" t="s">
        <v>4</v>
      </c>
      <c r="G5" s="64"/>
      <c r="H5" s="30">
        <f>SUM($S:$S)</f>
        <v>0</v>
      </c>
      <c r="I5" s="19"/>
      <c r="J5" s="4"/>
      <c r="K5" s="53" t="s">
        <v>587</v>
      </c>
      <c r="L5" s="50">
        <v>60</v>
      </c>
      <c r="M5" s="47"/>
      <c r="N5" s="50">
        <f t="shared" si="0"/>
        <v>0</v>
      </c>
      <c r="O5" s="4"/>
      <c r="P5" s="128" t="s">
        <v>593</v>
      </c>
      <c r="Q5" s="129">
        <v>0</v>
      </c>
      <c r="R5" s="128"/>
      <c r="S5" s="129">
        <f t="shared" si="1"/>
        <v>0</v>
      </c>
      <c r="T5" s="10"/>
      <c r="U5" s="10"/>
    </row>
    <row r="6" spans="1:21">
      <c r="A6" s="36"/>
      <c r="B6" s="2"/>
      <c r="C6" s="31" t="s">
        <v>5</v>
      </c>
      <c r="D6" s="8"/>
      <c r="E6" s="1"/>
      <c r="F6" s="4"/>
      <c r="G6" s="4"/>
      <c r="H6" s="4"/>
      <c r="I6" s="19"/>
      <c r="J6" s="4"/>
      <c r="K6" s="54" t="s">
        <v>125</v>
      </c>
      <c r="L6" s="51">
        <v>60</v>
      </c>
      <c r="M6" s="48"/>
      <c r="N6" s="51">
        <f t="shared" si="0"/>
        <v>0</v>
      </c>
      <c r="O6" s="4"/>
      <c r="T6" s="10"/>
      <c r="U6" s="46" t="s">
        <v>586</v>
      </c>
    </row>
    <row r="7" spans="1:21">
      <c r="A7" s="36"/>
      <c r="B7" s="2"/>
      <c r="C7" s="31" t="s">
        <v>6</v>
      </c>
      <c r="D7" s="114">
        <v>0</v>
      </c>
      <c r="E7" s="1"/>
      <c r="F7" s="4"/>
      <c r="G7" s="4"/>
      <c r="H7" s="4"/>
      <c r="I7" s="19"/>
      <c r="J7" s="4"/>
      <c r="K7" s="55" t="s">
        <v>126</v>
      </c>
      <c r="L7" s="52">
        <v>30</v>
      </c>
      <c r="M7" s="49"/>
      <c r="N7" s="52">
        <f t="shared" si="0"/>
        <v>0</v>
      </c>
      <c r="O7" s="4"/>
      <c r="P7" s="136" t="s">
        <v>588</v>
      </c>
      <c r="Q7" s="137">
        <v>60</v>
      </c>
      <c r="R7" s="136"/>
      <c r="S7" s="137">
        <f>R7*Q7</f>
        <v>0</v>
      </c>
      <c r="T7" s="10"/>
      <c r="U7" s="45">
        <f>SUM(R2:R8)</f>
        <v>0</v>
      </c>
    </row>
    <row r="8" spans="1:21" ht="15.75">
      <c r="A8" s="37"/>
      <c r="B8" s="12"/>
      <c r="C8" s="14"/>
      <c r="D8" s="113">
        <v>0</v>
      </c>
      <c r="E8" s="11"/>
      <c r="F8" s="4"/>
      <c r="G8" s="4"/>
      <c r="H8" s="4"/>
      <c r="I8" s="19"/>
      <c r="J8" s="4"/>
      <c r="K8" s="4"/>
      <c r="L8" s="15"/>
      <c r="M8" s="4"/>
      <c r="N8" s="5"/>
      <c r="O8" s="17"/>
      <c r="P8" s="134" t="s">
        <v>589</v>
      </c>
      <c r="Q8" s="135">
        <v>60</v>
      </c>
      <c r="R8" s="134"/>
      <c r="S8" s="135">
        <f>R8*Q8</f>
        <v>0</v>
      </c>
    </row>
    <row r="9" spans="1:21" ht="15.75">
      <c r="A9" s="37"/>
      <c r="B9" s="12"/>
      <c r="C9" s="14"/>
      <c r="D9" s="13"/>
      <c r="E9" s="11"/>
      <c r="F9" s="4"/>
      <c r="G9" s="4"/>
      <c r="H9" s="4"/>
      <c r="I9" s="19"/>
      <c r="J9" s="4"/>
      <c r="K9" s="4"/>
      <c r="L9" s="15"/>
      <c r="M9" s="4"/>
      <c r="N9" s="5"/>
      <c r="O9" s="17"/>
      <c r="P9" s="5"/>
      <c r="Q9" s="5"/>
      <c r="R9" s="10"/>
      <c r="S9" s="10"/>
    </row>
    <row r="10" spans="1:21" ht="39.950000000000003" customHeight="1">
      <c r="A10" s="38"/>
      <c r="B10" s="20" t="s">
        <v>7</v>
      </c>
      <c r="C10" s="20" t="s">
        <v>8</v>
      </c>
      <c r="D10" s="20" t="s">
        <v>9</v>
      </c>
      <c r="E10" s="21" t="s">
        <v>10</v>
      </c>
      <c r="F10" s="22" t="s">
        <v>11</v>
      </c>
      <c r="G10" s="22" t="s">
        <v>12</v>
      </c>
      <c r="H10" s="22" t="s">
        <v>13</v>
      </c>
      <c r="I10" s="23" t="s">
        <v>14</v>
      </c>
      <c r="J10" s="22" t="s">
        <v>15</v>
      </c>
      <c r="K10" s="22" t="s">
        <v>16</v>
      </c>
      <c r="L10" s="24" t="s">
        <v>17</v>
      </c>
      <c r="M10" s="25" t="s">
        <v>18</v>
      </c>
      <c r="N10" s="23" t="s">
        <v>19</v>
      </c>
      <c r="O10" s="26" t="s">
        <v>20</v>
      </c>
      <c r="P10" s="27" t="s">
        <v>21</v>
      </c>
      <c r="Q10" s="40" t="s">
        <v>2</v>
      </c>
      <c r="R10" s="28" t="s">
        <v>4</v>
      </c>
      <c r="S10"/>
    </row>
    <row r="11" spans="1:21">
      <c r="A11" s="1"/>
      <c r="B11" s="1"/>
      <c r="C11" s="1"/>
      <c r="D11" s="1"/>
      <c r="E11" s="1"/>
      <c r="F11" s="1">
        <v>1</v>
      </c>
      <c r="G11" s="1">
        <v>1</v>
      </c>
      <c r="H11" s="1">
        <v>1</v>
      </c>
      <c r="I11" s="5">
        <v>10</v>
      </c>
      <c r="J11" s="1">
        <v>1</v>
      </c>
      <c r="K11" s="1">
        <f>F11*G11*H11*J11</f>
        <v>1</v>
      </c>
      <c r="L11" s="15">
        <v>0.1</v>
      </c>
      <c r="M11" s="1">
        <f>(K11*L11)+K11</f>
        <v>1.1000000000000001</v>
      </c>
      <c r="N11" s="5">
        <f>M11*I11</f>
        <v>11</v>
      </c>
      <c r="O11" s="17">
        <v>0.1</v>
      </c>
      <c r="P11" s="5">
        <f>(N11*O11)+N11</f>
        <v>12.1</v>
      </c>
      <c r="R11" s="10">
        <f t="shared" ref="R11:R20" si="2">ROUNDUP(((($D$5*Q11)/100)+Q11),0)</f>
        <v>0</v>
      </c>
      <c r="S11" s="10"/>
    </row>
    <row r="12" spans="1:21">
      <c r="R12" s="10">
        <f t="shared" si="2"/>
        <v>0</v>
      </c>
    </row>
    <row r="13" spans="1:21">
      <c r="R13" s="10">
        <f t="shared" si="2"/>
        <v>0</v>
      </c>
    </row>
    <row r="14" spans="1:21">
      <c r="R14" s="10">
        <f t="shared" si="2"/>
        <v>0</v>
      </c>
    </row>
    <row r="15" spans="1:21">
      <c r="R15" s="10">
        <f t="shared" si="2"/>
        <v>0</v>
      </c>
    </row>
    <row r="16" spans="1:21">
      <c r="R16" s="10">
        <f t="shared" si="2"/>
        <v>0</v>
      </c>
    </row>
    <row r="17" spans="17:18">
      <c r="R17" s="10">
        <f t="shared" si="2"/>
        <v>0</v>
      </c>
    </row>
    <row r="18" spans="17:18">
      <c r="R18" s="10">
        <f t="shared" si="2"/>
        <v>0</v>
      </c>
    </row>
    <row r="19" spans="17:18">
      <c r="R19" s="10">
        <f t="shared" si="2"/>
        <v>0</v>
      </c>
    </row>
    <row r="20" spans="17:18">
      <c r="R20" s="10">
        <f t="shared" si="2"/>
        <v>0</v>
      </c>
    </row>
    <row r="21" spans="17:18">
      <c r="Q21" s="5">
        <f>ROUNDUP(SUM(P11:P20),0)</f>
        <v>13</v>
      </c>
      <c r="R21" s="10">
        <f>ROUNDUP(((($D$5*Q21)/100)+Q21),0)</f>
        <v>14</v>
      </c>
    </row>
  </sheetData>
  <dataConsolidate/>
  <mergeCells count="3">
    <mergeCell ref="F3:H3"/>
    <mergeCell ref="F4:G4"/>
    <mergeCell ref="F5:G5"/>
  </mergeCells>
  <conditionalFormatting sqref="R9 R11:R1048576">
    <cfRule type="cellIs" dxfId="23" priority="9" operator="greaterThan">
      <formula>0</formula>
    </cfRule>
  </conditionalFormatting>
  <conditionalFormatting sqref="S9 U2 U5:U7">
    <cfRule type="cellIs" dxfId="22" priority="8" operator="greaterThan">
      <formula>0.01</formula>
    </cfRule>
  </conditionalFormatting>
  <conditionalFormatting sqref="R9">
    <cfRule type="cellIs" dxfId="21" priority="7" operator="greaterThan">
      <formula>0</formula>
    </cfRule>
  </conditionalFormatting>
  <conditionalFormatting sqref="S9 S11:S1048576">
    <cfRule type="cellIs" dxfId="20" priority="6" operator="greaterThan">
      <formula>0</formula>
    </cfRule>
  </conditionalFormatting>
  <conditionalFormatting sqref="U6">
    <cfRule type="cellIs" dxfId="19" priority="1" operator="greaterThan">
      <formula>0</formula>
    </cfRule>
  </conditionalFormatting>
  <conditionalFormatting sqref="T2:T3 T5:T7">
    <cfRule type="cellIs" dxfId="18" priority="3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8"/>
  <sheetViews>
    <sheetView showGridLines="0" topLeftCell="B58" zoomScale="150" zoomScaleNormal="150" workbookViewId="0">
      <selection activeCell="C68" sqref="C68:H68"/>
    </sheetView>
  </sheetViews>
  <sheetFormatPr defaultColWidth="11.42578125" defaultRowHeight="15"/>
  <cols>
    <col min="1" max="1" width="16.42578125" customWidth="1"/>
    <col min="2" max="2" width="21.85546875" customWidth="1"/>
    <col min="3" max="3" width="35.7109375" customWidth="1"/>
    <col min="4" max="4" width="14.7109375" customWidth="1"/>
    <col min="5" max="5" width="12.140625" customWidth="1"/>
    <col min="6" max="6" width="10.42578125" customWidth="1"/>
    <col min="7" max="7" width="13.28515625" customWidth="1"/>
    <col min="8" max="8" width="11.7109375" style="39" customWidth="1"/>
    <col min="9" max="9" width="19.5703125" style="16" customWidth="1"/>
    <col min="10" max="10" width="20" style="16" customWidth="1"/>
  </cols>
  <sheetData>
    <row r="1" spans="1:10">
      <c r="A1" s="107" t="s">
        <v>28</v>
      </c>
      <c r="B1" s="108"/>
      <c r="C1" s="108"/>
      <c r="D1" s="108"/>
      <c r="E1" s="108"/>
      <c r="F1" s="108"/>
      <c r="G1" s="108"/>
      <c r="H1" s="108"/>
      <c r="I1" s="108"/>
      <c r="J1" s="109"/>
    </row>
    <row r="2" spans="1:10">
      <c r="A2" s="110"/>
      <c r="B2" s="111"/>
      <c r="C2" s="111"/>
      <c r="D2" s="111"/>
      <c r="E2" s="111"/>
      <c r="F2" s="111"/>
      <c r="G2" s="111"/>
      <c r="H2" s="111"/>
      <c r="I2" s="111"/>
      <c r="J2" s="112"/>
    </row>
    <row r="4" spans="1:10" ht="39.950000000000003" customHeight="1">
      <c r="A4" s="32" t="s">
        <v>7</v>
      </c>
      <c r="B4" s="32" t="s">
        <v>590</v>
      </c>
      <c r="C4" s="32" t="s">
        <v>9</v>
      </c>
      <c r="D4" s="33" t="s">
        <v>10</v>
      </c>
      <c r="E4" s="34" t="s">
        <v>11</v>
      </c>
      <c r="F4" s="34" t="s">
        <v>12</v>
      </c>
      <c r="G4" s="34" t="s">
        <v>13</v>
      </c>
      <c r="H4" s="34" t="s">
        <v>14</v>
      </c>
      <c r="I4" s="106" t="s">
        <v>17</v>
      </c>
      <c r="J4" s="106" t="s">
        <v>20</v>
      </c>
    </row>
    <row r="5" spans="1:10">
      <c r="A5" s="101" t="s">
        <v>23</v>
      </c>
      <c r="B5" s="102" t="s">
        <v>29</v>
      </c>
      <c r="C5" s="102" t="s">
        <v>30</v>
      </c>
      <c r="D5" s="102"/>
      <c r="E5" s="103">
        <v>3.05</v>
      </c>
      <c r="F5" s="103">
        <v>1.3</v>
      </c>
      <c r="G5" s="103">
        <v>1</v>
      </c>
      <c r="H5" s="104">
        <v>35</v>
      </c>
      <c r="I5" s="105">
        <v>0</v>
      </c>
      <c r="J5" s="105">
        <f>Devis!$D$8</f>
        <v>0</v>
      </c>
    </row>
    <row r="6" spans="1:10">
      <c r="A6" s="41" t="s">
        <v>23</v>
      </c>
      <c r="B6" s="70" t="s">
        <v>29</v>
      </c>
      <c r="C6" s="70" t="s">
        <v>31</v>
      </c>
      <c r="D6" s="70">
        <v>2902</v>
      </c>
      <c r="E6" s="71">
        <v>3.05</v>
      </c>
      <c r="F6" s="71">
        <v>1.3</v>
      </c>
      <c r="G6" s="71">
        <v>1</v>
      </c>
      <c r="H6" s="19">
        <v>24</v>
      </c>
      <c r="I6" s="72">
        <v>0</v>
      </c>
      <c r="J6" s="72">
        <f>Devis!$D$8</f>
        <v>0</v>
      </c>
    </row>
    <row r="7" spans="1:10">
      <c r="A7" s="65" t="s">
        <v>23</v>
      </c>
      <c r="B7" s="66" t="s">
        <v>29</v>
      </c>
      <c r="C7" s="66" t="s">
        <v>32</v>
      </c>
      <c r="D7" s="66"/>
      <c r="E7" s="67">
        <v>3.05</v>
      </c>
      <c r="F7" s="67">
        <v>1.3</v>
      </c>
      <c r="G7" s="67">
        <v>1</v>
      </c>
      <c r="H7" s="68">
        <v>11.1</v>
      </c>
      <c r="I7" s="69">
        <v>0</v>
      </c>
      <c r="J7" s="69">
        <f>Devis!$D$8</f>
        <v>0</v>
      </c>
    </row>
    <row r="8" spans="1:10">
      <c r="A8" s="41" t="s">
        <v>26</v>
      </c>
      <c r="B8" s="70" t="s">
        <v>33</v>
      </c>
      <c r="C8" s="70" t="s">
        <v>34</v>
      </c>
      <c r="D8" s="70">
        <v>252752</v>
      </c>
      <c r="E8" s="71">
        <v>1</v>
      </c>
      <c r="F8" s="71">
        <v>1</v>
      </c>
      <c r="G8" s="71">
        <v>1</v>
      </c>
      <c r="H8" s="19">
        <v>17.64</v>
      </c>
      <c r="I8" s="72">
        <v>0</v>
      </c>
      <c r="J8" s="72">
        <f>Devis!$D$8</f>
        <v>0</v>
      </c>
    </row>
    <row r="9" spans="1:10">
      <c r="A9" s="65" t="s">
        <v>26</v>
      </c>
      <c r="B9" s="66" t="s">
        <v>33</v>
      </c>
      <c r="C9" s="66" t="s">
        <v>35</v>
      </c>
      <c r="D9" s="66">
        <v>252738</v>
      </c>
      <c r="E9" s="67">
        <v>1</v>
      </c>
      <c r="F9" s="67">
        <v>1</v>
      </c>
      <c r="G9" s="67">
        <v>1</v>
      </c>
      <c r="H9" s="68">
        <v>14.66</v>
      </c>
      <c r="I9" s="69">
        <v>0</v>
      </c>
      <c r="J9" s="69">
        <f>Devis!$D$8</f>
        <v>0</v>
      </c>
    </row>
    <row r="10" spans="1:10">
      <c r="A10" s="42" t="s">
        <v>26</v>
      </c>
      <c r="B10" s="70" t="s">
        <v>33</v>
      </c>
      <c r="C10" s="70" t="s">
        <v>36</v>
      </c>
      <c r="D10" s="70" t="s">
        <v>37</v>
      </c>
      <c r="E10" s="71">
        <v>1</v>
      </c>
      <c r="F10" s="71">
        <v>1</v>
      </c>
      <c r="G10" s="71">
        <v>1</v>
      </c>
      <c r="H10" s="19">
        <v>17.52</v>
      </c>
      <c r="I10" s="72">
        <v>0</v>
      </c>
      <c r="J10" s="72">
        <f>Devis!$D$8</f>
        <v>0</v>
      </c>
    </row>
    <row r="11" spans="1:10">
      <c r="A11" s="65" t="s">
        <v>23</v>
      </c>
      <c r="B11" s="66" t="s">
        <v>38</v>
      </c>
      <c r="C11" s="66" t="s">
        <v>39</v>
      </c>
      <c r="D11" s="66" t="s">
        <v>40</v>
      </c>
      <c r="E11" s="67">
        <v>1</v>
      </c>
      <c r="F11" s="67">
        <v>1</v>
      </c>
      <c r="G11" s="67">
        <v>1</v>
      </c>
      <c r="H11" s="68">
        <v>125.36</v>
      </c>
      <c r="I11" s="69">
        <v>0</v>
      </c>
      <c r="J11" s="69">
        <f>Devis!$D$8</f>
        <v>0</v>
      </c>
    </row>
    <row r="12" spans="1:10">
      <c r="A12" s="41" t="s">
        <v>23</v>
      </c>
      <c r="B12" s="70" t="s">
        <v>38</v>
      </c>
      <c r="C12" s="70" t="s">
        <v>41</v>
      </c>
      <c r="D12" s="70" t="s">
        <v>42</v>
      </c>
      <c r="E12" s="71">
        <v>1</v>
      </c>
      <c r="F12" s="71">
        <v>1</v>
      </c>
      <c r="G12" s="71">
        <v>1</v>
      </c>
      <c r="H12" s="19">
        <v>98.33</v>
      </c>
      <c r="I12" s="72">
        <v>0</v>
      </c>
      <c r="J12" s="72">
        <f>Devis!$D$8</f>
        <v>0</v>
      </c>
    </row>
    <row r="13" spans="1:10">
      <c r="A13" s="73" t="s">
        <v>23</v>
      </c>
      <c r="B13" s="66" t="s">
        <v>38</v>
      </c>
      <c r="C13" s="66" t="s">
        <v>43</v>
      </c>
      <c r="D13" s="66" t="s">
        <v>44</v>
      </c>
      <c r="E13" s="67">
        <v>2.44</v>
      </c>
      <c r="F13" s="67">
        <v>1.22</v>
      </c>
      <c r="G13" s="67">
        <v>1</v>
      </c>
      <c r="H13" s="68">
        <v>10.45</v>
      </c>
      <c r="I13" s="69">
        <v>0</v>
      </c>
      <c r="J13" s="69">
        <f>Devis!$D$8</f>
        <v>0</v>
      </c>
    </row>
    <row r="14" spans="1:10">
      <c r="A14" s="42" t="s">
        <v>23</v>
      </c>
      <c r="B14" s="70" t="s">
        <v>45</v>
      </c>
      <c r="C14" s="70" t="s">
        <v>46</v>
      </c>
      <c r="D14" s="70"/>
      <c r="E14" s="71">
        <v>1</v>
      </c>
      <c r="F14" s="71">
        <v>1</v>
      </c>
      <c r="G14" s="71">
        <v>1</v>
      </c>
      <c r="H14" s="19">
        <v>575</v>
      </c>
      <c r="I14" s="72">
        <v>0</v>
      </c>
      <c r="J14" s="72">
        <f>Devis!$D$8</f>
        <v>0</v>
      </c>
    </row>
    <row r="15" spans="1:10">
      <c r="A15" s="73" t="s">
        <v>23</v>
      </c>
      <c r="B15" s="66" t="s">
        <v>45</v>
      </c>
      <c r="C15" s="74" t="s">
        <v>47</v>
      </c>
      <c r="D15" s="66" t="s">
        <v>48</v>
      </c>
      <c r="E15" s="67">
        <v>2.5</v>
      </c>
      <c r="F15" s="67">
        <v>1.22</v>
      </c>
      <c r="G15" s="67">
        <v>1</v>
      </c>
      <c r="H15" s="68">
        <v>23.49</v>
      </c>
      <c r="I15" s="69">
        <v>0</v>
      </c>
      <c r="J15" s="69">
        <f>Devis!$D$8</f>
        <v>0</v>
      </c>
    </row>
    <row r="16" spans="1:10">
      <c r="A16" s="42" t="s">
        <v>23</v>
      </c>
      <c r="B16" s="70" t="s">
        <v>45</v>
      </c>
      <c r="C16" s="75" t="s">
        <v>49</v>
      </c>
      <c r="D16" s="70" t="s">
        <v>50</v>
      </c>
      <c r="E16" s="71">
        <v>3.1</v>
      </c>
      <c r="F16" s="71">
        <v>1.53</v>
      </c>
      <c r="G16" s="71">
        <v>1</v>
      </c>
      <c r="H16" s="19">
        <v>33.700000000000003</v>
      </c>
      <c r="I16" s="72">
        <v>0</v>
      </c>
      <c r="J16" s="72">
        <f>Devis!$D$8</f>
        <v>0</v>
      </c>
    </row>
    <row r="17" spans="1:10">
      <c r="A17" s="73" t="s">
        <v>23</v>
      </c>
      <c r="B17" s="66" t="s">
        <v>45</v>
      </c>
      <c r="C17" s="74" t="s">
        <v>51</v>
      </c>
      <c r="D17" s="66" t="s">
        <v>50</v>
      </c>
      <c r="E17" s="67">
        <v>3.1</v>
      </c>
      <c r="F17" s="67">
        <v>1.53</v>
      </c>
      <c r="G17" s="67">
        <v>1</v>
      </c>
      <c r="H17" s="68">
        <v>16.989999999999998</v>
      </c>
      <c r="I17" s="69">
        <v>0</v>
      </c>
      <c r="J17" s="69">
        <f>Devis!$D$8</f>
        <v>0</v>
      </c>
    </row>
    <row r="18" spans="1:10">
      <c r="A18" s="42" t="s">
        <v>23</v>
      </c>
      <c r="B18" s="70" t="s">
        <v>45</v>
      </c>
      <c r="C18" s="75" t="s">
        <v>52</v>
      </c>
      <c r="D18" s="70" t="s">
        <v>50</v>
      </c>
      <c r="E18" s="71">
        <v>3.1</v>
      </c>
      <c r="F18" s="71">
        <v>1.53</v>
      </c>
      <c r="G18" s="71">
        <v>1</v>
      </c>
      <c r="H18" s="19">
        <v>14.1</v>
      </c>
      <c r="I18" s="72">
        <v>0</v>
      </c>
      <c r="J18" s="72">
        <f>Devis!$D$8</f>
        <v>0</v>
      </c>
    </row>
    <row r="19" spans="1:10">
      <c r="A19" s="73" t="s">
        <v>23</v>
      </c>
      <c r="B19" s="66" t="s">
        <v>45</v>
      </c>
      <c r="C19" s="74" t="s">
        <v>53</v>
      </c>
      <c r="D19" s="66" t="s">
        <v>44</v>
      </c>
      <c r="E19" s="67">
        <v>2.5</v>
      </c>
      <c r="F19" s="67">
        <v>1.22</v>
      </c>
      <c r="G19" s="67">
        <v>1</v>
      </c>
      <c r="H19" s="68">
        <v>30.1</v>
      </c>
      <c r="I19" s="69">
        <v>0</v>
      </c>
      <c r="J19" s="69">
        <f>Devis!$D$8</f>
        <v>0</v>
      </c>
    </row>
    <row r="20" spans="1:10">
      <c r="A20" s="42" t="s">
        <v>23</v>
      </c>
      <c r="B20" s="70" t="s">
        <v>45</v>
      </c>
      <c r="C20" s="75" t="s">
        <v>54</v>
      </c>
      <c r="D20" s="70" t="s">
        <v>55</v>
      </c>
      <c r="E20" s="71">
        <v>3.06</v>
      </c>
      <c r="F20" s="71">
        <v>2.0699999999999998</v>
      </c>
      <c r="G20" s="71">
        <v>1</v>
      </c>
      <c r="H20" s="19">
        <v>14.6</v>
      </c>
      <c r="I20" s="72">
        <v>0</v>
      </c>
      <c r="J20" s="72">
        <f>Devis!$D$8</f>
        <v>0</v>
      </c>
    </row>
    <row r="21" spans="1:10">
      <c r="A21" s="73" t="s">
        <v>23</v>
      </c>
      <c r="B21" s="66" t="s">
        <v>45</v>
      </c>
      <c r="C21" s="74" t="s">
        <v>56</v>
      </c>
      <c r="D21" s="66" t="s">
        <v>55</v>
      </c>
      <c r="E21" s="67">
        <v>3.06</v>
      </c>
      <c r="F21" s="67">
        <v>2.0699999999999998</v>
      </c>
      <c r="G21" s="67">
        <v>1</v>
      </c>
      <c r="H21" s="68">
        <v>13.6</v>
      </c>
      <c r="I21" s="69">
        <v>0</v>
      </c>
      <c r="J21" s="69">
        <f>Devis!$D$8</f>
        <v>0</v>
      </c>
    </row>
    <row r="22" spans="1:10">
      <c r="A22" s="42" t="s">
        <v>23</v>
      </c>
      <c r="B22" s="70" t="s">
        <v>45</v>
      </c>
      <c r="C22" s="75" t="s">
        <v>57</v>
      </c>
      <c r="D22" s="70" t="s">
        <v>55</v>
      </c>
      <c r="E22" s="71">
        <v>3.06</v>
      </c>
      <c r="F22" s="71">
        <v>1.85</v>
      </c>
      <c r="G22" s="71">
        <v>1</v>
      </c>
      <c r="H22" s="19">
        <v>6.75</v>
      </c>
      <c r="I22" s="72">
        <v>0</v>
      </c>
      <c r="J22" s="72">
        <f>Devis!$D$8</f>
        <v>0</v>
      </c>
    </row>
    <row r="23" spans="1:10">
      <c r="A23" s="73" t="s">
        <v>23</v>
      </c>
      <c r="B23" s="66" t="s">
        <v>45</v>
      </c>
      <c r="C23" s="74" t="s">
        <v>58</v>
      </c>
      <c r="D23" s="66" t="s">
        <v>55</v>
      </c>
      <c r="E23" s="67">
        <v>2.8</v>
      </c>
      <c r="F23" s="67">
        <v>2.0699999999999998</v>
      </c>
      <c r="G23" s="67">
        <v>1</v>
      </c>
      <c r="H23" s="68">
        <v>6.5</v>
      </c>
      <c r="I23" s="69">
        <v>0</v>
      </c>
      <c r="J23" s="69">
        <f>Devis!$D$8</f>
        <v>0</v>
      </c>
    </row>
    <row r="24" spans="1:10">
      <c r="A24" s="42" t="s">
        <v>23</v>
      </c>
      <c r="B24" s="70" t="s">
        <v>45</v>
      </c>
      <c r="C24" s="75" t="s">
        <v>59</v>
      </c>
      <c r="D24" s="70" t="s">
        <v>55</v>
      </c>
      <c r="E24" s="71">
        <v>3.05</v>
      </c>
      <c r="F24" s="71">
        <v>1.85</v>
      </c>
      <c r="G24" s="71">
        <v>1</v>
      </c>
      <c r="H24" s="19">
        <v>6.98</v>
      </c>
      <c r="I24" s="72">
        <v>0</v>
      </c>
      <c r="J24" s="72">
        <f>Devis!$D$8</f>
        <v>0</v>
      </c>
    </row>
    <row r="25" spans="1:10">
      <c r="A25" s="73" t="s">
        <v>23</v>
      </c>
      <c r="B25" s="66" t="s">
        <v>45</v>
      </c>
      <c r="C25" s="74" t="s">
        <v>60</v>
      </c>
      <c r="D25" s="66" t="s">
        <v>61</v>
      </c>
      <c r="E25" s="67">
        <v>2.8</v>
      </c>
      <c r="F25" s="67">
        <v>2.0699999999999998</v>
      </c>
      <c r="G25" s="67">
        <v>1</v>
      </c>
      <c r="H25" s="68">
        <v>6.9</v>
      </c>
      <c r="I25" s="69">
        <v>0</v>
      </c>
      <c r="J25" s="69">
        <f>Devis!$D$8</f>
        <v>0</v>
      </c>
    </row>
    <row r="26" spans="1:10">
      <c r="A26" s="42" t="s">
        <v>23</v>
      </c>
      <c r="B26" s="70" t="s">
        <v>45</v>
      </c>
      <c r="C26" s="75" t="s">
        <v>62</v>
      </c>
      <c r="D26" s="70" t="s">
        <v>61</v>
      </c>
      <c r="E26" s="71">
        <v>2.8</v>
      </c>
      <c r="F26" s="71">
        <v>2.0699999999999998</v>
      </c>
      <c r="G26" s="71">
        <v>1</v>
      </c>
      <c r="H26" s="19">
        <v>4.75</v>
      </c>
      <c r="I26" s="72">
        <v>0</v>
      </c>
      <c r="J26" s="72">
        <f>Devis!$D$8</f>
        <v>0</v>
      </c>
    </row>
    <row r="27" spans="1:10">
      <c r="A27" s="73" t="s">
        <v>23</v>
      </c>
      <c r="B27" s="66" t="s">
        <v>45</v>
      </c>
      <c r="C27" s="74" t="s">
        <v>63</v>
      </c>
      <c r="D27" s="66" t="s">
        <v>61</v>
      </c>
      <c r="E27" s="67">
        <v>3.05</v>
      </c>
      <c r="F27" s="67">
        <v>1.85</v>
      </c>
      <c r="G27" s="67">
        <v>1</v>
      </c>
      <c r="H27" s="68">
        <v>5.72</v>
      </c>
      <c r="I27" s="69">
        <v>0</v>
      </c>
      <c r="J27" s="69">
        <f>Devis!$D$8</f>
        <v>0</v>
      </c>
    </row>
    <row r="28" spans="1:10">
      <c r="A28" s="42" t="s">
        <v>23</v>
      </c>
      <c r="B28" s="70" t="s">
        <v>45</v>
      </c>
      <c r="C28" s="70" t="s">
        <v>64</v>
      </c>
      <c r="D28" s="70"/>
      <c r="E28" s="71">
        <v>1</v>
      </c>
      <c r="F28" s="71">
        <v>1</v>
      </c>
      <c r="G28" s="71">
        <v>1</v>
      </c>
      <c r="H28" s="19">
        <v>1250</v>
      </c>
      <c r="I28" s="72">
        <v>0</v>
      </c>
      <c r="J28" s="72">
        <f>Devis!$D$8</f>
        <v>0</v>
      </c>
    </row>
    <row r="29" spans="1:10">
      <c r="A29" s="73" t="s">
        <v>23</v>
      </c>
      <c r="B29" s="66" t="s">
        <v>45</v>
      </c>
      <c r="C29" s="66" t="s">
        <v>65</v>
      </c>
      <c r="D29" s="66"/>
      <c r="E29" s="67">
        <v>2.5</v>
      </c>
      <c r="F29" s="67">
        <v>1.22</v>
      </c>
      <c r="G29" s="67">
        <v>1</v>
      </c>
      <c r="H29" s="68">
        <v>14</v>
      </c>
      <c r="I29" s="69">
        <v>0</v>
      </c>
      <c r="J29" s="69">
        <f>Devis!$D$8</f>
        <v>0</v>
      </c>
    </row>
    <row r="30" spans="1:10">
      <c r="A30" s="42" t="s">
        <v>23</v>
      </c>
      <c r="B30" s="70" t="s">
        <v>45</v>
      </c>
      <c r="C30" s="70" t="s">
        <v>66</v>
      </c>
      <c r="D30" s="70"/>
      <c r="E30" s="71">
        <v>2.5</v>
      </c>
      <c r="F30" s="71">
        <v>1.53</v>
      </c>
      <c r="G30" s="71">
        <v>1</v>
      </c>
      <c r="H30" s="19">
        <v>25.85</v>
      </c>
      <c r="I30" s="72">
        <v>0</v>
      </c>
      <c r="J30" s="72">
        <f>Devis!$D$8</f>
        <v>0</v>
      </c>
    </row>
    <row r="31" spans="1:10">
      <c r="A31" s="73" t="s">
        <v>23</v>
      </c>
      <c r="B31" s="66" t="s">
        <v>45</v>
      </c>
      <c r="C31" s="66" t="s">
        <v>67</v>
      </c>
      <c r="D31" s="66"/>
      <c r="E31" s="67">
        <v>3.05</v>
      </c>
      <c r="F31" s="67">
        <v>1.32</v>
      </c>
      <c r="G31" s="67">
        <v>1</v>
      </c>
      <c r="H31" s="68">
        <v>3.97</v>
      </c>
      <c r="I31" s="69">
        <v>0</v>
      </c>
      <c r="J31" s="69">
        <f>Devis!$D$8</f>
        <v>0</v>
      </c>
    </row>
    <row r="32" spans="1:10">
      <c r="A32" s="42" t="s">
        <v>23</v>
      </c>
      <c r="B32" s="70" t="s">
        <v>45</v>
      </c>
      <c r="C32" s="70" t="s">
        <v>68</v>
      </c>
      <c r="D32" s="70" t="s">
        <v>69</v>
      </c>
      <c r="E32" s="71">
        <v>5</v>
      </c>
      <c r="F32" s="71">
        <v>1.25</v>
      </c>
      <c r="G32" s="71">
        <v>1</v>
      </c>
      <c r="H32" s="19">
        <v>17.8</v>
      </c>
      <c r="I32" s="72">
        <v>0</v>
      </c>
      <c r="J32" s="72">
        <f>Devis!$D$8</f>
        <v>0</v>
      </c>
    </row>
    <row r="33" spans="1:10">
      <c r="A33" s="73" t="s">
        <v>23</v>
      </c>
      <c r="B33" s="66" t="s">
        <v>45</v>
      </c>
      <c r="C33" s="66" t="s">
        <v>70</v>
      </c>
      <c r="D33" s="66" t="s">
        <v>71</v>
      </c>
      <c r="E33" s="67">
        <v>1</v>
      </c>
      <c r="F33" s="67">
        <v>1</v>
      </c>
      <c r="G33" s="67">
        <v>1</v>
      </c>
      <c r="H33" s="68">
        <v>1210</v>
      </c>
      <c r="I33" s="69">
        <v>0</v>
      </c>
      <c r="J33" s="69">
        <f>Devis!$D$8</f>
        <v>0</v>
      </c>
    </row>
    <row r="34" spans="1:10">
      <c r="A34" s="42" t="s">
        <v>23</v>
      </c>
      <c r="B34" s="70" t="s">
        <v>45</v>
      </c>
      <c r="C34" s="70" t="s">
        <v>72</v>
      </c>
      <c r="D34" s="70" t="s">
        <v>73</v>
      </c>
      <c r="E34" s="71">
        <v>5.4</v>
      </c>
      <c r="F34" s="71">
        <v>1</v>
      </c>
      <c r="G34" s="71">
        <v>1</v>
      </c>
      <c r="H34" s="19">
        <v>1.76</v>
      </c>
      <c r="I34" s="72">
        <v>0</v>
      </c>
      <c r="J34" s="72">
        <f>Devis!$D$8</f>
        <v>0</v>
      </c>
    </row>
    <row r="35" spans="1:10">
      <c r="A35" s="65" t="s">
        <v>23</v>
      </c>
      <c r="B35" s="66" t="s">
        <v>45</v>
      </c>
      <c r="C35" s="66" t="s">
        <v>74</v>
      </c>
      <c r="D35" s="66" t="s">
        <v>75</v>
      </c>
      <c r="E35" s="67">
        <v>1</v>
      </c>
      <c r="F35" s="67">
        <v>1</v>
      </c>
      <c r="G35" s="67">
        <v>1</v>
      </c>
      <c r="H35" s="68">
        <v>3.58</v>
      </c>
      <c r="I35" s="69">
        <v>0</v>
      </c>
      <c r="J35" s="69">
        <f>Devis!$D$8</f>
        <v>0</v>
      </c>
    </row>
    <row r="36" spans="1:10">
      <c r="A36" s="41" t="s">
        <v>23</v>
      </c>
      <c r="B36" s="70" t="s">
        <v>45</v>
      </c>
      <c r="C36" s="70" t="s">
        <v>76</v>
      </c>
      <c r="D36" s="70"/>
      <c r="E36" s="71">
        <v>1</v>
      </c>
      <c r="F36" s="71">
        <v>1</v>
      </c>
      <c r="G36" s="71">
        <v>1</v>
      </c>
      <c r="H36" s="19"/>
      <c r="I36" s="72">
        <v>0</v>
      </c>
      <c r="J36" s="72">
        <f>Devis!$D$8</f>
        <v>0</v>
      </c>
    </row>
    <row r="37" spans="1:10">
      <c r="A37" s="65" t="s">
        <v>23</v>
      </c>
      <c r="B37" s="66" t="s">
        <v>45</v>
      </c>
      <c r="C37" s="66" t="s">
        <v>77</v>
      </c>
      <c r="D37" s="66"/>
      <c r="E37" s="67">
        <v>1</v>
      </c>
      <c r="F37" s="67">
        <v>1</v>
      </c>
      <c r="G37" s="67">
        <v>1</v>
      </c>
      <c r="H37" s="68"/>
      <c r="I37" s="69">
        <v>0</v>
      </c>
      <c r="J37" s="69">
        <f>Devis!$D$8</f>
        <v>0</v>
      </c>
    </row>
    <row r="38" spans="1:10">
      <c r="A38" s="41" t="s">
        <v>23</v>
      </c>
      <c r="B38" s="70" t="s">
        <v>45</v>
      </c>
      <c r="C38" s="70" t="s">
        <v>78</v>
      </c>
      <c r="D38" s="70" t="s">
        <v>79</v>
      </c>
      <c r="E38" s="71">
        <v>2.8</v>
      </c>
      <c r="F38" s="71">
        <v>2.0699999999999998</v>
      </c>
      <c r="G38" s="71">
        <v>1</v>
      </c>
      <c r="H38" s="19">
        <v>14.7</v>
      </c>
      <c r="I38" s="72">
        <v>0</v>
      </c>
      <c r="J38" s="72">
        <f>Devis!$D$8</f>
        <v>0</v>
      </c>
    </row>
    <row r="39" spans="1:10">
      <c r="A39" s="65" t="s">
        <v>23</v>
      </c>
      <c r="B39" s="66" t="s">
        <v>45</v>
      </c>
      <c r="C39" s="66" t="s">
        <v>78</v>
      </c>
      <c r="D39" s="66" t="s">
        <v>80</v>
      </c>
      <c r="E39" s="67">
        <v>2.8</v>
      </c>
      <c r="F39" s="67">
        <v>1.31</v>
      </c>
      <c r="G39" s="67">
        <v>1</v>
      </c>
      <c r="H39" s="68">
        <v>19.7</v>
      </c>
      <c r="I39" s="69">
        <v>0</v>
      </c>
      <c r="J39" s="69">
        <f>Devis!$D$8</f>
        <v>0</v>
      </c>
    </row>
    <row r="40" spans="1:10">
      <c r="A40" s="41" t="s">
        <v>23</v>
      </c>
      <c r="B40" s="70" t="s">
        <v>45</v>
      </c>
      <c r="C40" s="70" t="s">
        <v>81</v>
      </c>
      <c r="D40" s="70" t="s">
        <v>82</v>
      </c>
      <c r="E40" s="71">
        <v>2.5</v>
      </c>
      <c r="F40" s="71">
        <v>1.25</v>
      </c>
      <c r="G40" s="71">
        <v>1</v>
      </c>
      <c r="H40" s="19">
        <v>11.15</v>
      </c>
      <c r="I40" s="72">
        <v>0</v>
      </c>
      <c r="J40" s="72">
        <f>Devis!$D$8</f>
        <v>0</v>
      </c>
    </row>
    <row r="41" spans="1:10">
      <c r="A41" s="65" t="s">
        <v>23</v>
      </c>
      <c r="B41" s="66" t="s">
        <v>45</v>
      </c>
      <c r="C41" s="66" t="s">
        <v>81</v>
      </c>
      <c r="D41" s="66" t="s">
        <v>83</v>
      </c>
      <c r="E41" s="67">
        <v>2.5</v>
      </c>
      <c r="F41" s="67">
        <v>1.25</v>
      </c>
      <c r="G41" s="67">
        <v>1</v>
      </c>
      <c r="H41" s="68">
        <v>12.9</v>
      </c>
      <c r="I41" s="69">
        <v>0</v>
      </c>
      <c r="J41" s="69">
        <f>Devis!$D$8</f>
        <v>0</v>
      </c>
    </row>
    <row r="42" spans="1:10">
      <c r="A42" s="41" t="s">
        <v>23</v>
      </c>
      <c r="B42" s="70" t="s">
        <v>45</v>
      </c>
      <c r="C42" s="70" t="s">
        <v>84</v>
      </c>
      <c r="D42" s="70"/>
      <c r="E42" s="71">
        <v>3.04</v>
      </c>
      <c r="F42" s="71">
        <v>1.53</v>
      </c>
      <c r="G42" s="71">
        <v>1</v>
      </c>
      <c r="H42" s="19">
        <v>19.22</v>
      </c>
      <c r="I42" s="72">
        <v>0</v>
      </c>
      <c r="J42" s="72">
        <f>Devis!$D$8</f>
        <v>0</v>
      </c>
    </row>
    <row r="43" spans="1:10">
      <c r="A43" s="65" t="s">
        <v>23</v>
      </c>
      <c r="B43" s="66" t="s">
        <v>45</v>
      </c>
      <c r="C43" s="66" t="s">
        <v>85</v>
      </c>
      <c r="D43" s="66"/>
      <c r="E43" s="67">
        <v>3.04</v>
      </c>
      <c r="F43" s="67">
        <v>1.53</v>
      </c>
      <c r="G43" s="67">
        <v>1</v>
      </c>
      <c r="H43" s="68">
        <v>41</v>
      </c>
      <c r="I43" s="69">
        <v>0</v>
      </c>
      <c r="J43" s="69">
        <f>Devis!$D$8</f>
        <v>0</v>
      </c>
    </row>
    <row r="44" spans="1:10">
      <c r="A44" s="41" t="s">
        <v>23</v>
      </c>
      <c r="B44" s="70" t="s">
        <v>45</v>
      </c>
      <c r="C44" s="70" t="s">
        <v>86</v>
      </c>
      <c r="D44" s="70" t="s">
        <v>87</v>
      </c>
      <c r="E44" s="71">
        <v>3.07</v>
      </c>
      <c r="F44" s="71">
        <v>1.32</v>
      </c>
      <c r="G44" s="71">
        <v>1</v>
      </c>
      <c r="H44" s="19">
        <v>96.7</v>
      </c>
      <c r="I44" s="72">
        <v>0</v>
      </c>
      <c r="J44" s="72">
        <f>Devis!$D$8</f>
        <v>0</v>
      </c>
    </row>
    <row r="45" spans="1:10">
      <c r="A45" s="65" t="s">
        <v>23</v>
      </c>
      <c r="B45" s="66" t="s">
        <v>45</v>
      </c>
      <c r="C45" s="66" t="s">
        <v>88</v>
      </c>
      <c r="D45" s="66" t="s">
        <v>89</v>
      </c>
      <c r="E45" s="67">
        <v>2.5</v>
      </c>
      <c r="F45" s="67">
        <v>1.22</v>
      </c>
      <c r="G45" s="67">
        <v>1</v>
      </c>
      <c r="H45" s="68">
        <v>32.17</v>
      </c>
      <c r="I45" s="69">
        <v>0</v>
      </c>
      <c r="J45" s="69">
        <f>Devis!$D$8</f>
        <v>0</v>
      </c>
    </row>
    <row r="46" spans="1:10">
      <c r="A46" s="41" t="s">
        <v>23</v>
      </c>
      <c r="B46" s="70" t="s">
        <v>45</v>
      </c>
      <c r="C46" s="70" t="s">
        <v>90</v>
      </c>
      <c r="D46" s="70" t="s">
        <v>82</v>
      </c>
      <c r="E46" s="71">
        <v>2.5</v>
      </c>
      <c r="F46" s="71">
        <v>1.24</v>
      </c>
      <c r="G46" s="71">
        <v>1</v>
      </c>
      <c r="H46" s="19">
        <v>23.12</v>
      </c>
      <c r="I46" s="72">
        <v>0</v>
      </c>
      <c r="J46" s="72">
        <f>Devis!$D$8</f>
        <v>0</v>
      </c>
    </row>
    <row r="47" spans="1:10">
      <c r="A47" s="73" t="s">
        <v>23</v>
      </c>
      <c r="B47" s="66" t="s">
        <v>45</v>
      </c>
      <c r="C47" s="66" t="s">
        <v>91</v>
      </c>
      <c r="D47" s="66" t="s">
        <v>89</v>
      </c>
      <c r="E47" s="67">
        <v>2.5</v>
      </c>
      <c r="F47" s="67">
        <v>1.22</v>
      </c>
      <c r="G47" s="67">
        <v>1</v>
      </c>
      <c r="H47" s="68">
        <v>13.8</v>
      </c>
      <c r="I47" s="69">
        <v>0</v>
      </c>
      <c r="J47" s="69">
        <f>Devis!$D$8</f>
        <v>0</v>
      </c>
    </row>
    <row r="48" spans="1:10">
      <c r="A48" s="42" t="s">
        <v>23</v>
      </c>
      <c r="B48" s="70" t="s">
        <v>45</v>
      </c>
      <c r="C48" s="70" t="s">
        <v>92</v>
      </c>
      <c r="D48" s="70" t="s">
        <v>69</v>
      </c>
      <c r="E48" s="71">
        <v>5</v>
      </c>
      <c r="F48" s="71">
        <v>2.0499999999999998</v>
      </c>
      <c r="G48" s="71">
        <v>1</v>
      </c>
      <c r="H48" s="19">
        <v>26.55</v>
      </c>
      <c r="I48" s="72">
        <v>0</v>
      </c>
      <c r="J48" s="72">
        <f>Devis!$D$8</f>
        <v>0</v>
      </c>
    </row>
    <row r="49" spans="1:10">
      <c r="A49" s="65" t="s">
        <v>23</v>
      </c>
      <c r="B49" s="66" t="s">
        <v>45</v>
      </c>
      <c r="C49" s="66" t="s">
        <v>93</v>
      </c>
      <c r="D49" s="66" t="s">
        <v>94</v>
      </c>
      <c r="E49" s="67">
        <v>5.0999999999999996</v>
      </c>
      <c r="F49" s="67">
        <v>1</v>
      </c>
      <c r="G49" s="67">
        <v>1</v>
      </c>
      <c r="H49" s="68">
        <v>2.16</v>
      </c>
      <c r="I49" s="69">
        <v>0</v>
      </c>
      <c r="J49" s="69">
        <f>Devis!$D$8</f>
        <v>0</v>
      </c>
    </row>
    <row r="50" spans="1:10">
      <c r="A50" s="41" t="s">
        <v>23</v>
      </c>
      <c r="B50" s="70" t="s">
        <v>45</v>
      </c>
      <c r="C50" s="70" t="s">
        <v>95</v>
      </c>
      <c r="D50" s="70" t="s">
        <v>89</v>
      </c>
      <c r="E50" s="71">
        <v>2.5</v>
      </c>
      <c r="F50" s="71">
        <v>1.22</v>
      </c>
      <c r="G50" s="71">
        <v>1</v>
      </c>
      <c r="H50" s="19">
        <v>16.25</v>
      </c>
      <c r="I50" s="72">
        <v>0</v>
      </c>
      <c r="J50" s="72">
        <f>Devis!$D$8</f>
        <v>0</v>
      </c>
    </row>
    <row r="51" spans="1:10">
      <c r="A51" s="65" t="s">
        <v>23</v>
      </c>
      <c r="B51" s="66" t="s">
        <v>45</v>
      </c>
      <c r="C51" s="66" t="s">
        <v>96</v>
      </c>
      <c r="D51" s="66" t="s">
        <v>97</v>
      </c>
      <c r="E51" s="67">
        <v>1</v>
      </c>
      <c r="F51" s="67">
        <v>5.4</v>
      </c>
      <c r="G51" s="67">
        <v>1</v>
      </c>
      <c r="H51" s="68">
        <v>4.16</v>
      </c>
      <c r="I51" s="69">
        <v>0</v>
      </c>
      <c r="J51" s="69">
        <f>Devis!$D$8</f>
        <v>0</v>
      </c>
    </row>
    <row r="52" spans="1:10">
      <c r="A52" s="41" t="s">
        <v>23</v>
      </c>
      <c r="B52" s="70" t="s">
        <v>45</v>
      </c>
      <c r="C52" s="70" t="s">
        <v>98</v>
      </c>
      <c r="D52" s="70" t="s">
        <v>99</v>
      </c>
      <c r="E52" s="71">
        <v>3.1</v>
      </c>
      <c r="F52" s="71">
        <v>1.53</v>
      </c>
      <c r="G52" s="71">
        <v>1</v>
      </c>
      <c r="H52" s="19">
        <v>7</v>
      </c>
      <c r="I52" s="72">
        <v>0</v>
      </c>
      <c r="J52" s="72">
        <f>Devis!$D$8</f>
        <v>0</v>
      </c>
    </row>
    <row r="53" spans="1:10">
      <c r="A53" s="65" t="s">
        <v>23</v>
      </c>
      <c r="B53" s="66" t="s">
        <v>45</v>
      </c>
      <c r="C53" s="66" t="s">
        <v>95</v>
      </c>
      <c r="D53" s="66"/>
      <c r="E53" s="67">
        <v>2.5</v>
      </c>
      <c r="F53" s="67">
        <v>1.22</v>
      </c>
      <c r="G53" s="67">
        <v>1</v>
      </c>
      <c r="H53" s="68"/>
      <c r="I53" s="69">
        <v>0</v>
      </c>
      <c r="J53" s="69">
        <f>Devis!$D$8</f>
        <v>0</v>
      </c>
    </row>
    <row r="54" spans="1:10">
      <c r="A54" s="41" t="s">
        <v>26</v>
      </c>
      <c r="B54" s="70" t="s">
        <v>100</v>
      </c>
      <c r="C54" s="75" t="s">
        <v>101</v>
      </c>
      <c r="D54" s="70">
        <v>55451</v>
      </c>
      <c r="E54" s="71">
        <v>1</v>
      </c>
      <c r="F54" s="71">
        <v>1</v>
      </c>
      <c r="G54" s="71">
        <v>1</v>
      </c>
      <c r="H54" s="19">
        <v>7.99</v>
      </c>
      <c r="I54" s="72">
        <v>0</v>
      </c>
      <c r="J54" s="72">
        <f>Devis!$D$8</f>
        <v>0</v>
      </c>
    </row>
    <row r="55" spans="1:10">
      <c r="A55" s="65" t="s">
        <v>26</v>
      </c>
      <c r="B55" s="66" t="s">
        <v>100</v>
      </c>
      <c r="C55" s="66" t="s">
        <v>102</v>
      </c>
      <c r="D55" s="66"/>
      <c r="E55" s="67">
        <v>1</v>
      </c>
      <c r="F55" s="67">
        <v>1</v>
      </c>
      <c r="G55" s="67">
        <v>1</v>
      </c>
      <c r="H55" s="68">
        <v>1.6</v>
      </c>
      <c r="I55" s="69">
        <v>0</v>
      </c>
      <c r="J55" s="69">
        <f>Devis!$D$8</f>
        <v>0</v>
      </c>
    </row>
    <row r="56" spans="1:10">
      <c r="A56" s="41" t="s">
        <v>26</v>
      </c>
      <c r="B56" s="70" t="s">
        <v>100</v>
      </c>
      <c r="C56" s="70" t="s">
        <v>103</v>
      </c>
      <c r="D56" s="70" t="s">
        <v>104</v>
      </c>
      <c r="E56" s="71">
        <v>1</v>
      </c>
      <c r="F56" s="71">
        <v>1</v>
      </c>
      <c r="G56" s="71">
        <v>1</v>
      </c>
      <c r="H56" s="19">
        <v>15</v>
      </c>
      <c r="I56" s="72">
        <v>0</v>
      </c>
      <c r="J56" s="72">
        <f>Devis!$D$8</f>
        <v>0</v>
      </c>
    </row>
    <row r="57" spans="1:10">
      <c r="A57" s="65" t="s">
        <v>27</v>
      </c>
      <c r="B57" s="66" t="s">
        <v>100</v>
      </c>
      <c r="C57" s="66" t="s">
        <v>105</v>
      </c>
      <c r="D57" s="76"/>
      <c r="E57" s="67">
        <v>1</v>
      </c>
      <c r="F57" s="67">
        <v>1</v>
      </c>
      <c r="G57" s="67">
        <v>1</v>
      </c>
      <c r="H57" s="68">
        <v>0.41</v>
      </c>
      <c r="I57" s="69">
        <v>0</v>
      </c>
      <c r="J57" s="69">
        <f>Devis!$D$8</f>
        <v>0</v>
      </c>
    </row>
    <row r="58" spans="1:10">
      <c r="A58" s="41" t="s">
        <v>26</v>
      </c>
      <c r="B58" s="70" t="s">
        <v>100</v>
      </c>
      <c r="C58" s="70" t="s">
        <v>106</v>
      </c>
      <c r="D58" s="70">
        <v>31797</v>
      </c>
      <c r="E58" s="71">
        <v>1</v>
      </c>
      <c r="F58" s="71">
        <v>1</v>
      </c>
      <c r="G58" s="71">
        <v>1</v>
      </c>
      <c r="H58" s="19">
        <v>7.24</v>
      </c>
      <c r="I58" s="72">
        <v>0</v>
      </c>
      <c r="J58" s="72">
        <f>Devis!$D$8</f>
        <v>0</v>
      </c>
    </row>
    <row r="59" spans="1:10">
      <c r="A59" s="65" t="s">
        <v>26</v>
      </c>
      <c r="B59" s="66" t="s">
        <v>100</v>
      </c>
      <c r="C59" s="66" t="s">
        <v>107</v>
      </c>
      <c r="D59" s="66">
        <v>22902</v>
      </c>
      <c r="E59" s="67">
        <v>1</v>
      </c>
      <c r="F59" s="67">
        <v>1</v>
      </c>
      <c r="G59" s="67">
        <v>1</v>
      </c>
      <c r="H59" s="68">
        <v>77.849999999999994</v>
      </c>
      <c r="I59" s="69">
        <v>0</v>
      </c>
      <c r="J59" s="69">
        <f>Devis!$D$8</f>
        <v>0</v>
      </c>
    </row>
    <row r="60" spans="1:10">
      <c r="A60" s="41" t="s">
        <v>26</v>
      </c>
      <c r="B60" s="70" t="s">
        <v>100</v>
      </c>
      <c r="C60" s="70" t="s">
        <v>108</v>
      </c>
      <c r="D60" s="70">
        <v>999996</v>
      </c>
      <c r="E60" s="71">
        <v>1</v>
      </c>
      <c r="F60" s="71">
        <v>1</v>
      </c>
      <c r="G60" s="71">
        <v>1</v>
      </c>
      <c r="H60" s="19">
        <v>18.28</v>
      </c>
      <c r="I60" s="72">
        <v>0</v>
      </c>
      <c r="J60" s="72">
        <f>Devis!$D$8</f>
        <v>0</v>
      </c>
    </row>
    <row r="61" spans="1:10">
      <c r="A61" s="65" t="s">
        <v>26</v>
      </c>
      <c r="B61" s="66" t="s">
        <v>100</v>
      </c>
      <c r="C61" s="66" t="s">
        <v>109</v>
      </c>
      <c r="D61" s="66">
        <v>4332</v>
      </c>
      <c r="E61" s="67">
        <v>1</v>
      </c>
      <c r="F61" s="67">
        <v>1</v>
      </c>
      <c r="G61" s="67">
        <v>1</v>
      </c>
      <c r="H61" s="68">
        <v>3.85</v>
      </c>
      <c r="I61" s="69">
        <v>0</v>
      </c>
      <c r="J61" s="69">
        <f>Devis!$D$8</f>
        <v>0</v>
      </c>
    </row>
    <row r="62" spans="1:10">
      <c r="A62" s="42" t="s">
        <v>26</v>
      </c>
      <c r="B62" s="70" t="s">
        <v>100</v>
      </c>
      <c r="C62" s="75" t="s">
        <v>110</v>
      </c>
      <c r="D62" s="70"/>
      <c r="E62" s="71">
        <v>1</v>
      </c>
      <c r="F62" s="71">
        <v>1</v>
      </c>
      <c r="G62" s="71">
        <v>1</v>
      </c>
      <c r="H62" s="19">
        <v>38.33</v>
      </c>
      <c r="I62" s="72">
        <v>0</v>
      </c>
      <c r="J62" s="72">
        <f>Devis!$D$8</f>
        <v>0</v>
      </c>
    </row>
    <row r="63" spans="1:10">
      <c r="A63" s="65" t="s">
        <v>26</v>
      </c>
      <c r="B63" s="66" t="s">
        <v>100</v>
      </c>
      <c r="C63" s="66" t="s">
        <v>111</v>
      </c>
      <c r="D63" s="66"/>
      <c r="E63" s="67">
        <v>1</v>
      </c>
      <c r="F63" s="67">
        <v>1</v>
      </c>
      <c r="G63" s="67">
        <v>1</v>
      </c>
      <c r="H63" s="68">
        <v>229</v>
      </c>
      <c r="I63" s="69">
        <v>0</v>
      </c>
      <c r="J63" s="69">
        <f>Devis!$D$8</f>
        <v>0</v>
      </c>
    </row>
    <row r="64" spans="1:10">
      <c r="A64" s="42" t="s">
        <v>24</v>
      </c>
      <c r="B64" s="70" t="s">
        <v>112</v>
      </c>
      <c r="C64" s="77" t="s">
        <v>113</v>
      </c>
      <c r="D64" s="78" t="s">
        <v>114</v>
      </c>
      <c r="E64" s="79">
        <v>1</v>
      </c>
      <c r="F64" s="79">
        <v>1</v>
      </c>
      <c r="G64" s="79">
        <v>1</v>
      </c>
      <c r="H64" s="115">
        <v>55</v>
      </c>
      <c r="I64" s="72">
        <v>0</v>
      </c>
      <c r="J64" s="72">
        <f>Devis!$D$8</f>
        <v>0</v>
      </c>
    </row>
    <row r="65" spans="1:10">
      <c r="A65" s="73" t="s">
        <v>24</v>
      </c>
      <c r="B65" s="66" t="s">
        <v>112</v>
      </c>
      <c r="C65" s="77" t="s">
        <v>115</v>
      </c>
      <c r="D65" s="78" t="s">
        <v>114</v>
      </c>
      <c r="E65" s="79">
        <v>1</v>
      </c>
      <c r="F65" s="79">
        <v>1</v>
      </c>
      <c r="G65" s="79">
        <v>1</v>
      </c>
      <c r="H65" s="115">
        <f>Devis!$Q$3</f>
        <v>0</v>
      </c>
      <c r="I65" s="69">
        <v>0</v>
      </c>
      <c r="J65" s="72">
        <f>Devis!$D$8</f>
        <v>0</v>
      </c>
    </row>
    <row r="66" spans="1:10">
      <c r="A66" s="42" t="s">
        <v>24</v>
      </c>
      <c r="B66" s="70" t="s">
        <v>112</v>
      </c>
      <c r="C66" s="123" t="s">
        <v>116</v>
      </c>
      <c r="D66" s="123" t="s">
        <v>114</v>
      </c>
      <c r="E66" s="124">
        <v>1</v>
      </c>
      <c r="F66" s="124">
        <v>1</v>
      </c>
      <c r="G66" s="124">
        <v>1</v>
      </c>
      <c r="H66" s="125">
        <f>Devis!$Q$4</f>
        <v>0</v>
      </c>
      <c r="I66" s="72">
        <v>0</v>
      </c>
      <c r="J66" s="72">
        <f>Devis!$D$8</f>
        <v>0</v>
      </c>
    </row>
    <row r="67" spans="1:10">
      <c r="A67" s="73" t="s">
        <v>24</v>
      </c>
      <c r="B67" s="66" t="s">
        <v>112</v>
      </c>
      <c r="C67" s="80" t="s">
        <v>117</v>
      </c>
      <c r="D67" s="81" t="s">
        <v>114</v>
      </c>
      <c r="E67" s="82">
        <v>1</v>
      </c>
      <c r="F67" s="82">
        <v>1</v>
      </c>
      <c r="G67" s="82">
        <v>1</v>
      </c>
      <c r="H67" s="116">
        <f>Devis!$Q$5</f>
        <v>0</v>
      </c>
      <c r="I67" s="69">
        <v>0</v>
      </c>
      <c r="J67" s="72">
        <f>Devis!$D$8</f>
        <v>0</v>
      </c>
    </row>
    <row r="68" spans="1:10">
      <c r="A68" s="42" t="s">
        <v>24</v>
      </c>
      <c r="B68" s="70" t="s">
        <v>112</v>
      </c>
      <c r="C68" s="152" t="s">
        <v>118</v>
      </c>
      <c r="D68" s="153" t="s">
        <v>114</v>
      </c>
      <c r="E68" s="154">
        <v>1</v>
      </c>
      <c r="F68" s="154">
        <v>1</v>
      </c>
      <c r="G68" s="154">
        <v>1</v>
      </c>
      <c r="H68" s="155">
        <f>Devis!$L$2</f>
        <v>60</v>
      </c>
      <c r="I68" s="72">
        <v>0</v>
      </c>
      <c r="J68" s="72">
        <f>Devis!$D$8</f>
        <v>0</v>
      </c>
    </row>
    <row r="69" spans="1:10">
      <c r="A69" s="73" t="s">
        <v>24</v>
      </c>
      <c r="B69" s="66" t="s">
        <v>112</v>
      </c>
      <c r="C69" s="145" t="s">
        <v>119</v>
      </c>
      <c r="D69" s="146" t="s">
        <v>114</v>
      </c>
      <c r="E69" s="147">
        <v>1</v>
      </c>
      <c r="F69" s="147">
        <v>1</v>
      </c>
      <c r="G69" s="147">
        <v>1</v>
      </c>
      <c r="H69" s="148">
        <f>Devis!$L$3</f>
        <v>80</v>
      </c>
      <c r="I69" s="69">
        <v>0</v>
      </c>
      <c r="J69" s="72">
        <f>Devis!$D$8</f>
        <v>0</v>
      </c>
    </row>
    <row r="70" spans="1:10">
      <c r="A70" s="42" t="s">
        <v>24</v>
      </c>
      <c r="B70" s="70" t="s">
        <v>112</v>
      </c>
      <c r="C70" s="138" t="s">
        <v>120</v>
      </c>
      <c r="D70" s="139" t="s">
        <v>114</v>
      </c>
      <c r="E70" s="140">
        <v>1</v>
      </c>
      <c r="F70" s="140">
        <v>1</v>
      </c>
      <c r="G70" s="140">
        <v>1</v>
      </c>
      <c r="H70" s="141">
        <f>Devis!$L$4</f>
        <v>60</v>
      </c>
      <c r="I70" s="72">
        <v>0</v>
      </c>
      <c r="J70" s="72">
        <f>Devis!$D$8</f>
        <v>0</v>
      </c>
    </row>
    <row r="71" spans="1:10">
      <c r="A71" s="73" t="s">
        <v>24</v>
      </c>
      <c r="B71" s="66" t="s">
        <v>112</v>
      </c>
      <c r="C71" s="86" t="s">
        <v>121</v>
      </c>
      <c r="D71" s="87" t="s">
        <v>114</v>
      </c>
      <c r="E71" s="88">
        <v>1</v>
      </c>
      <c r="F71" s="88">
        <v>1</v>
      </c>
      <c r="G71" s="88">
        <v>1</v>
      </c>
      <c r="H71" s="118">
        <f>Devis!$L$5</f>
        <v>60</v>
      </c>
      <c r="I71" s="69">
        <v>0</v>
      </c>
      <c r="J71" s="72">
        <f>Devis!$D$8</f>
        <v>0</v>
      </c>
    </row>
    <row r="72" spans="1:10">
      <c r="A72" s="42" t="s">
        <v>24</v>
      </c>
      <c r="B72" s="70" t="s">
        <v>112</v>
      </c>
      <c r="C72" s="86" t="s">
        <v>122</v>
      </c>
      <c r="D72" s="87" t="s">
        <v>114</v>
      </c>
      <c r="E72" s="88">
        <v>1</v>
      </c>
      <c r="F72" s="88">
        <v>1</v>
      </c>
      <c r="G72" s="88">
        <v>1</v>
      </c>
      <c r="H72" s="118">
        <f>Devis!$L$5</f>
        <v>60</v>
      </c>
      <c r="I72" s="72">
        <v>0</v>
      </c>
      <c r="J72" s="72">
        <f>Devis!$D$8</f>
        <v>0</v>
      </c>
    </row>
    <row r="73" spans="1:10">
      <c r="A73" s="73" t="s">
        <v>24</v>
      </c>
      <c r="B73" s="66" t="s">
        <v>112</v>
      </c>
      <c r="C73" s="86" t="s">
        <v>123</v>
      </c>
      <c r="D73" s="87" t="s">
        <v>114</v>
      </c>
      <c r="E73" s="88">
        <v>1</v>
      </c>
      <c r="F73" s="88">
        <v>1</v>
      </c>
      <c r="G73" s="88">
        <v>1</v>
      </c>
      <c r="H73" s="118">
        <f>Devis!$L$5</f>
        <v>60</v>
      </c>
      <c r="I73" s="69">
        <v>0</v>
      </c>
      <c r="J73" s="72">
        <f>Devis!$D$8</f>
        <v>0</v>
      </c>
    </row>
    <row r="74" spans="1:10">
      <c r="A74" s="42" t="s">
        <v>24</v>
      </c>
      <c r="B74" s="70" t="s">
        <v>112</v>
      </c>
      <c r="C74" s="86" t="s">
        <v>124</v>
      </c>
      <c r="D74" s="87" t="s">
        <v>114</v>
      </c>
      <c r="E74" s="88">
        <v>1</v>
      </c>
      <c r="F74" s="88">
        <v>1</v>
      </c>
      <c r="G74" s="88">
        <v>1</v>
      </c>
      <c r="H74" s="118">
        <f>Devis!$L$5</f>
        <v>60</v>
      </c>
      <c r="I74" s="72">
        <v>0</v>
      </c>
      <c r="J74" s="72">
        <f>Devis!$D$8</f>
        <v>0</v>
      </c>
    </row>
    <row r="75" spans="1:10">
      <c r="A75" s="73" t="s">
        <v>24</v>
      </c>
      <c r="B75" s="66" t="s">
        <v>112</v>
      </c>
      <c r="C75" s="89" t="s">
        <v>125</v>
      </c>
      <c r="D75" s="90" t="s">
        <v>114</v>
      </c>
      <c r="E75" s="91">
        <v>1</v>
      </c>
      <c r="F75" s="91">
        <v>1</v>
      </c>
      <c r="G75" s="91">
        <v>1</v>
      </c>
      <c r="H75" s="119">
        <f>Devis!$L$6</f>
        <v>60</v>
      </c>
      <c r="I75" s="69">
        <v>0</v>
      </c>
      <c r="J75" s="72">
        <f>Devis!$D$8</f>
        <v>0</v>
      </c>
    </row>
    <row r="76" spans="1:10">
      <c r="A76" s="42" t="s">
        <v>24</v>
      </c>
      <c r="B76" s="70" t="s">
        <v>112</v>
      </c>
      <c r="C76" s="92" t="s">
        <v>126</v>
      </c>
      <c r="D76" s="93" t="s">
        <v>114</v>
      </c>
      <c r="E76" s="94">
        <v>1</v>
      </c>
      <c r="F76" s="94">
        <v>1</v>
      </c>
      <c r="G76" s="94">
        <v>1</v>
      </c>
      <c r="H76" s="120">
        <f>Devis!$L$7</f>
        <v>30</v>
      </c>
      <c r="I76" s="72">
        <v>0</v>
      </c>
      <c r="J76" s="72">
        <f>Devis!$D$8</f>
        <v>0</v>
      </c>
    </row>
    <row r="77" spans="1:10">
      <c r="A77" s="73" t="s">
        <v>24</v>
      </c>
      <c r="B77" s="66" t="s">
        <v>112</v>
      </c>
      <c r="C77" s="83" t="s">
        <v>592</v>
      </c>
      <c r="D77" s="84" t="s">
        <v>114</v>
      </c>
      <c r="E77" s="85">
        <v>1</v>
      </c>
      <c r="F77" s="85">
        <v>1</v>
      </c>
      <c r="G77" s="85">
        <v>1</v>
      </c>
      <c r="H77" s="117">
        <f>Devis!$Q$7</f>
        <v>60</v>
      </c>
      <c r="I77" s="69">
        <v>0</v>
      </c>
      <c r="J77" s="72">
        <f>Devis!$D$8</f>
        <v>0</v>
      </c>
    </row>
    <row r="78" spans="1:10">
      <c r="A78" s="42" t="s">
        <v>24</v>
      </c>
      <c r="B78" s="70" t="s">
        <v>112</v>
      </c>
      <c r="C78" s="130" t="s">
        <v>591</v>
      </c>
      <c r="D78" s="131" t="s">
        <v>114</v>
      </c>
      <c r="E78" s="132">
        <v>1</v>
      </c>
      <c r="F78" s="132">
        <v>1</v>
      </c>
      <c r="G78" s="132">
        <v>1</v>
      </c>
      <c r="H78" s="133">
        <f>Devis!$Q$8</f>
        <v>60</v>
      </c>
      <c r="I78" s="72">
        <v>0</v>
      </c>
      <c r="J78" s="72">
        <f>Devis!$D$8</f>
        <v>0</v>
      </c>
    </row>
    <row r="79" spans="1:10">
      <c r="A79" s="73" t="s">
        <v>24</v>
      </c>
      <c r="B79" s="66" t="s">
        <v>112</v>
      </c>
      <c r="C79" s="74" t="s">
        <v>127</v>
      </c>
      <c r="D79" s="66" t="s">
        <v>128</v>
      </c>
      <c r="E79" s="67">
        <v>1</v>
      </c>
      <c r="F79" s="67">
        <v>1</v>
      </c>
      <c r="G79" s="67">
        <v>1</v>
      </c>
      <c r="H79" s="68">
        <v>0</v>
      </c>
      <c r="I79" s="69">
        <v>0</v>
      </c>
      <c r="J79" s="69">
        <f>Devis!$D$8</f>
        <v>0</v>
      </c>
    </row>
    <row r="80" spans="1:10">
      <c r="A80" s="42" t="s">
        <v>24</v>
      </c>
      <c r="B80" s="70" t="s">
        <v>112</v>
      </c>
      <c r="C80" s="75" t="s">
        <v>132</v>
      </c>
      <c r="D80" s="70" t="s">
        <v>128</v>
      </c>
      <c r="E80" s="71">
        <v>1</v>
      </c>
      <c r="F80" s="71">
        <v>1</v>
      </c>
      <c r="G80" s="71">
        <v>1</v>
      </c>
      <c r="H80" s="19">
        <v>75</v>
      </c>
      <c r="I80" s="72">
        <v>0</v>
      </c>
      <c r="J80" s="72">
        <f>Devis!$D$8</f>
        <v>0</v>
      </c>
    </row>
    <row r="81" spans="1:10">
      <c r="A81" s="73" t="s">
        <v>24</v>
      </c>
      <c r="B81" s="66" t="s">
        <v>112</v>
      </c>
      <c r="C81" s="74" t="s">
        <v>133</v>
      </c>
      <c r="D81" s="66" t="s">
        <v>128</v>
      </c>
      <c r="E81" s="67">
        <v>1</v>
      </c>
      <c r="F81" s="67">
        <v>1</v>
      </c>
      <c r="G81" s="67">
        <v>1</v>
      </c>
      <c r="H81" s="68">
        <v>17</v>
      </c>
      <c r="I81" s="69">
        <v>0</v>
      </c>
      <c r="J81" s="69">
        <f>Devis!$D$8</f>
        <v>0</v>
      </c>
    </row>
    <row r="82" spans="1:10">
      <c r="A82" s="41" t="s">
        <v>25</v>
      </c>
      <c r="B82" s="70" t="s">
        <v>112</v>
      </c>
      <c r="C82" s="70" t="s">
        <v>134</v>
      </c>
      <c r="D82" s="70" t="s">
        <v>135</v>
      </c>
      <c r="E82" s="71">
        <v>1</v>
      </c>
      <c r="F82" s="71">
        <v>1</v>
      </c>
      <c r="G82" s="71">
        <v>1</v>
      </c>
      <c r="H82" s="19">
        <v>291.66000000000003</v>
      </c>
      <c r="I82" s="72">
        <v>0</v>
      </c>
      <c r="J82" s="72">
        <f>Devis!$D$8</f>
        <v>0</v>
      </c>
    </row>
    <row r="83" spans="1:10">
      <c r="A83" s="65" t="s">
        <v>25</v>
      </c>
      <c r="B83" s="66" t="s">
        <v>112</v>
      </c>
      <c r="C83" s="66" t="s">
        <v>136</v>
      </c>
      <c r="D83" s="66" t="s">
        <v>137</v>
      </c>
      <c r="E83" s="67">
        <v>1</v>
      </c>
      <c r="F83" s="67">
        <v>1</v>
      </c>
      <c r="G83" s="67">
        <v>1</v>
      </c>
      <c r="H83" s="68">
        <v>70</v>
      </c>
      <c r="I83" s="69">
        <v>0</v>
      </c>
      <c r="J83" s="69">
        <f>Devis!$D$8</f>
        <v>0</v>
      </c>
    </row>
    <row r="84" spans="1:10">
      <c r="A84" s="41" t="s">
        <v>25</v>
      </c>
      <c r="B84" s="70" t="s">
        <v>112</v>
      </c>
      <c r="C84" s="70" t="s">
        <v>138</v>
      </c>
      <c r="D84" s="70" t="s">
        <v>137</v>
      </c>
      <c r="E84" s="71">
        <v>1</v>
      </c>
      <c r="F84" s="71">
        <v>1</v>
      </c>
      <c r="G84" s="71">
        <v>1</v>
      </c>
      <c r="H84" s="19"/>
      <c r="I84" s="72">
        <v>0</v>
      </c>
      <c r="J84" s="72">
        <f>Devis!$D$8</f>
        <v>0</v>
      </c>
    </row>
    <row r="85" spans="1:10">
      <c r="A85" s="73" t="s">
        <v>25</v>
      </c>
      <c r="B85" s="66" t="s">
        <v>112</v>
      </c>
      <c r="C85" s="66" t="s">
        <v>139</v>
      </c>
      <c r="D85" s="66"/>
      <c r="E85" s="67">
        <v>1</v>
      </c>
      <c r="F85" s="67">
        <v>1</v>
      </c>
      <c r="G85" s="67">
        <v>1</v>
      </c>
      <c r="H85" s="68" t="s">
        <v>140</v>
      </c>
      <c r="I85" s="69">
        <v>0</v>
      </c>
      <c r="J85" s="69">
        <f>Devis!$D$8</f>
        <v>0</v>
      </c>
    </row>
    <row r="86" spans="1:10">
      <c r="A86" s="42" t="s">
        <v>25</v>
      </c>
      <c r="B86" s="70" t="s">
        <v>112</v>
      </c>
      <c r="C86" s="70" t="s">
        <v>141</v>
      </c>
      <c r="D86" s="70"/>
      <c r="E86" s="71">
        <v>1</v>
      </c>
      <c r="F86" s="71">
        <v>1</v>
      </c>
      <c r="G86" s="71">
        <v>1</v>
      </c>
      <c r="H86" s="19">
        <v>41.58</v>
      </c>
      <c r="I86" s="72">
        <v>0</v>
      </c>
      <c r="J86" s="72">
        <f>Devis!$D$8</f>
        <v>0</v>
      </c>
    </row>
    <row r="87" spans="1:10">
      <c r="A87" s="73" t="s">
        <v>25</v>
      </c>
      <c r="B87" s="66" t="s">
        <v>112</v>
      </c>
      <c r="C87" s="66" t="s">
        <v>142</v>
      </c>
      <c r="D87" s="66"/>
      <c r="E87" s="67">
        <v>1</v>
      </c>
      <c r="F87" s="67">
        <v>1</v>
      </c>
      <c r="G87" s="67">
        <v>1</v>
      </c>
      <c r="H87" s="68">
        <v>200</v>
      </c>
      <c r="I87" s="69">
        <v>0</v>
      </c>
      <c r="J87" s="69">
        <f>Devis!$D$8</f>
        <v>0</v>
      </c>
    </row>
    <row r="88" spans="1:10">
      <c r="A88" s="41" t="s">
        <v>25</v>
      </c>
      <c r="B88" s="70" t="s">
        <v>112</v>
      </c>
      <c r="C88" s="70" t="s">
        <v>143</v>
      </c>
      <c r="D88" s="70"/>
      <c r="E88" s="71">
        <v>1</v>
      </c>
      <c r="F88" s="71">
        <v>1</v>
      </c>
      <c r="G88" s="71">
        <v>1</v>
      </c>
      <c r="H88" s="19">
        <v>57.83</v>
      </c>
      <c r="I88" s="72">
        <v>0</v>
      </c>
      <c r="J88" s="72">
        <f>Devis!$D$8</f>
        <v>0</v>
      </c>
    </row>
    <row r="89" spans="1:10">
      <c r="A89" s="65" t="s">
        <v>25</v>
      </c>
      <c r="B89" s="66" t="s">
        <v>112</v>
      </c>
      <c r="C89" s="74" t="s">
        <v>144</v>
      </c>
      <c r="D89" s="66"/>
      <c r="E89" s="67">
        <v>1</v>
      </c>
      <c r="F89" s="67">
        <v>1</v>
      </c>
      <c r="G89" s="67">
        <v>1</v>
      </c>
      <c r="H89" s="68">
        <v>55.87</v>
      </c>
      <c r="I89" s="69">
        <v>0</v>
      </c>
      <c r="J89" s="69">
        <f>Devis!$D$8</f>
        <v>0</v>
      </c>
    </row>
    <row r="90" spans="1:10">
      <c r="A90" s="41" t="s">
        <v>25</v>
      </c>
      <c r="B90" s="70" t="s">
        <v>112</v>
      </c>
      <c r="C90" s="70" t="s">
        <v>145</v>
      </c>
      <c r="D90" s="70"/>
      <c r="E90" s="71">
        <v>1</v>
      </c>
      <c r="F90" s="71">
        <v>1</v>
      </c>
      <c r="G90" s="71">
        <v>1</v>
      </c>
      <c r="H90" s="19">
        <v>24.16</v>
      </c>
      <c r="I90" s="72">
        <v>0</v>
      </c>
      <c r="J90" s="72">
        <f>Devis!$D$8</f>
        <v>0</v>
      </c>
    </row>
    <row r="91" spans="1:10">
      <c r="A91" s="65" t="s">
        <v>24</v>
      </c>
      <c r="B91" s="66" t="s">
        <v>112</v>
      </c>
      <c r="C91" s="66" t="s">
        <v>146</v>
      </c>
      <c r="D91" s="66"/>
      <c r="E91" s="67">
        <v>1</v>
      </c>
      <c r="F91" s="67">
        <v>1</v>
      </c>
      <c r="G91" s="67">
        <v>1</v>
      </c>
      <c r="H91" s="68">
        <v>1500</v>
      </c>
      <c r="I91" s="69">
        <v>0</v>
      </c>
      <c r="J91" s="69">
        <f>Devis!$D$8</f>
        <v>0</v>
      </c>
    </row>
    <row r="92" spans="1:10">
      <c r="A92" s="42" t="s">
        <v>26</v>
      </c>
      <c r="B92" s="70" t="s">
        <v>147</v>
      </c>
      <c r="C92" s="70" t="s">
        <v>148</v>
      </c>
      <c r="D92" s="70">
        <v>216468</v>
      </c>
      <c r="E92" s="71">
        <v>1</v>
      </c>
      <c r="F92" s="71">
        <v>1</v>
      </c>
      <c r="G92" s="71">
        <v>1</v>
      </c>
      <c r="H92" s="19">
        <v>2.1800000000000002</v>
      </c>
      <c r="I92" s="72">
        <v>0</v>
      </c>
      <c r="J92" s="72">
        <f>Devis!$D$8</f>
        <v>0</v>
      </c>
    </row>
    <row r="93" spans="1:10">
      <c r="A93" s="73" t="s">
        <v>26</v>
      </c>
      <c r="B93" s="66" t="s">
        <v>147</v>
      </c>
      <c r="C93" s="66" t="s">
        <v>149</v>
      </c>
      <c r="D93" s="66">
        <v>247957</v>
      </c>
      <c r="E93" s="67">
        <v>1</v>
      </c>
      <c r="F93" s="67">
        <v>1</v>
      </c>
      <c r="G93" s="67">
        <v>1</v>
      </c>
      <c r="H93" s="68">
        <v>0.35</v>
      </c>
      <c r="I93" s="69">
        <v>0</v>
      </c>
      <c r="J93" s="69">
        <f>Devis!$D$8</f>
        <v>0</v>
      </c>
    </row>
    <row r="94" spans="1:10">
      <c r="A94" s="42" t="s">
        <v>26</v>
      </c>
      <c r="B94" s="70" t="s">
        <v>147</v>
      </c>
      <c r="C94" s="75" t="s">
        <v>150</v>
      </c>
      <c r="D94" s="70">
        <v>216468</v>
      </c>
      <c r="E94" s="71">
        <v>1</v>
      </c>
      <c r="F94" s="71">
        <v>1</v>
      </c>
      <c r="G94" s="71">
        <v>1</v>
      </c>
      <c r="H94" s="19">
        <v>2.1800000000000002</v>
      </c>
      <c r="I94" s="72">
        <v>0</v>
      </c>
      <c r="J94" s="72">
        <f>Devis!$D$8</f>
        <v>0</v>
      </c>
    </row>
    <row r="95" spans="1:10">
      <c r="A95" s="65" t="s">
        <v>26</v>
      </c>
      <c r="B95" s="66" t="s">
        <v>147</v>
      </c>
      <c r="C95" s="66" t="s">
        <v>151</v>
      </c>
      <c r="D95" s="66" t="s">
        <v>152</v>
      </c>
      <c r="E95" s="67">
        <v>1</v>
      </c>
      <c r="F95" s="67">
        <v>1</v>
      </c>
      <c r="G95" s="67">
        <v>1</v>
      </c>
      <c r="H95" s="68">
        <v>0.69</v>
      </c>
      <c r="I95" s="69">
        <v>0</v>
      </c>
      <c r="J95" s="69">
        <f>Devis!$D$8</f>
        <v>0</v>
      </c>
    </row>
    <row r="96" spans="1:10">
      <c r="A96" s="41" t="s">
        <v>26</v>
      </c>
      <c r="B96" s="70" t="s">
        <v>147</v>
      </c>
      <c r="C96" s="70" t="s">
        <v>153</v>
      </c>
      <c r="D96" s="70" t="s">
        <v>154</v>
      </c>
      <c r="E96" s="71">
        <v>1</v>
      </c>
      <c r="F96" s="71">
        <v>1</v>
      </c>
      <c r="G96" s="71">
        <v>1</v>
      </c>
      <c r="H96" s="19">
        <v>2.8</v>
      </c>
      <c r="I96" s="72">
        <v>0</v>
      </c>
      <c r="J96" s="72">
        <f>Devis!$D$8</f>
        <v>0</v>
      </c>
    </row>
    <row r="97" spans="1:10">
      <c r="A97" s="65" t="s">
        <v>26</v>
      </c>
      <c r="B97" s="66" t="s">
        <v>147</v>
      </c>
      <c r="C97" s="66" t="s">
        <v>155</v>
      </c>
      <c r="D97" s="66"/>
      <c r="E97" s="67">
        <v>1</v>
      </c>
      <c r="F97" s="67">
        <v>1</v>
      </c>
      <c r="G97" s="67">
        <v>1</v>
      </c>
      <c r="H97" s="68">
        <v>80</v>
      </c>
      <c r="I97" s="69">
        <v>0</v>
      </c>
      <c r="J97" s="69">
        <f>Devis!$D$8</f>
        <v>0</v>
      </c>
    </row>
    <row r="98" spans="1:10">
      <c r="A98" s="41" t="s">
        <v>26</v>
      </c>
      <c r="B98" s="70" t="s">
        <v>147</v>
      </c>
      <c r="C98" s="70" t="s">
        <v>156</v>
      </c>
      <c r="D98" s="70">
        <v>213738</v>
      </c>
      <c r="E98" s="71">
        <v>1</v>
      </c>
      <c r="F98" s="71">
        <v>1</v>
      </c>
      <c r="G98" s="71">
        <v>1</v>
      </c>
      <c r="H98" s="19">
        <v>0.43</v>
      </c>
      <c r="I98" s="72">
        <v>0</v>
      </c>
      <c r="J98" s="72">
        <f>Devis!$D$8</f>
        <v>0</v>
      </c>
    </row>
    <row r="99" spans="1:10">
      <c r="A99" s="65" t="s">
        <v>26</v>
      </c>
      <c r="B99" s="66" t="s">
        <v>147</v>
      </c>
      <c r="C99" s="66" t="s">
        <v>157</v>
      </c>
      <c r="D99" s="66">
        <v>213738</v>
      </c>
      <c r="E99" s="67">
        <v>1</v>
      </c>
      <c r="F99" s="67">
        <v>1</v>
      </c>
      <c r="G99" s="67">
        <v>1</v>
      </c>
      <c r="H99" s="68">
        <v>4.8899999999999997</v>
      </c>
      <c r="I99" s="69">
        <v>0</v>
      </c>
      <c r="J99" s="69">
        <f>Devis!$D$8</f>
        <v>0</v>
      </c>
    </row>
    <row r="100" spans="1:10">
      <c r="A100" s="41" t="s">
        <v>26</v>
      </c>
      <c r="B100" s="70" t="s">
        <v>147</v>
      </c>
      <c r="C100" s="70" t="s">
        <v>158</v>
      </c>
      <c r="D100" s="70">
        <v>213857</v>
      </c>
      <c r="E100" s="71">
        <v>1</v>
      </c>
      <c r="F100" s="71">
        <v>1</v>
      </c>
      <c r="G100" s="71">
        <v>1</v>
      </c>
      <c r="H100" s="19">
        <v>0.36</v>
      </c>
      <c r="I100" s="72">
        <v>0</v>
      </c>
      <c r="J100" s="72">
        <f>Devis!$D$8</f>
        <v>0</v>
      </c>
    </row>
    <row r="101" spans="1:10">
      <c r="A101" s="65" t="s">
        <v>26</v>
      </c>
      <c r="B101" s="66" t="s">
        <v>147</v>
      </c>
      <c r="C101" s="66" t="s">
        <v>159</v>
      </c>
      <c r="D101" s="66">
        <v>241167</v>
      </c>
      <c r="E101" s="67">
        <v>1</v>
      </c>
      <c r="F101" s="67">
        <v>1</v>
      </c>
      <c r="G101" s="67">
        <v>1</v>
      </c>
      <c r="H101" s="68">
        <v>88.69</v>
      </c>
      <c r="I101" s="69">
        <v>0</v>
      </c>
      <c r="J101" s="69">
        <f>Devis!$D$8</f>
        <v>0</v>
      </c>
    </row>
    <row r="102" spans="1:10">
      <c r="A102" s="41" t="s">
        <v>26</v>
      </c>
      <c r="B102" s="70" t="s">
        <v>147</v>
      </c>
      <c r="C102" s="70" t="s">
        <v>148</v>
      </c>
      <c r="D102" s="70" t="s">
        <v>160</v>
      </c>
      <c r="E102" s="71">
        <v>1</v>
      </c>
      <c r="F102" s="71">
        <v>1</v>
      </c>
      <c r="G102" s="71">
        <v>1</v>
      </c>
      <c r="H102" s="19">
        <v>2.57</v>
      </c>
      <c r="I102" s="72">
        <v>0</v>
      </c>
      <c r="J102" s="72">
        <f>Devis!$D$8</f>
        <v>0</v>
      </c>
    </row>
    <row r="103" spans="1:10">
      <c r="A103" s="65" t="s">
        <v>26</v>
      </c>
      <c r="B103" s="66" t="s">
        <v>147</v>
      </c>
      <c r="C103" s="74" t="s">
        <v>150</v>
      </c>
      <c r="D103" s="66" t="s">
        <v>160</v>
      </c>
      <c r="E103" s="67">
        <v>1</v>
      </c>
      <c r="F103" s="67">
        <v>1</v>
      </c>
      <c r="G103" s="67">
        <v>1</v>
      </c>
      <c r="H103" s="68">
        <v>2.58</v>
      </c>
      <c r="I103" s="69">
        <v>0</v>
      </c>
      <c r="J103" s="69">
        <f>Devis!$D$8</f>
        <v>0</v>
      </c>
    </row>
    <row r="104" spans="1:10">
      <c r="A104" s="41" t="s">
        <v>26</v>
      </c>
      <c r="B104" s="70" t="s">
        <v>147</v>
      </c>
      <c r="C104" s="75" t="s">
        <v>149</v>
      </c>
      <c r="D104" s="70" t="s">
        <v>160</v>
      </c>
      <c r="E104" s="71">
        <v>1</v>
      </c>
      <c r="F104" s="71">
        <v>1</v>
      </c>
      <c r="G104" s="71">
        <v>1</v>
      </c>
      <c r="H104" s="19">
        <v>0.38</v>
      </c>
      <c r="I104" s="72">
        <v>0</v>
      </c>
      <c r="J104" s="72">
        <f>Devis!$D$8</f>
        <v>0</v>
      </c>
    </row>
    <row r="105" spans="1:10">
      <c r="A105" s="65" t="s">
        <v>26</v>
      </c>
      <c r="B105" s="66" t="s">
        <v>161</v>
      </c>
      <c r="C105" s="66" t="s">
        <v>162</v>
      </c>
      <c r="D105" s="66"/>
      <c r="E105" s="67">
        <v>1</v>
      </c>
      <c r="F105" s="67">
        <v>1</v>
      </c>
      <c r="G105" s="67">
        <v>1</v>
      </c>
      <c r="H105" s="68">
        <v>426.67</v>
      </c>
      <c r="I105" s="69">
        <v>0</v>
      </c>
      <c r="J105" s="69">
        <f>Devis!$D$8</f>
        <v>0</v>
      </c>
    </row>
    <row r="106" spans="1:10">
      <c r="A106" s="41" t="s">
        <v>26</v>
      </c>
      <c r="B106" s="70" t="s">
        <v>161</v>
      </c>
      <c r="C106" s="70" t="s">
        <v>163</v>
      </c>
      <c r="D106" s="70"/>
      <c r="E106" s="71">
        <v>1</v>
      </c>
      <c r="F106" s="71">
        <v>1</v>
      </c>
      <c r="G106" s="71">
        <v>1</v>
      </c>
      <c r="H106" s="19">
        <v>485</v>
      </c>
      <c r="I106" s="72">
        <v>0</v>
      </c>
      <c r="J106" s="72">
        <f>Devis!$D$8</f>
        <v>0</v>
      </c>
    </row>
    <row r="107" spans="1:10">
      <c r="A107" s="73" t="s">
        <v>26</v>
      </c>
      <c r="B107" s="66" t="s">
        <v>164</v>
      </c>
      <c r="C107" s="74" t="s">
        <v>165</v>
      </c>
      <c r="D107" s="66">
        <v>420035</v>
      </c>
      <c r="E107" s="67">
        <v>1</v>
      </c>
      <c r="F107" s="67">
        <v>1</v>
      </c>
      <c r="G107" s="67">
        <v>1</v>
      </c>
      <c r="H107" s="68">
        <v>0.73</v>
      </c>
      <c r="I107" s="69">
        <v>0</v>
      </c>
      <c r="J107" s="69">
        <f>Devis!$D$8</f>
        <v>0</v>
      </c>
    </row>
    <row r="108" spans="1:10">
      <c r="A108" s="41" t="s">
        <v>26</v>
      </c>
      <c r="B108" s="70" t="s">
        <v>164</v>
      </c>
      <c r="C108" s="70" t="s">
        <v>166</v>
      </c>
      <c r="D108" s="70">
        <v>420049</v>
      </c>
      <c r="E108" s="71">
        <v>1</v>
      </c>
      <c r="F108" s="71">
        <v>1</v>
      </c>
      <c r="G108" s="71">
        <v>1</v>
      </c>
      <c r="H108" s="19">
        <v>9.15</v>
      </c>
      <c r="I108" s="72">
        <v>0</v>
      </c>
      <c r="J108" s="72">
        <f>Devis!$D$8</f>
        <v>0</v>
      </c>
    </row>
    <row r="109" spans="1:10">
      <c r="A109" s="65" t="s">
        <v>26</v>
      </c>
      <c r="B109" s="66" t="s">
        <v>167</v>
      </c>
      <c r="C109" s="66" t="s">
        <v>168</v>
      </c>
      <c r="D109" s="66" t="s">
        <v>169</v>
      </c>
      <c r="E109" s="67">
        <v>1</v>
      </c>
      <c r="F109" s="67">
        <v>1</v>
      </c>
      <c r="G109" s="67">
        <v>1</v>
      </c>
      <c r="H109" s="68">
        <v>17.329999999999998</v>
      </c>
      <c r="I109" s="69">
        <v>0</v>
      </c>
      <c r="J109" s="69">
        <f>Devis!$D$8</f>
        <v>0</v>
      </c>
    </row>
    <row r="110" spans="1:10">
      <c r="A110" s="41" t="s">
        <v>26</v>
      </c>
      <c r="B110" s="70" t="s">
        <v>167</v>
      </c>
      <c r="C110" s="70" t="s">
        <v>170</v>
      </c>
      <c r="D110" s="70" t="s">
        <v>171</v>
      </c>
      <c r="E110" s="71">
        <v>1</v>
      </c>
      <c r="F110" s="71">
        <v>1</v>
      </c>
      <c r="G110" s="71">
        <v>1</v>
      </c>
      <c r="H110" s="19">
        <v>9.4600000000000009</v>
      </c>
      <c r="I110" s="72">
        <v>0</v>
      </c>
      <c r="J110" s="72">
        <f>Devis!$D$8</f>
        <v>0</v>
      </c>
    </row>
    <row r="111" spans="1:10">
      <c r="A111" s="73" t="s">
        <v>23</v>
      </c>
      <c r="B111" s="66" t="s">
        <v>172</v>
      </c>
      <c r="C111" s="74" t="s">
        <v>173</v>
      </c>
      <c r="D111" s="66" t="s">
        <v>174</v>
      </c>
      <c r="E111" s="67">
        <v>6</v>
      </c>
      <c r="F111" s="67">
        <v>1</v>
      </c>
      <c r="G111" s="67">
        <v>1</v>
      </c>
      <c r="H111" s="68">
        <v>3.4</v>
      </c>
      <c r="I111" s="69">
        <v>0</v>
      </c>
      <c r="J111" s="69">
        <f>Devis!$D$8</f>
        <v>0</v>
      </c>
    </row>
    <row r="112" spans="1:10">
      <c r="A112" s="41" t="s">
        <v>23</v>
      </c>
      <c r="B112" s="70" t="s">
        <v>172</v>
      </c>
      <c r="C112" s="70" t="s">
        <v>175</v>
      </c>
      <c r="D112" s="70"/>
      <c r="E112" s="71">
        <v>1</v>
      </c>
      <c r="F112" s="71">
        <v>1</v>
      </c>
      <c r="G112" s="71">
        <v>1</v>
      </c>
      <c r="H112" s="19">
        <v>40</v>
      </c>
      <c r="I112" s="72">
        <v>0</v>
      </c>
      <c r="J112" s="72">
        <f>Devis!$D$8</f>
        <v>0</v>
      </c>
    </row>
    <row r="113" spans="1:10">
      <c r="A113" s="65" t="s">
        <v>27</v>
      </c>
      <c r="B113" s="66" t="s">
        <v>176</v>
      </c>
      <c r="C113" s="66" t="s">
        <v>177</v>
      </c>
      <c r="D113" s="76"/>
      <c r="E113" s="67">
        <v>1</v>
      </c>
      <c r="F113" s="67">
        <v>1</v>
      </c>
      <c r="G113" s="67">
        <v>1</v>
      </c>
      <c r="H113" s="68">
        <v>0.81</v>
      </c>
      <c r="I113" s="69">
        <v>0</v>
      </c>
      <c r="J113" s="69">
        <f>Devis!$D$8</f>
        <v>0</v>
      </c>
    </row>
    <row r="114" spans="1:10">
      <c r="A114" s="41" t="s">
        <v>27</v>
      </c>
      <c r="B114" s="70" t="s">
        <v>176</v>
      </c>
      <c r="C114" s="70" t="s">
        <v>178</v>
      </c>
      <c r="D114" s="95"/>
      <c r="E114" s="71">
        <v>1</v>
      </c>
      <c r="F114" s="71">
        <v>1</v>
      </c>
      <c r="G114" s="71">
        <v>1</v>
      </c>
      <c r="H114" s="19">
        <v>2</v>
      </c>
      <c r="I114" s="72">
        <v>0</v>
      </c>
      <c r="J114" s="72">
        <f>Devis!$D$8</f>
        <v>0</v>
      </c>
    </row>
    <row r="115" spans="1:10">
      <c r="A115" s="65" t="s">
        <v>27</v>
      </c>
      <c r="B115" s="66" t="s">
        <v>176</v>
      </c>
      <c r="C115" s="66" t="s">
        <v>179</v>
      </c>
      <c r="D115" s="76"/>
      <c r="E115" s="67">
        <v>1</v>
      </c>
      <c r="F115" s="67">
        <v>1</v>
      </c>
      <c r="G115" s="67">
        <v>1</v>
      </c>
      <c r="H115" s="68">
        <v>1.26</v>
      </c>
      <c r="I115" s="69">
        <v>0</v>
      </c>
      <c r="J115" s="69">
        <f>Devis!$D$8</f>
        <v>0</v>
      </c>
    </row>
    <row r="116" spans="1:10">
      <c r="A116" s="41" t="s">
        <v>27</v>
      </c>
      <c r="B116" s="70" t="s">
        <v>176</v>
      </c>
      <c r="C116" s="70" t="s">
        <v>180</v>
      </c>
      <c r="D116" s="95"/>
      <c r="E116" s="71">
        <v>1</v>
      </c>
      <c r="F116" s="71">
        <v>1</v>
      </c>
      <c r="G116" s="71">
        <v>1</v>
      </c>
      <c r="H116" s="19">
        <v>0.45</v>
      </c>
      <c r="I116" s="72">
        <v>0</v>
      </c>
      <c r="J116" s="72">
        <f>Devis!$D$8</f>
        <v>0</v>
      </c>
    </row>
    <row r="117" spans="1:10">
      <c r="A117" s="65" t="s">
        <v>27</v>
      </c>
      <c r="B117" s="66" t="s">
        <v>176</v>
      </c>
      <c r="C117" s="66" t="s">
        <v>181</v>
      </c>
      <c r="D117" s="76"/>
      <c r="E117" s="67">
        <v>1</v>
      </c>
      <c r="F117" s="67">
        <v>1</v>
      </c>
      <c r="G117" s="67">
        <v>1</v>
      </c>
      <c r="H117" s="68">
        <v>0.78</v>
      </c>
      <c r="I117" s="69">
        <v>0</v>
      </c>
      <c r="J117" s="69">
        <f>Devis!$D$8</f>
        <v>0</v>
      </c>
    </row>
    <row r="118" spans="1:10">
      <c r="A118" s="41" t="s">
        <v>27</v>
      </c>
      <c r="B118" s="70" t="s">
        <v>176</v>
      </c>
      <c r="C118" s="70" t="s">
        <v>182</v>
      </c>
      <c r="D118" s="95"/>
      <c r="E118" s="71">
        <v>1</v>
      </c>
      <c r="F118" s="71">
        <v>1</v>
      </c>
      <c r="G118" s="71">
        <v>1</v>
      </c>
      <c r="H118" s="19">
        <v>2.0499999999999998</v>
      </c>
      <c r="I118" s="72">
        <v>0</v>
      </c>
      <c r="J118" s="72">
        <f>Devis!$D$8</f>
        <v>0</v>
      </c>
    </row>
    <row r="119" spans="1:10">
      <c r="A119" s="65" t="s">
        <v>27</v>
      </c>
      <c r="B119" s="66" t="s">
        <v>176</v>
      </c>
      <c r="C119" s="66" t="s">
        <v>183</v>
      </c>
      <c r="D119" s="76"/>
      <c r="E119" s="67">
        <v>1</v>
      </c>
      <c r="F119" s="67">
        <v>1</v>
      </c>
      <c r="G119" s="67">
        <v>1</v>
      </c>
      <c r="H119" s="68">
        <v>0.9</v>
      </c>
      <c r="I119" s="69">
        <v>0</v>
      </c>
      <c r="J119" s="69">
        <f>Devis!$D$8</f>
        <v>0</v>
      </c>
    </row>
    <row r="120" spans="1:10">
      <c r="A120" s="41" t="s">
        <v>27</v>
      </c>
      <c r="B120" s="70" t="s">
        <v>176</v>
      </c>
      <c r="C120" s="70" t="s">
        <v>184</v>
      </c>
      <c r="D120" s="95"/>
      <c r="E120" s="71">
        <v>1</v>
      </c>
      <c r="F120" s="71">
        <v>1</v>
      </c>
      <c r="G120" s="71">
        <v>1</v>
      </c>
      <c r="H120" s="19">
        <v>0.02</v>
      </c>
      <c r="I120" s="72">
        <v>0</v>
      </c>
      <c r="J120" s="72">
        <f>Devis!$D$8</f>
        <v>0</v>
      </c>
    </row>
    <row r="121" spans="1:10">
      <c r="A121" s="65" t="s">
        <v>27</v>
      </c>
      <c r="B121" s="66" t="s">
        <v>176</v>
      </c>
      <c r="C121" s="66" t="s">
        <v>185</v>
      </c>
      <c r="D121" s="76"/>
      <c r="E121" s="67">
        <v>1</v>
      </c>
      <c r="F121" s="67">
        <v>1</v>
      </c>
      <c r="G121" s="67">
        <v>1</v>
      </c>
      <c r="H121" s="68">
        <v>0.4</v>
      </c>
      <c r="I121" s="69">
        <v>0</v>
      </c>
      <c r="J121" s="69">
        <f>Devis!$D$8</f>
        <v>0</v>
      </c>
    </row>
    <row r="122" spans="1:10">
      <c r="A122" s="41" t="s">
        <v>27</v>
      </c>
      <c r="B122" s="70" t="s">
        <v>176</v>
      </c>
      <c r="C122" s="70" t="s">
        <v>186</v>
      </c>
      <c r="D122" s="70"/>
      <c r="E122" s="71">
        <v>1</v>
      </c>
      <c r="F122" s="71">
        <v>1</v>
      </c>
      <c r="G122" s="71">
        <v>1</v>
      </c>
      <c r="H122" s="19">
        <v>0.05</v>
      </c>
      <c r="I122" s="72">
        <v>0</v>
      </c>
      <c r="J122" s="72">
        <f>Devis!$D$8</f>
        <v>0</v>
      </c>
    </row>
    <row r="123" spans="1:10">
      <c r="A123" s="73" t="s">
        <v>23</v>
      </c>
      <c r="B123" s="66" t="s">
        <v>187</v>
      </c>
      <c r="C123" s="66" t="s">
        <v>188</v>
      </c>
      <c r="D123" s="66" t="s">
        <v>189</v>
      </c>
      <c r="E123" s="67">
        <v>1</v>
      </c>
      <c r="F123" s="67">
        <v>1</v>
      </c>
      <c r="G123" s="67">
        <v>1</v>
      </c>
      <c r="H123" s="68">
        <v>214</v>
      </c>
      <c r="I123" s="69">
        <v>0</v>
      </c>
      <c r="J123" s="69">
        <f>Devis!$D$8</f>
        <v>0</v>
      </c>
    </row>
    <row r="124" spans="1:10">
      <c r="A124" s="41" t="s">
        <v>23</v>
      </c>
      <c r="B124" s="70" t="s">
        <v>187</v>
      </c>
      <c r="C124" s="70" t="s">
        <v>190</v>
      </c>
      <c r="D124" s="70" t="s">
        <v>191</v>
      </c>
      <c r="E124" s="71">
        <v>1</v>
      </c>
      <c r="F124" s="71">
        <v>1</v>
      </c>
      <c r="G124" s="71">
        <v>1</v>
      </c>
      <c r="H124" s="19">
        <v>534.14</v>
      </c>
      <c r="I124" s="72">
        <v>0</v>
      </c>
      <c r="J124" s="72">
        <f>Devis!$D$8</f>
        <v>0</v>
      </c>
    </row>
    <row r="125" spans="1:10">
      <c r="A125" s="65" t="s">
        <v>23</v>
      </c>
      <c r="B125" s="66" t="s">
        <v>187</v>
      </c>
      <c r="C125" s="66" t="s">
        <v>192</v>
      </c>
      <c r="D125" s="66" t="s">
        <v>193</v>
      </c>
      <c r="E125" s="67">
        <v>1</v>
      </c>
      <c r="F125" s="67">
        <v>1</v>
      </c>
      <c r="G125" s="67">
        <v>1</v>
      </c>
      <c r="H125" s="68">
        <v>75</v>
      </c>
      <c r="I125" s="69">
        <v>0</v>
      </c>
      <c r="J125" s="69">
        <f>Devis!$D$8</f>
        <v>0</v>
      </c>
    </row>
    <row r="126" spans="1:10">
      <c r="A126" s="42" t="s">
        <v>23</v>
      </c>
      <c r="B126" s="70" t="s">
        <v>187</v>
      </c>
      <c r="C126" s="75" t="s">
        <v>194</v>
      </c>
      <c r="D126" s="70"/>
      <c r="E126" s="71">
        <v>1</v>
      </c>
      <c r="F126" s="71">
        <v>1</v>
      </c>
      <c r="G126" s="71">
        <v>1</v>
      </c>
      <c r="H126" s="19">
        <v>135</v>
      </c>
      <c r="I126" s="72">
        <v>0</v>
      </c>
      <c r="J126" s="72">
        <f>Devis!$D$8</f>
        <v>0</v>
      </c>
    </row>
    <row r="127" spans="1:10">
      <c r="A127" s="73" t="s">
        <v>23</v>
      </c>
      <c r="B127" s="66" t="s">
        <v>187</v>
      </c>
      <c r="C127" s="74" t="s">
        <v>195</v>
      </c>
      <c r="D127" s="66" t="s">
        <v>196</v>
      </c>
      <c r="E127" s="67">
        <v>1</v>
      </c>
      <c r="F127" s="67">
        <v>1</v>
      </c>
      <c r="G127" s="67">
        <v>1</v>
      </c>
      <c r="H127" s="68">
        <v>285</v>
      </c>
      <c r="I127" s="69">
        <v>0</v>
      </c>
      <c r="J127" s="69">
        <f>Devis!$D$8</f>
        <v>0</v>
      </c>
    </row>
    <row r="128" spans="1:10">
      <c r="A128" s="41" t="s">
        <v>23</v>
      </c>
      <c r="B128" s="70" t="s">
        <v>187</v>
      </c>
      <c r="C128" s="70" t="s">
        <v>197</v>
      </c>
      <c r="D128" s="70"/>
      <c r="E128" s="71">
        <v>1</v>
      </c>
      <c r="F128" s="71">
        <v>1</v>
      </c>
      <c r="G128" s="71">
        <v>1</v>
      </c>
      <c r="H128" s="19">
        <v>35</v>
      </c>
      <c r="I128" s="72">
        <v>0</v>
      </c>
      <c r="J128" s="72">
        <f>Devis!$D$8</f>
        <v>0</v>
      </c>
    </row>
    <row r="129" spans="1:10">
      <c r="A129" s="65" t="s">
        <v>26</v>
      </c>
      <c r="B129" s="66" t="s">
        <v>198</v>
      </c>
      <c r="C129" s="66" t="s">
        <v>199</v>
      </c>
      <c r="D129" s="66" t="s">
        <v>200</v>
      </c>
      <c r="E129" s="67">
        <v>1</v>
      </c>
      <c r="F129" s="67">
        <v>1</v>
      </c>
      <c r="G129" s="67">
        <v>1</v>
      </c>
      <c r="H129" s="68">
        <v>31.2</v>
      </c>
      <c r="I129" s="69">
        <v>0</v>
      </c>
      <c r="J129" s="69">
        <f>Devis!$D$8</f>
        <v>0</v>
      </c>
    </row>
    <row r="130" spans="1:10">
      <c r="A130" s="41" t="s">
        <v>26</v>
      </c>
      <c r="B130" s="70" t="s">
        <v>198</v>
      </c>
      <c r="C130" s="70" t="s">
        <v>199</v>
      </c>
      <c r="D130" s="70" t="s">
        <v>201</v>
      </c>
      <c r="E130" s="71">
        <v>1</v>
      </c>
      <c r="F130" s="71">
        <v>1</v>
      </c>
      <c r="G130" s="71">
        <v>1</v>
      </c>
      <c r="H130" s="19">
        <v>8</v>
      </c>
      <c r="I130" s="72">
        <v>0</v>
      </c>
      <c r="J130" s="72">
        <f>Devis!$D$8</f>
        <v>0</v>
      </c>
    </row>
    <row r="131" spans="1:10">
      <c r="A131" s="65" t="s">
        <v>23</v>
      </c>
      <c r="B131" s="66" t="s">
        <v>202</v>
      </c>
      <c r="C131" s="66" t="s">
        <v>203</v>
      </c>
      <c r="D131" s="66"/>
      <c r="E131" s="67">
        <v>1</v>
      </c>
      <c r="F131" s="67">
        <v>1</v>
      </c>
      <c r="G131" s="67">
        <v>1</v>
      </c>
      <c r="H131" s="68">
        <v>55.32</v>
      </c>
      <c r="I131" s="69">
        <v>0</v>
      </c>
      <c r="J131" s="69">
        <f>Devis!$D$8</f>
        <v>0</v>
      </c>
    </row>
    <row r="132" spans="1:10">
      <c r="A132" s="41" t="s">
        <v>23</v>
      </c>
      <c r="B132" s="70" t="s">
        <v>202</v>
      </c>
      <c r="C132" s="70" t="s">
        <v>204</v>
      </c>
      <c r="D132" s="70"/>
      <c r="E132" s="71">
        <v>1</v>
      </c>
      <c r="F132" s="71">
        <v>1</v>
      </c>
      <c r="G132" s="71">
        <v>1</v>
      </c>
      <c r="H132" s="19">
        <v>44.78</v>
      </c>
      <c r="I132" s="72">
        <v>0</v>
      </c>
      <c r="J132" s="72">
        <f>Devis!$D$8</f>
        <v>0</v>
      </c>
    </row>
    <row r="133" spans="1:10">
      <c r="A133" s="73" t="s">
        <v>23</v>
      </c>
      <c r="B133" s="66" t="s">
        <v>205</v>
      </c>
      <c r="C133" s="74" t="s">
        <v>206</v>
      </c>
      <c r="D133" s="66" t="s">
        <v>79</v>
      </c>
      <c r="E133" s="67">
        <v>2.8</v>
      </c>
      <c r="F133" s="67">
        <v>2.0699999999999998</v>
      </c>
      <c r="G133" s="67">
        <v>1</v>
      </c>
      <c r="H133" s="68">
        <v>8.1999999999999993</v>
      </c>
      <c r="I133" s="69">
        <v>0</v>
      </c>
      <c r="J133" s="69">
        <f>Devis!$D$8</f>
        <v>0</v>
      </c>
    </row>
    <row r="134" spans="1:10">
      <c r="A134" s="42" t="s">
        <v>23</v>
      </c>
      <c r="B134" s="70" t="s">
        <v>205</v>
      </c>
      <c r="C134" s="75" t="s">
        <v>207</v>
      </c>
      <c r="D134" s="70" t="s">
        <v>80</v>
      </c>
      <c r="E134" s="71">
        <v>2.8</v>
      </c>
      <c r="F134" s="71">
        <v>1.31</v>
      </c>
      <c r="G134" s="71">
        <v>1</v>
      </c>
      <c r="H134" s="19">
        <v>19.2</v>
      </c>
      <c r="I134" s="72">
        <v>0</v>
      </c>
      <c r="J134" s="72">
        <f>Devis!$D$8</f>
        <v>0</v>
      </c>
    </row>
    <row r="135" spans="1:10">
      <c r="A135" s="73" t="s">
        <v>23</v>
      </c>
      <c r="B135" s="66" t="s">
        <v>205</v>
      </c>
      <c r="C135" s="66" t="s">
        <v>208</v>
      </c>
      <c r="D135" s="66" t="s">
        <v>209</v>
      </c>
      <c r="E135" s="67">
        <v>2.8</v>
      </c>
      <c r="F135" s="67">
        <v>2.0699999999999998</v>
      </c>
      <c r="G135" s="67">
        <v>1</v>
      </c>
      <c r="H135" s="68"/>
      <c r="I135" s="69">
        <v>0</v>
      </c>
      <c r="J135" s="69">
        <f>Devis!$D$8</f>
        <v>0</v>
      </c>
    </row>
    <row r="136" spans="1:10">
      <c r="A136" s="42" t="s">
        <v>23</v>
      </c>
      <c r="B136" s="70" t="s">
        <v>205</v>
      </c>
      <c r="C136" s="70" t="s">
        <v>210</v>
      </c>
      <c r="D136" s="70" t="s">
        <v>80</v>
      </c>
      <c r="E136" s="70">
        <v>2.8</v>
      </c>
      <c r="F136" s="70">
        <v>1.31</v>
      </c>
      <c r="G136" s="70">
        <v>1</v>
      </c>
      <c r="H136" s="19">
        <v>20.68</v>
      </c>
      <c r="I136" s="72">
        <v>0</v>
      </c>
      <c r="J136" s="72">
        <f>Devis!$D$8</f>
        <v>0</v>
      </c>
    </row>
    <row r="137" spans="1:10">
      <c r="A137" s="73" t="s">
        <v>23</v>
      </c>
      <c r="B137" s="66" t="s">
        <v>205</v>
      </c>
      <c r="C137" s="66" t="s">
        <v>211</v>
      </c>
      <c r="D137" s="66" t="s">
        <v>212</v>
      </c>
      <c r="E137" s="67">
        <v>2.8</v>
      </c>
      <c r="F137" s="67">
        <v>2.0699999999999998</v>
      </c>
      <c r="G137" s="67">
        <v>1</v>
      </c>
      <c r="H137" s="68">
        <v>13.08</v>
      </c>
      <c r="I137" s="69">
        <v>0</v>
      </c>
      <c r="J137" s="69">
        <f>Devis!$D$8</f>
        <v>0</v>
      </c>
    </row>
    <row r="138" spans="1:10">
      <c r="A138" s="42" t="s">
        <v>23</v>
      </c>
      <c r="B138" s="70" t="s">
        <v>205</v>
      </c>
      <c r="C138" s="70" t="s">
        <v>213</v>
      </c>
      <c r="D138" s="70" t="s">
        <v>212</v>
      </c>
      <c r="E138" s="71">
        <v>3.1</v>
      </c>
      <c r="F138" s="71">
        <v>1.31</v>
      </c>
      <c r="G138" s="71">
        <v>1</v>
      </c>
      <c r="H138" s="19">
        <v>19.2</v>
      </c>
      <c r="I138" s="72">
        <v>0</v>
      </c>
      <c r="J138" s="72">
        <f>Devis!$D$8</f>
        <v>0</v>
      </c>
    </row>
    <row r="139" spans="1:10">
      <c r="A139" s="73" t="s">
        <v>23</v>
      </c>
      <c r="B139" s="66" t="s">
        <v>205</v>
      </c>
      <c r="C139" s="66" t="s">
        <v>214</v>
      </c>
      <c r="D139" s="66" t="s">
        <v>215</v>
      </c>
      <c r="E139" s="67">
        <v>2.8</v>
      </c>
      <c r="F139" s="67">
        <v>2.0699999999999998</v>
      </c>
      <c r="G139" s="67">
        <v>1</v>
      </c>
      <c r="H139" s="68">
        <v>5.52</v>
      </c>
      <c r="I139" s="69">
        <v>0</v>
      </c>
      <c r="J139" s="69">
        <f>Devis!$D$8</f>
        <v>0</v>
      </c>
    </row>
    <row r="140" spans="1:10">
      <c r="A140" s="42" t="s">
        <v>23</v>
      </c>
      <c r="B140" s="70" t="s">
        <v>205</v>
      </c>
      <c r="C140" s="70" t="s">
        <v>214</v>
      </c>
      <c r="D140" s="70" t="s">
        <v>216</v>
      </c>
      <c r="E140" s="71">
        <v>2.8</v>
      </c>
      <c r="F140" s="71">
        <v>2.0699999999999998</v>
      </c>
      <c r="G140" s="71">
        <v>1</v>
      </c>
      <c r="H140" s="19">
        <v>5.35</v>
      </c>
      <c r="I140" s="72">
        <v>0</v>
      </c>
      <c r="J140" s="72">
        <f>Devis!$D$8</f>
        <v>0</v>
      </c>
    </row>
    <row r="141" spans="1:10">
      <c r="A141" s="73" t="s">
        <v>23</v>
      </c>
      <c r="B141" s="66" t="s">
        <v>205</v>
      </c>
      <c r="C141" s="66" t="s">
        <v>214</v>
      </c>
      <c r="D141" s="66" t="s">
        <v>217</v>
      </c>
      <c r="E141" s="67">
        <v>2.8</v>
      </c>
      <c r="F141" s="67">
        <v>2.0699999999999998</v>
      </c>
      <c r="G141" s="67">
        <v>1</v>
      </c>
      <c r="H141" s="68">
        <v>5.7</v>
      </c>
      <c r="I141" s="69">
        <v>0</v>
      </c>
      <c r="J141" s="69">
        <f>Devis!$D$8</f>
        <v>0</v>
      </c>
    </row>
    <row r="142" spans="1:10">
      <c r="A142" s="42" t="s">
        <v>23</v>
      </c>
      <c r="B142" s="70" t="s">
        <v>205</v>
      </c>
      <c r="C142" s="70" t="s">
        <v>218</v>
      </c>
      <c r="D142" s="70" t="s">
        <v>79</v>
      </c>
      <c r="E142" s="71">
        <v>2.8</v>
      </c>
      <c r="F142" s="71">
        <v>2.0699999999999998</v>
      </c>
      <c r="G142" s="71">
        <v>1</v>
      </c>
      <c r="H142" s="19">
        <v>11.87</v>
      </c>
      <c r="I142" s="72">
        <v>0</v>
      </c>
      <c r="J142" s="72">
        <f>Devis!$D$8</f>
        <v>0</v>
      </c>
    </row>
    <row r="143" spans="1:10">
      <c r="A143" s="65" t="s">
        <v>23</v>
      </c>
      <c r="B143" s="66" t="s">
        <v>205</v>
      </c>
      <c r="C143" s="66" t="s">
        <v>219</v>
      </c>
      <c r="D143" s="66" t="s">
        <v>79</v>
      </c>
      <c r="E143" s="67">
        <v>2.8</v>
      </c>
      <c r="F143" s="67">
        <v>2.0699999999999998</v>
      </c>
      <c r="G143" s="67">
        <v>1</v>
      </c>
      <c r="H143" s="68">
        <v>13.41</v>
      </c>
      <c r="I143" s="69">
        <v>0</v>
      </c>
      <c r="J143" s="69">
        <f>Devis!$D$8</f>
        <v>0</v>
      </c>
    </row>
    <row r="144" spans="1:10">
      <c r="A144" s="41" t="s">
        <v>23</v>
      </c>
      <c r="B144" s="70" t="s">
        <v>205</v>
      </c>
      <c r="C144" s="70" t="s">
        <v>219</v>
      </c>
      <c r="D144" s="70" t="s">
        <v>80</v>
      </c>
      <c r="E144" s="71">
        <v>2.81</v>
      </c>
      <c r="F144" s="71">
        <v>1.31</v>
      </c>
      <c r="G144" s="71">
        <v>1</v>
      </c>
      <c r="H144" s="19">
        <v>19.690000000000001</v>
      </c>
      <c r="I144" s="72">
        <v>0</v>
      </c>
      <c r="J144" s="72">
        <f>Devis!$D$8</f>
        <v>0</v>
      </c>
    </row>
    <row r="145" spans="1:10">
      <c r="A145" s="65" t="s">
        <v>23</v>
      </c>
      <c r="B145" s="66" t="s">
        <v>205</v>
      </c>
      <c r="C145" s="66" t="s">
        <v>220</v>
      </c>
      <c r="D145" s="66" t="s">
        <v>79</v>
      </c>
      <c r="E145" s="67">
        <v>2.8</v>
      </c>
      <c r="F145" s="67">
        <v>2.0699999999999998</v>
      </c>
      <c r="G145" s="67">
        <v>1</v>
      </c>
      <c r="H145" s="68">
        <v>9.7899999999999991</v>
      </c>
      <c r="I145" s="69">
        <v>0</v>
      </c>
      <c r="J145" s="69">
        <f>Devis!$D$8</f>
        <v>0</v>
      </c>
    </row>
    <row r="146" spans="1:10">
      <c r="A146" s="41" t="s">
        <v>23</v>
      </c>
      <c r="B146" s="70" t="s">
        <v>205</v>
      </c>
      <c r="C146" s="70" t="s">
        <v>220</v>
      </c>
      <c r="D146" s="70" t="s">
        <v>80</v>
      </c>
      <c r="E146" s="71">
        <v>2.8</v>
      </c>
      <c r="F146" s="71">
        <v>1.31</v>
      </c>
      <c r="G146" s="71">
        <v>1</v>
      </c>
      <c r="H146" s="19">
        <v>17.05</v>
      </c>
      <c r="I146" s="72">
        <v>0</v>
      </c>
      <c r="J146" s="72">
        <f>Devis!$D$8</f>
        <v>0</v>
      </c>
    </row>
    <row r="147" spans="1:10">
      <c r="A147" s="65" t="s">
        <v>23</v>
      </c>
      <c r="B147" s="66" t="s">
        <v>205</v>
      </c>
      <c r="C147" s="66" t="s">
        <v>221</v>
      </c>
      <c r="D147" s="66" t="s">
        <v>80</v>
      </c>
      <c r="E147" s="67">
        <v>2.79</v>
      </c>
      <c r="F147" s="67">
        <v>2.06</v>
      </c>
      <c r="G147" s="67">
        <v>1</v>
      </c>
      <c r="H147" s="68">
        <v>17.98</v>
      </c>
      <c r="I147" s="69">
        <v>0</v>
      </c>
      <c r="J147" s="69">
        <f>Devis!$D$8</f>
        <v>0</v>
      </c>
    </row>
    <row r="148" spans="1:10">
      <c r="A148" s="41" t="s">
        <v>23</v>
      </c>
      <c r="B148" s="70" t="s">
        <v>205</v>
      </c>
      <c r="C148" s="70" t="s">
        <v>222</v>
      </c>
      <c r="D148" s="70" t="s">
        <v>79</v>
      </c>
      <c r="E148" s="71">
        <v>2.8</v>
      </c>
      <c r="F148" s="71">
        <v>2.0699999999999998</v>
      </c>
      <c r="G148" s="71">
        <v>1</v>
      </c>
      <c r="H148" s="19">
        <v>8.8000000000000007</v>
      </c>
      <c r="I148" s="72">
        <v>0</v>
      </c>
      <c r="J148" s="72">
        <f>Devis!$D$8</f>
        <v>0</v>
      </c>
    </row>
    <row r="149" spans="1:10">
      <c r="A149" s="65" t="s">
        <v>23</v>
      </c>
      <c r="B149" s="66" t="s">
        <v>205</v>
      </c>
      <c r="C149" s="66" t="s">
        <v>222</v>
      </c>
      <c r="D149" s="66" t="s">
        <v>223</v>
      </c>
      <c r="E149" s="67">
        <v>2.8</v>
      </c>
      <c r="F149" s="67">
        <v>1.31</v>
      </c>
      <c r="G149" s="67">
        <v>1</v>
      </c>
      <c r="H149" s="68">
        <v>16.63</v>
      </c>
      <c r="I149" s="69">
        <v>0</v>
      </c>
      <c r="J149" s="69">
        <f>Devis!$D$8</f>
        <v>0</v>
      </c>
    </row>
    <row r="150" spans="1:10">
      <c r="A150" s="41" t="s">
        <v>23</v>
      </c>
      <c r="B150" s="70" t="s">
        <v>205</v>
      </c>
      <c r="C150" s="70" t="s">
        <v>224</v>
      </c>
      <c r="D150" s="70" t="s">
        <v>80</v>
      </c>
      <c r="E150" s="71">
        <v>2.8</v>
      </c>
      <c r="F150" s="71">
        <v>1.3</v>
      </c>
      <c r="G150" s="71">
        <v>1</v>
      </c>
      <c r="H150" s="19">
        <v>19.690000000000001</v>
      </c>
      <c r="I150" s="72">
        <v>0</v>
      </c>
      <c r="J150" s="72">
        <f>Devis!$D$8</f>
        <v>0</v>
      </c>
    </row>
    <row r="151" spans="1:10">
      <c r="A151" s="65" t="s">
        <v>23</v>
      </c>
      <c r="B151" s="66" t="s">
        <v>205</v>
      </c>
      <c r="C151" s="66" t="s">
        <v>214</v>
      </c>
      <c r="D151" s="66" t="s">
        <v>80</v>
      </c>
      <c r="E151" s="67">
        <v>2.8</v>
      </c>
      <c r="F151" s="67">
        <v>1.31</v>
      </c>
      <c r="G151" s="67">
        <v>1</v>
      </c>
      <c r="H151" s="68">
        <v>14.1</v>
      </c>
      <c r="I151" s="69">
        <v>0</v>
      </c>
      <c r="J151" s="69">
        <f>Devis!$D$8</f>
        <v>0</v>
      </c>
    </row>
    <row r="152" spans="1:10">
      <c r="A152" s="41" t="s">
        <v>23</v>
      </c>
      <c r="B152" s="70" t="s">
        <v>205</v>
      </c>
      <c r="C152" s="70" t="s">
        <v>225</v>
      </c>
      <c r="D152" s="70" t="s">
        <v>79</v>
      </c>
      <c r="E152" s="71">
        <v>2.8</v>
      </c>
      <c r="F152" s="71">
        <v>2.0699999999999998</v>
      </c>
      <c r="G152" s="71">
        <v>1</v>
      </c>
      <c r="H152" s="19">
        <v>8.3000000000000007</v>
      </c>
      <c r="I152" s="72">
        <v>0</v>
      </c>
      <c r="J152" s="72">
        <f>Devis!$D$8</f>
        <v>0</v>
      </c>
    </row>
    <row r="153" spans="1:10">
      <c r="A153" s="65" t="s">
        <v>23</v>
      </c>
      <c r="B153" s="66" t="s">
        <v>205</v>
      </c>
      <c r="C153" s="66" t="s">
        <v>225</v>
      </c>
      <c r="D153" s="66" t="s">
        <v>80</v>
      </c>
      <c r="E153" s="67">
        <v>2.8</v>
      </c>
      <c r="F153" s="67">
        <v>1.31</v>
      </c>
      <c r="G153" s="67">
        <v>1</v>
      </c>
      <c r="H153" s="68">
        <v>17.5</v>
      </c>
      <c r="I153" s="69">
        <v>0</v>
      </c>
      <c r="J153" s="69">
        <f>Devis!$D$8</f>
        <v>0</v>
      </c>
    </row>
    <row r="154" spans="1:10">
      <c r="A154" s="41" t="s">
        <v>23</v>
      </c>
      <c r="B154" s="70" t="s">
        <v>205</v>
      </c>
      <c r="C154" s="70" t="s">
        <v>226</v>
      </c>
      <c r="D154" s="70" t="s">
        <v>79</v>
      </c>
      <c r="E154" s="71">
        <v>2.8</v>
      </c>
      <c r="F154" s="71">
        <v>2.0699999999999998</v>
      </c>
      <c r="G154" s="71">
        <v>1</v>
      </c>
      <c r="H154" s="19">
        <v>8.82</v>
      </c>
      <c r="I154" s="72">
        <v>0</v>
      </c>
      <c r="J154" s="72">
        <f>Devis!$D$8</f>
        <v>0</v>
      </c>
    </row>
    <row r="155" spans="1:10">
      <c r="A155" s="65" t="s">
        <v>23</v>
      </c>
      <c r="B155" s="66" t="s">
        <v>205</v>
      </c>
      <c r="C155" s="66" t="s">
        <v>226</v>
      </c>
      <c r="D155" s="66" t="s">
        <v>80</v>
      </c>
      <c r="E155" s="67">
        <v>2.8</v>
      </c>
      <c r="F155" s="67">
        <v>1.31</v>
      </c>
      <c r="G155" s="67">
        <v>1</v>
      </c>
      <c r="H155" s="68">
        <v>16.850000000000001</v>
      </c>
      <c r="I155" s="69">
        <v>0</v>
      </c>
      <c r="J155" s="69">
        <f>Devis!$D$8</f>
        <v>0</v>
      </c>
    </row>
    <row r="156" spans="1:10">
      <c r="A156" s="41" t="s">
        <v>23</v>
      </c>
      <c r="B156" s="70" t="s">
        <v>205</v>
      </c>
      <c r="C156" s="70" t="s">
        <v>227</v>
      </c>
      <c r="D156" s="70" t="s">
        <v>228</v>
      </c>
      <c r="E156" s="71">
        <v>2.8</v>
      </c>
      <c r="F156" s="71">
        <v>2.0699999999999998</v>
      </c>
      <c r="G156" s="71">
        <v>1</v>
      </c>
      <c r="H156" s="19">
        <v>30.65</v>
      </c>
      <c r="I156" s="72">
        <v>0</v>
      </c>
      <c r="J156" s="72">
        <f>Devis!$D$8</f>
        <v>0</v>
      </c>
    </row>
    <row r="157" spans="1:10">
      <c r="A157" s="65" t="s">
        <v>23</v>
      </c>
      <c r="B157" s="66" t="s">
        <v>205</v>
      </c>
      <c r="C157" s="66" t="s">
        <v>227</v>
      </c>
      <c r="D157" s="66" t="s">
        <v>80</v>
      </c>
      <c r="E157" s="67">
        <v>2.8</v>
      </c>
      <c r="F157" s="67">
        <v>1.31</v>
      </c>
      <c r="G157" s="67">
        <v>1</v>
      </c>
      <c r="H157" s="68">
        <v>22.35</v>
      </c>
      <c r="I157" s="69">
        <v>0</v>
      </c>
      <c r="J157" s="69">
        <f>Devis!$D$8</f>
        <v>0</v>
      </c>
    </row>
    <row r="158" spans="1:10">
      <c r="A158" s="41" t="s">
        <v>23</v>
      </c>
      <c r="B158" s="70" t="s">
        <v>205</v>
      </c>
      <c r="C158" s="70" t="s">
        <v>229</v>
      </c>
      <c r="D158" s="70" t="s">
        <v>79</v>
      </c>
      <c r="E158" s="71">
        <v>2.8</v>
      </c>
      <c r="F158" s="71">
        <v>2.0699999999999998</v>
      </c>
      <c r="G158" s="71">
        <v>1</v>
      </c>
      <c r="H158" s="19">
        <v>13.75</v>
      </c>
      <c r="I158" s="72">
        <v>0</v>
      </c>
      <c r="J158" s="72">
        <f>Devis!$D$8</f>
        <v>0</v>
      </c>
    </row>
    <row r="159" spans="1:10">
      <c r="A159" s="65" t="s">
        <v>23</v>
      </c>
      <c r="B159" s="66" t="s">
        <v>205</v>
      </c>
      <c r="C159" s="66" t="s">
        <v>230</v>
      </c>
      <c r="D159" s="66" t="s">
        <v>80</v>
      </c>
      <c r="E159" s="67">
        <v>2.8</v>
      </c>
      <c r="F159" s="67">
        <v>1.31</v>
      </c>
      <c r="G159" s="67">
        <v>1</v>
      </c>
      <c r="H159" s="68">
        <v>20.2</v>
      </c>
      <c r="I159" s="69">
        <v>0</v>
      </c>
      <c r="J159" s="69">
        <f>Devis!$D$8</f>
        <v>0</v>
      </c>
    </row>
    <row r="160" spans="1:10">
      <c r="A160" s="41" t="s">
        <v>23</v>
      </c>
      <c r="B160" s="70" t="s">
        <v>205</v>
      </c>
      <c r="C160" s="70" t="s">
        <v>229</v>
      </c>
      <c r="D160" s="70" t="s">
        <v>80</v>
      </c>
      <c r="E160" s="71">
        <v>2.8</v>
      </c>
      <c r="F160" s="71">
        <v>1.31</v>
      </c>
      <c r="G160" s="71">
        <v>1</v>
      </c>
      <c r="H160" s="19">
        <v>20.2</v>
      </c>
      <c r="I160" s="72">
        <v>0</v>
      </c>
      <c r="J160" s="72">
        <f>Devis!$D$8</f>
        <v>0</v>
      </c>
    </row>
    <row r="161" spans="1:10">
      <c r="A161" s="65" t="s">
        <v>23</v>
      </c>
      <c r="B161" s="66" t="s">
        <v>205</v>
      </c>
      <c r="C161" s="66" t="s">
        <v>231</v>
      </c>
      <c r="D161" s="66" t="s">
        <v>79</v>
      </c>
      <c r="E161" s="67">
        <v>2.8</v>
      </c>
      <c r="F161" s="67">
        <v>2.0699999999999998</v>
      </c>
      <c r="G161" s="67">
        <v>1</v>
      </c>
      <c r="H161" s="68">
        <v>13.75</v>
      </c>
      <c r="I161" s="69">
        <v>0</v>
      </c>
      <c r="J161" s="69">
        <f>Devis!$D$8</f>
        <v>0</v>
      </c>
    </row>
    <row r="162" spans="1:10">
      <c r="A162" s="41" t="s">
        <v>23</v>
      </c>
      <c r="B162" s="70" t="s">
        <v>205</v>
      </c>
      <c r="C162" s="70" t="s">
        <v>232</v>
      </c>
      <c r="D162" s="70" t="s">
        <v>79</v>
      </c>
      <c r="E162" s="71">
        <v>2.8</v>
      </c>
      <c r="F162" s="71">
        <v>2.0699999999999998</v>
      </c>
      <c r="G162" s="71">
        <v>1</v>
      </c>
      <c r="H162" s="19">
        <v>13.41</v>
      </c>
      <c r="I162" s="72">
        <v>0</v>
      </c>
      <c r="J162" s="72">
        <f>Devis!$D$8</f>
        <v>0</v>
      </c>
    </row>
    <row r="163" spans="1:10">
      <c r="A163" s="65" t="s">
        <v>23</v>
      </c>
      <c r="B163" s="66" t="s">
        <v>205</v>
      </c>
      <c r="C163" s="66" t="s">
        <v>233</v>
      </c>
      <c r="D163" s="66" t="s">
        <v>79</v>
      </c>
      <c r="E163" s="67">
        <v>2.8</v>
      </c>
      <c r="F163" s="67">
        <v>2.0699999999999998</v>
      </c>
      <c r="G163" s="67">
        <v>1</v>
      </c>
      <c r="H163" s="68">
        <v>13.41</v>
      </c>
      <c r="I163" s="69">
        <v>0</v>
      </c>
      <c r="J163" s="69">
        <f>Devis!$D$8</f>
        <v>0</v>
      </c>
    </row>
    <row r="164" spans="1:10">
      <c r="A164" s="42" t="s">
        <v>23</v>
      </c>
      <c r="B164" s="70" t="s">
        <v>205</v>
      </c>
      <c r="C164" s="70" t="s">
        <v>234</v>
      </c>
      <c r="D164" s="70" t="s">
        <v>80</v>
      </c>
      <c r="E164" s="71">
        <v>2.8</v>
      </c>
      <c r="F164" s="71">
        <v>1.31</v>
      </c>
      <c r="G164" s="71">
        <v>1</v>
      </c>
      <c r="H164" s="19">
        <v>19.64</v>
      </c>
      <c r="I164" s="72">
        <v>0</v>
      </c>
      <c r="J164" s="72">
        <f>Devis!$D$8</f>
        <v>0</v>
      </c>
    </row>
    <row r="165" spans="1:10">
      <c r="A165" s="73" t="s">
        <v>23</v>
      </c>
      <c r="B165" s="66" t="s">
        <v>205</v>
      </c>
      <c r="C165" s="66" t="s">
        <v>235</v>
      </c>
      <c r="D165" s="66" t="s">
        <v>79</v>
      </c>
      <c r="E165" s="67">
        <v>2.8</v>
      </c>
      <c r="F165" s="67">
        <v>2.0699999999999998</v>
      </c>
      <c r="G165" s="67">
        <v>1</v>
      </c>
      <c r="H165" s="68">
        <v>8.3000000000000007</v>
      </c>
      <c r="I165" s="69">
        <v>0</v>
      </c>
      <c r="J165" s="69">
        <f>Devis!$D$8</f>
        <v>0</v>
      </c>
    </row>
    <row r="166" spans="1:10">
      <c r="A166" s="41" t="s">
        <v>23</v>
      </c>
      <c r="B166" s="70" t="s">
        <v>205</v>
      </c>
      <c r="C166" s="70" t="s">
        <v>236</v>
      </c>
      <c r="D166" s="70" t="s">
        <v>69</v>
      </c>
      <c r="E166" s="71">
        <v>2.8</v>
      </c>
      <c r="F166" s="71">
        <v>2.0699999999999998</v>
      </c>
      <c r="G166" s="71">
        <v>1</v>
      </c>
      <c r="H166" s="19">
        <v>8.1300000000000008</v>
      </c>
      <c r="I166" s="72">
        <v>0</v>
      </c>
      <c r="J166" s="72">
        <f>Devis!$D$8</f>
        <v>0</v>
      </c>
    </row>
    <row r="167" spans="1:10">
      <c r="A167" s="65" t="s">
        <v>23</v>
      </c>
      <c r="B167" s="66" t="s">
        <v>205</v>
      </c>
      <c r="C167" s="66" t="s">
        <v>237</v>
      </c>
      <c r="D167" s="66" t="s">
        <v>79</v>
      </c>
      <c r="E167" s="67">
        <v>2.8</v>
      </c>
      <c r="F167" s="67">
        <v>2.0699999999999998</v>
      </c>
      <c r="G167" s="67">
        <v>1</v>
      </c>
      <c r="H167" s="68">
        <v>7.25</v>
      </c>
      <c r="I167" s="69">
        <v>0</v>
      </c>
      <c r="J167" s="69">
        <f>Devis!$D$8</f>
        <v>0</v>
      </c>
    </row>
    <row r="168" spans="1:10">
      <c r="A168" s="41" t="s">
        <v>23</v>
      </c>
      <c r="B168" s="70" t="s">
        <v>205</v>
      </c>
      <c r="C168" s="70" t="s">
        <v>237</v>
      </c>
      <c r="D168" s="70" t="s">
        <v>223</v>
      </c>
      <c r="E168" s="71">
        <v>3.1</v>
      </c>
      <c r="F168" s="71">
        <v>1.31</v>
      </c>
      <c r="G168" s="71">
        <v>1</v>
      </c>
      <c r="H168" s="19">
        <v>17.05</v>
      </c>
      <c r="I168" s="72">
        <v>0</v>
      </c>
      <c r="J168" s="72">
        <f>Devis!$D$8</f>
        <v>0</v>
      </c>
    </row>
    <row r="169" spans="1:10">
      <c r="A169" s="65" t="s">
        <v>23</v>
      </c>
      <c r="B169" s="66" t="s">
        <v>205</v>
      </c>
      <c r="C169" s="66" t="s">
        <v>238</v>
      </c>
      <c r="D169" s="66" t="s">
        <v>223</v>
      </c>
      <c r="E169" s="67">
        <v>2.8</v>
      </c>
      <c r="F169" s="67">
        <v>1.31</v>
      </c>
      <c r="G169" s="67">
        <v>1</v>
      </c>
      <c r="H169" s="68">
        <v>19.7</v>
      </c>
      <c r="I169" s="69">
        <v>0</v>
      </c>
      <c r="J169" s="69">
        <f>Devis!$D$8</f>
        <v>0</v>
      </c>
    </row>
    <row r="170" spans="1:10">
      <c r="A170" s="41" t="s">
        <v>26</v>
      </c>
      <c r="B170" s="70" t="s">
        <v>239</v>
      </c>
      <c r="C170" s="70" t="s">
        <v>240</v>
      </c>
      <c r="D170" s="70" t="s">
        <v>241</v>
      </c>
      <c r="E170" s="71">
        <v>1</v>
      </c>
      <c r="F170" s="71">
        <v>1</v>
      </c>
      <c r="G170" s="71">
        <v>1</v>
      </c>
      <c r="H170" s="19">
        <v>2.92</v>
      </c>
      <c r="I170" s="72">
        <v>0</v>
      </c>
      <c r="J170" s="72">
        <f>Devis!$D$8</f>
        <v>0</v>
      </c>
    </row>
    <row r="171" spans="1:10">
      <c r="A171" s="65" t="s">
        <v>26</v>
      </c>
      <c r="B171" s="66" t="s">
        <v>239</v>
      </c>
      <c r="C171" s="66" t="s">
        <v>242</v>
      </c>
      <c r="D171" s="66" t="s">
        <v>243</v>
      </c>
      <c r="E171" s="67">
        <v>1</v>
      </c>
      <c r="F171" s="67">
        <v>1</v>
      </c>
      <c r="G171" s="67">
        <v>1</v>
      </c>
      <c r="H171" s="68">
        <v>1.8</v>
      </c>
      <c r="I171" s="69">
        <v>0</v>
      </c>
      <c r="J171" s="69">
        <f>Devis!$D$8</f>
        <v>0</v>
      </c>
    </row>
    <row r="172" spans="1:10">
      <c r="A172" s="41" t="s">
        <v>26</v>
      </c>
      <c r="B172" s="70" t="s">
        <v>239</v>
      </c>
      <c r="C172" s="70" t="s">
        <v>244</v>
      </c>
      <c r="D172" s="70" t="s">
        <v>245</v>
      </c>
      <c r="E172" s="71">
        <v>1</v>
      </c>
      <c r="F172" s="71">
        <v>1</v>
      </c>
      <c r="G172" s="71">
        <v>1</v>
      </c>
      <c r="H172" s="19">
        <v>1.8</v>
      </c>
      <c r="I172" s="72">
        <v>0</v>
      </c>
      <c r="J172" s="72">
        <f>Devis!$D$8</f>
        <v>0</v>
      </c>
    </row>
    <row r="173" spans="1:10">
      <c r="A173" s="65" t="s">
        <v>26</v>
      </c>
      <c r="B173" s="66" t="s">
        <v>239</v>
      </c>
      <c r="C173" s="66" t="s">
        <v>246</v>
      </c>
      <c r="D173" s="66" t="s">
        <v>247</v>
      </c>
      <c r="E173" s="67">
        <v>1</v>
      </c>
      <c r="F173" s="67">
        <v>1</v>
      </c>
      <c r="G173" s="67">
        <v>1</v>
      </c>
      <c r="H173" s="68">
        <v>3.95</v>
      </c>
      <c r="I173" s="69">
        <v>0</v>
      </c>
      <c r="J173" s="69">
        <f>Devis!$D$8</f>
        <v>0</v>
      </c>
    </row>
    <row r="174" spans="1:10">
      <c r="A174" s="42" t="s">
        <v>26</v>
      </c>
      <c r="B174" s="70" t="s">
        <v>248</v>
      </c>
      <c r="C174" s="75" t="s">
        <v>249</v>
      </c>
      <c r="D174" s="70">
        <v>353195</v>
      </c>
      <c r="E174" s="71">
        <v>1</v>
      </c>
      <c r="F174" s="71">
        <v>1</v>
      </c>
      <c r="G174" s="71">
        <v>1</v>
      </c>
      <c r="H174" s="19">
        <v>2.4900000000000002</v>
      </c>
      <c r="I174" s="72">
        <v>0</v>
      </c>
      <c r="J174" s="72">
        <f>Devis!$D$8</f>
        <v>0</v>
      </c>
    </row>
    <row r="175" spans="1:10">
      <c r="A175" s="65" t="s">
        <v>26</v>
      </c>
      <c r="B175" s="66" t="s">
        <v>248</v>
      </c>
      <c r="C175" s="66" t="s">
        <v>250</v>
      </c>
      <c r="D175" s="66">
        <v>354991</v>
      </c>
      <c r="E175" s="67">
        <v>1</v>
      </c>
      <c r="F175" s="67">
        <v>1</v>
      </c>
      <c r="G175" s="67">
        <v>1</v>
      </c>
      <c r="H175" s="68">
        <v>0.15</v>
      </c>
      <c r="I175" s="69">
        <v>0</v>
      </c>
      <c r="J175" s="69">
        <f>Devis!$D$8</f>
        <v>0</v>
      </c>
    </row>
    <row r="176" spans="1:10">
      <c r="A176" s="42" t="s">
        <v>26</v>
      </c>
      <c r="B176" s="70" t="s">
        <v>251</v>
      </c>
      <c r="C176" s="75" t="s">
        <v>252</v>
      </c>
      <c r="D176" s="70">
        <v>251370</v>
      </c>
      <c r="E176" s="71">
        <v>1</v>
      </c>
      <c r="F176" s="71">
        <v>1</v>
      </c>
      <c r="G176" s="71">
        <v>1</v>
      </c>
      <c r="H176" s="19">
        <v>0.2</v>
      </c>
      <c r="I176" s="72">
        <v>0</v>
      </c>
      <c r="J176" s="72">
        <f>Devis!$D$8</f>
        <v>0</v>
      </c>
    </row>
    <row r="177" spans="1:10">
      <c r="A177" s="65" t="s">
        <v>26</v>
      </c>
      <c r="B177" s="66" t="s">
        <v>251</v>
      </c>
      <c r="C177" s="66" t="s">
        <v>253</v>
      </c>
      <c r="D177" s="66">
        <v>251443</v>
      </c>
      <c r="E177" s="67">
        <v>1</v>
      </c>
      <c r="F177" s="67">
        <v>1</v>
      </c>
      <c r="G177" s="67">
        <v>1</v>
      </c>
      <c r="H177" s="68">
        <v>0.73</v>
      </c>
      <c r="I177" s="69">
        <v>0</v>
      </c>
      <c r="J177" s="69">
        <f>Devis!$D$8</f>
        <v>0</v>
      </c>
    </row>
    <row r="178" spans="1:10">
      <c r="A178" s="41" t="s">
        <v>26</v>
      </c>
      <c r="B178" s="70" t="s">
        <v>129</v>
      </c>
      <c r="C178" s="70" t="s">
        <v>254</v>
      </c>
      <c r="D178" s="70" t="s">
        <v>255</v>
      </c>
      <c r="E178" s="71">
        <v>1</v>
      </c>
      <c r="F178" s="71">
        <v>1</v>
      </c>
      <c r="G178" s="71">
        <v>1</v>
      </c>
      <c r="H178" s="19">
        <v>0.65</v>
      </c>
      <c r="I178" s="72">
        <v>0</v>
      </c>
      <c r="J178" s="72">
        <f>Devis!$D$8</f>
        <v>0</v>
      </c>
    </row>
    <row r="179" spans="1:10">
      <c r="A179" s="65" t="s">
        <v>26</v>
      </c>
      <c r="B179" s="66" t="s">
        <v>251</v>
      </c>
      <c r="C179" s="66" t="s">
        <v>256</v>
      </c>
      <c r="D179" s="66">
        <v>255976</v>
      </c>
      <c r="E179" s="67">
        <v>1</v>
      </c>
      <c r="F179" s="67">
        <v>1</v>
      </c>
      <c r="G179" s="67">
        <v>1</v>
      </c>
      <c r="H179" s="68">
        <v>0.54</v>
      </c>
      <c r="I179" s="69">
        <v>0</v>
      </c>
      <c r="J179" s="69">
        <f>Devis!$D$8</f>
        <v>0</v>
      </c>
    </row>
    <row r="180" spans="1:10">
      <c r="A180" s="41" t="s">
        <v>26</v>
      </c>
      <c r="B180" s="70" t="s">
        <v>251</v>
      </c>
      <c r="C180" s="70" t="s">
        <v>257</v>
      </c>
      <c r="D180" s="70" t="s">
        <v>258</v>
      </c>
      <c r="E180" s="71">
        <v>1</v>
      </c>
      <c r="F180" s="71">
        <v>1</v>
      </c>
      <c r="G180" s="71">
        <v>1</v>
      </c>
      <c r="H180" s="19">
        <v>8.2100000000000009</v>
      </c>
      <c r="I180" s="72">
        <v>0</v>
      </c>
      <c r="J180" s="72">
        <f>Devis!$D$8</f>
        <v>0</v>
      </c>
    </row>
    <row r="181" spans="1:10">
      <c r="A181" s="65" t="s">
        <v>26</v>
      </c>
      <c r="B181" s="66" t="s">
        <v>251</v>
      </c>
      <c r="C181" s="66" t="s">
        <v>259</v>
      </c>
      <c r="D181" s="66">
        <v>254957</v>
      </c>
      <c r="E181" s="67">
        <v>1</v>
      </c>
      <c r="F181" s="67">
        <v>1</v>
      </c>
      <c r="G181" s="67">
        <v>1</v>
      </c>
      <c r="H181" s="68">
        <v>18.61</v>
      </c>
      <c r="I181" s="69">
        <v>0</v>
      </c>
      <c r="J181" s="69">
        <f>Devis!$D$8</f>
        <v>0</v>
      </c>
    </row>
    <row r="182" spans="1:10">
      <c r="A182" s="41" t="s">
        <v>26</v>
      </c>
      <c r="B182" s="70" t="s">
        <v>251</v>
      </c>
      <c r="C182" s="70" t="s">
        <v>260</v>
      </c>
      <c r="D182" s="70">
        <v>216916</v>
      </c>
      <c r="E182" s="71">
        <v>1</v>
      </c>
      <c r="F182" s="71">
        <v>1</v>
      </c>
      <c r="G182" s="71">
        <v>1</v>
      </c>
      <c r="H182" s="19">
        <v>5.53</v>
      </c>
      <c r="I182" s="72">
        <v>0</v>
      </c>
      <c r="J182" s="72">
        <f>Devis!$D$8</f>
        <v>0</v>
      </c>
    </row>
    <row r="183" spans="1:10">
      <c r="A183" s="65" t="s">
        <v>26</v>
      </c>
      <c r="B183" s="66" t="s">
        <v>251</v>
      </c>
      <c r="C183" s="66" t="s">
        <v>261</v>
      </c>
      <c r="D183" s="66">
        <v>216846</v>
      </c>
      <c r="E183" s="67">
        <v>1</v>
      </c>
      <c r="F183" s="67">
        <v>1</v>
      </c>
      <c r="G183" s="67">
        <v>1</v>
      </c>
      <c r="H183" s="68">
        <v>4.28</v>
      </c>
      <c r="I183" s="69">
        <v>0</v>
      </c>
      <c r="J183" s="69">
        <f>Devis!$D$8</f>
        <v>0</v>
      </c>
    </row>
    <row r="184" spans="1:10">
      <c r="A184" s="41" t="s">
        <v>26</v>
      </c>
      <c r="B184" s="70" t="s">
        <v>251</v>
      </c>
      <c r="C184" s="70" t="s">
        <v>262</v>
      </c>
      <c r="D184" s="70">
        <v>222068</v>
      </c>
      <c r="E184" s="71">
        <v>1</v>
      </c>
      <c r="F184" s="71">
        <v>1</v>
      </c>
      <c r="G184" s="71">
        <v>1</v>
      </c>
      <c r="H184" s="19">
        <v>0.09</v>
      </c>
      <c r="I184" s="72">
        <v>0</v>
      </c>
      <c r="J184" s="72">
        <f>Devis!$D$8</f>
        <v>0</v>
      </c>
    </row>
    <row r="185" spans="1:10">
      <c r="A185" s="65" t="s">
        <v>26</v>
      </c>
      <c r="B185" s="66" t="s">
        <v>251</v>
      </c>
      <c r="C185" s="66" t="s">
        <v>263</v>
      </c>
      <c r="D185" s="66">
        <v>250190</v>
      </c>
      <c r="E185" s="67">
        <v>1</v>
      </c>
      <c r="F185" s="67">
        <v>1</v>
      </c>
      <c r="G185" s="67">
        <v>1</v>
      </c>
      <c r="H185" s="68">
        <v>6.22</v>
      </c>
      <c r="I185" s="69">
        <v>0</v>
      </c>
      <c r="J185" s="69">
        <f>Devis!$D$8</f>
        <v>0</v>
      </c>
    </row>
    <row r="186" spans="1:10">
      <c r="A186" s="41" t="s">
        <v>26</v>
      </c>
      <c r="B186" s="70" t="s">
        <v>251</v>
      </c>
      <c r="C186" s="70" t="s">
        <v>264</v>
      </c>
      <c r="D186" s="70">
        <v>232652</v>
      </c>
      <c r="E186" s="71">
        <v>1</v>
      </c>
      <c r="F186" s="71">
        <v>1</v>
      </c>
      <c r="G186" s="71">
        <v>1</v>
      </c>
      <c r="H186" s="19">
        <v>0.12</v>
      </c>
      <c r="I186" s="72">
        <v>0</v>
      </c>
      <c r="J186" s="72">
        <f>Devis!$D$8</f>
        <v>0</v>
      </c>
    </row>
    <row r="187" spans="1:10">
      <c r="A187" s="65" t="s">
        <v>26</v>
      </c>
      <c r="B187" s="66" t="s">
        <v>251</v>
      </c>
      <c r="C187" s="66" t="s">
        <v>265</v>
      </c>
      <c r="D187" s="66">
        <v>234311</v>
      </c>
      <c r="E187" s="67">
        <v>1</v>
      </c>
      <c r="F187" s="67">
        <v>1</v>
      </c>
      <c r="G187" s="67">
        <v>1</v>
      </c>
      <c r="H187" s="68">
        <v>8.23</v>
      </c>
      <c r="I187" s="69">
        <v>0</v>
      </c>
      <c r="J187" s="69">
        <f>Devis!$D$8</f>
        <v>0</v>
      </c>
    </row>
    <row r="188" spans="1:10">
      <c r="A188" s="41" t="s">
        <v>26</v>
      </c>
      <c r="B188" s="70" t="s">
        <v>251</v>
      </c>
      <c r="C188" s="70" t="s">
        <v>266</v>
      </c>
      <c r="D188" s="70">
        <v>231035</v>
      </c>
      <c r="E188" s="71">
        <v>1</v>
      </c>
      <c r="F188" s="71">
        <v>1</v>
      </c>
      <c r="G188" s="71">
        <v>1</v>
      </c>
      <c r="H188" s="19">
        <v>1.51</v>
      </c>
      <c r="I188" s="72">
        <v>0</v>
      </c>
      <c r="J188" s="72">
        <f>Devis!$D$8</f>
        <v>0</v>
      </c>
    </row>
    <row r="189" spans="1:10">
      <c r="A189" s="65" t="s">
        <v>26</v>
      </c>
      <c r="B189" s="66" t="s">
        <v>251</v>
      </c>
      <c r="C189" s="66" t="s">
        <v>267</v>
      </c>
      <c r="D189" s="66">
        <v>255227</v>
      </c>
      <c r="E189" s="67">
        <v>1</v>
      </c>
      <c r="F189" s="67">
        <v>1</v>
      </c>
      <c r="G189" s="67">
        <v>1</v>
      </c>
      <c r="H189" s="68">
        <v>6.62</v>
      </c>
      <c r="I189" s="69">
        <v>0</v>
      </c>
      <c r="J189" s="69">
        <f>Devis!$D$8</f>
        <v>0</v>
      </c>
    </row>
    <row r="190" spans="1:10">
      <c r="A190" s="41" t="s">
        <v>26</v>
      </c>
      <c r="B190" s="70" t="s">
        <v>251</v>
      </c>
      <c r="C190" s="70" t="s">
        <v>268</v>
      </c>
      <c r="D190" s="70">
        <v>250229</v>
      </c>
      <c r="E190" s="71">
        <v>1</v>
      </c>
      <c r="F190" s="71">
        <v>1</v>
      </c>
      <c r="G190" s="71">
        <v>1</v>
      </c>
      <c r="H190" s="19">
        <v>1.22</v>
      </c>
      <c r="I190" s="72">
        <v>0</v>
      </c>
      <c r="J190" s="72">
        <f>Devis!$D$8</f>
        <v>0</v>
      </c>
    </row>
    <row r="191" spans="1:10">
      <c r="A191" s="65" t="s">
        <v>26</v>
      </c>
      <c r="B191" s="66" t="s">
        <v>251</v>
      </c>
      <c r="C191" s="66" t="s">
        <v>269</v>
      </c>
      <c r="D191" s="66">
        <v>139986</v>
      </c>
      <c r="E191" s="67">
        <v>1</v>
      </c>
      <c r="F191" s="67">
        <v>1</v>
      </c>
      <c r="G191" s="67">
        <v>1</v>
      </c>
      <c r="H191" s="68">
        <v>44.04</v>
      </c>
      <c r="I191" s="69">
        <v>0</v>
      </c>
      <c r="J191" s="69">
        <f>Devis!$D$8</f>
        <v>0</v>
      </c>
    </row>
    <row r="192" spans="1:10">
      <c r="A192" s="41" t="s">
        <v>26</v>
      </c>
      <c r="B192" s="70" t="s">
        <v>251</v>
      </c>
      <c r="C192" s="70" t="s">
        <v>270</v>
      </c>
      <c r="D192" s="70" t="s">
        <v>271</v>
      </c>
      <c r="E192" s="71">
        <v>1</v>
      </c>
      <c r="F192" s="71">
        <v>1</v>
      </c>
      <c r="G192" s="71">
        <v>1</v>
      </c>
      <c r="H192" s="19">
        <v>72.58</v>
      </c>
      <c r="I192" s="72">
        <v>0</v>
      </c>
      <c r="J192" s="72">
        <f>Devis!$D$8</f>
        <v>0</v>
      </c>
    </row>
    <row r="193" spans="1:10">
      <c r="A193" s="65" t="s">
        <v>26</v>
      </c>
      <c r="B193" s="66" t="s">
        <v>251</v>
      </c>
      <c r="C193" s="66" t="s">
        <v>272</v>
      </c>
      <c r="D193" s="66">
        <v>254726</v>
      </c>
      <c r="E193" s="67">
        <v>1</v>
      </c>
      <c r="F193" s="67">
        <v>1</v>
      </c>
      <c r="G193" s="67">
        <v>1</v>
      </c>
      <c r="H193" s="68">
        <v>8.17</v>
      </c>
      <c r="I193" s="69">
        <v>0</v>
      </c>
      <c r="J193" s="69">
        <f>Devis!$D$8</f>
        <v>0</v>
      </c>
    </row>
    <row r="194" spans="1:10">
      <c r="A194" s="41" t="s">
        <v>26</v>
      </c>
      <c r="B194" s="70" t="s">
        <v>251</v>
      </c>
      <c r="C194" s="70" t="s">
        <v>273</v>
      </c>
      <c r="D194" s="70">
        <v>257708</v>
      </c>
      <c r="E194" s="71">
        <v>1</v>
      </c>
      <c r="F194" s="71">
        <v>1</v>
      </c>
      <c r="G194" s="71">
        <v>1</v>
      </c>
      <c r="H194" s="19">
        <v>83.34</v>
      </c>
      <c r="I194" s="72">
        <v>0</v>
      </c>
      <c r="J194" s="72">
        <f>Devis!$D$8</f>
        <v>0</v>
      </c>
    </row>
    <row r="195" spans="1:10">
      <c r="A195" s="65" t="s">
        <v>26</v>
      </c>
      <c r="B195" s="66" t="s">
        <v>251</v>
      </c>
      <c r="C195" s="66" t="s">
        <v>274</v>
      </c>
      <c r="D195" s="66">
        <v>214767</v>
      </c>
      <c r="E195" s="67">
        <v>1</v>
      </c>
      <c r="F195" s="67">
        <v>1</v>
      </c>
      <c r="G195" s="67">
        <v>1</v>
      </c>
      <c r="H195" s="68">
        <v>32.200000000000003</v>
      </c>
      <c r="I195" s="69">
        <v>0</v>
      </c>
      <c r="J195" s="69">
        <f>Devis!$D$8</f>
        <v>0</v>
      </c>
    </row>
    <row r="196" spans="1:10">
      <c r="A196" s="41" t="s">
        <v>26</v>
      </c>
      <c r="B196" s="70" t="s">
        <v>251</v>
      </c>
      <c r="C196" s="70" t="s">
        <v>275</v>
      </c>
      <c r="D196" s="70">
        <v>259087</v>
      </c>
      <c r="E196" s="71">
        <v>1</v>
      </c>
      <c r="F196" s="71">
        <v>1</v>
      </c>
      <c r="G196" s="71">
        <v>1</v>
      </c>
      <c r="H196" s="19">
        <v>48.75</v>
      </c>
      <c r="I196" s="72">
        <v>0</v>
      </c>
      <c r="J196" s="72">
        <f>Devis!$D$8</f>
        <v>0</v>
      </c>
    </row>
    <row r="197" spans="1:10">
      <c r="A197" s="65" t="s">
        <v>26</v>
      </c>
      <c r="B197" s="66" t="s">
        <v>251</v>
      </c>
      <c r="C197" s="66" t="s">
        <v>276</v>
      </c>
      <c r="D197" s="66">
        <v>259108</v>
      </c>
      <c r="E197" s="67">
        <v>1</v>
      </c>
      <c r="F197" s="67">
        <v>1</v>
      </c>
      <c r="G197" s="67">
        <v>1</v>
      </c>
      <c r="H197" s="68">
        <v>82.72</v>
      </c>
      <c r="I197" s="69">
        <v>0</v>
      </c>
      <c r="J197" s="69">
        <f>Devis!$D$8</f>
        <v>0</v>
      </c>
    </row>
    <row r="198" spans="1:10">
      <c r="A198" s="41" t="s">
        <v>26</v>
      </c>
      <c r="B198" s="70" t="s">
        <v>251</v>
      </c>
      <c r="C198" s="70" t="s">
        <v>277</v>
      </c>
      <c r="D198" s="70">
        <v>257684</v>
      </c>
      <c r="E198" s="71">
        <v>1</v>
      </c>
      <c r="F198" s="71">
        <v>1</v>
      </c>
      <c r="G198" s="71">
        <v>1</v>
      </c>
      <c r="H198" s="19">
        <v>12.87</v>
      </c>
      <c r="I198" s="72">
        <v>0</v>
      </c>
      <c r="J198" s="72">
        <f>Devis!$D$8</f>
        <v>0</v>
      </c>
    </row>
    <row r="199" spans="1:10">
      <c r="A199" s="65" t="s">
        <v>26</v>
      </c>
      <c r="B199" s="66" t="s">
        <v>251</v>
      </c>
      <c r="C199" s="66" t="s">
        <v>278</v>
      </c>
      <c r="D199" s="66">
        <v>231021</v>
      </c>
      <c r="E199" s="67">
        <v>1</v>
      </c>
      <c r="F199" s="67">
        <v>1</v>
      </c>
      <c r="G199" s="67">
        <v>1</v>
      </c>
      <c r="H199" s="68">
        <v>2.82</v>
      </c>
      <c r="I199" s="69">
        <v>0</v>
      </c>
      <c r="J199" s="69">
        <f>Devis!$D$8</f>
        <v>0</v>
      </c>
    </row>
    <row r="200" spans="1:10">
      <c r="A200" s="41" t="s">
        <v>26</v>
      </c>
      <c r="B200" s="70" t="s">
        <v>251</v>
      </c>
      <c r="C200" s="70" t="s">
        <v>270</v>
      </c>
      <c r="D200" s="70">
        <v>236432</v>
      </c>
      <c r="E200" s="71">
        <v>1</v>
      </c>
      <c r="F200" s="71">
        <v>1</v>
      </c>
      <c r="G200" s="71">
        <v>1</v>
      </c>
      <c r="H200" s="19">
        <v>53.02</v>
      </c>
      <c r="I200" s="72">
        <v>0</v>
      </c>
      <c r="J200" s="72">
        <f>Devis!$D$8</f>
        <v>0</v>
      </c>
    </row>
    <row r="201" spans="1:10">
      <c r="A201" s="65" t="s">
        <v>26</v>
      </c>
      <c r="B201" s="66" t="s">
        <v>251</v>
      </c>
      <c r="C201" s="66" t="s">
        <v>279</v>
      </c>
      <c r="D201" s="66">
        <v>280262</v>
      </c>
      <c r="E201" s="67">
        <v>1</v>
      </c>
      <c r="F201" s="67">
        <v>1</v>
      </c>
      <c r="G201" s="67">
        <v>1</v>
      </c>
      <c r="H201" s="68">
        <v>607.1</v>
      </c>
      <c r="I201" s="69">
        <v>0</v>
      </c>
      <c r="J201" s="69">
        <f>Devis!$D$8</f>
        <v>0</v>
      </c>
    </row>
    <row r="202" spans="1:10">
      <c r="A202" s="41" t="s">
        <v>26</v>
      </c>
      <c r="B202" s="70" t="s">
        <v>251</v>
      </c>
      <c r="C202" s="70" t="s">
        <v>280</v>
      </c>
      <c r="D202" s="70">
        <v>126336</v>
      </c>
      <c r="E202" s="71">
        <v>1</v>
      </c>
      <c r="F202" s="71">
        <v>1</v>
      </c>
      <c r="G202" s="71">
        <v>1</v>
      </c>
      <c r="H202" s="19">
        <v>7</v>
      </c>
      <c r="I202" s="72">
        <v>0</v>
      </c>
      <c r="J202" s="72">
        <f>Devis!$D$8</f>
        <v>0</v>
      </c>
    </row>
    <row r="203" spans="1:10">
      <c r="A203" s="65" t="s">
        <v>26</v>
      </c>
      <c r="B203" s="66" t="s">
        <v>251</v>
      </c>
      <c r="C203" s="66" t="s">
        <v>281</v>
      </c>
      <c r="D203" s="66">
        <v>121968</v>
      </c>
      <c r="E203" s="67">
        <v>1</v>
      </c>
      <c r="F203" s="67">
        <v>1</v>
      </c>
      <c r="G203" s="67">
        <v>1</v>
      </c>
      <c r="H203" s="68">
        <v>2.23</v>
      </c>
      <c r="I203" s="69">
        <v>0</v>
      </c>
      <c r="J203" s="69">
        <f>Devis!$D$8</f>
        <v>0</v>
      </c>
    </row>
    <row r="204" spans="1:10">
      <c r="A204" s="41" t="s">
        <v>26</v>
      </c>
      <c r="B204" s="70" t="s">
        <v>251</v>
      </c>
      <c r="C204" s="70" t="s">
        <v>282</v>
      </c>
      <c r="D204" s="70">
        <v>420609</v>
      </c>
      <c r="E204" s="71">
        <v>1</v>
      </c>
      <c r="F204" s="71">
        <v>1</v>
      </c>
      <c r="G204" s="71">
        <v>1</v>
      </c>
      <c r="H204" s="19">
        <v>2.31</v>
      </c>
      <c r="I204" s="72">
        <v>0</v>
      </c>
      <c r="J204" s="72">
        <f>Devis!$D$8</f>
        <v>0</v>
      </c>
    </row>
    <row r="205" spans="1:10">
      <c r="A205" s="65" t="s">
        <v>26</v>
      </c>
      <c r="B205" s="66" t="s">
        <v>251</v>
      </c>
      <c r="C205" s="66" t="s">
        <v>283</v>
      </c>
      <c r="D205" s="66">
        <v>80045</v>
      </c>
      <c r="E205" s="67">
        <v>1</v>
      </c>
      <c r="F205" s="67">
        <v>1</v>
      </c>
      <c r="G205" s="67">
        <v>1</v>
      </c>
      <c r="H205" s="68">
        <v>3.07</v>
      </c>
      <c r="I205" s="69">
        <v>0</v>
      </c>
      <c r="J205" s="69">
        <f>Devis!$D$8</f>
        <v>0</v>
      </c>
    </row>
    <row r="206" spans="1:10">
      <c r="A206" s="42" t="s">
        <v>26</v>
      </c>
      <c r="B206" s="70" t="s">
        <v>251</v>
      </c>
      <c r="C206" s="70" t="s">
        <v>284</v>
      </c>
      <c r="D206" s="70"/>
      <c r="E206" s="71">
        <v>1</v>
      </c>
      <c r="F206" s="71">
        <v>1</v>
      </c>
      <c r="G206" s="71">
        <v>1</v>
      </c>
      <c r="H206" s="19">
        <v>27.58</v>
      </c>
      <c r="I206" s="72">
        <v>0</v>
      </c>
      <c r="J206" s="72">
        <f>Devis!$D$8</f>
        <v>0</v>
      </c>
    </row>
    <row r="207" spans="1:10">
      <c r="A207" s="65" t="s">
        <v>26</v>
      </c>
      <c r="B207" s="66" t="s">
        <v>251</v>
      </c>
      <c r="C207" s="66" t="s">
        <v>285</v>
      </c>
      <c r="D207" s="66">
        <v>251387</v>
      </c>
      <c r="E207" s="67">
        <v>1</v>
      </c>
      <c r="F207" s="67">
        <v>1</v>
      </c>
      <c r="G207" s="67">
        <v>1</v>
      </c>
      <c r="H207" s="68">
        <v>47.56</v>
      </c>
      <c r="I207" s="69">
        <v>0</v>
      </c>
      <c r="J207" s="69">
        <f>Devis!$D$8</f>
        <v>0</v>
      </c>
    </row>
    <row r="208" spans="1:10">
      <c r="A208" s="41" t="s">
        <v>26</v>
      </c>
      <c r="B208" s="70" t="s">
        <v>251</v>
      </c>
      <c r="C208" s="70" t="s">
        <v>286</v>
      </c>
      <c r="D208" s="70">
        <v>223279</v>
      </c>
      <c r="E208" s="71">
        <v>1</v>
      </c>
      <c r="F208" s="71">
        <v>1</v>
      </c>
      <c r="G208" s="71">
        <v>1</v>
      </c>
      <c r="H208" s="19">
        <v>1.7</v>
      </c>
      <c r="I208" s="72">
        <v>0</v>
      </c>
      <c r="J208" s="72">
        <f>Devis!$D$8</f>
        <v>0</v>
      </c>
    </row>
    <row r="209" spans="1:10">
      <c r="A209" s="65" t="s">
        <v>26</v>
      </c>
      <c r="B209" s="66" t="s">
        <v>251</v>
      </c>
      <c r="C209" s="66" t="s">
        <v>287</v>
      </c>
      <c r="D209" s="66">
        <v>211456</v>
      </c>
      <c r="E209" s="67">
        <v>1</v>
      </c>
      <c r="F209" s="67">
        <v>1</v>
      </c>
      <c r="G209" s="67">
        <v>1</v>
      </c>
      <c r="H209" s="68">
        <v>3.46</v>
      </c>
      <c r="I209" s="69">
        <v>0</v>
      </c>
      <c r="J209" s="69">
        <f>Devis!$D$8</f>
        <v>0</v>
      </c>
    </row>
    <row r="210" spans="1:10">
      <c r="A210" s="42" t="s">
        <v>23</v>
      </c>
      <c r="B210" s="70" t="s">
        <v>288</v>
      </c>
      <c r="C210" s="70" t="s">
        <v>289</v>
      </c>
      <c r="D210" s="96" t="s">
        <v>290</v>
      </c>
      <c r="E210" s="71">
        <v>1</v>
      </c>
      <c r="F210" s="71">
        <v>1</v>
      </c>
      <c r="G210" s="71">
        <v>1</v>
      </c>
      <c r="H210" s="19">
        <v>44.2</v>
      </c>
      <c r="I210" s="72">
        <v>0</v>
      </c>
      <c r="J210" s="72">
        <f>Devis!$D$8</f>
        <v>0</v>
      </c>
    </row>
    <row r="211" spans="1:10">
      <c r="A211" s="73" t="s">
        <v>23</v>
      </c>
      <c r="B211" s="66" t="s">
        <v>288</v>
      </c>
      <c r="C211" s="66" t="s">
        <v>291</v>
      </c>
      <c r="D211" s="66" t="s">
        <v>292</v>
      </c>
      <c r="E211" s="67">
        <v>1</v>
      </c>
      <c r="F211" s="67">
        <v>1</v>
      </c>
      <c r="G211" s="67">
        <v>1</v>
      </c>
      <c r="H211" s="68">
        <v>37.26</v>
      </c>
      <c r="I211" s="69">
        <v>0</v>
      </c>
      <c r="J211" s="69">
        <f>Devis!$D$8</f>
        <v>0</v>
      </c>
    </row>
    <row r="212" spans="1:10">
      <c r="A212" s="41" t="s">
        <v>23</v>
      </c>
      <c r="B212" s="70" t="s">
        <v>288</v>
      </c>
      <c r="C212" s="70" t="s">
        <v>293</v>
      </c>
      <c r="D212" s="70" t="s">
        <v>294</v>
      </c>
      <c r="E212" s="71">
        <v>1</v>
      </c>
      <c r="F212" s="71">
        <v>1</v>
      </c>
      <c r="G212" s="71">
        <v>1</v>
      </c>
      <c r="H212" s="19">
        <v>59.45</v>
      </c>
      <c r="I212" s="72">
        <v>0</v>
      </c>
      <c r="J212" s="72">
        <f>Devis!$D$8</f>
        <v>0</v>
      </c>
    </row>
    <row r="213" spans="1:10">
      <c r="A213" s="65" t="s">
        <v>23</v>
      </c>
      <c r="B213" s="66" t="s">
        <v>288</v>
      </c>
      <c r="C213" s="66" t="s">
        <v>295</v>
      </c>
      <c r="D213" s="66"/>
      <c r="E213" s="67">
        <v>1</v>
      </c>
      <c r="F213" s="67">
        <v>1</v>
      </c>
      <c r="G213" s="67">
        <v>1</v>
      </c>
      <c r="H213" s="68">
        <v>18.53</v>
      </c>
      <c r="I213" s="69">
        <v>0</v>
      </c>
      <c r="J213" s="69">
        <f>Devis!$D$8</f>
        <v>0</v>
      </c>
    </row>
    <row r="214" spans="1:10">
      <c r="A214" s="41" t="s">
        <v>26</v>
      </c>
      <c r="B214" s="70" t="s">
        <v>296</v>
      </c>
      <c r="C214" s="70" t="s">
        <v>297</v>
      </c>
      <c r="D214" s="70">
        <v>50491</v>
      </c>
      <c r="E214" s="71">
        <v>1</v>
      </c>
      <c r="F214" s="71">
        <v>1</v>
      </c>
      <c r="G214" s="71">
        <v>1</v>
      </c>
      <c r="H214" s="19">
        <v>55.65</v>
      </c>
      <c r="I214" s="72">
        <v>0</v>
      </c>
      <c r="J214" s="72">
        <f>Devis!$D$8</f>
        <v>0</v>
      </c>
    </row>
    <row r="215" spans="1:10">
      <c r="A215" s="65" t="s">
        <v>26</v>
      </c>
      <c r="B215" s="66" t="s">
        <v>296</v>
      </c>
      <c r="C215" s="66"/>
      <c r="D215" s="66"/>
      <c r="E215" s="67"/>
      <c r="F215" s="67"/>
      <c r="G215" s="67"/>
      <c r="H215" s="68"/>
      <c r="I215" s="69">
        <v>0</v>
      </c>
      <c r="J215" s="69">
        <f>Devis!$D$8</f>
        <v>0</v>
      </c>
    </row>
    <row r="216" spans="1:10">
      <c r="A216" s="42" t="s">
        <v>23</v>
      </c>
      <c r="B216" s="70" t="s">
        <v>298</v>
      </c>
      <c r="C216" s="70" t="s">
        <v>299</v>
      </c>
      <c r="D216" s="70" t="s">
        <v>300</v>
      </c>
      <c r="E216" s="71">
        <v>2.8</v>
      </c>
      <c r="F216" s="71">
        <v>2.0699999999999998</v>
      </c>
      <c r="G216" s="71">
        <v>1</v>
      </c>
      <c r="H216" s="19">
        <v>18.75</v>
      </c>
      <c r="I216" s="72">
        <v>0</v>
      </c>
      <c r="J216" s="72">
        <f>Devis!$D$8</f>
        <v>0</v>
      </c>
    </row>
    <row r="217" spans="1:10">
      <c r="A217" s="73" t="s">
        <v>23</v>
      </c>
      <c r="B217" s="66" t="s">
        <v>298</v>
      </c>
      <c r="C217" s="66" t="s">
        <v>301</v>
      </c>
      <c r="D217" s="66" t="s">
        <v>302</v>
      </c>
      <c r="E217" s="67">
        <v>3.05</v>
      </c>
      <c r="F217" s="67">
        <v>1.3</v>
      </c>
      <c r="G217" s="67">
        <v>1</v>
      </c>
      <c r="H217" s="68">
        <v>14.5</v>
      </c>
      <c r="I217" s="69">
        <v>0</v>
      </c>
      <c r="J217" s="69">
        <f>Devis!$D$8</f>
        <v>0</v>
      </c>
    </row>
    <row r="218" spans="1:10">
      <c r="A218" s="42" t="s">
        <v>23</v>
      </c>
      <c r="B218" s="70" t="s">
        <v>298</v>
      </c>
      <c r="C218" s="70" t="s">
        <v>79</v>
      </c>
      <c r="D218" s="70"/>
      <c r="E218" s="71">
        <v>2.8</v>
      </c>
      <c r="F218" s="71">
        <v>2.0699999999999998</v>
      </c>
      <c r="G218" s="71">
        <v>1</v>
      </c>
      <c r="H218" s="19"/>
      <c r="I218" s="72">
        <v>0</v>
      </c>
      <c r="J218" s="72">
        <f>Devis!$D$8</f>
        <v>0</v>
      </c>
    </row>
    <row r="219" spans="1:10">
      <c r="A219" s="73" t="s">
        <v>23</v>
      </c>
      <c r="B219" s="66" t="s">
        <v>298</v>
      </c>
      <c r="C219" s="66" t="s">
        <v>80</v>
      </c>
      <c r="D219" s="66"/>
      <c r="E219" s="67">
        <v>3.05</v>
      </c>
      <c r="F219" s="67">
        <v>1.3</v>
      </c>
      <c r="G219" s="67">
        <v>1</v>
      </c>
      <c r="H219" s="68"/>
      <c r="I219" s="69">
        <v>0</v>
      </c>
      <c r="J219" s="69">
        <f>Devis!$D$8</f>
        <v>0</v>
      </c>
    </row>
    <row r="220" spans="1:10">
      <c r="A220" s="42" t="s">
        <v>23</v>
      </c>
      <c r="B220" s="70" t="s">
        <v>298</v>
      </c>
      <c r="C220" s="70" t="s">
        <v>303</v>
      </c>
      <c r="D220" s="70" t="s">
        <v>304</v>
      </c>
      <c r="E220" s="71">
        <v>2.8</v>
      </c>
      <c r="F220" s="71">
        <v>2.0699999999999998</v>
      </c>
      <c r="G220" s="71">
        <v>1</v>
      </c>
      <c r="H220" s="19"/>
      <c r="I220" s="72">
        <v>0</v>
      </c>
      <c r="J220" s="72">
        <f>Devis!$D$8</f>
        <v>0</v>
      </c>
    </row>
    <row r="221" spans="1:10">
      <c r="A221" s="73" t="s">
        <v>23</v>
      </c>
      <c r="B221" s="66" t="s">
        <v>298</v>
      </c>
      <c r="C221" s="66" t="s">
        <v>305</v>
      </c>
      <c r="D221" s="66"/>
      <c r="E221" s="67">
        <v>3.5</v>
      </c>
      <c r="F221" s="67">
        <v>1.3</v>
      </c>
      <c r="G221" s="67">
        <v>1</v>
      </c>
      <c r="H221" s="68"/>
      <c r="I221" s="69">
        <v>0</v>
      </c>
      <c r="J221" s="69">
        <f>Devis!$D$8</f>
        <v>0</v>
      </c>
    </row>
    <row r="222" spans="1:10">
      <c r="A222" s="42" t="s">
        <v>23</v>
      </c>
      <c r="B222" s="70" t="s">
        <v>298</v>
      </c>
      <c r="C222" s="70" t="s">
        <v>306</v>
      </c>
      <c r="D222" s="70"/>
      <c r="E222" s="71"/>
      <c r="F222" s="71"/>
      <c r="G222" s="71"/>
      <c r="H222" s="19"/>
      <c r="I222" s="72">
        <v>0</v>
      </c>
      <c r="J222" s="72">
        <f>Devis!$D$8</f>
        <v>0</v>
      </c>
    </row>
    <row r="223" spans="1:10">
      <c r="A223" s="73" t="s">
        <v>23</v>
      </c>
      <c r="B223" s="66" t="s">
        <v>298</v>
      </c>
      <c r="C223" s="66" t="s">
        <v>307</v>
      </c>
      <c r="D223" s="66"/>
      <c r="E223" s="67"/>
      <c r="F223" s="67"/>
      <c r="G223" s="67"/>
      <c r="H223" s="68"/>
      <c r="I223" s="69">
        <v>0</v>
      </c>
      <c r="J223" s="69">
        <f>Devis!$D$8</f>
        <v>0</v>
      </c>
    </row>
    <row r="224" spans="1:10">
      <c r="A224" s="42" t="s">
        <v>23</v>
      </c>
      <c r="B224" s="70" t="s">
        <v>298</v>
      </c>
      <c r="C224" s="70"/>
      <c r="D224" s="70"/>
      <c r="E224" s="71"/>
      <c r="F224" s="71"/>
      <c r="G224" s="71"/>
      <c r="H224" s="19"/>
      <c r="I224" s="72">
        <v>0</v>
      </c>
      <c r="J224" s="72">
        <f>Devis!$D$8</f>
        <v>0</v>
      </c>
    </row>
    <row r="225" spans="1:10">
      <c r="A225" s="65" t="s">
        <v>23</v>
      </c>
      <c r="B225" s="66" t="s">
        <v>298</v>
      </c>
      <c r="C225" s="66" t="s">
        <v>308</v>
      </c>
      <c r="D225" s="66" t="s">
        <v>309</v>
      </c>
      <c r="E225" s="67">
        <v>2.44</v>
      </c>
      <c r="F225" s="67">
        <v>1.22</v>
      </c>
      <c r="G225" s="67">
        <v>1</v>
      </c>
      <c r="H225" s="68">
        <v>42.88</v>
      </c>
      <c r="I225" s="69">
        <v>0</v>
      </c>
      <c r="J225" s="69">
        <f>Devis!$D$8</f>
        <v>0</v>
      </c>
    </row>
    <row r="226" spans="1:10">
      <c r="A226" s="42" t="s">
        <v>23</v>
      </c>
      <c r="B226" s="70" t="s">
        <v>298</v>
      </c>
      <c r="C226" s="43" t="s">
        <v>310</v>
      </c>
      <c r="D226" s="70"/>
      <c r="E226" s="71">
        <v>2.5</v>
      </c>
      <c r="F226" s="71">
        <v>1.25</v>
      </c>
      <c r="G226" s="71">
        <v>1</v>
      </c>
      <c r="H226" s="19">
        <v>37.299999999999997</v>
      </c>
      <c r="I226" s="72">
        <v>0</v>
      </c>
      <c r="J226" s="72">
        <f>Devis!$D$8</f>
        <v>0</v>
      </c>
    </row>
    <row r="227" spans="1:10">
      <c r="A227" s="65" t="s">
        <v>23</v>
      </c>
      <c r="B227" s="66" t="s">
        <v>298</v>
      </c>
      <c r="C227" s="66" t="s">
        <v>311</v>
      </c>
      <c r="D227" s="66"/>
      <c r="E227" s="67">
        <v>2.5</v>
      </c>
      <c r="F227" s="67">
        <v>1.25</v>
      </c>
      <c r="G227" s="67">
        <v>1</v>
      </c>
      <c r="H227" s="68">
        <v>42.95</v>
      </c>
      <c r="I227" s="69">
        <v>0</v>
      </c>
      <c r="J227" s="69">
        <f>Devis!$D$8</f>
        <v>0</v>
      </c>
    </row>
    <row r="228" spans="1:10">
      <c r="A228" s="41" t="s">
        <v>26</v>
      </c>
      <c r="B228" s="70" t="s">
        <v>312</v>
      </c>
      <c r="C228" s="70" t="s">
        <v>313</v>
      </c>
      <c r="D228" s="70" t="s">
        <v>314</v>
      </c>
      <c r="E228" s="71">
        <v>1</v>
      </c>
      <c r="F228" s="71">
        <v>1</v>
      </c>
      <c r="G228" s="71">
        <v>1</v>
      </c>
      <c r="H228" s="19">
        <v>104</v>
      </c>
      <c r="I228" s="72">
        <v>0</v>
      </c>
      <c r="J228" s="72">
        <f>Devis!$D$8</f>
        <v>0</v>
      </c>
    </row>
    <row r="229" spans="1:10">
      <c r="A229" s="65" t="s">
        <v>26</v>
      </c>
      <c r="B229" s="66" t="s">
        <v>312</v>
      </c>
      <c r="C229" s="66" t="s">
        <v>315</v>
      </c>
      <c r="D229" s="66" t="s">
        <v>316</v>
      </c>
      <c r="E229" s="67">
        <v>1</v>
      </c>
      <c r="F229" s="67">
        <v>1</v>
      </c>
      <c r="G229" s="67">
        <v>1</v>
      </c>
      <c r="H229" s="68">
        <v>149</v>
      </c>
      <c r="I229" s="69">
        <v>0</v>
      </c>
      <c r="J229" s="69">
        <f>Devis!$D$8</f>
        <v>0</v>
      </c>
    </row>
    <row r="230" spans="1:10">
      <c r="A230" s="41" t="s">
        <v>23</v>
      </c>
      <c r="B230" s="70" t="s">
        <v>317</v>
      </c>
      <c r="C230" s="70" t="s">
        <v>318</v>
      </c>
      <c r="D230" s="70" t="s">
        <v>80</v>
      </c>
      <c r="E230" s="71">
        <v>1</v>
      </c>
      <c r="F230" s="71">
        <v>1</v>
      </c>
      <c r="G230" s="71">
        <v>1</v>
      </c>
      <c r="H230" s="19">
        <v>12.11</v>
      </c>
      <c r="I230" s="72">
        <v>0</v>
      </c>
      <c r="J230" s="72">
        <f>Devis!$D$8</f>
        <v>0</v>
      </c>
    </row>
    <row r="231" spans="1:10">
      <c r="A231" s="65" t="s">
        <v>23</v>
      </c>
      <c r="B231" s="66" t="s">
        <v>317</v>
      </c>
      <c r="C231" s="66" t="s">
        <v>318</v>
      </c>
      <c r="D231" s="66" t="s">
        <v>79</v>
      </c>
      <c r="E231" s="67">
        <v>1</v>
      </c>
      <c r="F231" s="67">
        <v>1</v>
      </c>
      <c r="G231" s="67">
        <v>1</v>
      </c>
      <c r="H231" s="68">
        <v>10</v>
      </c>
      <c r="I231" s="69">
        <v>0</v>
      </c>
      <c r="J231" s="69">
        <f>Devis!$D$8</f>
        <v>0</v>
      </c>
    </row>
    <row r="232" spans="1:10">
      <c r="A232" s="42" t="s">
        <v>23</v>
      </c>
      <c r="B232" s="70" t="s">
        <v>317</v>
      </c>
      <c r="C232" s="70" t="s">
        <v>319</v>
      </c>
      <c r="D232" s="70" t="s">
        <v>320</v>
      </c>
      <c r="E232" s="71">
        <v>2.8</v>
      </c>
      <c r="F232" s="71">
        <v>1.31</v>
      </c>
      <c r="G232" s="71">
        <v>1</v>
      </c>
      <c r="H232" s="19">
        <v>14.04</v>
      </c>
      <c r="I232" s="72">
        <v>0</v>
      </c>
      <c r="J232" s="72">
        <f>Devis!$D$8</f>
        <v>0</v>
      </c>
    </row>
    <row r="233" spans="1:10">
      <c r="A233" s="65" t="s">
        <v>26</v>
      </c>
      <c r="B233" s="66" t="s">
        <v>321</v>
      </c>
      <c r="C233" s="74" t="s">
        <v>322</v>
      </c>
      <c r="D233" s="66">
        <v>240386</v>
      </c>
      <c r="E233" s="67">
        <v>1</v>
      </c>
      <c r="F233" s="67">
        <v>1</v>
      </c>
      <c r="G233" s="67">
        <v>1</v>
      </c>
      <c r="H233" s="68">
        <v>0.94</v>
      </c>
      <c r="I233" s="69">
        <v>0</v>
      </c>
      <c r="J233" s="69">
        <f>Devis!$D$8</f>
        <v>0</v>
      </c>
    </row>
    <row r="234" spans="1:10">
      <c r="A234" s="41" t="s">
        <v>26</v>
      </c>
      <c r="B234" s="70" t="s">
        <v>321</v>
      </c>
      <c r="C234" s="70" t="s">
        <v>323</v>
      </c>
      <c r="D234" s="70">
        <v>240407</v>
      </c>
      <c r="E234" s="71">
        <v>1</v>
      </c>
      <c r="F234" s="71">
        <v>1</v>
      </c>
      <c r="G234" s="71">
        <v>1</v>
      </c>
      <c r="H234" s="19">
        <v>0.57999999999999996</v>
      </c>
      <c r="I234" s="72">
        <v>0</v>
      </c>
      <c r="J234" s="72">
        <f>Devis!$D$8</f>
        <v>0</v>
      </c>
    </row>
    <row r="235" spans="1:10">
      <c r="A235" s="65" t="s">
        <v>26</v>
      </c>
      <c r="B235" s="66" t="s">
        <v>321</v>
      </c>
      <c r="C235" s="66" t="s">
        <v>324</v>
      </c>
      <c r="D235" s="66">
        <v>240176</v>
      </c>
      <c r="E235" s="67">
        <v>1</v>
      </c>
      <c r="F235" s="67">
        <v>1</v>
      </c>
      <c r="G235" s="67">
        <v>1</v>
      </c>
      <c r="H235" s="68">
        <v>1.1599999999999999</v>
      </c>
      <c r="I235" s="69">
        <v>0</v>
      </c>
      <c r="J235" s="69">
        <f>Devis!$D$8</f>
        <v>0</v>
      </c>
    </row>
    <row r="236" spans="1:10">
      <c r="A236" s="41" t="s">
        <v>26</v>
      </c>
      <c r="B236" s="70" t="s">
        <v>325</v>
      </c>
      <c r="C236" s="70" t="s">
        <v>326</v>
      </c>
      <c r="D236" s="70"/>
      <c r="E236" s="71">
        <v>1</v>
      </c>
      <c r="F236" s="71">
        <v>1</v>
      </c>
      <c r="G236" s="71">
        <v>1</v>
      </c>
      <c r="H236" s="19">
        <v>14.99</v>
      </c>
      <c r="I236" s="72">
        <v>0</v>
      </c>
      <c r="J236" s="72">
        <f>Devis!$D$8</f>
        <v>0</v>
      </c>
    </row>
    <row r="237" spans="1:10">
      <c r="A237" s="65" t="s">
        <v>26</v>
      </c>
      <c r="B237" s="66" t="s">
        <v>325</v>
      </c>
      <c r="C237" s="66" t="s">
        <v>327</v>
      </c>
      <c r="D237" s="66"/>
      <c r="E237" s="67">
        <v>1</v>
      </c>
      <c r="F237" s="67">
        <v>1</v>
      </c>
      <c r="G237" s="67">
        <v>1</v>
      </c>
      <c r="H237" s="68">
        <v>20.99</v>
      </c>
      <c r="I237" s="69">
        <v>0</v>
      </c>
      <c r="J237" s="69">
        <f>Devis!$D$8</f>
        <v>0</v>
      </c>
    </row>
    <row r="238" spans="1:10">
      <c r="A238" s="42" t="s">
        <v>26</v>
      </c>
      <c r="B238" s="70" t="s">
        <v>129</v>
      </c>
      <c r="C238" s="70" t="s">
        <v>130</v>
      </c>
      <c r="D238" s="70" t="s">
        <v>131</v>
      </c>
      <c r="E238" s="71">
        <v>1</v>
      </c>
      <c r="F238" s="71">
        <v>1</v>
      </c>
      <c r="G238" s="71">
        <v>1</v>
      </c>
      <c r="H238" s="19">
        <v>12.5</v>
      </c>
      <c r="I238" s="72">
        <v>0</v>
      </c>
      <c r="J238" s="72">
        <f>Devis!$D$8</f>
        <v>0</v>
      </c>
    </row>
    <row r="239" spans="1:10">
      <c r="A239" s="65" t="s">
        <v>26</v>
      </c>
      <c r="B239" s="66" t="s">
        <v>129</v>
      </c>
      <c r="C239" s="66" t="s">
        <v>130</v>
      </c>
      <c r="D239" s="66" t="s">
        <v>328</v>
      </c>
      <c r="E239" s="67">
        <v>1</v>
      </c>
      <c r="F239" s="67">
        <v>1</v>
      </c>
      <c r="G239" s="67">
        <v>1</v>
      </c>
      <c r="H239" s="68">
        <v>9.41</v>
      </c>
      <c r="I239" s="69">
        <v>0</v>
      </c>
      <c r="J239" s="69">
        <f>Devis!$D$8</f>
        <v>0</v>
      </c>
    </row>
    <row r="240" spans="1:10">
      <c r="A240" s="41" t="s">
        <v>26</v>
      </c>
      <c r="B240" s="70" t="s">
        <v>129</v>
      </c>
      <c r="C240" s="70" t="s">
        <v>329</v>
      </c>
      <c r="D240" s="70" t="s">
        <v>330</v>
      </c>
      <c r="E240" s="71">
        <v>1</v>
      </c>
      <c r="F240" s="71">
        <v>1</v>
      </c>
      <c r="G240" s="71">
        <v>1</v>
      </c>
      <c r="H240" s="19">
        <v>19.28</v>
      </c>
      <c r="I240" s="72">
        <v>0</v>
      </c>
      <c r="J240" s="72">
        <f>Devis!$D$8</f>
        <v>0</v>
      </c>
    </row>
    <row r="241" spans="1:10">
      <c r="A241" s="65" t="s">
        <v>26</v>
      </c>
      <c r="B241" s="66" t="s">
        <v>129</v>
      </c>
      <c r="C241" s="66" t="s">
        <v>331</v>
      </c>
      <c r="D241" s="66" t="s">
        <v>332</v>
      </c>
      <c r="E241" s="67">
        <v>1</v>
      </c>
      <c r="F241" s="67">
        <v>1</v>
      </c>
      <c r="G241" s="67">
        <v>1</v>
      </c>
      <c r="H241" s="68">
        <v>0.83</v>
      </c>
      <c r="I241" s="69">
        <v>0</v>
      </c>
      <c r="J241" s="69">
        <f>Devis!$D$8</f>
        <v>0</v>
      </c>
    </row>
    <row r="242" spans="1:10">
      <c r="A242" s="41" t="s">
        <v>26</v>
      </c>
      <c r="B242" s="70" t="s">
        <v>129</v>
      </c>
      <c r="C242" s="70" t="s">
        <v>333</v>
      </c>
      <c r="D242" s="70" t="s">
        <v>334</v>
      </c>
      <c r="E242" s="71">
        <v>1</v>
      </c>
      <c r="F242" s="71">
        <v>1</v>
      </c>
      <c r="G242" s="71">
        <v>1</v>
      </c>
      <c r="H242" s="19">
        <v>7.24</v>
      </c>
      <c r="I242" s="72">
        <v>0</v>
      </c>
      <c r="J242" s="72">
        <f>Devis!$D$8</f>
        <v>0</v>
      </c>
    </row>
    <row r="243" spans="1:10">
      <c r="A243" s="65" t="s">
        <v>26</v>
      </c>
      <c r="B243" s="66" t="s">
        <v>129</v>
      </c>
      <c r="C243" s="66" t="s">
        <v>335</v>
      </c>
      <c r="D243" s="66" t="s">
        <v>336</v>
      </c>
      <c r="E243" s="67">
        <v>1</v>
      </c>
      <c r="F243" s="67">
        <v>1</v>
      </c>
      <c r="G243" s="67">
        <v>1</v>
      </c>
      <c r="H243" s="68">
        <v>14.47</v>
      </c>
      <c r="I243" s="69">
        <v>0</v>
      </c>
      <c r="J243" s="69">
        <f>Devis!$D$8</f>
        <v>0</v>
      </c>
    </row>
    <row r="244" spans="1:10">
      <c r="A244" s="41" t="s">
        <v>26</v>
      </c>
      <c r="B244" s="70" t="s">
        <v>129</v>
      </c>
      <c r="C244" s="70" t="s">
        <v>337</v>
      </c>
      <c r="D244" s="70" t="s">
        <v>338</v>
      </c>
      <c r="E244" s="71">
        <v>1</v>
      </c>
      <c r="F244" s="71">
        <v>1</v>
      </c>
      <c r="G244" s="71">
        <v>1</v>
      </c>
      <c r="H244" s="19">
        <v>19.399999999999999</v>
      </c>
      <c r="I244" s="72">
        <v>0</v>
      </c>
      <c r="J244" s="72">
        <f>Devis!$D$8</f>
        <v>0</v>
      </c>
    </row>
    <row r="245" spans="1:10">
      <c r="A245" s="65" t="s">
        <v>26</v>
      </c>
      <c r="B245" s="66" t="s">
        <v>129</v>
      </c>
      <c r="C245" s="66" t="s">
        <v>339</v>
      </c>
      <c r="D245" s="66" t="s">
        <v>340</v>
      </c>
      <c r="E245" s="67">
        <v>1</v>
      </c>
      <c r="F245" s="67">
        <v>1</v>
      </c>
      <c r="G245" s="67">
        <v>1</v>
      </c>
      <c r="H245" s="68">
        <v>11.03</v>
      </c>
      <c r="I245" s="69">
        <v>0</v>
      </c>
      <c r="J245" s="69">
        <f>Devis!$D$8</f>
        <v>0</v>
      </c>
    </row>
    <row r="246" spans="1:10">
      <c r="A246" s="41" t="s">
        <v>26</v>
      </c>
      <c r="B246" s="70" t="s">
        <v>129</v>
      </c>
      <c r="C246" s="70" t="s">
        <v>341</v>
      </c>
      <c r="D246" s="70" t="s">
        <v>342</v>
      </c>
      <c r="E246" s="71">
        <v>1</v>
      </c>
      <c r="F246" s="71">
        <v>1</v>
      </c>
      <c r="G246" s="71">
        <v>1</v>
      </c>
      <c r="H246" s="19">
        <v>163.77000000000001</v>
      </c>
      <c r="I246" s="72">
        <v>0</v>
      </c>
      <c r="J246" s="72">
        <f>Devis!$D$8</f>
        <v>0</v>
      </c>
    </row>
    <row r="247" spans="1:10">
      <c r="A247" s="65" t="s">
        <v>26</v>
      </c>
      <c r="B247" s="66" t="s">
        <v>129</v>
      </c>
      <c r="C247" s="66" t="s">
        <v>343</v>
      </c>
      <c r="D247" s="66" t="s">
        <v>344</v>
      </c>
      <c r="E247" s="67">
        <v>1</v>
      </c>
      <c r="F247" s="67">
        <v>1</v>
      </c>
      <c r="G247" s="67">
        <v>1</v>
      </c>
      <c r="H247" s="68">
        <v>49.72</v>
      </c>
      <c r="I247" s="69">
        <v>0</v>
      </c>
      <c r="J247" s="69">
        <f>Devis!$D$8</f>
        <v>0</v>
      </c>
    </row>
    <row r="248" spans="1:10">
      <c r="A248" s="41" t="s">
        <v>26</v>
      </c>
      <c r="B248" s="70" t="s">
        <v>129</v>
      </c>
      <c r="C248" s="70" t="s">
        <v>345</v>
      </c>
      <c r="D248" s="70" t="s">
        <v>346</v>
      </c>
      <c r="E248" s="71">
        <v>1</v>
      </c>
      <c r="F248" s="71">
        <v>1</v>
      </c>
      <c r="G248" s="71">
        <v>1</v>
      </c>
      <c r="H248" s="19">
        <v>8.91</v>
      </c>
      <c r="I248" s="72">
        <v>0</v>
      </c>
      <c r="J248" s="72">
        <f>Devis!$D$8</f>
        <v>0</v>
      </c>
    </row>
    <row r="249" spans="1:10">
      <c r="A249" s="65" t="s">
        <v>26</v>
      </c>
      <c r="B249" s="66" t="s">
        <v>129</v>
      </c>
      <c r="C249" s="66" t="s">
        <v>347</v>
      </c>
      <c r="D249" s="66" t="s">
        <v>348</v>
      </c>
      <c r="E249" s="67">
        <v>1</v>
      </c>
      <c r="F249" s="67">
        <v>1</v>
      </c>
      <c r="G249" s="67">
        <v>1</v>
      </c>
      <c r="H249" s="68">
        <v>12.43</v>
      </c>
      <c r="I249" s="69">
        <v>0</v>
      </c>
      <c r="J249" s="69">
        <f>Devis!$D$8</f>
        <v>0</v>
      </c>
    </row>
    <row r="250" spans="1:10">
      <c r="A250" s="41" t="s">
        <v>26</v>
      </c>
      <c r="B250" s="70" t="s">
        <v>129</v>
      </c>
      <c r="C250" s="70" t="s">
        <v>349</v>
      </c>
      <c r="D250" s="70" t="s">
        <v>350</v>
      </c>
      <c r="E250" s="71">
        <v>1</v>
      </c>
      <c r="F250" s="71">
        <v>1</v>
      </c>
      <c r="G250" s="71">
        <v>1</v>
      </c>
      <c r="H250" s="19">
        <v>174.3</v>
      </c>
      <c r="I250" s="72">
        <v>0</v>
      </c>
      <c r="J250" s="72">
        <f>Devis!$D$8</f>
        <v>0</v>
      </c>
    </row>
    <row r="251" spans="1:10">
      <c r="A251" s="65" t="s">
        <v>26</v>
      </c>
      <c r="B251" s="66" t="s">
        <v>129</v>
      </c>
      <c r="C251" s="66" t="s">
        <v>351</v>
      </c>
      <c r="D251" s="66" t="s">
        <v>352</v>
      </c>
      <c r="E251" s="67">
        <v>1</v>
      </c>
      <c r="F251" s="67">
        <v>1</v>
      </c>
      <c r="G251" s="67">
        <v>1</v>
      </c>
      <c r="H251" s="68">
        <v>79.5</v>
      </c>
      <c r="I251" s="69">
        <v>0</v>
      </c>
      <c r="J251" s="69">
        <f>Devis!$D$8</f>
        <v>0</v>
      </c>
    </row>
    <row r="252" spans="1:10">
      <c r="A252" s="41" t="s">
        <v>26</v>
      </c>
      <c r="B252" s="70" t="s">
        <v>129</v>
      </c>
      <c r="C252" s="70" t="s">
        <v>353</v>
      </c>
      <c r="D252" s="70" t="s">
        <v>354</v>
      </c>
      <c r="E252" s="71">
        <v>1</v>
      </c>
      <c r="F252" s="71">
        <v>1</v>
      </c>
      <c r="G252" s="71">
        <v>1</v>
      </c>
      <c r="H252" s="19">
        <v>3.31</v>
      </c>
      <c r="I252" s="72">
        <v>0</v>
      </c>
      <c r="J252" s="72">
        <f>Devis!$D$8</f>
        <v>0</v>
      </c>
    </row>
    <row r="253" spans="1:10">
      <c r="A253" s="65" t="s">
        <v>26</v>
      </c>
      <c r="B253" s="66" t="s">
        <v>129</v>
      </c>
      <c r="C253" s="66" t="s">
        <v>355</v>
      </c>
      <c r="D253" s="66" t="s">
        <v>356</v>
      </c>
      <c r="E253" s="67">
        <v>1</v>
      </c>
      <c r="F253" s="67">
        <v>1</v>
      </c>
      <c r="G253" s="67">
        <v>1</v>
      </c>
      <c r="H253" s="68">
        <v>14.51</v>
      </c>
      <c r="I253" s="69">
        <v>0</v>
      </c>
      <c r="J253" s="69">
        <f>Devis!$D$8</f>
        <v>0</v>
      </c>
    </row>
    <row r="254" spans="1:10">
      <c r="A254" s="41" t="s">
        <v>26</v>
      </c>
      <c r="B254" s="70" t="s">
        <v>129</v>
      </c>
      <c r="C254" s="70" t="s">
        <v>357</v>
      </c>
      <c r="D254" s="70" t="s">
        <v>358</v>
      </c>
      <c r="E254" s="71">
        <v>1</v>
      </c>
      <c r="F254" s="71">
        <v>1</v>
      </c>
      <c r="G254" s="71">
        <v>1</v>
      </c>
      <c r="H254" s="19">
        <v>2.64</v>
      </c>
      <c r="I254" s="72">
        <v>0</v>
      </c>
      <c r="J254" s="72">
        <f>Devis!$D$8</f>
        <v>0</v>
      </c>
    </row>
    <row r="255" spans="1:10">
      <c r="A255" s="65" t="s">
        <v>26</v>
      </c>
      <c r="B255" s="66" t="s">
        <v>129</v>
      </c>
      <c r="C255" s="66" t="s">
        <v>359</v>
      </c>
      <c r="D255" s="66" t="s">
        <v>360</v>
      </c>
      <c r="E255" s="67">
        <v>1</v>
      </c>
      <c r="F255" s="67">
        <v>1</v>
      </c>
      <c r="G255" s="67">
        <v>1</v>
      </c>
      <c r="H255" s="68">
        <v>1.87</v>
      </c>
      <c r="I255" s="69">
        <v>0</v>
      </c>
      <c r="J255" s="69">
        <f>Devis!$D$8</f>
        <v>0</v>
      </c>
    </row>
    <row r="256" spans="1:10">
      <c r="A256" s="41" t="s">
        <v>26</v>
      </c>
      <c r="B256" s="70" t="s">
        <v>129</v>
      </c>
      <c r="C256" s="70" t="s">
        <v>361</v>
      </c>
      <c r="D256" s="70" t="s">
        <v>362</v>
      </c>
      <c r="E256" s="71">
        <v>1</v>
      </c>
      <c r="F256" s="71">
        <v>1</v>
      </c>
      <c r="G256" s="71">
        <v>1</v>
      </c>
      <c r="H256" s="19">
        <v>4.05</v>
      </c>
      <c r="I256" s="72">
        <v>0</v>
      </c>
      <c r="J256" s="72">
        <f>Devis!$D$8</f>
        <v>0</v>
      </c>
    </row>
    <row r="257" spans="1:10">
      <c r="A257" s="65" t="s">
        <v>26</v>
      </c>
      <c r="B257" s="66" t="s">
        <v>129</v>
      </c>
      <c r="C257" s="66" t="s">
        <v>363</v>
      </c>
      <c r="D257" s="66"/>
      <c r="E257" s="67">
        <v>1</v>
      </c>
      <c r="F257" s="67">
        <v>1</v>
      </c>
      <c r="G257" s="67">
        <v>1</v>
      </c>
      <c r="H257" s="68">
        <v>265.36</v>
      </c>
      <c r="I257" s="69">
        <v>0</v>
      </c>
      <c r="J257" s="69">
        <f>Devis!$D$8</f>
        <v>0</v>
      </c>
    </row>
    <row r="258" spans="1:10">
      <c r="A258" s="41" t="s">
        <v>26</v>
      </c>
      <c r="B258" s="70" t="s">
        <v>129</v>
      </c>
      <c r="C258" s="70" t="s">
        <v>281</v>
      </c>
      <c r="D258" s="70" t="s">
        <v>364</v>
      </c>
      <c r="E258" s="71">
        <v>1</v>
      </c>
      <c r="F258" s="71">
        <v>1</v>
      </c>
      <c r="G258" s="71">
        <v>1</v>
      </c>
      <c r="H258" s="19">
        <v>10.15</v>
      </c>
      <c r="I258" s="72">
        <v>0</v>
      </c>
      <c r="J258" s="72">
        <f>Devis!$D$8</f>
        <v>0</v>
      </c>
    </row>
    <row r="259" spans="1:10">
      <c r="A259" s="65" t="s">
        <v>26</v>
      </c>
      <c r="B259" s="66" t="s">
        <v>129</v>
      </c>
      <c r="C259" s="66" t="s">
        <v>365</v>
      </c>
      <c r="D259" s="66" t="s">
        <v>366</v>
      </c>
      <c r="E259" s="67">
        <v>1</v>
      </c>
      <c r="F259" s="67">
        <v>1</v>
      </c>
      <c r="G259" s="67">
        <v>1</v>
      </c>
      <c r="H259" s="68">
        <v>22.1</v>
      </c>
      <c r="I259" s="69">
        <v>0</v>
      </c>
      <c r="J259" s="69">
        <f>Devis!$D$8</f>
        <v>0</v>
      </c>
    </row>
    <row r="260" spans="1:10">
      <c r="A260" s="41" t="s">
        <v>26</v>
      </c>
      <c r="B260" s="70" t="s">
        <v>129</v>
      </c>
      <c r="C260" s="70" t="s">
        <v>367</v>
      </c>
      <c r="D260" s="70" t="s">
        <v>368</v>
      </c>
      <c r="E260" s="71">
        <v>1</v>
      </c>
      <c r="F260" s="71">
        <v>1</v>
      </c>
      <c r="G260" s="71">
        <v>1</v>
      </c>
      <c r="H260" s="19">
        <v>89.65</v>
      </c>
      <c r="I260" s="72">
        <v>0</v>
      </c>
      <c r="J260" s="72">
        <f>Devis!$D$8</f>
        <v>0</v>
      </c>
    </row>
    <row r="261" spans="1:10">
      <c r="A261" s="65" t="s">
        <v>26</v>
      </c>
      <c r="B261" s="66" t="s">
        <v>129</v>
      </c>
      <c r="C261" s="66" t="s">
        <v>369</v>
      </c>
      <c r="D261" s="66" t="s">
        <v>370</v>
      </c>
      <c r="E261" s="67">
        <v>1</v>
      </c>
      <c r="F261" s="67">
        <v>1</v>
      </c>
      <c r="G261" s="67">
        <v>1</v>
      </c>
      <c r="H261" s="68">
        <v>7.44</v>
      </c>
      <c r="I261" s="69">
        <v>0</v>
      </c>
      <c r="J261" s="69">
        <f>Devis!$D$8</f>
        <v>0</v>
      </c>
    </row>
    <row r="262" spans="1:10">
      <c r="A262" s="42" t="s">
        <v>26</v>
      </c>
      <c r="B262" s="70" t="s">
        <v>129</v>
      </c>
      <c r="C262" s="70" t="s">
        <v>371</v>
      </c>
      <c r="D262" s="70" t="s">
        <v>372</v>
      </c>
      <c r="E262" s="71">
        <v>1</v>
      </c>
      <c r="F262" s="71">
        <v>1</v>
      </c>
      <c r="G262" s="71">
        <v>1</v>
      </c>
      <c r="H262" s="19">
        <v>16.829999999999998</v>
      </c>
      <c r="I262" s="72">
        <v>0</v>
      </c>
      <c r="J262" s="72">
        <f>Devis!$D$8</f>
        <v>0</v>
      </c>
    </row>
    <row r="263" spans="1:10">
      <c r="A263" s="65" t="s">
        <v>26</v>
      </c>
      <c r="B263" s="66" t="s">
        <v>129</v>
      </c>
      <c r="C263" s="66" t="s">
        <v>373</v>
      </c>
      <c r="D263" s="66" t="s">
        <v>374</v>
      </c>
      <c r="E263" s="67">
        <v>1</v>
      </c>
      <c r="F263" s="67">
        <v>1</v>
      </c>
      <c r="G263" s="67">
        <v>1</v>
      </c>
      <c r="H263" s="68">
        <v>38.909999999999997</v>
      </c>
      <c r="I263" s="69">
        <v>0</v>
      </c>
      <c r="J263" s="69">
        <f>Devis!$D$8</f>
        <v>0</v>
      </c>
    </row>
    <row r="264" spans="1:10">
      <c r="A264" s="41" t="s">
        <v>26</v>
      </c>
      <c r="B264" s="70" t="s">
        <v>129</v>
      </c>
      <c r="C264" s="70" t="s">
        <v>375</v>
      </c>
      <c r="D264" s="70" t="s">
        <v>376</v>
      </c>
      <c r="E264" s="71">
        <v>1</v>
      </c>
      <c r="F264" s="71">
        <v>1</v>
      </c>
      <c r="G264" s="71">
        <v>1</v>
      </c>
      <c r="H264" s="19">
        <v>13.43</v>
      </c>
      <c r="I264" s="72">
        <v>0</v>
      </c>
      <c r="J264" s="72">
        <f>Devis!$D$8</f>
        <v>0</v>
      </c>
    </row>
    <row r="265" spans="1:10">
      <c r="A265" s="65" t="s">
        <v>26</v>
      </c>
      <c r="B265" s="66" t="s">
        <v>129</v>
      </c>
      <c r="C265" s="66" t="s">
        <v>377</v>
      </c>
      <c r="D265" s="66" t="s">
        <v>378</v>
      </c>
      <c r="E265" s="67">
        <v>1</v>
      </c>
      <c r="F265" s="67">
        <v>1</v>
      </c>
      <c r="G265" s="67">
        <v>1</v>
      </c>
      <c r="H265" s="68">
        <v>28.66</v>
      </c>
      <c r="I265" s="69">
        <v>0</v>
      </c>
      <c r="J265" s="69">
        <f>Devis!$D$8</f>
        <v>0</v>
      </c>
    </row>
    <row r="266" spans="1:10">
      <c r="A266" s="41" t="s">
        <v>26</v>
      </c>
      <c r="B266" s="70" t="s">
        <v>129</v>
      </c>
      <c r="C266" s="70" t="s">
        <v>379</v>
      </c>
      <c r="D266" s="70"/>
      <c r="E266" s="71">
        <v>1</v>
      </c>
      <c r="F266" s="71">
        <v>1</v>
      </c>
      <c r="G266" s="71">
        <v>1</v>
      </c>
      <c r="H266" s="19">
        <v>7.29</v>
      </c>
      <c r="I266" s="72">
        <v>0</v>
      </c>
      <c r="J266" s="72">
        <f>Devis!$D$8</f>
        <v>0</v>
      </c>
    </row>
    <row r="267" spans="1:10">
      <c r="A267" s="65" t="s">
        <v>26</v>
      </c>
      <c r="B267" s="66" t="s">
        <v>129</v>
      </c>
      <c r="C267" s="66" t="s">
        <v>380</v>
      </c>
      <c r="D267" s="66" t="s">
        <v>381</v>
      </c>
      <c r="E267" s="67">
        <v>1</v>
      </c>
      <c r="F267" s="67">
        <v>1</v>
      </c>
      <c r="G267" s="67">
        <v>1</v>
      </c>
      <c r="H267" s="68">
        <v>0.68</v>
      </c>
      <c r="I267" s="69">
        <v>0</v>
      </c>
      <c r="J267" s="69">
        <f>Devis!$D$8</f>
        <v>0</v>
      </c>
    </row>
    <row r="268" spans="1:10">
      <c r="A268" s="42" t="s">
        <v>26</v>
      </c>
      <c r="B268" s="70" t="s">
        <v>129</v>
      </c>
      <c r="C268" s="75" t="s">
        <v>382</v>
      </c>
      <c r="D268" s="70" t="s">
        <v>383</v>
      </c>
      <c r="E268" s="71">
        <v>1</v>
      </c>
      <c r="F268" s="71">
        <v>1</v>
      </c>
      <c r="G268" s="71">
        <v>1</v>
      </c>
      <c r="H268" s="19">
        <v>7.94</v>
      </c>
      <c r="I268" s="72">
        <v>0</v>
      </c>
      <c r="J268" s="72">
        <f>Devis!$D$8</f>
        <v>0</v>
      </c>
    </row>
    <row r="269" spans="1:10">
      <c r="A269" s="65" t="s">
        <v>26</v>
      </c>
      <c r="B269" s="66" t="s">
        <v>129</v>
      </c>
      <c r="C269" s="66" t="s">
        <v>384</v>
      </c>
      <c r="D269" s="66" t="s">
        <v>385</v>
      </c>
      <c r="E269" s="67">
        <v>1</v>
      </c>
      <c r="F269" s="67">
        <v>1</v>
      </c>
      <c r="G269" s="67">
        <v>1</v>
      </c>
      <c r="H269" s="68">
        <v>10.85</v>
      </c>
      <c r="I269" s="69">
        <v>0</v>
      </c>
      <c r="J269" s="69">
        <f>Devis!$D$8</f>
        <v>0</v>
      </c>
    </row>
    <row r="270" spans="1:10">
      <c r="A270" s="41" t="s">
        <v>26</v>
      </c>
      <c r="B270" s="70" t="s">
        <v>129</v>
      </c>
      <c r="C270" s="70" t="s">
        <v>386</v>
      </c>
      <c r="D270" s="70" t="s">
        <v>387</v>
      </c>
      <c r="E270" s="71">
        <v>1</v>
      </c>
      <c r="F270" s="71">
        <v>1</v>
      </c>
      <c r="G270" s="71">
        <v>1</v>
      </c>
      <c r="H270" s="19">
        <v>62.81</v>
      </c>
      <c r="I270" s="72">
        <v>0</v>
      </c>
      <c r="J270" s="72">
        <f>Devis!$D$8</f>
        <v>0</v>
      </c>
    </row>
    <row r="271" spans="1:10">
      <c r="A271" s="65" t="s">
        <v>26</v>
      </c>
      <c r="B271" s="66" t="s">
        <v>129</v>
      </c>
      <c r="C271" s="66" t="s">
        <v>388</v>
      </c>
      <c r="D271" s="97" t="s">
        <v>389</v>
      </c>
      <c r="E271" s="67">
        <v>1</v>
      </c>
      <c r="F271" s="67">
        <v>1</v>
      </c>
      <c r="G271" s="67">
        <v>1</v>
      </c>
      <c r="H271" s="68">
        <v>5.25</v>
      </c>
      <c r="I271" s="69">
        <v>0</v>
      </c>
      <c r="J271" s="69">
        <f>Devis!$D$8</f>
        <v>0</v>
      </c>
    </row>
    <row r="272" spans="1:10">
      <c r="A272" s="41" t="s">
        <v>26</v>
      </c>
      <c r="B272" s="70" t="s">
        <v>129</v>
      </c>
      <c r="C272" s="70" t="s">
        <v>390</v>
      </c>
      <c r="D272" s="70" t="s">
        <v>391</v>
      </c>
      <c r="E272" s="71">
        <v>1</v>
      </c>
      <c r="F272" s="71">
        <v>1</v>
      </c>
      <c r="G272" s="71">
        <v>1</v>
      </c>
      <c r="H272" s="19">
        <v>3.36</v>
      </c>
      <c r="I272" s="72">
        <v>0</v>
      </c>
      <c r="J272" s="72">
        <f>Devis!$D$8</f>
        <v>0</v>
      </c>
    </row>
    <row r="273" spans="1:10">
      <c r="A273" s="73" t="s">
        <v>23</v>
      </c>
      <c r="B273" s="66" t="s">
        <v>392</v>
      </c>
      <c r="C273" s="74" t="s">
        <v>393</v>
      </c>
      <c r="D273" s="66"/>
      <c r="E273" s="67">
        <v>3.66</v>
      </c>
      <c r="F273" s="67">
        <v>1.85</v>
      </c>
      <c r="G273" s="67">
        <v>1</v>
      </c>
      <c r="H273" s="68">
        <v>7.69</v>
      </c>
      <c r="I273" s="69">
        <v>0</v>
      </c>
      <c r="J273" s="69">
        <f>Devis!$D$8</f>
        <v>0</v>
      </c>
    </row>
    <row r="274" spans="1:10">
      <c r="A274" s="42" t="s">
        <v>23</v>
      </c>
      <c r="B274" s="70" t="s">
        <v>392</v>
      </c>
      <c r="C274" s="75" t="s">
        <v>394</v>
      </c>
      <c r="D274" s="70"/>
      <c r="E274" s="71">
        <v>3.66</v>
      </c>
      <c r="F274" s="71">
        <v>1.85</v>
      </c>
      <c r="G274" s="71">
        <v>1</v>
      </c>
      <c r="H274" s="19">
        <v>11.41</v>
      </c>
      <c r="I274" s="72">
        <v>0</v>
      </c>
      <c r="J274" s="72">
        <f>Devis!$D$8</f>
        <v>0</v>
      </c>
    </row>
    <row r="275" spans="1:10">
      <c r="A275" s="73" t="s">
        <v>23</v>
      </c>
      <c r="B275" s="66" t="s">
        <v>392</v>
      </c>
      <c r="C275" s="74" t="s">
        <v>395</v>
      </c>
      <c r="D275" s="66"/>
      <c r="E275" s="67">
        <v>3.66</v>
      </c>
      <c r="F275" s="67">
        <v>1.85</v>
      </c>
      <c r="G275" s="67">
        <v>1</v>
      </c>
      <c r="H275" s="68">
        <v>10.050000000000001</v>
      </c>
      <c r="I275" s="69">
        <v>0</v>
      </c>
      <c r="J275" s="69">
        <f>Devis!$D$8</f>
        <v>0</v>
      </c>
    </row>
    <row r="276" spans="1:10">
      <c r="A276" s="42" t="s">
        <v>23</v>
      </c>
      <c r="B276" s="70" t="s">
        <v>392</v>
      </c>
      <c r="C276" s="75" t="s">
        <v>396</v>
      </c>
      <c r="D276" s="70"/>
      <c r="E276" s="71">
        <v>3.66</v>
      </c>
      <c r="F276" s="71">
        <v>1.85</v>
      </c>
      <c r="G276" s="71">
        <v>1</v>
      </c>
      <c r="H276" s="19">
        <v>5.83</v>
      </c>
      <c r="I276" s="72">
        <v>0</v>
      </c>
      <c r="J276" s="72">
        <f>Devis!$D$8</f>
        <v>0</v>
      </c>
    </row>
    <row r="277" spans="1:10">
      <c r="A277" s="73" t="s">
        <v>23</v>
      </c>
      <c r="B277" s="66" t="s">
        <v>392</v>
      </c>
      <c r="C277" s="74" t="s">
        <v>397</v>
      </c>
      <c r="D277" s="66"/>
      <c r="E277" s="67">
        <v>2.44</v>
      </c>
      <c r="F277" s="67">
        <v>1.2</v>
      </c>
      <c r="G277" s="67">
        <v>1</v>
      </c>
      <c r="H277" s="68">
        <v>1.92</v>
      </c>
      <c r="I277" s="69">
        <v>0</v>
      </c>
      <c r="J277" s="69">
        <f>Devis!$D$8</f>
        <v>0</v>
      </c>
    </row>
    <row r="278" spans="1:10">
      <c r="A278" s="41" t="s">
        <v>23</v>
      </c>
      <c r="B278" s="70" t="s">
        <v>392</v>
      </c>
      <c r="C278" s="70" t="s">
        <v>393</v>
      </c>
      <c r="D278" s="70" t="s">
        <v>55</v>
      </c>
      <c r="E278" s="71">
        <v>3.66</v>
      </c>
      <c r="F278" s="71">
        <v>1.85</v>
      </c>
      <c r="G278" s="71">
        <v>1</v>
      </c>
      <c r="H278" s="19">
        <v>8.86</v>
      </c>
      <c r="I278" s="72">
        <v>0</v>
      </c>
      <c r="J278" s="72">
        <f>Devis!$D$8</f>
        <v>0</v>
      </c>
    </row>
    <row r="279" spans="1:10">
      <c r="A279" s="73" t="s">
        <v>23</v>
      </c>
      <c r="B279" s="66" t="s">
        <v>392</v>
      </c>
      <c r="C279" s="74" t="s">
        <v>398</v>
      </c>
      <c r="D279" s="66"/>
      <c r="E279" s="67">
        <v>3.66</v>
      </c>
      <c r="F279" s="67">
        <v>1.85</v>
      </c>
      <c r="G279" s="67">
        <v>1</v>
      </c>
      <c r="H279" s="68">
        <v>4.8</v>
      </c>
      <c r="I279" s="69">
        <v>0</v>
      </c>
      <c r="J279" s="69">
        <f>Devis!$D$8</f>
        <v>0</v>
      </c>
    </row>
    <row r="280" spans="1:10">
      <c r="A280" s="42" t="s">
        <v>23</v>
      </c>
      <c r="B280" s="70" t="s">
        <v>399</v>
      </c>
      <c r="C280" s="70" t="s">
        <v>400</v>
      </c>
      <c r="D280" s="70">
        <v>4041</v>
      </c>
      <c r="E280" s="71">
        <v>2.52</v>
      </c>
      <c r="F280" s="71">
        <v>1.27</v>
      </c>
      <c r="G280" s="71">
        <v>1</v>
      </c>
      <c r="H280" s="19">
        <v>20.95</v>
      </c>
      <c r="I280" s="72">
        <v>0</v>
      </c>
      <c r="J280" s="72">
        <f>Devis!$D$8</f>
        <v>0</v>
      </c>
    </row>
    <row r="281" spans="1:10">
      <c r="A281" s="73" t="s">
        <v>23</v>
      </c>
      <c r="B281" s="66" t="s">
        <v>399</v>
      </c>
      <c r="C281" s="66" t="s">
        <v>401</v>
      </c>
      <c r="D281" s="66" t="s">
        <v>402</v>
      </c>
      <c r="E281" s="67">
        <v>2.5</v>
      </c>
      <c r="F281" s="67">
        <v>1.25</v>
      </c>
      <c r="G281" s="67">
        <v>1</v>
      </c>
      <c r="H281" s="68"/>
      <c r="I281" s="69">
        <v>0</v>
      </c>
      <c r="J281" s="69">
        <f>Devis!$D$8</f>
        <v>0</v>
      </c>
    </row>
    <row r="282" spans="1:10">
      <c r="A282" s="41" t="s">
        <v>26</v>
      </c>
      <c r="B282" s="70" t="s">
        <v>403</v>
      </c>
      <c r="C282" s="70" t="s">
        <v>404</v>
      </c>
      <c r="D282" s="70" t="s">
        <v>405</v>
      </c>
      <c r="E282" s="71">
        <v>1</v>
      </c>
      <c r="F282" s="71">
        <v>1</v>
      </c>
      <c r="G282" s="71">
        <v>1</v>
      </c>
      <c r="H282" s="19"/>
      <c r="I282" s="72">
        <v>0</v>
      </c>
      <c r="J282" s="72">
        <f>Devis!$D$8</f>
        <v>0</v>
      </c>
    </row>
    <row r="283" spans="1:10">
      <c r="A283" s="65" t="s">
        <v>26</v>
      </c>
      <c r="B283" s="66" t="s">
        <v>403</v>
      </c>
      <c r="C283" s="66"/>
      <c r="D283" s="66"/>
      <c r="E283" s="67"/>
      <c r="F283" s="67"/>
      <c r="G283" s="67"/>
      <c r="H283" s="68"/>
      <c r="I283" s="69">
        <v>0</v>
      </c>
      <c r="J283" s="69">
        <f>Devis!$D$8</f>
        <v>0</v>
      </c>
    </row>
    <row r="284" spans="1:10">
      <c r="A284" s="42" t="s">
        <v>23</v>
      </c>
      <c r="B284" s="70" t="s">
        <v>406</v>
      </c>
      <c r="C284" s="70" t="s">
        <v>407</v>
      </c>
      <c r="D284" s="70" t="s">
        <v>408</v>
      </c>
      <c r="E284" s="71">
        <v>1</v>
      </c>
      <c r="F284" s="71">
        <v>1</v>
      </c>
      <c r="G284" s="71">
        <v>1</v>
      </c>
      <c r="H284" s="19">
        <v>0.47</v>
      </c>
      <c r="I284" s="72">
        <v>0</v>
      </c>
      <c r="J284" s="72">
        <f>Devis!$D$8</f>
        <v>0</v>
      </c>
    </row>
    <row r="285" spans="1:10">
      <c r="A285" s="73" t="s">
        <v>23</v>
      </c>
      <c r="B285" s="66" t="s">
        <v>406</v>
      </c>
      <c r="C285" s="66" t="s">
        <v>409</v>
      </c>
      <c r="D285" s="66" t="s">
        <v>408</v>
      </c>
      <c r="E285" s="67">
        <v>1</v>
      </c>
      <c r="F285" s="67">
        <v>1</v>
      </c>
      <c r="G285" s="67">
        <v>1</v>
      </c>
      <c r="H285" s="68">
        <v>0.59</v>
      </c>
      <c r="I285" s="69">
        <v>0</v>
      </c>
      <c r="J285" s="69">
        <f>Devis!$D$8</f>
        <v>0</v>
      </c>
    </row>
    <row r="286" spans="1:10">
      <c r="A286" s="42" t="s">
        <v>23</v>
      </c>
      <c r="B286" s="70" t="s">
        <v>406</v>
      </c>
      <c r="C286" s="70" t="s">
        <v>409</v>
      </c>
      <c r="D286" s="70" t="s">
        <v>410</v>
      </c>
      <c r="E286" s="71">
        <v>1</v>
      </c>
      <c r="F286" s="71">
        <v>1</v>
      </c>
      <c r="G286" s="71">
        <v>1</v>
      </c>
      <c r="H286" s="19">
        <v>1.4</v>
      </c>
      <c r="I286" s="72">
        <v>0</v>
      </c>
      <c r="J286" s="72">
        <f>Devis!$D$8</f>
        <v>0</v>
      </c>
    </row>
    <row r="287" spans="1:10">
      <c r="A287" s="73" t="s">
        <v>23</v>
      </c>
      <c r="B287" s="66" t="s">
        <v>406</v>
      </c>
      <c r="C287" s="66" t="s">
        <v>411</v>
      </c>
      <c r="D287" s="66" t="s">
        <v>412</v>
      </c>
      <c r="E287" s="67">
        <v>1</v>
      </c>
      <c r="F287" s="67">
        <v>1</v>
      </c>
      <c r="G287" s="67">
        <v>1</v>
      </c>
      <c r="H287" s="68">
        <v>0.71</v>
      </c>
      <c r="I287" s="69">
        <v>0</v>
      </c>
      <c r="J287" s="69">
        <f>Devis!$D$8</f>
        <v>0</v>
      </c>
    </row>
    <row r="288" spans="1:10">
      <c r="A288" s="42" t="s">
        <v>23</v>
      </c>
      <c r="B288" s="70" t="s">
        <v>406</v>
      </c>
      <c r="C288" s="70" t="s">
        <v>413</v>
      </c>
      <c r="D288" s="70" t="s">
        <v>414</v>
      </c>
      <c r="E288" s="71">
        <v>1</v>
      </c>
      <c r="F288" s="71">
        <v>1</v>
      </c>
      <c r="G288" s="71">
        <v>1</v>
      </c>
      <c r="H288" s="19">
        <v>0.59</v>
      </c>
      <c r="I288" s="72">
        <v>0</v>
      </c>
      <c r="J288" s="72">
        <f>Devis!$D$8</f>
        <v>0</v>
      </c>
    </row>
    <row r="289" spans="1:10">
      <c r="A289" s="73" t="s">
        <v>23</v>
      </c>
      <c r="B289" s="66" t="s">
        <v>406</v>
      </c>
      <c r="C289" s="66" t="s">
        <v>415</v>
      </c>
      <c r="D289" s="66" t="s">
        <v>416</v>
      </c>
      <c r="E289" s="67">
        <v>1</v>
      </c>
      <c r="F289" s="67">
        <v>1</v>
      </c>
      <c r="G289" s="67">
        <v>1</v>
      </c>
      <c r="H289" s="68">
        <v>0.47</v>
      </c>
      <c r="I289" s="69">
        <v>0</v>
      </c>
      <c r="J289" s="69">
        <f>Devis!$D$8</f>
        <v>0</v>
      </c>
    </row>
    <row r="290" spans="1:10">
      <c r="A290" s="41" t="s">
        <v>23</v>
      </c>
      <c r="B290" s="70" t="s">
        <v>406</v>
      </c>
      <c r="C290" s="70" t="s">
        <v>417</v>
      </c>
      <c r="D290" s="70" t="s">
        <v>418</v>
      </c>
      <c r="E290" s="71">
        <v>1</v>
      </c>
      <c r="F290" s="71">
        <v>1</v>
      </c>
      <c r="G290" s="71">
        <v>1</v>
      </c>
      <c r="H290" s="19">
        <v>0.6</v>
      </c>
      <c r="I290" s="72">
        <v>0</v>
      </c>
      <c r="J290" s="72">
        <f>Devis!$D$8</f>
        <v>0</v>
      </c>
    </row>
    <row r="291" spans="1:10">
      <c r="A291" s="65" t="s">
        <v>23</v>
      </c>
      <c r="B291" s="66" t="s">
        <v>406</v>
      </c>
      <c r="C291" s="66" t="s">
        <v>419</v>
      </c>
      <c r="D291" s="66"/>
      <c r="E291" s="67">
        <v>1</v>
      </c>
      <c r="F291" s="67">
        <v>1</v>
      </c>
      <c r="G291" s="67">
        <v>1</v>
      </c>
      <c r="H291" s="68">
        <v>0.59</v>
      </c>
      <c r="I291" s="69">
        <v>0</v>
      </c>
      <c r="J291" s="69">
        <f>Devis!$D$8</f>
        <v>0</v>
      </c>
    </row>
    <row r="292" spans="1:10">
      <c r="A292" s="41" t="s">
        <v>23</v>
      </c>
      <c r="B292" s="70" t="s">
        <v>406</v>
      </c>
      <c r="C292" s="70" t="s">
        <v>222</v>
      </c>
      <c r="D292" s="70" t="s">
        <v>420</v>
      </c>
      <c r="E292" s="71">
        <v>1</v>
      </c>
      <c r="F292" s="71">
        <v>1</v>
      </c>
      <c r="G292" s="71">
        <v>1</v>
      </c>
      <c r="H292" s="19">
        <v>0.47</v>
      </c>
      <c r="I292" s="72">
        <v>0</v>
      </c>
      <c r="J292" s="72">
        <f>Devis!$D$8</f>
        <v>0</v>
      </c>
    </row>
    <row r="293" spans="1:10">
      <c r="A293" s="65" t="s">
        <v>23</v>
      </c>
      <c r="B293" s="66" t="s">
        <v>406</v>
      </c>
      <c r="C293" s="66" t="s">
        <v>318</v>
      </c>
      <c r="D293" s="66" t="s">
        <v>421</v>
      </c>
      <c r="E293" s="67">
        <v>1</v>
      </c>
      <c r="F293" s="67">
        <v>1</v>
      </c>
      <c r="G293" s="67">
        <v>1</v>
      </c>
      <c r="H293" s="68">
        <v>0.59</v>
      </c>
      <c r="I293" s="69">
        <v>0</v>
      </c>
      <c r="J293" s="69">
        <f>Devis!$D$8</f>
        <v>0</v>
      </c>
    </row>
    <row r="294" spans="1:10">
      <c r="A294" s="41" t="s">
        <v>23</v>
      </c>
      <c r="B294" s="70" t="s">
        <v>406</v>
      </c>
      <c r="C294" s="70" t="s">
        <v>230</v>
      </c>
      <c r="D294" s="70" t="s">
        <v>422</v>
      </c>
      <c r="E294" s="71">
        <v>1</v>
      </c>
      <c r="F294" s="71">
        <v>1</v>
      </c>
      <c r="G294" s="71">
        <v>1</v>
      </c>
      <c r="H294" s="19">
        <v>0.59</v>
      </c>
      <c r="I294" s="72">
        <v>0</v>
      </c>
      <c r="J294" s="72">
        <f>Devis!$D$8</f>
        <v>0</v>
      </c>
    </row>
    <row r="295" spans="1:10">
      <c r="A295" s="65" t="s">
        <v>23</v>
      </c>
      <c r="B295" s="66" t="s">
        <v>406</v>
      </c>
      <c r="C295" s="66" t="s">
        <v>229</v>
      </c>
      <c r="D295" s="66" t="s">
        <v>422</v>
      </c>
      <c r="E295" s="67">
        <v>1</v>
      </c>
      <c r="F295" s="67">
        <v>1</v>
      </c>
      <c r="G295" s="67">
        <v>1</v>
      </c>
      <c r="H295" s="68">
        <v>0.59</v>
      </c>
      <c r="I295" s="69">
        <v>0</v>
      </c>
      <c r="J295" s="69">
        <f>Devis!$D$8</f>
        <v>0</v>
      </c>
    </row>
    <row r="296" spans="1:10">
      <c r="A296" s="42" t="s">
        <v>23</v>
      </c>
      <c r="B296" s="70" t="s">
        <v>406</v>
      </c>
      <c r="C296" s="70" t="s">
        <v>423</v>
      </c>
      <c r="D296" s="70" t="s">
        <v>424</v>
      </c>
      <c r="E296" s="71">
        <v>1</v>
      </c>
      <c r="F296" s="71">
        <v>1</v>
      </c>
      <c r="G296" s="71">
        <v>1</v>
      </c>
      <c r="H296" s="19">
        <v>0.47</v>
      </c>
      <c r="I296" s="72">
        <v>0</v>
      </c>
      <c r="J296" s="72">
        <f>Devis!$D$8</f>
        <v>0</v>
      </c>
    </row>
    <row r="297" spans="1:10">
      <c r="A297" s="65" t="s">
        <v>23</v>
      </c>
      <c r="B297" s="66" t="s">
        <v>406</v>
      </c>
      <c r="C297" s="66" t="s">
        <v>236</v>
      </c>
      <c r="D297" s="98">
        <v>43488</v>
      </c>
      <c r="E297" s="67">
        <v>1</v>
      </c>
      <c r="F297" s="67">
        <v>1</v>
      </c>
      <c r="G297" s="67">
        <v>1</v>
      </c>
      <c r="H297" s="68">
        <v>0.47</v>
      </c>
      <c r="I297" s="69">
        <v>0</v>
      </c>
      <c r="J297" s="69">
        <f>Devis!$D$8</f>
        <v>0</v>
      </c>
    </row>
    <row r="298" spans="1:10">
      <c r="A298" s="41" t="s">
        <v>23</v>
      </c>
      <c r="B298" s="70" t="s">
        <v>406</v>
      </c>
      <c r="C298" s="70" t="s">
        <v>214</v>
      </c>
      <c r="D298" s="99" t="s">
        <v>422</v>
      </c>
      <c r="E298" s="71">
        <v>1</v>
      </c>
      <c r="F298" s="71">
        <v>1</v>
      </c>
      <c r="G298" s="71">
        <v>1</v>
      </c>
      <c r="H298" s="19">
        <v>0.47</v>
      </c>
      <c r="I298" s="72">
        <v>0</v>
      </c>
      <c r="J298" s="72">
        <f>Devis!$D$8</f>
        <v>0</v>
      </c>
    </row>
    <row r="299" spans="1:10">
      <c r="A299" s="65" t="s">
        <v>23</v>
      </c>
      <c r="B299" s="66" t="s">
        <v>406</v>
      </c>
      <c r="C299" s="66" t="s">
        <v>425</v>
      </c>
      <c r="D299" s="98" t="s">
        <v>422</v>
      </c>
      <c r="E299" s="67">
        <v>1</v>
      </c>
      <c r="F299" s="67">
        <v>1</v>
      </c>
      <c r="G299" s="67">
        <v>1</v>
      </c>
      <c r="H299" s="68">
        <v>0.47</v>
      </c>
      <c r="I299" s="69">
        <v>0</v>
      </c>
      <c r="J299" s="69">
        <f>Devis!$D$8</f>
        <v>0</v>
      </c>
    </row>
    <row r="300" spans="1:10">
      <c r="A300" s="41" t="s">
        <v>23</v>
      </c>
      <c r="B300" s="70" t="s">
        <v>406</v>
      </c>
      <c r="C300" s="70" t="s">
        <v>214</v>
      </c>
      <c r="D300" s="99" t="s">
        <v>426</v>
      </c>
      <c r="E300" s="71">
        <v>1</v>
      </c>
      <c r="F300" s="71">
        <v>1</v>
      </c>
      <c r="G300" s="71">
        <v>1</v>
      </c>
      <c r="H300" s="19">
        <v>0.94</v>
      </c>
      <c r="I300" s="72">
        <v>0</v>
      </c>
      <c r="J300" s="72">
        <f>Devis!$D$8</f>
        <v>0</v>
      </c>
    </row>
    <row r="301" spans="1:10">
      <c r="A301" s="73" t="s">
        <v>23</v>
      </c>
      <c r="B301" s="66" t="s">
        <v>427</v>
      </c>
      <c r="C301" s="66" t="s">
        <v>428</v>
      </c>
      <c r="D301" s="66"/>
      <c r="E301" s="67">
        <v>2.5</v>
      </c>
      <c r="F301" s="67">
        <v>1.22</v>
      </c>
      <c r="G301" s="67">
        <v>1</v>
      </c>
      <c r="H301" s="68">
        <v>80</v>
      </c>
      <c r="I301" s="69">
        <v>0</v>
      </c>
      <c r="J301" s="69">
        <f>Devis!$D$8</f>
        <v>0</v>
      </c>
    </row>
    <row r="302" spans="1:10">
      <c r="A302" s="42" t="s">
        <v>23</v>
      </c>
      <c r="B302" s="70" t="s">
        <v>427</v>
      </c>
      <c r="C302" s="70" t="s">
        <v>429</v>
      </c>
      <c r="D302" s="70" t="s">
        <v>430</v>
      </c>
      <c r="E302" s="71">
        <v>2.1800000000000002</v>
      </c>
      <c r="F302" s="71">
        <v>1.22</v>
      </c>
      <c r="G302" s="71">
        <v>1</v>
      </c>
      <c r="H302" s="19">
        <v>172.95</v>
      </c>
      <c r="I302" s="72">
        <v>0</v>
      </c>
      <c r="J302" s="72">
        <f>Devis!$D$8</f>
        <v>0</v>
      </c>
    </row>
    <row r="303" spans="1:10">
      <c r="A303" s="65" t="s">
        <v>23</v>
      </c>
      <c r="B303" s="66" t="s">
        <v>427</v>
      </c>
      <c r="C303" s="66" t="s">
        <v>431</v>
      </c>
      <c r="D303" s="66" t="s">
        <v>430</v>
      </c>
      <c r="E303" s="67">
        <v>1</v>
      </c>
      <c r="F303" s="67">
        <v>1</v>
      </c>
      <c r="G303" s="67">
        <v>1</v>
      </c>
      <c r="H303" s="68">
        <v>207</v>
      </c>
      <c r="I303" s="69">
        <v>0</v>
      </c>
      <c r="J303" s="69">
        <f>Devis!$D$8</f>
        <v>0</v>
      </c>
    </row>
    <row r="304" spans="1:10">
      <c r="A304" s="42" t="s">
        <v>23</v>
      </c>
      <c r="B304" s="70" t="s">
        <v>432</v>
      </c>
      <c r="C304" s="70" t="s">
        <v>433</v>
      </c>
      <c r="D304" s="70" t="s">
        <v>434</v>
      </c>
      <c r="E304" s="71">
        <v>2.5</v>
      </c>
      <c r="F304" s="71">
        <v>1.22</v>
      </c>
      <c r="G304" s="71">
        <v>1</v>
      </c>
      <c r="H304" s="19">
        <v>43.22</v>
      </c>
      <c r="I304" s="72">
        <v>0</v>
      </c>
      <c r="J304" s="72">
        <f>Devis!$D$8</f>
        <v>0</v>
      </c>
    </row>
    <row r="305" spans="1:10">
      <c r="A305" s="73" t="s">
        <v>23</v>
      </c>
      <c r="B305" s="66" t="s">
        <v>432</v>
      </c>
      <c r="C305" s="66" t="s">
        <v>433</v>
      </c>
      <c r="D305" s="66" t="s">
        <v>435</v>
      </c>
      <c r="E305" s="67">
        <v>2.5</v>
      </c>
      <c r="F305" s="67">
        <v>1.22</v>
      </c>
      <c r="G305" s="67">
        <v>1</v>
      </c>
      <c r="H305" s="68">
        <v>36.6</v>
      </c>
      <c r="I305" s="69">
        <v>0</v>
      </c>
      <c r="J305" s="69">
        <f>Devis!$D$8</f>
        <v>0</v>
      </c>
    </row>
    <row r="306" spans="1:10">
      <c r="A306" s="42" t="s">
        <v>23</v>
      </c>
      <c r="B306" s="70" t="s">
        <v>436</v>
      </c>
      <c r="C306" s="70" t="s">
        <v>437</v>
      </c>
      <c r="D306" s="70" t="s">
        <v>79</v>
      </c>
      <c r="E306" s="71">
        <v>2.8</v>
      </c>
      <c r="F306" s="71">
        <v>2.0699999999999998</v>
      </c>
      <c r="G306" s="71">
        <v>1</v>
      </c>
      <c r="H306" s="19">
        <v>17.55</v>
      </c>
      <c r="I306" s="72">
        <v>0</v>
      </c>
      <c r="J306" s="72">
        <f>Devis!$D$8</f>
        <v>0</v>
      </c>
    </row>
    <row r="307" spans="1:10">
      <c r="A307" s="73" t="s">
        <v>23</v>
      </c>
      <c r="B307" s="66" t="s">
        <v>436</v>
      </c>
      <c r="C307" s="66" t="s">
        <v>437</v>
      </c>
      <c r="D307" s="66" t="s">
        <v>80</v>
      </c>
      <c r="E307" s="67">
        <v>3.07</v>
      </c>
      <c r="F307" s="67">
        <v>1.32</v>
      </c>
      <c r="G307" s="67">
        <v>1</v>
      </c>
      <c r="H307" s="68">
        <v>22.45</v>
      </c>
      <c r="I307" s="69">
        <v>0</v>
      </c>
      <c r="J307" s="69">
        <f>Devis!$D$8</f>
        <v>0</v>
      </c>
    </row>
    <row r="308" spans="1:10">
      <c r="A308" s="42" t="s">
        <v>23</v>
      </c>
      <c r="B308" s="70" t="s">
        <v>436</v>
      </c>
      <c r="C308" s="70" t="s">
        <v>438</v>
      </c>
      <c r="D308" s="70" t="s">
        <v>439</v>
      </c>
      <c r="E308" s="71">
        <v>3.07</v>
      </c>
      <c r="F308" s="71">
        <v>1.24</v>
      </c>
      <c r="G308" s="71">
        <v>1</v>
      </c>
      <c r="H308" s="19">
        <v>21.82</v>
      </c>
      <c r="I308" s="72">
        <v>0</v>
      </c>
      <c r="J308" s="72">
        <f>Devis!$D$8</f>
        <v>0</v>
      </c>
    </row>
    <row r="309" spans="1:10">
      <c r="A309" s="65" t="s">
        <v>23</v>
      </c>
      <c r="B309" s="66" t="s">
        <v>440</v>
      </c>
      <c r="C309" s="66" t="s">
        <v>441</v>
      </c>
      <c r="D309" s="66">
        <v>47361</v>
      </c>
      <c r="E309" s="67">
        <v>1</v>
      </c>
      <c r="F309" s="67">
        <v>1</v>
      </c>
      <c r="G309" s="67">
        <v>1</v>
      </c>
      <c r="H309" s="68">
        <v>4.99</v>
      </c>
      <c r="I309" s="69">
        <v>0</v>
      </c>
      <c r="J309" s="69">
        <f>Devis!$D$8</f>
        <v>0</v>
      </c>
    </row>
    <row r="310" spans="1:10">
      <c r="A310" s="41" t="s">
        <v>23</v>
      </c>
      <c r="B310" s="70" t="s">
        <v>440</v>
      </c>
      <c r="C310" s="70" t="s">
        <v>442</v>
      </c>
      <c r="D310" s="70">
        <v>47618</v>
      </c>
      <c r="E310" s="71">
        <v>1</v>
      </c>
      <c r="F310" s="71">
        <v>1</v>
      </c>
      <c r="G310" s="71">
        <v>1</v>
      </c>
      <c r="H310" s="19">
        <v>3.99</v>
      </c>
      <c r="I310" s="72">
        <v>0</v>
      </c>
      <c r="J310" s="72">
        <f>Devis!$D$8</f>
        <v>0</v>
      </c>
    </row>
    <row r="311" spans="1:10">
      <c r="A311" s="65" t="s">
        <v>23</v>
      </c>
      <c r="B311" s="66" t="s">
        <v>440</v>
      </c>
      <c r="C311" s="66" t="s">
        <v>443</v>
      </c>
      <c r="D311" s="66">
        <v>47366</v>
      </c>
      <c r="E311" s="67">
        <v>1</v>
      </c>
      <c r="F311" s="67">
        <v>1</v>
      </c>
      <c r="G311" s="67">
        <v>1</v>
      </c>
      <c r="H311" s="68">
        <v>16.989999999999998</v>
      </c>
      <c r="I311" s="69">
        <v>0</v>
      </c>
      <c r="J311" s="69">
        <f>Devis!$D$8</f>
        <v>0</v>
      </c>
    </row>
    <row r="312" spans="1:10">
      <c r="A312" s="41" t="s">
        <v>23</v>
      </c>
      <c r="B312" s="70" t="s">
        <v>440</v>
      </c>
      <c r="C312" s="70" t="s">
        <v>444</v>
      </c>
      <c r="D312" s="70">
        <v>47363</v>
      </c>
      <c r="E312" s="71">
        <v>1</v>
      </c>
      <c r="F312" s="71">
        <v>1</v>
      </c>
      <c r="G312" s="71">
        <v>1</v>
      </c>
      <c r="H312" s="19">
        <v>4.99</v>
      </c>
      <c r="I312" s="72">
        <v>0</v>
      </c>
      <c r="J312" s="72">
        <f>Devis!$D$8</f>
        <v>0</v>
      </c>
    </row>
    <row r="313" spans="1:10">
      <c r="A313" s="65" t="s">
        <v>26</v>
      </c>
      <c r="B313" s="66" t="s">
        <v>445</v>
      </c>
      <c r="C313" s="66" t="s">
        <v>446</v>
      </c>
      <c r="D313" s="66">
        <v>47361</v>
      </c>
      <c r="E313" s="67">
        <v>1</v>
      </c>
      <c r="F313" s="67">
        <v>1</v>
      </c>
      <c r="G313" s="67">
        <v>1</v>
      </c>
      <c r="H313" s="68">
        <v>4.99</v>
      </c>
      <c r="I313" s="69">
        <v>0</v>
      </c>
      <c r="J313" s="69">
        <f>Devis!$D$8</f>
        <v>0</v>
      </c>
    </row>
    <row r="314" spans="1:10">
      <c r="A314" s="41" t="s">
        <v>26</v>
      </c>
      <c r="B314" s="70" t="s">
        <v>445</v>
      </c>
      <c r="C314" s="70" t="s">
        <v>447</v>
      </c>
      <c r="D314" s="70">
        <v>47366</v>
      </c>
      <c r="E314" s="71">
        <v>1</v>
      </c>
      <c r="F314" s="71">
        <v>1</v>
      </c>
      <c r="G314" s="71">
        <v>1</v>
      </c>
      <c r="H314" s="19">
        <v>16.989999999999998</v>
      </c>
      <c r="I314" s="72">
        <v>0</v>
      </c>
      <c r="J314" s="72">
        <f>Devis!$D$8</f>
        <v>0</v>
      </c>
    </row>
    <row r="315" spans="1:10">
      <c r="A315" s="65" t="s">
        <v>26</v>
      </c>
      <c r="B315" s="66" t="s">
        <v>445</v>
      </c>
      <c r="C315" s="66" t="s">
        <v>448</v>
      </c>
      <c r="D315" s="66">
        <v>47618</v>
      </c>
      <c r="E315" s="67">
        <v>1</v>
      </c>
      <c r="F315" s="67">
        <v>1</v>
      </c>
      <c r="G315" s="67">
        <v>1</v>
      </c>
      <c r="H315" s="68">
        <v>3.99</v>
      </c>
      <c r="I315" s="69">
        <v>0</v>
      </c>
      <c r="J315" s="69">
        <f>Devis!$D$8</f>
        <v>0</v>
      </c>
    </row>
    <row r="316" spans="1:10">
      <c r="A316" s="41" t="s">
        <v>26</v>
      </c>
      <c r="B316" s="70" t="s">
        <v>445</v>
      </c>
      <c r="C316" s="70" t="s">
        <v>449</v>
      </c>
      <c r="D316" s="70">
        <v>47363</v>
      </c>
      <c r="E316" s="71">
        <v>1</v>
      </c>
      <c r="F316" s="71">
        <v>1</v>
      </c>
      <c r="G316" s="71">
        <v>1</v>
      </c>
      <c r="H316" s="19">
        <v>4.99</v>
      </c>
      <c r="I316" s="72">
        <v>0</v>
      </c>
      <c r="J316" s="72">
        <f>Devis!$D$8</f>
        <v>0</v>
      </c>
    </row>
    <row r="317" spans="1:10">
      <c r="A317" s="65" t="s">
        <v>26</v>
      </c>
      <c r="B317" s="66" t="s">
        <v>450</v>
      </c>
      <c r="C317" s="66" t="s">
        <v>451</v>
      </c>
      <c r="D317" s="100"/>
      <c r="E317" s="67">
        <v>1</v>
      </c>
      <c r="F317" s="67">
        <v>1</v>
      </c>
      <c r="G317" s="67">
        <v>1</v>
      </c>
      <c r="H317" s="68">
        <v>27.48</v>
      </c>
      <c r="I317" s="69">
        <v>0</v>
      </c>
      <c r="J317" s="69">
        <f>Devis!$D$8</f>
        <v>0</v>
      </c>
    </row>
    <row r="318" spans="1:10">
      <c r="A318" s="41" t="s">
        <v>26</v>
      </c>
      <c r="B318" s="70" t="s">
        <v>450</v>
      </c>
      <c r="C318" s="70" t="s">
        <v>452</v>
      </c>
      <c r="D318" s="70"/>
      <c r="E318" s="71">
        <v>1</v>
      </c>
      <c r="F318" s="71">
        <v>1</v>
      </c>
      <c r="G318" s="71">
        <v>1</v>
      </c>
      <c r="H318" s="19">
        <v>32.5</v>
      </c>
      <c r="I318" s="72">
        <v>0</v>
      </c>
      <c r="J318" s="72">
        <f>Devis!$D$8</f>
        <v>0</v>
      </c>
    </row>
    <row r="319" spans="1:10">
      <c r="A319" s="65" t="s">
        <v>453</v>
      </c>
      <c r="B319" s="66" t="s">
        <v>454</v>
      </c>
      <c r="C319" s="66" t="s">
        <v>455</v>
      </c>
      <c r="D319" s="66" t="s">
        <v>456</v>
      </c>
      <c r="E319" s="67">
        <v>1</v>
      </c>
      <c r="F319" s="67">
        <v>1</v>
      </c>
      <c r="G319" s="67">
        <v>1</v>
      </c>
      <c r="H319" s="68">
        <v>3.64</v>
      </c>
      <c r="I319" s="69">
        <v>0</v>
      </c>
      <c r="J319" s="69">
        <f>Devis!$D$8</f>
        <v>0</v>
      </c>
    </row>
    <row r="320" spans="1:10">
      <c r="A320" s="41" t="s">
        <v>453</v>
      </c>
      <c r="B320" s="70" t="s">
        <v>454</v>
      </c>
      <c r="C320" s="70" t="s">
        <v>457</v>
      </c>
      <c r="D320" s="70" t="s">
        <v>458</v>
      </c>
      <c r="E320" s="71">
        <v>1</v>
      </c>
      <c r="F320" s="71">
        <v>1</v>
      </c>
      <c r="G320" s="71">
        <v>1</v>
      </c>
      <c r="H320" s="19">
        <v>25</v>
      </c>
      <c r="I320" s="72">
        <v>0</v>
      </c>
      <c r="J320" s="72">
        <f>Devis!$D$8</f>
        <v>0</v>
      </c>
    </row>
    <row r="321" spans="1:10">
      <c r="A321" s="65" t="s">
        <v>453</v>
      </c>
      <c r="B321" s="66" t="s">
        <v>454</v>
      </c>
      <c r="C321" s="66" t="s">
        <v>459</v>
      </c>
      <c r="D321" s="66" t="s">
        <v>460</v>
      </c>
      <c r="E321" s="67">
        <v>1</v>
      </c>
      <c r="F321" s="67">
        <v>1</v>
      </c>
      <c r="G321" s="67">
        <v>1</v>
      </c>
      <c r="H321" s="68">
        <v>2.16</v>
      </c>
      <c r="I321" s="69">
        <v>0</v>
      </c>
      <c r="J321" s="69">
        <f>Devis!$D$8</f>
        <v>0</v>
      </c>
    </row>
    <row r="322" spans="1:10">
      <c r="A322" s="41" t="s">
        <v>453</v>
      </c>
      <c r="B322" s="70" t="s">
        <v>454</v>
      </c>
      <c r="C322" s="70" t="s">
        <v>461</v>
      </c>
      <c r="D322" s="70" t="s">
        <v>462</v>
      </c>
      <c r="E322" s="71">
        <v>1</v>
      </c>
      <c r="F322" s="71">
        <v>1</v>
      </c>
      <c r="G322" s="71">
        <v>1</v>
      </c>
      <c r="H322" s="19">
        <v>17.809999999999999</v>
      </c>
      <c r="I322" s="72">
        <v>0</v>
      </c>
      <c r="J322" s="72">
        <f>Devis!$D$8</f>
        <v>0</v>
      </c>
    </row>
    <row r="323" spans="1:10">
      <c r="A323" s="65" t="s">
        <v>453</v>
      </c>
      <c r="B323" s="66" t="s">
        <v>454</v>
      </c>
      <c r="C323" s="66" t="s">
        <v>463</v>
      </c>
      <c r="D323" s="66" t="s">
        <v>464</v>
      </c>
      <c r="E323" s="67">
        <v>1</v>
      </c>
      <c r="F323" s="67">
        <v>1</v>
      </c>
      <c r="G323" s="67">
        <v>1</v>
      </c>
      <c r="H323" s="68">
        <v>84</v>
      </c>
      <c r="I323" s="69">
        <v>0</v>
      </c>
      <c r="J323" s="69">
        <f>Devis!$D$8</f>
        <v>0</v>
      </c>
    </row>
    <row r="324" spans="1:10">
      <c r="A324" s="41" t="s">
        <v>453</v>
      </c>
      <c r="B324" s="70" t="s">
        <v>454</v>
      </c>
      <c r="C324" s="70" t="s">
        <v>465</v>
      </c>
      <c r="D324" s="70" t="s">
        <v>466</v>
      </c>
      <c r="E324" s="71">
        <v>1</v>
      </c>
      <c r="F324" s="71">
        <v>1</v>
      </c>
      <c r="G324" s="71">
        <v>1</v>
      </c>
      <c r="H324" s="19">
        <v>7.76</v>
      </c>
      <c r="I324" s="72">
        <v>0</v>
      </c>
      <c r="J324" s="72">
        <f>Devis!$D$8</f>
        <v>0</v>
      </c>
    </row>
    <row r="325" spans="1:10">
      <c r="A325" s="65" t="s">
        <v>453</v>
      </c>
      <c r="B325" s="66" t="s">
        <v>454</v>
      </c>
      <c r="C325" s="66" t="s">
        <v>467</v>
      </c>
      <c r="D325" s="66" t="s">
        <v>468</v>
      </c>
      <c r="E325" s="67">
        <v>1</v>
      </c>
      <c r="F325" s="67">
        <v>1</v>
      </c>
      <c r="G325" s="67">
        <v>1</v>
      </c>
      <c r="H325" s="68">
        <v>65.12</v>
      </c>
      <c r="I325" s="69">
        <v>0</v>
      </c>
      <c r="J325" s="69">
        <f>Devis!$D$8</f>
        <v>0</v>
      </c>
    </row>
    <row r="326" spans="1:10">
      <c r="A326" s="41" t="s">
        <v>453</v>
      </c>
      <c r="B326" s="70" t="s">
        <v>454</v>
      </c>
      <c r="C326" s="70" t="s">
        <v>469</v>
      </c>
      <c r="D326" s="70" t="s">
        <v>470</v>
      </c>
      <c r="E326" s="71">
        <v>1</v>
      </c>
      <c r="F326" s="71">
        <v>1</v>
      </c>
      <c r="G326" s="71">
        <v>1</v>
      </c>
      <c r="H326" s="19">
        <v>18</v>
      </c>
      <c r="I326" s="72">
        <v>0</v>
      </c>
      <c r="J326" s="72">
        <f>Devis!$D$8</f>
        <v>0</v>
      </c>
    </row>
    <row r="327" spans="1:10">
      <c r="A327" s="65" t="s">
        <v>453</v>
      </c>
      <c r="B327" s="66" t="s">
        <v>454</v>
      </c>
      <c r="C327" s="66" t="s">
        <v>471</v>
      </c>
      <c r="D327" s="66" t="s">
        <v>470</v>
      </c>
      <c r="E327" s="67">
        <v>1</v>
      </c>
      <c r="F327" s="67">
        <v>1</v>
      </c>
      <c r="G327" s="67">
        <v>1</v>
      </c>
      <c r="H327" s="68">
        <v>3.4</v>
      </c>
      <c r="I327" s="69">
        <v>0</v>
      </c>
      <c r="J327" s="69">
        <f>Devis!$D$8</f>
        <v>0</v>
      </c>
    </row>
    <row r="328" spans="1:10">
      <c r="A328" s="42" t="s">
        <v>23</v>
      </c>
      <c r="B328" s="70" t="s">
        <v>472</v>
      </c>
      <c r="C328" s="70" t="s">
        <v>473</v>
      </c>
      <c r="D328" s="70" t="s">
        <v>474</v>
      </c>
      <c r="E328" s="71">
        <v>1</v>
      </c>
      <c r="F328" s="71">
        <v>1</v>
      </c>
      <c r="G328" s="71">
        <v>1</v>
      </c>
      <c r="H328" s="19">
        <v>460</v>
      </c>
      <c r="I328" s="72">
        <v>0</v>
      </c>
      <c r="J328" s="72">
        <f>Devis!$D$8</f>
        <v>0</v>
      </c>
    </row>
    <row r="329" spans="1:10">
      <c r="A329" s="73" t="s">
        <v>23</v>
      </c>
      <c r="B329" s="66" t="s">
        <v>472</v>
      </c>
      <c r="C329" s="66" t="s">
        <v>192</v>
      </c>
      <c r="D329" s="66"/>
      <c r="E329" s="67">
        <v>1</v>
      </c>
      <c r="F329" s="67">
        <v>1</v>
      </c>
      <c r="G329" s="67">
        <v>1</v>
      </c>
      <c r="H329" s="68">
        <v>12.39</v>
      </c>
      <c r="I329" s="69">
        <v>0</v>
      </c>
      <c r="J329" s="69">
        <f>Devis!$D$8</f>
        <v>0</v>
      </c>
    </row>
    <row r="330" spans="1:10">
      <c r="A330" s="41" t="s">
        <v>23</v>
      </c>
      <c r="B330" s="70" t="s">
        <v>472</v>
      </c>
      <c r="C330" s="70" t="s">
        <v>475</v>
      </c>
      <c r="D330" s="70" t="s">
        <v>474</v>
      </c>
      <c r="E330" s="71">
        <v>1</v>
      </c>
      <c r="F330" s="71">
        <v>1</v>
      </c>
      <c r="G330" s="71">
        <v>1</v>
      </c>
      <c r="H330" s="19">
        <v>525</v>
      </c>
      <c r="I330" s="72">
        <v>0</v>
      </c>
      <c r="J330" s="72">
        <f>Devis!$D$8</f>
        <v>0</v>
      </c>
    </row>
    <row r="331" spans="1:10">
      <c r="A331" s="65" t="s">
        <v>23</v>
      </c>
      <c r="B331" s="66" t="s">
        <v>476</v>
      </c>
      <c r="C331" s="66" t="s">
        <v>477</v>
      </c>
      <c r="D331" s="66" t="s">
        <v>478</v>
      </c>
      <c r="E331" s="67">
        <v>1</v>
      </c>
      <c r="F331" s="67">
        <v>1</v>
      </c>
      <c r="G331" s="67">
        <v>1</v>
      </c>
      <c r="H331" s="68">
        <v>536.44000000000005</v>
      </c>
      <c r="I331" s="69">
        <v>0</v>
      </c>
      <c r="J331" s="69">
        <f>Devis!$D$8</f>
        <v>0</v>
      </c>
    </row>
    <row r="332" spans="1:10">
      <c r="A332" s="41" t="s">
        <v>23</v>
      </c>
      <c r="B332" s="70" t="s">
        <v>476</v>
      </c>
      <c r="C332" s="70" t="s">
        <v>479</v>
      </c>
      <c r="D332" s="70" t="s">
        <v>480</v>
      </c>
      <c r="E332" s="71">
        <v>1</v>
      </c>
      <c r="F332" s="71">
        <v>1</v>
      </c>
      <c r="G332" s="71">
        <v>1</v>
      </c>
      <c r="H332" s="19">
        <v>111.34</v>
      </c>
      <c r="I332" s="72">
        <v>0</v>
      </c>
      <c r="J332" s="72">
        <f>Devis!$D$8</f>
        <v>0</v>
      </c>
    </row>
    <row r="333" spans="1:10">
      <c r="A333" s="65" t="s">
        <v>23</v>
      </c>
      <c r="B333" s="66" t="s">
        <v>476</v>
      </c>
      <c r="C333" s="66" t="s">
        <v>481</v>
      </c>
      <c r="D333" s="66" t="s">
        <v>482</v>
      </c>
      <c r="E333" s="67">
        <v>1</v>
      </c>
      <c r="F333" s="67">
        <v>1</v>
      </c>
      <c r="G333" s="67">
        <v>1</v>
      </c>
      <c r="H333" s="68">
        <v>76.989999999999995</v>
      </c>
      <c r="I333" s="69">
        <v>0</v>
      </c>
      <c r="J333" s="69">
        <f>Devis!$D$8</f>
        <v>0</v>
      </c>
    </row>
    <row r="334" spans="1:10">
      <c r="A334" s="41" t="s">
        <v>23</v>
      </c>
      <c r="B334" s="70" t="s">
        <v>476</v>
      </c>
      <c r="C334" s="70" t="s">
        <v>483</v>
      </c>
      <c r="D334" s="70" t="s">
        <v>484</v>
      </c>
      <c r="E334" s="71">
        <v>2</v>
      </c>
      <c r="F334" s="71">
        <v>1.22</v>
      </c>
      <c r="G334" s="71">
        <v>1</v>
      </c>
      <c r="H334" s="19">
        <v>59.62</v>
      </c>
      <c r="I334" s="72">
        <v>0</v>
      </c>
      <c r="J334" s="72">
        <f>Devis!$D$8</f>
        <v>0</v>
      </c>
    </row>
    <row r="335" spans="1:10">
      <c r="A335" s="73" t="s">
        <v>23</v>
      </c>
      <c r="B335" s="66" t="s">
        <v>485</v>
      </c>
      <c r="C335" s="66" t="s">
        <v>486</v>
      </c>
      <c r="D335" s="66" t="s">
        <v>487</v>
      </c>
      <c r="E335" s="67">
        <v>1</v>
      </c>
      <c r="F335" s="67">
        <v>1</v>
      </c>
      <c r="G335" s="67">
        <v>1</v>
      </c>
      <c r="H335" s="68">
        <v>4.5</v>
      </c>
      <c r="I335" s="69">
        <v>0</v>
      </c>
      <c r="J335" s="69">
        <f>Devis!$D$8</f>
        <v>0</v>
      </c>
    </row>
    <row r="336" spans="1:10">
      <c r="A336" s="42" t="s">
        <v>23</v>
      </c>
      <c r="B336" s="70" t="s">
        <v>485</v>
      </c>
      <c r="C336" s="70" t="s">
        <v>488</v>
      </c>
      <c r="D336" s="70" t="s">
        <v>487</v>
      </c>
      <c r="E336" s="71">
        <v>1</v>
      </c>
      <c r="F336" s="71">
        <v>1</v>
      </c>
      <c r="G336" s="71">
        <v>1</v>
      </c>
      <c r="H336" s="19">
        <v>4.5</v>
      </c>
      <c r="I336" s="72">
        <v>0</v>
      </c>
      <c r="J336" s="72">
        <f>Devis!$D$8</f>
        <v>0</v>
      </c>
    </row>
    <row r="337" spans="1:10">
      <c r="A337" s="73" t="s">
        <v>23</v>
      </c>
      <c r="B337" s="66" t="s">
        <v>485</v>
      </c>
      <c r="C337" s="66" t="s">
        <v>489</v>
      </c>
      <c r="D337" s="97" t="s">
        <v>490</v>
      </c>
      <c r="E337" s="67">
        <v>1</v>
      </c>
      <c r="F337" s="67">
        <v>1</v>
      </c>
      <c r="G337" s="67">
        <v>1</v>
      </c>
      <c r="H337" s="68">
        <v>80</v>
      </c>
      <c r="I337" s="69">
        <v>0</v>
      </c>
      <c r="J337" s="69">
        <f>Devis!$D$8</f>
        <v>0</v>
      </c>
    </row>
    <row r="338" spans="1:10">
      <c r="A338" s="42" t="s">
        <v>23</v>
      </c>
      <c r="B338" s="70" t="s">
        <v>485</v>
      </c>
      <c r="C338" s="70" t="s">
        <v>204</v>
      </c>
      <c r="D338" s="70" t="s">
        <v>491</v>
      </c>
      <c r="E338" s="71">
        <v>1</v>
      </c>
      <c r="F338" s="71">
        <v>1</v>
      </c>
      <c r="G338" s="71">
        <v>1</v>
      </c>
      <c r="H338" s="19">
        <v>120</v>
      </c>
      <c r="I338" s="72">
        <v>0</v>
      </c>
      <c r="J338" s="72">
        <f>Devis!$D$8</f>
        <v>0</v>
      </c>
    </row>
    <row r="339" spans="1:10">
      <c r="A339" s="65" t="s">
        <v>453</v>
      </c>
      <c r="B339" s="66" t="s">
        <v>492</v>
      </c>
      <c r="C339" s="66" t="s">
        <v>493</v>
      </c>
      <c r="D339" s="66" t="s">
        <v>494</v>
      </c>
      <c r="E339" s="67">
        <v>25</v>
      </c>
      <c r="F339" s="67">
        <v>1</v>
      </c>
      <c r="G339" s="67">
        <v>1</v>
      </c>
      <c r="H339" s="68">
        <v>1.704</v>
      </c>
      <c r="I339" s="69">
        <v>0</v>
      </c>
      <c r="J339" s="69">
        <f>Devis!$D$8</f>
        <v>0</v>
      </c>
    </row>
    <row r="340" spans="1:10">
      <c r="A340" s="41" t="s">
        <v>453</v>
      </c>
      <c r="B340" s="70" t="s">
        <v>492</v>
      </c>
      <c r="C340" s="70"/>
      <c r="D340" s="70"/>
      <c r="E340" s="71"/>
      <c r="F340" s="71"/>
      <c r="G340" s="71"/>
      <c r="H340" s="19"/>
      <c r="I340" s="72">
        <v>0</v>
      </c>
      <c r="J340" s="72">
        <f>Devis!$D$8</f>
        <v>0</v>
      </c>
    </row>
    <row r="341" spans="1:10">
      <c r="A341" s="65" t="s">
        <v>453</v>
      </c>
      <c r="B341" s="66" t="s">
        <v>492</v>
      </c>
      <c r="C341" s="66" t="s">
        <v>495</v>
      </c>
      <c r="D341" s="66">
        <v>1.0289999999999999</v>
      </c>
      <c r="E341" s="67">
        <v>1</v>
      </c>
      <c r="F341" s="67">
        <v>1</v>
      </c>
      <c r="G341" s="67">
        <v>1</v>
      </c>
      <c r="H341" s="68">
        <v>262.3</v>
      </c>
      <c r="I341" s="69">
        <v>0</v>
      </c>
      <c r="J341" s="69">
        <f>Devis!$D$8</f>
        <v>0</v>
      </c>
    </row>
    <row r="342" spans="1:10">
      <c r="A342" s="41" t="s">
        <v>453</v>
      </c>
      <c r="B342" s="70" t="s">
        <v>492</v>
      </c>
      <c r="C342" s="70" t="s">
        <v>496</v>
      </c>
      <c r="D342" s="70" t="s">
        <v>497</v>
      </c>
      <c r="E342" s="71">
        <v>1</v>
      </c>
      <c r="F342" s="71">
        <v>1</v>
      </c>
      <c r="G342" s="71">
        <v>1</v>
      </c>
      <c r="H342" s="19">
        <v>7.57</v>
      </c>
      <c r="I342" s="72">
        <v>0</v>
      </c>
      <c r="J342" s="72">
        <f>Devis!$D$8</f>
        <v>0</v>
      </c>
    </row>
    <row r="343" spans="1:10">
      <c r="A343" s="65" t="s">
        <v>23</v>
      </c>
      <c r="B343" s="66" t="s">
        <v>498</v>
      </c>
      <c r="C343" s="66" t="s">
        <v>499</v>
      </c>
      <c r="D343" s="66" t="s">
        <v>500</v>
      </c>
      <c r="E343" s="67">
        <v>1</v>
      </c>
      <c r="F343" s="67">
        <v>1</v>
      </c>
      <c r="G343" s="67">
        <v>1</v>
      </c>
      <c r="H343" s="68">
        <v>107</v>
      </c>
      <c r="I343" s="69">
        <v>0</v>
      </c>
      <c r="J343" s="69">
        <f>Devis!$D$8</f>
        <v>0</v>
      </c>
    </row>
    <row r="344" spans="1:10">
      <c r="A344" s="41" t="s">
        <v>23</v>
      </c>
      <c r="B344" s="70" t="s">
        <v>498</v>
      </c>
      <c r="C344" s="70"/>
      <c r="D344" s="70"/>
      <c r="E344" s="71"/>
      <c r="F344" s="71"/>
      <c r="G344" s="71"/>
      <c r="H344" s="19"/>
      <c r="I344" s="72">
        <v>0</v>
      </c>
      <c r="J344" s="72">
        <f>Devis!$D$8</f>
        <v>0</v>
      </c>
    </row>
    <row r="345" spans="1:10">
      <c r="A345" s="65" t="s">
        <v>23</v>
      </c>
      <c r="B345" s="66" t="s">
        <v>205</v>
      </c>
      <c r="C345" s="66" t="s">
        <v>237</v>
      </c>
      <c r="D345" s="66" t="s">
        <v>501</v>
      </c>
      <c r="E345" s="67">
        <v>2.8</v>
      </c>
      <c r="F345" s="67">
        <v>2.0699999999999998</v>
      </c>
      <c r="G345" s="67">
        <v>1</v>
      </c>
      <c r="H345" s="68">
        <v>8.15</v>
      </c>
      <c r="I345" s="69">
        <v>0</v>
      </c>
      <c r="J345" s="69">
        <f>Devis!$D$8</f>
        <v>0</v>
      </c>
    </row>
    <row r="346" spans="1:10">
      <c r="A346" s="41" t="s">
        <v>23</v>
      </c>
      <c r="B346" s="70" t="s">
        <v>205</v>
      </c>
      <c r="C346" s="70" t="s">
        <v>238</v>
      </c>
      <c r="D346" s="70" t="s">
        <v>79</v>
      </c>
      <c r="E346" s="71">
        <v>2.8</v>
      </c>
      <c r="F346" s="71">
        <v>2.0699999999999998</v>
      </c>
      <c r="G346" s="71">
        <v>1</v>
      </c>
      <c r="H346" s="19">
        <v>13.4</v>
      </c>
      <c r="I346" s="72">
        <v>0</v>
      </c>
      <c r="J346" s="72">
        <f>Devis!$D$8</f>
        <v>0</v>
      </c>
    </row>
    <row r="347" spans="1:10">
      <c r="A347" s="73" t="s">
        <v>26</v>
      </c>
      <c r="B347" s="66" t="s">
        <v>502</v>
      </c>
      <c r="C347" s="66" t="s">
        <v>503</v>
      </c>
      <c r="D347" s="66"/>
      <c r="E347" s="67">
        <v>1</v>
      </c>
      <c r="F347" s="67">
        <v>1</v>
      </c>
      <c r="G347" s="67">
        <v>1</v>
      </c>
      <c r="H347" s="68">
        <v>24</v>
      </c>
      <c r="I347" s="69">
        <v>0</v>
      </c>
      <c r="J347" s="69">
        <f>Devis!$D$8</f>
        <v>0</v>
      </c>
    </row>
    <row r="348" spans="1:10">
      <c r="A348" s="42" t="s">
        <v>26</v>
      </c>
      <c r="B348" s="70" t="s">
        <v>502</v>
      </c>
      <c r="C348" s="70"/>
      <c r="D348" s="70"/>
      <c r="E348" s="71"/>
      <c r="F348" s="71"/>
      <c r="G348" s="71"/>
      <c r="H348" s="19"/>
      <c r="I348" s="72">
        <v>0</v>
      </c>
      <c r="J348" s="72">
        <f>Devis!$D$8</f>
        <v>0</v>
      </c>
    </row>
    <row r="349" spans="1:10">
      <c r="A349" s="65" t="s">
        <v>26</v>
      </c>
      <c r="B349" s="66" t="s">
        <v>251</v>
      </c>
      <c r="C349" s="66" t="s">
        <v>504</v>
      </c>
      <c r="D349" s="66">
        <v>259532</v>
      </c>
      <c r="E349" s="67">
        <v>1</v>
      </c>
      <c r="F349" s="67">
        <v>1</v>
      </c>
      <c r="G349" s="67">
        <v>1</v>
      </c>
      <c r="H349" s="68">
        <v>10.64</v>
      </c>
      <c r="I349" s="69">
        <v>0</v>
      </c>
      <c r="J349" s="69">
        <f>Devis!$D$8</f>
        <v>0</v>
      </c>
    </row>
    <row r="350" spans="1:10">
      <c r="A350" s="41" t="s">
        <v>23</v>
      </c>
      <c r="B350" s="70" t="s">
        <v>205</v>
      </c>
      <c r="C350" s="70" t="s">
        <v>505</v>
      </c>
      <c r="D350" s="70" t="s">
        <v>80</v>
      </c>
      <c r="E350" s="71">
        <v>2.8</v>
      </c>
      <c r="F350" s="71">
        <v>1.31</v>
      </c>
      <c r="G350" s="71">
        <v>1</v>
      </c>
      <c r="H350" s="19">
        <v>20.2</v>
      </c>
      <c r="I350" s="72">
        <v>0</v>
      </c>
      <c r="J350" s="72">
        <f>Devis!$D$8</f>
        <v>0</v>
      </c>
    </row>
    <row r="351" spans="1:10">
      <c r="A351" s="73" t="s">
        <v>23</v>
      </c>
      <c r="B351" s="66" t="s">
        <v>205</v>
      </c>
      <c r="C351" s="66" t="s">
        <v>506</v>
      </c>
      <c r="D351" s="66" t="s">
        <v>80</v>
      </c>
      <c r="E351" s="67">
        <v>2.8</v>
      </c>
      <c r="F351" s="67">
        <v>1.31</v>
      </c>
      <c r="G351" s="67">
        <v>1</v>
      </c>
      <c r="H351" s="68">
        <v>20.2</v>
      </c>
      <c r="I351" s="69">
        <v>0</v>
      </c>
      <c r="J351" s="69">
        <f>Devis!$D$8</f>
        <v>0</v>
      </c>
    </row>
    <row r="352" spans="1:10">
      <c r="A352" s="42" t="s">
        <v>23</v>
      </c>
      <c r="B352" s="70" t="s">
        <v>205</v>
      </c>
      <c r="C352" s="70" t="s">
        <v>507</v>
      </c>
      <c r="D352" s="70" t="s">
        <v>80</v>
      </c>
      <c r="E352" s="71">
        <v>2.8</v>
      </c>
      <c r="F352" s="71">
        <v>1.31</v>
      </c>
      <c r="G352" s="71">
        <v>1</v>
      </c>
      <c r="H352" s="19">
        <v>21.21</v>
      </c>
      <c r="I352" s="72">
        <v>0</v>
      </c>
      <c r="J352" s="72">
        <f>Devis!$D$8</f>
        <v>0</v>
      </c>
    </row>
    <row r="353" spans="1:10">
      <c r="A353" s="73" t="s">
        <v>23</v>
      </c>
      <c r="B353" s="66" t="s">
        <v>205</v>
      </c>
      <c r="C353" s="66" t="s">
        <v>508</v>
      </c>
      <c r="D353" s="66" t="s">
        <v>80</v>
      </c>
      <c r="E353" s="67">
        <v>2.8</v>
      </c>
      <c r="F353" s="67">
        <v>1.31</v>
      </c>
      <c r="G353" s="67">
        <v>1</v>
      </c>
      <c r="H353" s="68">
        <v>21.21</v>
      </c>
      <c r="I353" s="69">
        <v>0</v>
      </c>
      <c r="J353" s="69">
        <f>Devis!$D$8</f>
        <v>0</v>
      </c>
    </row>
    <row r="354" spans="1:10">
      <c r="A354" s="42" t="s">
        <v>23</v>
      </c>
      <c r="B354" s="70" t="s">
        <v>205</v>
      </c>
      <c r="C354" s="70" t="s">
        <v>509</v>
      </c>
      <c r="D354" s="70" t="s">
        <v>80</v>
      </c>
      <c r="E354" s="71">
        <v>2.8</v>
      </c>
      <c r="F354" s="71">
        <v>1.31</v>
      </c>
      <c r="G354" s="71">
        <v>1</v>
      </c>
      <c r="H354" s="19">
        <v>14.95</v>
      </c>
      <c r="I354" s="72">
        <v>0</v>
      </c>
      <c r="J354" s="72">
        <f>Devis!$D$8</f>
        <v>0</v>
      </c>
    </row>
    <row r="355" spans="1:10">
      <c r="A355" s="73" t="s">
        <v>23</v>
      </c>
      <c r="B355" s="66" t="s">
        <v>205</v>
      </c>
      <c r="C355" s="66" t="s">
        <v>509</v>
      </c>
      <c r="D355" s="66" t="s">
        <v>510</v>
      </c>
      <c r="E355" s="67">
        <v>2.8</v>
      </c>
      <c r="F355" s="67">
        <v>2.0699999999999998</v>
      </c>
      <c r="G355" s="67">
        <v>1</v>
      </c>
      <c r="H355" s="68">
        <v>5.96</v>
      </c>
      <c r="I355" s="69">
        <v>0</v>
      </c>
      <c r="J355" s="69">
        <f>Devis!$D$8</f>
        <v>0</v>
      </c>
    </row>
    <row r="356" spans="1:10">
      <c r="A356" s="42" t="s">
        <v>26</v>
      </c>
      <c r="B356" s="70" t="s">
        <v>129</v>
      </c>
      <c r="C356" s="70" t="s">
        <v>511</v>
      </c>
      <c r="D356" s="70" t="s">
        <v>512</v>
      </c>
      <c r="E356" s="71">
        <v>1</v>
      </c>
      <c r="F356" s="71">
        <v>1</v>
      </c>
      <c r="G356" s="71">
        <v>1</v>
      </c>
      <c r="H356" s="19">
        <v>28.77</v>
      </c>
      <c r="I356" s="72">
        <v>0</v>
      </c>
      <c r="J356" s="72">
        <f>Devis!$D$8</f>
        <v>0</v>
      </c>
    </row>
    <row r="357" spans="1:10">
      <c r="A357" s="73" t="s">
        <v>23</v>
      </c>
      <c r="B357" s="66" t="s">
        <v>205</v>
      </c>
      <c r="C357" s="66" t="s">
        <v>513</v>
      </c>
      <c r="D357" s="66" t="s">
        <v>80</v>
      </c>
      <c r="E357" s="67">
        <v>2.8</v>
      </c>
      <c r="F357" s="67">
        <v>1.3</v>
      </c>
      <c r="G357" s="67">
        <v>1</v>
      </c>
      <c r="H357" s="68">
        <v>19.7</v>
      </c>
      <c r="I357" s="69">
        <v>0</v>
      </c>
      <c r="J357" s="69">
        <f>Devis!$D$8</f>
        <v>0</v>
      </c>
    </row>
    <row r="358" spans="1:10">
      <c r="A358" s="42" t="s">
        <v>23</v>
      </c>
      <c r="B358" s="70" t="s">
        <v>205</v>
      </c>
      <c r="C358" s="70" t="s">
        <v>514</v>
      </c>
      <c r="D358" s="70" t="s">
        <v>79</v>
      </c>
      <c r="E358" s="71">
        <v>2.8</v>
      </c>
      <c r="F358" s="71">
        <v>2.0699999999999998</v>
      </c>
      <c r="G358" s="71">
        <v>1</v>
      </c>
      <c r="H358" s="19">
        <v>11.9</v>
      </c>
      <c r="I358" s="72">
        <v>0</v>
      </c>
      <c r="J358" s="72">
        <f>Devis!$D$8</f>
        <v>0</v>
      </c>
    </row>
    <row r="359" spans="1:10">
      <c r="A359" s="65" t="s">
        <v>23</v>
      </c>
      <c r="B359" s="66" t="s">
        <v>45</v>
      </c>
      <c r="C359" s="66" t="s">
        <v>515</v>
      </c>
      <c r="D359" s="66"/>
      <c r="E359" s="66">
        <v>2.5</v>
      </c>
      <c r="F359" s="66">
        <v>1.22</v>
      </c>
      <c r="G359" s="67">
        <v>1</v>
      </c>
      <c r="H359" s="68">
        <v>23.12</v>
      </c>
      <c r="I359" s="69">
        <v>0</v>
      </c>
      <c r="J359" s="69">
        <f>Devis!$D$8</f>
        <v>0</v>
      </c>
    </row>
    <row r="360" spans="1:10">
      <c r="A360" s="41" t="s">
        <v>23</v>
      </c>
      <c r="B360" s="70" t="s">
        <v>45</v>
      </c>
      <c r="C360" s="70" t="s">
        <v>516</v>
      </c>
      <c r="D360" s="70"/>
      <c r="E360" s="71">
        <v>2.5</v>
      </c>
      <c r="F360" s="71">
        <v>1.22</v>
      </c>
      <c r="G360" s="71">
        <v>1</v>
      </c>
      <c r="H360" s="19">
        <v>33.75</v>
      </c>
      <c r="I360" s="72">
        <v>0</v>
      </c>
      <c r="J360" s="72">
        <f>Devis!$D$8</f>
        <v>0</v>
      </c>
    </row>
    <row r="361" spans="1:10">
      <c r="A361" s="65" t="s">
        <v>23</v>
      </c>
      <c r="B361" s="66" t="s">
        <v>45</v>
      </c>
      <c r="C361" s="66" t="s">
        <v>517</v>
      </c>
      <c r="D361" s="66"/>
      <c r="E361" s="67">
        <v>2.5</v>
      </c>
      <c r="F361" s="67">
        <v>1.22</v>
      </c>
      <c r="G361" s="67">
        <v>1</v>
      </c>
      <c r="H361" s="68">
        <v>20.5</v>
      </c>
      <c r="I361" s="69">
        <v>0</v>
      </c>
      <c r="J361" s="69">
        <f>Devis!$D$8</f>
        <v>0</v>
      </c>
    </row>
    <row r="362" spans="1:10">
      <c r="A362" s="41" t="s">
        <v>23</v>
      </c>
      <c r="B362" s="70" t="s">
        <v>436</v>
      </c>
      <c r="C362" s="70" t="s">
        <v>518</v>
      </c>
      <c r="D362" s="70" t="s">
        <v>510</v>
      </c>
      <c r="E362" s="71">
        <v>2.8</v>
      </c>
      <c r="F362" s="71">
        <v>2.0699999999999998</v>
      </c>
      <c r="G362" s="71">
        <v>1</v>
      </c>
      <c r="H362" s="19">
        <v>15.55</v>
      </c>
      <c r="I362" s="72">
        <v>0</v>
      </c>
      <c r="J362" s="72">
        <f>Devis!$D$8</f>
        <v>0</v>
      </c>
    </row>
    <row r="363" spans="1:10">
      <c r="A363" s="65" t="s">
        <v>23</v>
      </c>
      <c r="B363" s="66" t="s">
        <v>436</v>
      </c>
      <c r="C363" s="66" t="s">
        <v>518</v>
      </c>
      <c r="D363" s="66" t="s">
        <v>80</v>
      </c>
      <c r="E363" s="67">
        <v>3.07</v>
      </c>
      <c r="F363" s="67">
        <v>1.24</v>
      </c>
      <c r="G363" s="67">
        <v>1</v>
      </c>
      <c r="H363" s="68">
        <v>21.54</v>
      </c>
      <c r="I363" s="69">
        <v>0</v>
      </c>
      <c r="J363" s="69">
        <f>Devis!$D$8</f>
        <v>0</v>
      </c>
    </row>
    <row r="364" spans="1:10">
      <c r="A364" s="41" t="s">
        <v>23</v>
      </c>
      <c r="B364" s="70" t="s">
        <v>205</v>
      </c>
      <c r="C364" s="75" t="s">
        <v>519</v>
      </c>
      <c r="D364" s="70" t="s">
        <v>79</v>
      </c>
      <c r="E364" s="71">
        <v>2.8</v>
      </c>
      <c r="F364" s="71">
        <v>2.0699999999999998</v>
      </c>
      <c r="G364" s="71">
        <v>1</v>
      </c>
      <c r="H364" s="19">
        <v>10.5</v>
      </c>
      <c r="I364" s="72">
        <v>0</v>
      </c>
      <c r="J364" s="72">
        <f>Devis!$D$8</f>
        <v>0</v>
      </c>
    </row>
    <row r="365" spans="1:10">
      <c r="A365" s="65" t="s">
        <v>23</v>
      </c>
      <c r="B365" s="66" t="s">
        <v>205</v>
      </c>
      <c r="C365" s="66" t="s">
        <v>519</v>
      </c>
      <c r="D365" s="66" t="s">
        <v>80</v>
      </c>
      <c r="E365" s="67">
        <v>2.8</v>
      </c>
      <c r="F365" s="67">
        <v>1.31</v>
      </c>
      <c r="G365" s="67">
        <v>1</v>
      </c>
      <c r="H365" s="68">
        <v>17.05</v>
      </c>
      <c r="I365" s="69">
        <v>0</v>
      </c>
      <c r="J365" s="69">
        <f>Devis!$D$8</f>
        <v>0</v>
      </c>
    </row>
    <row r="366" spans="1:10">
      <c r="A366" s="41" t="s">
        <v>23</v>
      </c>
      <c r="B366" s="70" t="s">
        <v>205</v>
      </c>
      <c r="C366" s="70" t="s">
        <v>520</v>
      </c>
      <c r="D366" s="70" t="s">
        <v>80</v>
      </c>
      <c r="E366" s="71">
        <v>2.8</v>
      </c>
      <c r="F366" s="71">
        <v>1.31</v>
      </c>
      <c r="G366" s="71">
        <v>1</v>
      </c>
      <c r="H366" s="19">
        <v>19.690000000000001</v>
      </c>
      <c r="I366" s="72">
        <v>0</v>
      </c>
      <c r="J366" s="72">
        <f>Devis!$D$8</f>
        <v>0</v>
      </c>
    </row>
    <row r="367" spans="1:10">
      <c r="A367" s="65" t="s">
        <v>23</v>
      </c>
      <c r="B367" s="66" t="s">
        <v>205</v>
      </c>
      <c r="C367" s="66" t="s">
        <v>521</v>
      </c>
      <c r="D367" s="66" t="s">
        <v>80</v>
      </c>
      <c r="E367" s="67">
        <v>2.8</v>
      </c>
      <c r="F367" s="67">
        <v>1.31</v>
      </c>
      <c r="G367" s="67">
        <v>1</v>
      </c>
      <c r="H367" s="68">
        <v>17.05</v>
      </c>
      <c r="I367" s="69">
        <v>0</v>
      </c>
      <c r="J367" s="69">
        <f>Devis!$D$8</f>
        <v>0</v>
      </c>
    </row>
    <row r="368" spans="1:10">
      <c r="A368" s="41" t="s">
        <v>23</v>
      </c>
      <c r="B368" s="70" t="s">
        <v>205</v>
      </c>
      <c r="C368" s="70" t="s">
        <v>522</v>
      </c>
      <c r="D368" s="70" t="s">
        <v>80</v>
      </c>
      <c r="E368" s="71">
        <v>2.8</v>
      </c>
      <c r="F368" s="71">
        <v>1.31</v>
      </c>
      <c r="G368" s="71">
        <v>1</v>
      </c>
      <c r="H368" s="19">
        <v>19.7</v>
      </c>
      <c r="I368" s="72">
        <v>0</v>
      </c>
      <c r="J368" s="72">
        <f>Devis!$D$8</f>
        <v>0</v>
      </c>
    </row>
    <row r="369" spans="1:10">
      <c r="A369" s="65" t="s">
        <v>23</v>
      </c>
      <c r="B369" s="66" t="s">
        <v>205</v>
      </c>
      <c r="C369" s="66" t="s">
        <v>522</v>
      </c>
      <c r="D369" s="66" t="s">
        <v>79</v>
      </c>
      <c r="E369" s="67">
        <v>2.8</v>
      </c>
      <c r="F369" s="67">
        <v>1.31</v>
      </c>
      <c r="G369" s="67">
        <v>1</v>
      </c>
      <c r="H369" s="68">
        <v>17.5</v>
      </c>
      <c r="I369" s="69">
        <v>0</v>
      </c>
      <c r="J369" s="69">
        <f>Devis!$D$8</f>
        <v>0</v>
      </c>
    </row>
    <row r="370" spans="1:10">
      <c r="A370" s="42" t="s">
        <v>26</v>
      </c>
      <c r="B370" s="70" t="s">
        <v>523</v>
      </c>
      <c r="C370" s="95" t="s">
        <v>168</v>
      </c>
      <c r="D370" s="70"/>
      <c r="E370" s="71">
        <v>1</v>
      </c>
      <c r="F370" s="71">
        <v>1</v>
      </c>
      <c r="G370" s="71">
        <v>1</v>
      </c>
      <c r="H370" s="19">
        <v>16</v>
      </c>
      <c r="I370" s="72">
        <v>0</v>
      </c>
      <c r="J370" s="72">
        <f>Devis!$D$8</f>
        <v>0</v>
      </c>
    </row>
    <row r="371" spans="1:10">
      <c r="A371" s="65" t="s">
        <v>26</v>
      </c>
      <c r="B371" s="66" t="s">
        <v>523</v>
      </c>
      <c r="C371" s="66" t="s">
        <v>524</v>
      </c>
      <c r="D371" s="66"/>
      <c r="E371" s="67">
        <v>1</v>
      </c>
      <c r="F371" s="67">
        <v>1</v>
      </c>
      <c r="G371" s="67">
        <v>1</v>
      </c>
      <c r="H371" s="68">
        <v>16</v>
      </c>
      <c r="I371" s="69">
        <v>0</v>
      </c>
      <c r="J371" s="69">
        <f>Devis!$D$8</f>
        <v>0</v>
      </c>
    </row>
    <row r="372" spans="1:10">
      <c r="A372" s="41" t="s">
        <v>26</v>
      </c>
      <c r="B372" s="70" t="s">
        <v>321</v>
      </c>
      <c r="C372" s="70" t="s">
        <v>525</v>
      </c>
      <c r="D372" s="70" t="s">
        <v>526</v>
      </c>
      <c r="E372" s="71">
        <v>1</v>
      </c>
      <c r="F372" s="71">
        <v>1</v>
      </c>
      <c r="G372" s="71">
        <v>1</v>
      </c>
      <c r="H372" s="19">
        <v>0.35</v>
      </c>
      <c r="I372" s="72">
        <v>0</v>
      </c>
      <c r="J372" s="72">
        <f>Devis!$D$8</f>
        <v>0</v>
      </c>
    </row>
    <row r="373" spans="1:10">
      <c r="A373" s="65" t="s">
        <v>23</v>
      </c>
      <c r="B373" s="66" t="s">
        <v>392</v>
      </c>
      <c r="C373" s="66" t="s">
        <v>527</v>
      </c>
      <c r="D373" s="66"/>
      <c r="E373" s="67">
        <v>3.66</v>
      </c>
      <c r="F373" s="67">
        <v>1.85</v>
      </c>
      <c r="G373" s="67">
        <v>1</v>
      </c>
      <c r="H373" s="68">
        <v>8.2200000000000006</v>
      </c>
      <c r="I373" s="69">
        <v>0</v>
      </c>
      <c r="J373" s="69">
        <f>Devis!$D$8</f>
        <v>0</v>
      </c>
    </row>
    <row r="374" spans="1:10">
      <c r="A374" s="41" t="s">
        <v>23</v>
      </c>
      <c r="B374" s="70" t="s">
        <v>45</v>
      </c>
      <c r="C374" s="70" t="s">
        <v>528</v>
      </c>
      <c r="D374" s="70">
        <v>12</v>
      </c>
      <c r="E374" s="71">
        <v>2.5</v>
      </c>
      <c r="F374" s="71">
        <v>1.25</v>
      </c>
      <c r="G374" s="71">
        <v>1</v>
      </c>
      <c r="H374" s="19">
        <v>5.39</v>
      </c>
      <c r="I374" s="72">
        <v>0</v>
      </c>
      <c r="J374" s="72">
        <f>Devis!$D$8</f>
        <v>0</v>
      </c>
    </row>
    <row r="375" spans="1:10">
      <c r="A375" s="65" t="s">
        <v>23</v>
      </c>
      <c r="B375" s="66" t="s">
        <v>45</v>
      </c>
      <c r="C375" s="66" t="s">
        <v>528</v>
      </c>
      <c r="D375" s="66">
        <v>18</v>
      </c>
      <c r="E375" s="67">
        <v>2.5</v>
      </c>
      <c r="F375" s="67">
        <v>1.25</v>
      </c>
      <c r="G375" s="67">
        <v>1</v>
      </c>
      <c r="H375" s="68">
        <v>6.26</v>
      </c>
      <c r="I375" s="69">
        <v>0</v>
      </c>
      <c r="J375" s="69">
        <f>Devis!$D$8</f>
        <v>0</v>
      </c>
    </row>
    <row r="376" spans="1:10">
      <c r="A376" s="41" t="s">
        <v>23</v>
      </c>
      <c r="B376" s="70" t="s">
        <v>205</v>
      </c>
      <c r="C376" s="70" t="s">
        <v>529</v>
      </c>
      <c r="D376" s="70">
        <v>12</v>
      </c>
      <c r="E376" s="71">
        <v>2.8</v>
      </c>
      <c r="F376" s="71">
        <v>2.0699999999999998</v>
      </c>
      <c r="G376" s="71">
        <v>1</v>
      </c>
      <c r="H376" s="19">
        <v>6.35</v>
      </c>
      <c r="I376" s="72">
        <v>0</v>
      </c>
      <c r="J376" s="72">
        <f>Devis!$D$8</f>
        <v>0</v>
      </c>
    </row>
    <row r="377" spans="1:10">
      <c r="A377" s="65" t="s">
        <v>23</v>
      </c>
      <c r="B377" s="66" t="s">
        <v>45</v>
      </c>
      <c r="C377" s="66" t="s">
        <v>530</v>
      </c>
      <c r="D377" s="66"/>
      <c r="E377" s="67">
        <v>1</v>
      </c>
      <c r="F377" s="67">
        <v>1</v>
      </c>
      <c r="G377" s="67">
        <v>5.4</v>
      </c>
      <c r="H377" s="68">
        <v>2.19</v>
      </c>
      <c r="I377" s="69">
        <v>0</v>
      </c>
      <c r="J377" s="69">
        <f>Devis!$D$8</f>
        <v>0</v>
      </c>
    </row>
    <row r="378" spans="1:10">
      <c r="A378" s="41" t="s">
        <v>23</v>
      </c>
      <c r="B378" s="70" t="s">
        <v>436</v>
      </c>
      <c r="C378" s="70" t="s">
        <v>531</v>
      </c>
      <c r="D378" s="70" t="s">
        <v>79</v>
      </c>
      <c r="E378" s="71">
        <v>2.8</v>
      </c>
      <c r="F378" s="71">
        <v>2.0699999999999998</v>
      </c>
      <c r="G378" s="71">
        <v>1</v>
      </c>
      <c r="H378" s="19">
        <v>13.08</v>
      </c>
      <c r="I378" s="72">
        <v>0</v>
      </c>
      <c r="J378" s="72">
        <f>Devis!$D$8</f>
        <v>0</v>
      </c>
    </row>
    <row r="379" spans="1:10">
      <c r="A379" s="65" t="s">
        <v>23</v>
      </c>
      <c r="B379" s="66" t="s">
        <v>436</v>
      </c>
      <c r="C379" s="66" t="s">
        <v>531</v>
      </c>
      <c r="D379" s="66" t="s">
        <v>80</v>
      </c>
      <c r="E379" s="67">
        <v>3.07</v>
      </c>
      <c r="F379" s="67">
        <v>1.24</v>
      </c>
      <c r="G379" s="67">
        <v>1</v>
      </c>
      <c r="H379" s="68">
        <v>15.95</v>
      </c>
      <c r="I379" s="69">
        <v>0</v>
      </c>
      <c r="J379" s="69">
        <f>Devis!$D$8</f>
        <v>0</v>
      </c>
    </row>
    <row r="380" spans="1:10">
      <c r="A380" s="41" t="s">
        <v>23</v>
      </c>
      <c r="B380" s="70" t="s">
        <v>45</v>
      </c>
      <c r="C380" s="70" t="s">
        <v>532</v>
      </c>
      <c r="D380" s="70" t="s">
        <v>533</v>
      </c>
      <c r="E380" s="71">
        <v>1</v>
      </c>
      <c r="F380" s="71">
        <v>1</v>
      </c>
      <c r="G380" s="71">
        <v>1</v>
      </c>
      <c r="H380" s="19">
        <v>3.16</v>
      </c>
      <c r="I380" s="72">
        <v>0</v>
      </c>
      <c r="J380" s="72">
        <f>Devis!$D$8</f>
        <v>0</v>
      </c>
    </row>
    <row r="381" spans="1:10">
      <c r="A381" s="65" t="s">
        <v>23</v>
      </c>
      <c r="B381" s="66" t="s">
        <v>45</v>
      </c>
      <c r="C381" s="66" t="s">
        <v>534</v>
      </c>
      <c r="D381" s="66" t="s">
        <v>535</v>
      </c>
      <c r="E381" s="67">
        <v>1</v>
      </c>
      <c r="F381" s="67">
        <v>1</v>
      </c>
      <c r="G381" s="67">
        <v>5.4</v>
      </c>
      <c r="H381" s="68">
        <v>2.69</v>
      </c>
      <c r="I381" s="69">
        <v>0</v>
      </c>
      <c r="J381" s="69">
        <f>Devis!$D$8</f>
        <v>0</v>
      </c>
    </row>
    <row r="382" spans="1:10">
      <c r="A382" s="41" t="s">
        <v>23</v>
      </c>
      <c r="B382" s="70" t="s">
        <v>205</v>
      </c>
      <c r="C382" s="70" t="s">
        <v>536</v>
      </c>
      <c r="D382" s="70" t="s">
        <v>537</v>
      </c>
      <c r="E382" s="71">
        <v>2.8</v>
      </c>
      <c r="F382" s="71">
        <v>2.0699999999999998</v>
      </c>
      <c r="G382" s="71">
        <v>1</v>
      </c>
      <c r="H382" s="19">
        <v>10.029999999999999</v>
      </c>
      <c r="I382" s="72">
        <v>0</v>
      </c>
      <c r="J382" s="72">
        <f>Devis!$D$8</f>
        <v>0</v>
      </c>
    </row>
    <row r="383" spans="1:10">
      <c r="A383" s="65" t="s">
        <v>23</v>
      </c>
      <c r="B383" s="66" t="s">
        <v>406</v>
      </c>
      <c r="C383" s="66" t="s">
        <v>538</v>
      </c>
      <c r="D383" s="66">
        <v>33</v>
      </c>
      <c r="E383" s="67">
        <v>1</v>
      </c>
      <c r="F383" s="67">
        <v>1</v>
      </c>
      <c r="G383" s="67">
        <v>1</v>
      </c>
      <c r="H383" s="68">
        <v>1.24</v>
      </c>
      <c r="I383" s="69">
        <v>0</v>
      </c>
      <c r="J383" s="69">
        <f>Devis!$D$8</f>
        <v>0</v>
      </c>
    </row>
    <row r="384" spans="1:10">
      <c r="A384" s="41" t="s">
        <v>23</v>
      </c>
      <c r="B384" s="70" t="s">
        <v>406</v>
      </c>
      <c r="C384" s="70" t="s">
        <v>538</v>
      </c>
      <c r="D384" s="70">
        <v>100</v>
      </c>
      <c r="E384" s="71">
        <v>1</v>
      </c>
      <c r="F384" s="71">
        <v>1</v>
      </c>
      <c r="G384" s="71">
        <v>1</v>
      </c>
      <c r="H384" s="19">
        <v>3.65</v>
      </c>
      <c r="I384" s="72">
        <v>0</v>
      </c>
      <c r="J384" s="72">
        <f>Devis!$D$8</f>
        <v>0</v>
      </c>
    </row>
    <row r="385" spans="1:10">
      <c r="A385" s="65" t="s">
        <v>23</v>
      </c>
      <c r="B385" s="66" t="s">
        <v>205</v>
      </c>
      <c r="C385" s="66" t="s">
        <v>539</v>
      </c>
      <c r="D385" s="66" t="s">
        <v>79</v>
      </c>
      <c r="E385" s="67">
        <v>1</v>
      </c>
      <c r="F385" s="67">
        <v>1</v>
      </c>
      <c r="G385" s="67">
        <v>1</v>
      </c>
      <c r="H385" s="68">
        <v>13.95</v>
      </c>
      <c r="I385" s="69">
        <v>0</v>
      </c>
      <c r="J385" s="69">
        <f>Devis!$D$8</f>
        <v>0</v>
      </c>
    </row>
    <row r="386" spans="1:10">
      <c r="A386" s="41" t="s">
        <v>23</v>
      </c>
      <c r="B386" s="70" t="s">
        <v>205</v>
      </c>
      <c r="C386" s="70" t="s">
        <v>540</v>
      </c>
      <c r="D386" s="70" t="s">
        <v>80</v>
      </c>
      <c r="E386" s="71">
        <v>1</v>
      </c>
      <c r="F386" s="71">
        <v>1</v>
      </c>
      <c r="G386" s="71">
        <v>1</v>
      </c>
      <c r="H386" s="19">
        <v>20.48</v>
      </c>
      <c r="I386" s="72">
        <v>0</v>
      </c>
      <c r="J386" s="72">
        <f>Devis!$D$8</f>
        <v>0</v>
      </c>
    </row>
    <row r="387" spans="1:10">
      <c r="A387" s="65" t="s">
        <v>23</v>
      </c>
      <c r="B387" s="66" t="s">
        <v>406</v>
      </c>
      <c r="C387" s="66" t="s">
        <v>539</v>
      </c>
      <c r="D387" s="66" t="s">
        <v>422</v>
      </c>
      <c r="E387" s="67">
        <v>1</v>
      </c>
      <c r="F387" s="67">
        <v>1</v>
      </c>
      <c r="G387" s="67">
        <v>1</v>
      </c>
      <c r="H387" s="68">
        <v>0.47</v>
      </c>
      <c r="I387" s="69">
        <v>0</v>
      </c>
      <c r="J387" s="69">
        <f>Devis!$D$8</f>
        <v>0</v>
      </c>
    </row>
    <row r="388" spans="1:10">
      <c r="A388" s="41" t="s">
        <v>26</v>
      </c>
      <c r="B388" s="70" t="s">
        <v>129</v>
      </c>
      <c r="C388" s="70" t="s">
        <v>541</v>
      </c>
      <c r="D388" s="70" t="s">
        <v>542</v>
      </c>
      <c r="E388" s="71">
        <v>1</v>
      </c>
      <c r="F388" s="71">
        <v>1</v>
      </c>
      <c r="G388" s="71">
        <v>1</v>
      </c>
      <c r="H388" s="19">
        <v>11.26</v>
      </c>
      <c r="I388" s="72">
        <v>0</v>
      </c>
      <c r="J388" s="72">
        <f>Devis!$D$8</f>
        <v>0</v>
      </c>
    </row>
    <row r="389" spans="1:10">
      <c r="A389" s="65" t="s">
        <v>26</v>
      </c>
      <c r="B389" s="66" t="s">
        <v>129</v>
      </c>
      <c r="C389" s="66" t="s">
        <v>543</v>
      </c>
      <c r="D389" s="66" t="s">
        <v>544</v>
      </c>
      <c r="E389" s="67">
        <v>1</v>
      </c>
      <c r="F389" s="67">
        <v>1</v>
      </c>
      <c r="G389" s="67">
        <v>1</v>
      </c>
      <c r="H389" s="68">
        <v>43.77</v>
      </c>
      <c r="I389" s="69">
        <v>0</v>
      </c>
      <c r="J389" s="69">
        <f>Devis!$D$8</f>
        <v>0</v>
      </c>
    </row>
    <row r="390" spans="1:10">
      <c r="A390" s="41" t="s">
        <v>26</v>
      </c>
      <c r="B390" s="70" t="s">
        <v>129</v>
      </c>
      <c r="C390" s="70" t="s">
        <v>545</v>
      </c>
      <c r="D390" s="70" t="s">
        <v>330</v>
      </c>
      <c r="E390" s="71">
        <v>1</v>
      </c>
      <c r="F390" s="71">
        <v>1</v>
      </c>
      <c r="G390" s="71">
        <v>1</v>
      </c>
      <c r="H390" s="19">
        <f>20.25+5</f>
        <v>25.25</v>
      </c>
      <c r="I390" s="72">
        <v>0</v>
      </c>
      <c r="J390" s="72">
        <f>Devis!$D$8</f>
        <v>0</v>
      </c>
    </row>
    <row r="391" spans="1:10">
      <c r="A391" s="65" t="s">
        <v>23</v>
      </c>
      <c r="B391" s="66" t="s">
        <v>485</v>
      </c>
      <c r="C391" s="66" t="s">
        <v>546</v>
      </c>
      <c r="D391" s="66" t="s">
        <v>547</v>
      </c>
      <c r="E391" s="67">
        <v>1</v>
      </c>
      <c r="F391" s="67">
        <v>1</v>
      </c>
      <c r="G391" s="67">
        <v>1</v>
      </c>
      <c r="H391" s="68">
        <v>10.07</v>
      </c>
      <c r="I391" s="69">
        <v>0</v>
      </c>
      <c r="J391" s="69">
        <f>Devis!$D$8</f>
        <v>0</v>
      </c>
    </row>
    <row r="392" spans="1:10">
      <c r="A392" s="41" t="s">
        <v>23</v>
      </c>
      <c r="B392" s="70" t="s">
        <v>485</v>
      </c>
      <c r="C392" s="70" t="s">
        <v>548</v>
      </c>
      <c r="D392" s="70" t="s">
        <v>547</v>
      </c>
      <c r="E392" s="71">
        <v>1</v>
      </c>
      <c r="F392" s="71">
        <v>1</v>
      </c>
      <c r="G392" s="71">
        <v>1</v>
      </c>
      <c r="H392" s="19">
        <v>2.92</v>
      </c>
      <c r="I392" s="72">
        <v>0</v>
      </c>
      <c r="J392" s="72">
        <f>Devis!$D$8</f>
        <v>0</v>
      </c>
    </row>
    <row r="393" spans="1:10">
      <c r="A393" s="73" t="s">
        <v>23</v>
      </c>
      <c r="B393" s="66" t="s">
        <v>205</v>
      </c>
      <c r="C393" s="74" t="s">
        <v>549</v>
      </c>
      <c r="D393" s="66" t="s">
        <v>80</v>
      </c>
      <c r="E393" s="67">
        <v>3.1</v>
      </c>
      <c r="F393" s="67">
        <v>1.53</v>
      </c>
      <c r="G393" s="67">
        <v>1</v>
      </c>
      <c r="H393" s="68">
        <v>19.59</v>
      </c>
      <c r="I393" s="69">
        <v>0</v>
      </c>
      <c r="J393" s="69">
        <f>Devis!$D$8</f>
        <v>0</v>
      </c>
    </row>
    <row r="394" spans="1:10">
      <c r="A394" s="42" t="s">
        <v>23</v>
      </c>
      <c r="B394" s="70" t="s">
        <v>205</v>
      </c>
      <c r="C394" s="75" t="s">
        <v>549</v>
      </c>
      <c r="D394" s="70" t="s">
        <v>79</v>
      </c>
      <c r="E394" s="71">
        <v>2.8</v>
      </c>
      <c r="F394" s="71">
        <v>2.0699999999999998</v>
      </c>
      <c r="G394" s="71">
        <v>1</v>
      </c>
      <c r="H394" s="19">
        <v>11.95</v>
      </c>
      <c r="I394" s="72">
        <v>0</v>
      </c>
      <c r="J394" s="72">
        <f>Devis!$D$8</f>
        <v>0</v>
      </c>
    </row>
    <row r="395" spans="1:10">
      <c r="A395" s="73" t="s">
        <v>23</v>
      </c>
      <c r="B395" s="66" t="s">
        <v>205</v>
      </c>
      <c r="C395" s="74" t="s">
        <v>550</v>
      </c>
      <c r="D395" s="66" t="s">
        <v>79</v>
      </c>
      <c r="E395" s="67">
        <v>2.8</v>
      </c>
      <c r="F395" s="67">
        <v>2.0699999999999998</v>
      </c>
      <c r="G395" s="67">
        <v>1</v>
      </c>
      <c r="H395" s="68">
        <v>11.95</v>
      </c>
      <c r="I395" s="69">
        <v>0</v>
      </c>
      <c r="J395" s="69">
        <f>Devis!$D$8</f>
        <v>0</v>
      </c>
    </row>
    <row r="396" spans="1:10">
      <c r="A396" s="42" t="s">
        <v>23</v>
      </c>
      <c r="B396" s="70" t="s">
        <v>205</v>
      </c>
      <c r="C396" s="75" t="s">
        <v>551</v>
      </c>
      <c r="D396" s="70" t="s">
        <v>79</v>
      </c>
      <c r="E396" s="71">
        <v>2.8</v>
      </c>
      <c r="F396" s="71">
        <v>2.0699999999999998</v>
      </c>
      <c r="G396" s="71">
        <v>1</v>
      </c>
      <c r="H396" s="19">
        <v>11.95</v>
      </c>
      <c r="I396" s="72">
        <v>0</v>
      </c>
      <c r="J396" s="72">
        <f>Devis!$D$8</f>
        <v>0</v>
      </c>
    </row>
    <row r="397" spans="1:10">
      <c r="A397" s="73" t="s">
        <v>23</v>
      </c>
      <c r="B397" s="66" t="s">
        <v>399</v>
      </c>
      <c r="C397" s="74" t="s">
        <v>552</v>
      </c>
      <c r="D397" s="66" t="s">
        <v>223</v>
      </c>
      <c r="E397" s="67">
        <v>2.44</v>
      </c>
      <c r="F397" s="67">
        <v>1.23</v>
      </c>
      <c r="G397" s="67">
        <v>1</v>
      </c>
      <c r="H397" s="68">
        <v>39.36</v>
      </c>
      <c r="I397" s="69">
        <v>0</v>
      </c>
      <c r="J397" s="69">
        <f>Devis!$D$8</f>
        <v>0</v>
      </c>
    </row>
    <row r="398" spans="1:10">
      <c r="A398" s="41" t="s">
        <v>23</v>
      </c>
      <c r="B398" s="70" t="s">
        <v>205</v>
      </c>
      <c r="C398" s="70" t="s">
        <v>425</v>
      </c>
      <c r="D398" s="70" t="s">
        <v>510</v>
      </c>
      <c r="E398" s="71">
        <v>2.8</v>
      </c>
      <c r="F398" s="71">
        <v>2.0699999999999998</v>
      </c>
      <c r="G398" s="71">
        <v>1</v>
      </c>
      <c r="H398" s="19">
        <v>9.24</v>
      </c>
      <c r="I398" s="72">
        <v>0</v>
      </c>
      <c r="J398" s="72">
        <f>Devis!$D$8</f>
        <v>0</v>
      </c>
    </row>
    <row r="399" spans="1:10">
      <c r="A399" s="73" t="s">
        <v>23</v>
      </c>
      <c r="B399" s="66" t="s">
        <v>392</v>
      </c>
      <c r="C399" s="66" t="s">
        <v>553</v>
      </c>
      <c r="D399" s="66" t="s">
        <v>554</v>
      </c>
      <c r="E399" s="67">
        <v>2.8</v>
      </c>
      <c r="F399" s="67">
        <v>2.1</v>
      </c>
      <c r="G399" s="67">
        <v>1</v>
      </c>
      <c r="H399" s="68">
        <v>36.229999999999997</v>
      </c>
      <c r="I399" s="69">
        <v>0</v>
      </c>
      <c r="J399" s="69">
        <f>Devis!$D$8</f>
        <v>0</v>
      </c>
    </row>
    <row r="400" spans="1:10">
      <c r="A400" s="42" t="s">
        <v>23</v>
      </c>
      <c r="B400" s="70" t="s">
        <v>205</v>
      </c>
      <c r="C400" s="70" t="s">
        <v>555</v>
      </c>
      <c r="D400" s="70" t="s">
        <v>79</v>
      </c>
      <c r="E400" s="71">
        <v>2.8</v>
      </c>
      <c r="F400" s="71">
        <v>2.0699999999999998</v>
      </c>
      <c r="G400" s="71">
        <v>1</v>
      </c>
      <c r="H400" s="19">
        <v>9.75</v>
      </c>
      <c r="I400" s="72">
        <v>0</v>
      </c>
      <c r="J400" s="72">
        <f>Devis!$D$8</f>
        <v>0</v>
      </c>
    </row>
    <row r="401" spans="1:10">
      <c r="A401" s="65" t="s">
        <v>23</v>
      </c>
      <c r="B401" s="66" t="s">
        <v>205</v>
      </c>
      <c r="C401" s="66" t="s">
        <v>556</v>
      </c>
      <c r="D401" s="66" t="s">
        <v>79</v>
      </c>
      <c r="E401" s="67">
        <v>2.8</v>
      </c>
      <c r="F401" s="67">
        <v>2.0699999999999998</v>
      </c>
      <c r="G401" s="67">
        <v>1</v>
      </c>
      <c r="H401" s="68">
        <v>9.1</v>
      </c>
      <c r="I401" s="69">
        <v>0</v>
      </c>
      <c r="J401" s="69">
        <f>Devis!$D$8</f>
        <v>0</v>
      </c>
    </row>
    <row r="402" spans="1:10">
      <c r="A402" s="41" t="s">
        <v>23</v>
      </c>
      <c r="B402" s="70" t="s">
        <v>45</v>
      </c>
      <c r="C402" s="70" t="s">
        <v>557</v>
      </c>
      <c r="D402" s="70"/>
      <c r="E402" s="71">
        <v>1</v>
      </c>
      <c r="F402" s="71">
        <v>3.55</v>
      </c>
      <c r="G402" s="71">
        <v>6.5000000000000002E-2</v>
      </c>
      <c r="H402" s="19">
        <v>1243.42</v>
      </c>
      <c r="I402" s="72">
        <v>0</v>
      </c>
      <c r="J402" s="72">
        <f>Devis!$D$8</f>
        <v>0</v>
      </c>
    </row>
    <row r="403" spans="1:10">
      <c r="A403" s="73" t="s">
        <v>453</v>
      </c>
      <c r="B403" s="66" t="s">
        <v>492</v>
      </c>
      <c r="C403" s="66" t="s">
        <v>558</v>
      </c>
      <c r="D403" s="66" t="s">
        <v>559</v>
      </c>
      <c r="E403" s="67">
        <v>1</v>
      </c>
      <c r="F403" s="67">
        <v>1</v>
      </c>
      <c r="G403" s="67">
        <v>1</v>
      </c>
      <c r="H403" s="68">
        <v>75.87</v>
      </c>
      <c r="I403" s="69">
        <v>0</v>
      </c>
      <c r="J403" s="69">
        <f>Devis!$D$8</f>
        <v>0</v>
      </c>
    </row>
    <row r="404" spans="1:10">
      <c r="A404" s="42" t="s">
        <v>453</v>
      </c>
      <c r="B404" s="70" t="s">
        <v>492</v>
      </c>
      <c r="C404" s="70" t="s">
        <v>560</v>
      </c>
      <c r="D404" s="70" t="s">
        <v>468</v>
      </c>
      <c r="E404" s="71">
        <v>1</v>
      </c>
      <c r="F404" s="71">
        <v>1</v>
      </c>
      <c r="G404" s="71">
        <v>1</v>
      </c>
      <c r="H404" s="19">
        <v>46.3</v>
      </c>
      <c r="I404" s="72">
        <v>0</v>
      </c>
      <c r="J404" s="72">
        <f>Devis!$D$8</f>
        <v>0</v>
      </c>
    </row>
    <row r="405" spans="1:10">
      <c r="A405" s="73" t="s">
        <v>23</v>
      </c>
      <c r="B405" s="66" t="s">
        <v>45</v>
      </c>
      <c r="C405" s="66" t="s">
        <v>561</v>
      </c>
      <c r="D405" s="66" t="s">
        <v>434</v>
      </c>
      <c r="E405" s="67">
        <v>3.1</v>
      </c>
      <c r="F405" s="67">
        <v>1.53</v>
      </c>
      <c r="G405" s="67">
        <v>1</v>
      </c>
      <c r="H405" s="68">
        <v>18.18</v>
      </c>
      <c r="I405" s="69">
        <v>0</v>
      </c>
      <c r="J405" s="69">
        <f>Devis!$D$8</f>
        <v>0</v>
      </c>
    </row>
    <row r="406" spans="1:10">
      <c r="A406" s="42" t="s">
        <v>23</v>
      </c>
      <c r="B406" s="70" t="s">
        <v>205</v>
      </c>
      <c r="C406" s="70" t="s">
        <v>506</v>
      </c>
      <c r="D406" s="70"/>
      <c r="E406" s="71">
        <v>2.8</v>
      </c>
      <c r="F406" s="71">
        <v>2.0699999999999998</v>
      </c>
      <c r="G406" s="71">
        <v>1</v>
      </c>
      <c r="H406" s="19">
        <v>11.55</v>
      </c>
      <c r="I406" s="72">
        <v>0</v>
      </c>
      <c r="J406" s="72">
        <f>Devis!$D$8</f>
        <v>0</v>
      </c>
    </row>
    <row r="407" spans="1:10">
      <c r="A407" s="73" t="s">
        <v>23</v>
      </c>
      <c r="B407" s="66" t="s">
        <v>205</v>
      </c>
      <c r="C407" s="66" t="s">
        <v>562</v>
      </c>
      <c r="D407" s="66"/>
      <c r="E407" s="67">
        <v>2.8</v>
      </c>
      <c r="F407" s="67">
        <v>2.0699999999999998</v>
      </c>
      <c r="G407" s="67">
        <v>1</v>
      </c>
      <c r="H407" s="68">
        <v>11.55</v>
      </c>
      <c r="I407" s="69">
        <v>0</v>
      </c>
      <c r="J407" s="69">
        <f>Devis!$D$8</f>
        <v>0</v>
      </c>
    </row>
    <row r="408" spans="1:10">
      <c r="A408" s="42" t="s">
        <v>23</v>
      </c>
      <c r="B408" s="70" t="s">
        <v>205</v>
      </c>
      <c r="C408" s="70" t="s">
        <v>563</v>
      </c>
      <c r="D408" s="70" t="s">
        <v>510</v>
      </c>
      <c r="E408" s="71">
        <v>2.8</v>
      </c>
      <c r="F408" s="71">
        <v>2.0699999999999998</v>
      </c>
      <c r="G408" s="71">
        <v>1</v>
      </c>
      <c r="H408" s="19">
        <v>10.72</v>
      </c>
      <c r="I408" s="72">
        <v>0</v>
      </c>
      <c r="J408" s="72">
        <f>Devis!$D$8</f>
        <v>0</v>
      </c>
    </row>
    <row r="409" spans="1:10">
      <c r="A409" s="65" t="s">
        <v>23</v>
      </c>
      <c r="B409" s="66" t="s">
        <v>205</v>
      </c>
      <c r="C409" s="66" t="s">
        <v>563</v>
      </c>
      <c r="D409" s="66" t="s">
        <v>80</v>
      </c>
      <c r="E409" s="67">
        <v>3.05</v>
      </c>
      <c r="F409" s="67">
        <v>1.31</v>
      </c>
      <c r="G409" s="67">
        <v>1</v>
      </c>
      <c r="H409" s="68">
        <v>18.78</v>
      </c>
      <c r="I409" s="69">
        <v>0</v>
      </c>
      <c r="J409" s="69">
        <f>Devis!$D$8</f>
        <v>0</v>
      </c>
    </row>
    <row r="410" spans="1:10">
      <c r="A410" s="41" t="s">
        <v>23</v>
      </c>
      <c r="B410" s="70" t="s">
        <v>205</v>
      </c>
      <c r="C410" s="70" t="s">
        <v>564</v>
      </c>
      <c r="D410" s="70" t="s">
        <v>510</v>
      </c>
      <c r="E410" s="71">
        <v>2.8</v>
      </c>
      <c r="F410" s="71">
        <v>2.0699999999999998</v>
      </c>
      <c r="G410" s="71">
        <v>1</v>
      </c>
      <c r="H410" s="19">
        <v>7.88</v>
      </c>
      <c r="I410" s="72">
        <v>0</v>
      </c>
      <c r="J410" s="72">
        <f>Devis!$D$8</f>
        <v>0</v>
      </c>
    </row>
    <row r="411" spans="1:10">
      <c r="A411" s="65" t="s">
        <v>23</v>
      </c>
      <c r="B411" s="66" t="s">
        <v>205</v>
      </c>
      <c r="C411" s="66" t="s">
        <v>565</v>
      </c>
      <c r="D411" s="66" t="s">
        <v>80</v>
      </c>
      <c r="E411" s="67">
        <v>3.05</v>
      </c>
      <c r="F411" s="67">
        <v>1.31</v>
      </c>
      <c r="G411" s="67">
        <v>1</v>
      </c>
      <c r="H411" s="68">
        <v>17.05</v>
      </c>
      <c r="I411" s="69">
        <v>0</v>
      </c>
      <c r="J411" s="69">
        <f>Devis!$D$8</f>
        <v>0</v>
      </c>
    </row>
    <row r="412" spans="1:10">
      <c r="A412" s="41" t="s">
        <v>23</v>
      </c>
      <c r="B412" s="70" t="s">
        <v>202</v>
      </c>
      <c r="C412" s="70" t="s">
        <v>566</v>
      </c>
      <c r="D412" s="70" t="s">
        <v>567</v>
      </c>
      <c r="E412" s="71">
        <v>1</v>
      </c>
      <c r="F412" s="71">
        <v>1</v>
      </c>
      <c r="G412" s="71">
        <v>1</v>
      </c>
      <c r="H412" s="19">
        <v>69</v>
      </c>
      <c r="I412" s="72">
        <v>0</v>
      </c>
      <c r="J412" s="72">
        <f>Devis!$D$8</f>
        <v>0</v>
      </c>
    </row>
    <row r="413" spans="1:10">
      <c r="A413" s="73" t="s">
        <v>26</v>
      </c>
      <c r="B413" s="66" t="s">
        <v>129</v>
      </c>
      <c r="C413" s="66" t="s">
        <v>568</v>
      </c>
      <c r="D413" s="97" t="s">
        <v>569</v>
      </c>
      <c r="E413" s="67">
        <v>1</v>
      </c>
      <c r="F413" s="67">
        <v>1</v>
      </c>
      <c r="G413" s="67">
        <v>1</v>
      </c>
      <c r="H413" s="68">
        <v>4.34</v>
      </c>
      <c r="I413" s="69">
        <v>0</v>
      </c>
      <c r="J413" s="69">
        <f>Devis!$D$8</f>
        <v>0</v>
      </c>
    </row>
    <row r="414" spans="1:10">
      <c r="A414" s="42" t="s">
        <v>23</v>
      </c>
      <c r="B414" s="70" t="s">
        <v>205</v>
      </c>
      <c r="C414" s="70" t="s">
        <v>570</v>
      </c>
      <c r="D414" s="70" t="s">
        <v>501</v>
      </c>
      <c r="E414" s="71">
        <v>2.8</v>
      </c>
      <c r="F414" s="71">
        <v>2.0699999999999998</v>
      </c>
      <c r="G414" s="71">
        <v>1</v>
      </c>
      <c r="H414" s="19">
        <v>11.55</v>
      </c>
      <c r="I414" s="72">
        <v>0</v>
      </c>
      <c r="J414" s="72">
        <f>Devis!$D$8</f>
        <v>0</v>
      </c>
    </row>
    <row r="415" spans="1:10">
      <c r="A415" s="73" t="s">
        <v>23</v>
      </c>
      <c r="B415" s="66" t="s">
        <v>205</v>
      </c>
      <c r="C415" s="66" t="s">
        <v>570</v>
      </c>
      <c r="D415" s="66" t="s">
        <v>223</v>
      </c>
      <c r="E415" s="67">
        <v>3.1</v>
      </c>
      <c r="F415" s="67">
        <v>1.31</v>
      </c>
      <c r="G415" s="67">
        <v>1</v>
      </c>
      <c r="H415" s="68">
        <v>18.78</v>
      </c>
      <c r="I415" s="69">
        <v>0</v>
      </c>
      <c r="J415" s="69">
        <f>Devis!$D$8</f>
        <v>0</v>
      </c>
    </row>
    <row r="416" spans="1:10">
      <c r="A416" s="42" t="s">
        <v>453</v>
      </c>
      <c r="B416" s="70" t="s">
        <v>454</v>
      </c>
      <c r="C416" s="70" t="s">
        <v>571</v>
      </c>
      <c r="D416" s="70" t="s">
        <v>572</v>
      </c>
      <c r="E416" s="71">
        <v>1</v>
      </c>
      <c r="F416" s="71">
        <v>1</v>
      </c>
      <c r="G416" s="71">
        <v>1</v>
      </c>
      <c r="H416" s="19">
        <v>14</v>
      </c>
      <c r="I416" s="72">
        <v>0</v>
      </c>
      <c r="J416" s="72">
        <f>Devis!$D$8</f>
        <v>0</v>
      </c>
    </row>
    <row r="417" spans="1:10">
      <c r="A417" s="65" t="s">
        <v>23</v>
      </c>
      <c r="B417" s="66" t="s">
        <v>573</v>
      </c>
      <c r="C417" s="66" t="s">
        <v>574</v>
      </c>
      <c r="D417" s="66" t="s">
        <v>575</v>
      </c>
      <c r="E417" s="67">
        <v>2.98</v>
      </c>
      <c r="F417" s="67">
        <v>1.25</v>
      </c>
      <c r="G417" s="67">
        <v>1</v>
      </c>
      <c r="H417" s="68">
        <v>18.350000000000001</v>
      </c>
      <c r="I417" s="69">
        <v>0</v>
      </c>
      <c r="J417" s="69">
        <f>Devis!$D$8</f>
        <v>0</v>
      </c>
    </row>
    <row r="418" spans="1:10">
      <c r="A418" s="41" t="s">
        <v>23</v>
      </c>
      <c r="B418" s="70" t="s">
        <v>573</v>
      </c>
      <c r="C418" s="70" t="s">
        <v>574</v>
      </c>
      <c r="D418" s="70" t="s">
        <v>576</v>
      </c>
      <c r="E418" s="71">
        <v>2.98</v>
      </c>
      <c r="F418" s="71">
        <v>1.25</v>
      </c>
      <c r="G418" s="71">
        <v>1</v>
      </c>
      <c r="H418" s="19">
        <v>39.049999999999997</v>
      </c>
      <c r="I418" s="72">
        <v>0</v>
      </c>
      <c r="J418" s="72">
        <f>Devis!$D$8</f>
        <v>0</v>
      </c>
    </row>
    <row r="419" spans="1:10">
      <c r="A419" s="65" t="s">
        <v>23</v>
      </c>
      <c r="B419" s="66" t="s">
        <v>205</v>
      </c>
      <c r="C419" s="66" t="s">
        <v>577</v>
      </c>
      <c r="D419" s="66" t="s">
        <v>510</v>
      </c>
      <c r="E419" s="67">
        <v>2.8</v>
      </c>
      <c r="F419" s="67">
        <v>2.0699999999999998</v>
      </c>
      <c r="G419" s="67">
        <v>1</v>
      </c>
      <c r="H419" s="68">
        <v>9.75</v>
      </c>
      <c r="I419" s="69">
        <v>0</v>
      </c>
      <c r="J419" s="69">
        <f>Devis!$D$8</f>
        <v>0</v>
      </c>
    </row>
    <row r="420" spans="1:10">
      <c r="A420" s="41" t="s">
        <v>23</v>
      </c>
      <c r="B420" s="70" t="s">
        <v>205</v>
      </c>
      <c r="C420" s="70" t="s">
        <v>577</v>
      </c>
      <c r="D420" s="70" t="s">
        <v>80</v>
      </c>
      <c r="E420" s="71">
        <v>3.05</v>
      </c>
      <c r="F420" s="71">
        <v>1.31</v>
      </c>
      <c r="G420" s="71">
        <v>1</v>
      </c>
      <c r="H420" s="19">
        <v>17.05</v>
      </c>
      <c r="I420" s="72">
        <v>0</v>
      </c>
      <c r="J420" s="72">
        <f>Devis!$D$8</f>
        <v>0</v>
      </c>
    </row>
    <row r="421" spans="1:10">
      <c r="A421" s="65" t="s">
        <v>23</v>
      </c>
      <c r="B421" s="66" t="s">
        <v>205</v>
      </c>
      <c r="C421" s="66" t="s">
        <v>578</v>
      </c>
      <c r="D421" s="66" t="s">
        <v>510</v>
      </c>
      <c r="E421" s="67">
        <v>2.8</v>
      </c>
      <c r="F421" s="67">
        <v>2.0699999999999998</v>
      </c>
      <c r="G421" s="67">
        <v>1</v>
      </c>
      <c r="H421" s="68">
        <v>11.55</v>
      </c>
      <c r="I421" s="69">
        <v>0</v>
      </c>
      <c r="J421" s="69">
        <f>Devis!$D$8</f>
        <v>0</v>
      </c>
    </row>
    <row r="422" spans="1:10">
      <c r="A422" s="41" t="s">
        <v>23</v>
      </c>
      <c r="B422" s="70" t="s">
        <v>205</v>
      </c>
      <c r="C422" s="70" t="s">
        <v>578</v>
      </c>
      <c r="D422" s="70" t="s">
        <v>80</v>
      </c>
      <c r="E422" s="71">
        <v>3.05</v>
      </c>
      <c r="F422" s="71">
        <v>1.31</v>
      </c>
      <c r="G422" s="71">
        <v>1</v>
      </c>
      <c r="H422" s="19">
        <v>18.8</v>
      </c>
      <c r="I422" s="72">
        <v>0</v>
      </c>
      <c r="J422" s="72">
        <f>Devis!$D$8</f>
        <v>0</v>
      </c>
    </row>
    <row r="423" spans="1:10">
      <c r="A423" s="65" t="s">
        <v>23</v>
      </c>
      <c r="B423" s="66" t="s">
        <v>205</v>
      </c>
      <c r="C423" s="66"/>
      <c r="D423" s="66"/>
      <c r="E423" s="67"/>
      <c r="F423" s="67"/>
      <c r="G423" s="67"/>
      <c r="H423" s="68"/>
      <c r="I423" s="69">
        <v>0</v>
      </c>
      <c r="J423" s="69">
        <f>Devis!$D$8</f>
        <v>0</v>
      </c>
    </row>
    <row r="424" spans="1:10">
      <c r="A424" s="41" t="s">
        <v>23</v>
      </c>
      <c r="B424" s="70" t="s">
        <v>202</v>
      </c>
      <c r="C424" s="70" t="s">
        <v>579</v>
      </c>
      <c r="D424" s="70" t="s">
        <v>580</v>
      </c>
      <c r="E424" s="71">
        <v>2.5</v>
      </c>
      <c r="F424" s="71">
        <v>1.24</v>
      </c>
      <c r="G424" s="71">
        <v>1</v>
      </c>
      <c r="H424" s="19">
        <v>61</v>
      </c>
      <c r="I424" s="72">
        <v>0</v>
      </c>
      <c r="J424" s="72">
        <f>Devis!$D$8</f>
        <v>0</v>
      </c>
    </row>
    <row r="425" spans="1:10">
      <c r="A425" s="65" t="s">
        <v>23</v>
      </c>
      <c r="B425" s="66" t="s">
        <v>581</v>
      </c>
      <c r="C425" s="66" t="s">
        <v>579</v>
      </c>
      <c r="D425" s="66" t="s">
        <v>582</v>
      </c>
      <c r="E425" s="67">
        <v>1</v>
      </c>
      <c r="F425" s="67">
        <v>1</v>
      </c>
      <c r="G425" s="67">
        <v>1</v>
      </c>
      <c r="H425" s="68">
        <v>1200</v>
      </c>
      <c r="I425" s="69">
        <v>0</v>
      </c>
      <c r="J425" s="69">
        <f>Devis!$D$8</f>
        <v>0</v>
      </c>
    </row>
    <row r="426" spans="1:10">
      <c r="A426" s="41" t="s">
        <v>23</v>
      </c>
      <c r="B426" s="70" t="s">
        <v>581</v>
      </c>
      <c r="C426" s="70" t="s">
        <v>487</v>
      </c>
      <c r="D426" s="70">
        <v>54</v>
      </c>
      <c r="E426" s="71">
        <v>1</v>
      </c>
      <c r="F426" s="71">
        <v>1</v>
      </c>
      <c r="G426" s="71">
        <v>1</v>
      </c>
      <c r="H426" s="19"/>
      <c r="I426" s="72">
        <v>0</v>
      </c>
      <c r="J426" s="72">
        <f>Devis!$D$8</f>
        <v>0</v>
      </c>
    </row>
    <row r="427" spans="1:10">
      <c r="A427" s="65" t="s">
        <v>23</v>
      </c>
      <c r="B427" s="66" t="s">
        <v>205</v>
      </c>
      <c r="C427" s="66" t="s">
        <v>583</v>
      </c>
      <c r="D427" s="66" t="s">
        <v>80</v>
      </c>
      <c r="E427" s="67">
        <v>3.1</v>
      </c>
      <c r="F427" s="67">
        <v>1.31</v>
      </c>
      <c r="G427" s="67">
        <v>1</v>
      </c>
      <c r="H427" s="68">
        <v>18.78</v>
      </c>
      <c r="I427" s="69">
        <v>0</v>
      </c>
      <c r="J427" s="69">
        <f>Devis!$D$8</f>
        <v>0</v>
      </c>
    </row>
    <row r="428" spans="1:10">
      <c r="A428" s="41" t="s">
        <v>23</v>
      </c>
      <c r="B428" s="70" t="s">
        <v>205</v>
      </c>
      <c r="C428" s="70" t="s">
        <v>584</v>
      </c>
      <c r="D428" s="70" t="s">
        <v>510</v>
      </c>
      <c r="E428" s="71">
        <v>2.8</v>
      </c>
      <c r="F428" s="71">
        <v>2.0699999999999998</v>
      </c>
      <c r="G428" s="71">
        <v>1</v>
      </c>
      <c r="H428" s="19">
        <v>11.55</v>
      </c>
      <c r="I428" s="72">
        <v>0</v>
      </c>
      <c r="J428" s="72">
        <f>Devis!$D$8</f>
        <v>0</v>
      </c>
    </row>
  </sheetData>
  <mergeCells count="1">
    <mergeCell ref="A1:J2"/>
  </mergeCells>
  <phoneticPr fontId="11" type="noConversion"/>
  <conditionalFormatting sqref="A199:A208 D199:E208">
    <cfRule type="containsText" dxfId="17" priority="13" operator="containsText" text="collage stratifié">
      <formula>NOT(ISERROR(SEARCH("collage stratifié",A199)))</formula>
    </cfRule>
    <cfRule type="containsText" dxfId="16" priority="14" operator="containsText" text="emballage">
      <formula>NOT(ISERROR(SEARCH("emballage",A199)))</formula>
    </cfRule>
    <cfRule type="containsText" dxfId="15" priority="15" operator="containsText" text="vernissage">
      <formula>NOT(ISERROR(SEARCH("vernissage",A199)))</formula>
    </cfRule>
    <cfRule type="containsText" dxfId="14" priority="16" operator="containsText" text="usinage">
      <formula>NOT(ISERROR(SEARCH("usinage",A199)))</formula>
    </cfRule>
    <cfRule type="containsText" dxfId="13" priority="17" operator="containsText" text="usinage">
      <formula>NOT(ISERROR(SEARCH("usinage",A199)))</formula>
    </cfRule>
    <cfRule type="containsText" dxfId="12" priority="18" operator="containsText" text="montage">
      <formula>NOT(ISERROR(SEARCH("montage",A199)))</formula>
    </cfRule>
  </conditionalFormatting>
  <conditionalFormatting sqref="A394:A403 D394:E403">
    <cfRule type="containsText" dxfId="11" priority="7" operator="containsText" text="collage stratifié">
      <formula>NOT(ISERROR(SEARCH("collage stratifié",A394)))</formula>
    </cfRule>
    <cfRule type="containsText" dxfId="10" priority="8" operator="containsText" text="emballage">
      <formula>NOT(ISERROR(SEARCH("emballage",A394)))</formula>
    </cfRule>
    <cfRule type="containsText" dxfId="9" priority="9" operator="containsText" text="vernissage">
      <formula>NOT(ISERROR(SEARCH("vernissage",A394)))</formula>
    </cfRule>
    <cfRule type="containsText" dxfId="8" priority="10" operator="containsText" text="usinage">
      <formula>NOT(ISERROR(SEARCH("usinage",A394)))</formula>
    </cfRule>
    <cfRule type="containsText" dxfId="7" priority="11" operator="containsText" text="usinage">
      <formula>NOT(ISERROR(SEARCH("usinage",A394)))</formula>
    </cfRule>
    <cfRule type="containsText" dxfId="6" priority="12" operator="containsText" text="montage">
      <formula>NOT(ISERROR(SEARCH("montage",A394)))</formula>
    </cfRule>
  </conditionalFormatting>
  <conditionalFormatting sqref="A315:A324 D315:E324">
    <cfRule type="containsText" dxfId="5" priority="1" operator="containsText" text="collage stratifié">
      <formula>NOT(ISERROR(SEARCH("collage stratifié",A315)))</formula>
    </cfRule>
    <cfRule type="containsText" dxfId="4" priority="2" operator="containsText" text="emballage">
      <formula>NOT(ISERROR(SEARCH("emballage",A315)))</formula>
    </cfRule>
    <cfRule type="containsText" dxfId="3" priority="3" operator="containsText" text="vernissage">
      <formula>NOT(ISERROR(SEARCH("vernissage",A315)))</formula>
    </cfRule>
    <cfRule type="containsText" dxfId="2" priority="4" operator="containsText" text="usinage">
      <formula>NOT(ISERROR(SEARCH("usinage",A315)))</formula>
    </cfRule>
    <cfRule type="containsText" dxfId="1" priority="5" operator="containsText" text="usinage">
      <formula>NOT(ISERROR(SEARCH("usinage",A315)))</formula>
    </cfRule>
    <cfRule type="containsText" dxfId="0" priority="6" operator="containsText" text="montage">
      <formula>NOT(ISERROR(SEARCH("montage",A315)))</formula>
    </cfRule>
  </conditionalFormatting>
  <pageMargins left="0.7" right="0.7" top="0.75" bottom="0.75" header="0.3" footer="0.3"/>
  <pageSetup paperSize="9" orientation="portrait" horizontalDpi="4294967292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Devis</vt:lpstr>
      <vt:lpstr>Liste</vt:lpstr>
      <vt:lpstr>LDesignation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Emeric Gaugain</dc:creator>
  <cp:lastModifiedBy>emerico gaugain</cp:lastModifiedBy>
  <dcterms:created xsi:type="dcterms:W3CDTF">2020-07-09T15:29:00Z</dcterms:created>
  <dcterms:modified xsi:type="dcterms:W3CDTF">2020-10-20T07:06:37Z</dcterms:modified>
</cp:coreProperties>
</file>