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Desktop\"/>
    </mc:Choice>
  </mc:AlternateContent>
  <bookViews>
    <workbookView xWindow="0" yWindow="0" windowWidth="28800" windowHeight="12435"/>
  </bookViews>
  <sheets>
    <sheet name="Départs" sheetId="1" r:id="rId1"/>
    <sheet name="Arrivées" sheetId="10" r:id="rId2"/>
    <sheet name="01-11-2019 au 26-11-2019" sheetId="6" r:id="rId3"/>
    <sheet name="Départs NOV" sheetId="8" r:id="rId4"/>
    <sheet name="Arrivées NOV" sheetId="9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67" i="10" l="1"/>
  <c r="R67" i="10"/>
  <c r="P67" i="10"/>
  <c r="N67" i="10"/>
  <c r="L67" i="10"/>
  <c r="J67" i="10"/>
  <c r="H67" i="10"/>
  <c r="F67" i="10"/>
  <c r="C66" i="10"/>
  <c r="C65" i="10"/>
  <c r="C64" i="10"/>
  <c r="C63" i="10"/>
  <c r="C62" i="10"/>
  <c r="C61" i="10"/>
  <c r="C60" i="10"/>
  <c r="C59" i="10"/>
  <c r="C58" i="10"/>
  <c r="C57" i="10"/>
  <c r="C56" i="10"/>
  <c r="C55" i="10"/>
  <c r="C54" i="10"/>
  <c r="C53" i="10"/>
  <c r="C52" i="10"/>
  <c r="C51" i="10"/>
  <c r="C50" i="10"/>
  <c r="C49" i="10"/>
  <c r="C48" i="10"/>
  <c r="C47" i="10"/>
  <c r="C46" i="10"/>
  <c r="C45" i="10"/>
  <c r="C44" i="10"/>
  <c r="C43" i="10"/>
  <c r="C42" i="10"/>
  <c r="C41" i="10"/>
  <c r="C40" i="10"/>
  <c r="C39" i="10"/>
  <c r="C38" i="10"/>
  <c r="C37" i="10"/>
  <c r="C36" i="10"/>
  <c r="C35" i="10"/>
  <c r="C34" i="10"/>
  <c r="C33" i="10"/>
  <c r="C32" i="10"/>
  <c r="C31" i="10"/>
  <c r="C30" i="10"/>
  <c r="C29" i="10"/>
  <c r="C28" i="10"/>
  <c r="C27" i="10"/>
  <c r="C26" i="10"/>
  <c r="C25" i="10"/>
  <c r="C24" i="10"/>
  <c r="C23" i="10"/>
  <c r="C22" i="10"/>
  <c r="C21" i="10"/>
  <c r="C20" i="10"/>
  <c r="C19" i="10"/>
  <c r="C18" i="10"/>
  <c r="C17" i="10"/>
  <c r="C16" i="10"/>
  <c r="C15" i="10"/>
  <c r="C14" i="10"/>
  <c r="C13" i="10"/>
  <c r="C12" i="10"/>
  <c r="C11" i="10"/>
  <c r="C10" i="10"/>
  <c r="C9" i="10"/>
  <c r="C8" i="10"/>
  <c r="C7" i="10"/>
  <c r="C6" i="10"/>
  <c r="C5" i="10"/>
  <c r="Z67" i="1"/>
  <c r="X67" i="1"/>
  <c r="V67" i="1"/>
  <c r="T67" i="1"/>
  <c r="R67" i="1"/>
  <c r="P67" i="1"/>
  <c r="N67" i="1"/>
  <c r="L67" i="1"/>
  <c r="J67" i="1"/>
  <c r="H67" i="1"/>
  <c r="F67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C6" i="1"/>
  <c r="C7" i="1"/>
  <c r="D8" i="1" s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D7" i="1" l="1"/>
  <c r="AC67" i="1"/>
  <c r="C5" i="1" l="1"/>
  <c r="D5" i="1" l="1"/>
  <c r="D6" i="1"/>
  <c r="F5" i="6"/>
  <c r="F6" i="6"/>
  <c r="F8" i="6"/>
  <c r="F9" i="6"/>
  <c r="F10" i="6"/>
  <c r="F11" i="6"/>
  <c r="F12" i="6"/>
  <c r="F13" i="6"/>
  <c r="F14" i="6"/>
  <c r="F15" i="6"/>
  <c r="F16" i="6"/>
  <c r="F19" i="6"/>
  <c r="F20" i="6"/>
  <c r="F21" i="6"/>
  <c r="F22" i="6"/>
  <c r="F23" i="6"/>
  <c r="F24" i="6"/>
  <c r="F25" i="6"/>
  <c r="F26" i="6"/>
  <c r="F27" i="6"/>
  <c r="F28" i="6"/>
  <c r="F29" i="6"/>
  <c r="F30" i="6"/>
  <c r="F33" i="6"/>
</calcChain>
</file>

<file path=xl/sharedStrings.xml><?xml version="1.0" encoding="utf-8"?>
<sst xmlns="http://schemas.openxmlformats.org/spreadsheetml/2006/main" count="164" uniqueCount="77">
  <si>
    <t>Arrivées</t>
  </si>
  <si>
    <t>Départ</t>
  </si>
  <si>
    <t>D7</t>
  </si>
  <si>
    <t>Arivées</t>
  </si>
  <si>
    <t xml:space="preserve">Arrivées </t>
  </si>
  <si>
    <t>D6</t>
  </si>
  <si>
    <t xml:space="preserve">Départ </t>
  </si>
  <si>
    <t>D5</t>
  </si>
  <si>
    <t>D4</t>
  </si>
  <si>
    <t>Arrivée</t>
  </si>
  <si>
    <t>D3</t>
  </si>
  <si>
    <t>D2</t>
  </si>
  <si>
    <t xml:space="preserve">D1 </t>
  </si>
  <si>
    <t>Nbre agents</t>
  </si>
  <si>
    <t>Durée</t>
  </si>
  <si>
    <t xml:space="preserve">Fin </t>
  </si>
  <si>
    <t>Début</t>
  </si>
  <si>
    <t xml:space="preserve">Lieu </t>
  </si>
  <si>
    <t>Briefing IN et OUT auprès du DM</t>
  </si>
  <si>
    <t>Présence agent ICTS conforme à la commande (nombre et horaire)</t>
  </si>
  <si>
    <t>Préparation zone</t>
  </si>
  <si>
    <t>Vérification destination pax</t>
  </si>
  <si>
    <t>Gestion de la file</t>
  </si>
  <si>
    <t>Agent demande-t-il aux pax de préparer leurs ID?</t>
  </si>
  <si>
    <t xml:space="preserve">Gestion des paxs prioritaires </t>
  </si>
  <si>
    <t>Communication avec gate pour pax manquants</t>
  </si>
  <si>
    <t>Radio?</t>
  </si>
  <si>
    <t>Feuille des vols?</t>
  </si>
  <si>
    <t>Uniforme?</t>
  </si>
  <si>
    <t xml:space="preserve">Date </t>
  </si>
  <si>
    <t>Timings (De…à…)</t>
  </si>
  <si>
    <t>Arriéves</t>
  </si>
  <si>
    <t>MINSK</t>
  </si>
  <si>
    <t>MARRAKECH</t>
  </si>
  <si>
    <t>EDINBURGH</t>
  </si>
  <si>
    <t>TEL AVIV</t>
  </si>
  <si>
    <t>ISTANBUL SABIHA</t>
  </si>
  <si>
    <t>BANJA LUKA</t>
  </si>
  <si>
    <t>BUCAREST - OTOPENI</t>
  </si>
  <si>
    <t>MANCHESTER</t>
  </si>
  <si>
    <t>NADOR</t>
  </si>
  <si>
    <t>PODGORICA</t>
  </si>
  <si>
    <t>SHARM EL SHEIKH,HURGHADA</t>
  </si>
  <si>
    <t>FEZ</t>
  </si>
  <si>
    <t>SOFIA</t>
  </si>
  <si>
    <t>OUJDA</t>
  </si>
  <si>
    <t>ð</t>
  </si>
  <si>
    <t>AGADIR</t>
  </si>
  <si>
    <t>ORAN/LA SENIA,TLEMCEN</t>
  </si>
  <si>
    <t>DUBLIN</t>
  </si>
  <si>
    <t>De 21h00 à 00h00</t>
  </si>
  <si>
    <t>Veuillez inscrire un "V" quand ok et "X" quand no ok</t>
  </si>
  <si>
    <t>Commande mois de Novembre 2019 (1 au 26)</t>
  </si>
  <si>
    <t>DAY</t>
  </si>
  <si>
    <t>Manquements constatés</t>
  </si>
  <si>
    <t>Total :</t>
  </si>
  <si>
    <t>Lundi</t>
  </si>
  <si>
    <t>Mardi</t>
  </si>
  <si>
    <t>De 5h00 à 9h30</t>
  </si>
  <si>
    <t>De 13h30 à 16h30</t>
  </si>
  <si>
    <t>De 5h00 à 8h00</t>
  </si>
  <si>
    <t>De 13h45 à 16h45</t>
  </si>
  <si>
    <t>Mercredi</t>
  </si>
  <si>
    <t>De 6h30 à 9h30</t>
  </si>
  <si>
    <t>De 13h30 à 17h00</t>
  </si>
  <si>
    <t>Jeudi</t>
  </si>
  <si>
    <t>De 14h00 à 17h00</t>
  </si>
  <si>
    <t>Vendredi</t>
  </si>
  <si>
    <t>Samedi</t>
  </si>
  <si>
    <t>Dimanche</t>
  </si>
  <si>
    <t>De 5h00 à 9h00</t>
  </si>
  <si>
    <t>Timings</t>
  </si>
  <si>
    <t>Agents</t>
  </si>
  <si>
    <t>NIL</t>
  </si>
  <si>
    <t>De 14h30 à 17h30</t>
  </si>
  <si>
    <t>De 8h30 à 11h30</t>
  </si>
  <si>
    <t>De 13h00 à 16h00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</si>
</sst>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m/yy;@"/>
    <numFmt numFmtId="165" formatCode="h&quot; h &quot;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5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164" fontId="2" fillId="0" borderId="1" xfId="0" applyNumberFormat="1" applyFont="1" applyBorder="1" applyAlignment="1">
      <alignment vertic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1" fillId="3" borderId="42" xfId="0" applyFont="1" applyFill="1" applyBorder="1" applyAlignment="1">
      <alignment horizontal="center" vertical="center" wrapText="1"/>
    </xf>
    <xf numFmtId="0" fontId="1" fillId="3" borderId="43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165" fontId="3" fillId="4" borderId="3" xfId="0" applyNumberFormat="1" applyFont="1" applyFill="1" applyBorder="1" applyAlignment="1">
      <alignment horizontal="center"/>
    </xf>
    <xf numFmtId="165" fontId="3" fillId="4" borderId="4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20" fontId="0" fillId="0" borderId="20" xfId="0" applyNumberFormat="1" applyFill="1" applyBorder="1"/>
    <xf numFmtId="0" fontId="0" fillId="5" borderId="19" xfId="0" applyFill="1" applyBorder="1"/>
    <xf numFmtId="20" fontId="0" fillId="0" borderId="20" xfId="0" applyNumberFormat="1" applyBorder="1"/>
    <xf numFmtId="20" fontId="0" fillId="0" borderId="48" xfId="0" applyNumberFormat="1" applyFill="1" applyBorder="1"/>
    <xf numFmtId="0" fontId="0" fillId="5" borderId="27" xfId="0" applyFill="1" applyBorder="1"/>
    <xf numFmtId="20" fontId="0" fillId="0" borderId="48" xfId="0" applyNumberFormat="1" applyBorder="1"/>
    <xf numFmtId="0" fontId="0" fillId="4" borderId="19" xfId="0" applyFill="1" applyBorder="1"/>
    <xf numFmtId="0" fontId="0" fillId="4" borderId="27" xfId="0" applyFill="1" applyBorder="1"/>
    <xf numFmtId="0" fontId="3" fillId="5" borderId="7" xfId="0" applyFont="1" applyFill="1" applyBorder="1" applyAlignment="1">
      <alignment horizontal="center"/>
    </xf>
    <xf numFmtId="165" fontId="3" fillId="5" borderId="8" xfId="0" applyNumberFormat="1" applyFont="1" applyFill="1" applyBorder="1" applyAlignment="1">
      <alignment horizontal="center"/>
    </xf>
    <xf numFmtId="165" fontId="3" fillId="5" borderId="9" xfId="0" applyNumberFormat="1" applyFont="1" applyFill="1" applyBorder="1" applyAlignment="1">
      <alignment horizontal="center"/>
    </xf>
    <xf numFmtId="164" fontId="3" fillId="5" borderId="10" xfId="0" applyNumberFormat="1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165" fontId="3" fillId="5" borderId="12" xfId="0" applyNumberFormat="1" applyFont="1" applyFill="1" applyBorder="1" applyAlignment="1">
      <alignment horizontal="center"/>
    </xf>
    <xf numFmtId="165" fontId="3" fillId="5" borderId="13" xfId="0" applyNumberFormat="1" applyFont="1" applyFill="1" applyBorder="1" applyAlignment="1">
      <alignment horizontal="center"/>
    </xf>
    <xf numFmtId="164" fontId="3" fillId="5" borderId="14" xfId="0" applyNumberFormat="1" applyFont="1" applyFill="1" applyBorder="1" applyAlignment="1">
      <alignment horizontal="center"/>
    </xf>
    <xf numFmtId="20" fontId="0" fillId="0" borderId="37" xfId="0" applyNumberFormat="1" applyBorder="1"/>
    <xf numFmtId="0" fontId="0" fillId="4" borderId="49" xfId="0" applyFill="1" applyBorder="1"/>
    <xf numFmtId="0" fontId="0" fillId="0" borderId="50" xfId="0" applyBorder="1"/>
    <xf numFmtId="0" fontId="3" fillId="4" borderId="50" xfId="0" applyFont="1" applyFill="1" applyBorder="1" applyAlignment="1">
      <alignment horizontal="center"/>
    </xf>
    <xf numFmtId="165" fontId="3" fillId="4" borderId="8" xfId="0" applyNumberFormat="1" applyFont="1" applyFill="1" applyBorder="1" applyAlignment="1">
      <alignment horizontal="center"/>
    </xf>
    <xf numFmtId="165" fontId="3" fillId="4" borderId="9" xfId="0" applyNumberFormat="1" applyFont="1" applyFill="1" applyBorder="1" applyAlignment="1">
      <alignment horizontal="center"/>
    </xf>
    <xf numFmtId="164" fontId="3" fillId="4" borderId="10" xfId="0" applyNumberFormat="1" applyFont="1" applyFill="1" applyBorder="1" applyAlignment="1">
      <alignment horizontal="center"/>
    </xf>
    <xf numFmtId="20" fontId="0" fillId="0" borderId="37" xfId="0" applyNumberFormat="1" applyFill="1" applyBorder="1"/>
    <xf numFmtId="0" fontId="0" fillId="5" borderId="49" xfId="0" applyFill="1" applyBorder="1"/>
    <xf numFmtId="0" fontId="3" fillId="5" borderId="51" xfId="0" applyFont="1" applyFill="1" applyBorder="1" applyAlignment="1">
      <alignment horizontal="center"/>
    </xf>
    <xf numFmtId="165" fontId="3" fillId="5" borderId="17" xfId="0" applyNumberFormat="1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0" fillId="4" borderId="52" xfId="0" applyFill="1" applyBorder="1"/>
    <xf numFmtId="0" fontId="0" fillId="4" borderId="0" xfId="0" applyFill="1" applyBorder="1"/>
    <xf numFmtId="0" fontId="0" fillId="4" borderId="24" xfId="0" applyFill="1" applyBorder="1"/>
    <xf numFmtId="0" fontId="3" fillId="5" borderId="18" xfId="0" applyFont="1" applyFill="1" applyBorder="1" applyAlignment="1">
      <alignment horizontal="center"/>
    </xf>
    <xf numFmtId="165" fontId="3" fillId="5" borderId="19" xfId="0" applyNumberFormat="1" applyFont="1" applyFill="1" applyBorder="1" applyAlignment="1">
      <alignment horizontal="center"/>
    </xf>
    <xf numFmtId="164" fontId="3" fillId="5" borderId="20" xfId="0" applyNumberFormat="1" applyFont="1" applyFill="1" applyBorder="1" applyAlignment="1">
      <alignment horizontal="center"/>
    </xf>
    <xf numFmtId="164" fontId="3" fillId="4" borderId="21" xfId="0" applyNumberFormat="1" applyFont="1" applyFill="1" applyBorder="1" applyAlignment="1">
      <alignment horizontal="center"/>
    </xf>
    <xf numFmtId="164" fontId="3" fillId="5" borderId="22" xfId="0" applyNumberFormat="1" applyFont="1" applyFill="1" applyBorder="1" applyAlignment="1">
      <alignment horizontal="center"/>
    </xf>
    <xf numFmtId="164" fontId="3" fillId="5" borderId="23" xfId="0" applyNumberFormat="1" applyFont="1" applyFill="1" applyBorder="1" applyAlignment="1">
      <alignment horizontal="center"/>
    </xf>
    <xf numFmtId="165" fontId="3" fillId="4" borderId="24" xfId="0" applyNumberFormat="1" applyFont="1" applyFill="1" applyBorder="1" applyAlignment="1">
      <alignment horizontal="center"/>
    </xf>
    <xf numFmtId="165" fontId="3" fillId="4" borderId="25" xfId="0" applyNumberFormat="1" applyFont="1" applyFill="1" applyBorder="1" applyAlignment="1">
      <alignment horizontal="center"/>
    </xf>
    <xf numFmtId="0" fontId="3" fillId="4" borderId="26" xfId="0" applyFont="1" applyFill="1" applyBorder="1" applyAlignment="1">
      <alignment horizontal="center"/>
    </xf>
    <xf numFmtId="165" fontId="3" fillId="4" borderId="27" xfId="0" applyNumberFormat="1" applyFont="1" applyFill="1" applyBorder="1" applyAlignment="1">
      <alignment horizontal="center"/>
    </xf>
    <xf numFmtId="165" fontId="3" fillId="4" borderId="28" xfId="0" applyNumberFormat="1" applyFont="1" applyFill="1" applyBorder="1" applyAlignment="1">
      <alignment horizontal="center"/>
    </xf>
    <xf numFmtId="164" fontId="3" fillId="4" borderId="29" xfId="0" applyNumberFormat="1" applyFont="1" applyFill="1" applyBorder="1" applyAlignment="1">
      <alignment horizontal="center"/>
    </xf>
    <xf numFmtId="0" fontId="3" fillId="5" borderId="50" xfId="0" applyFont="1" applyFill="1" applyBorder="1" applyAlignment="1">
      <alignment horizontal="center"/>
    </xf>
    <xf numFmtId="0" fontId="1" fillId="3" borderId="47" xfId="0" applyFont="1" applyFill="1" applyBorder="1" applyAlignment="1">
      <alignment horizontal="center" vertical="center" wrapText="1"/>
    </xf>
    <xf numFmtId="164" fontId="4" fillId="7" borderId="53" xfId="0" applyNumberFormat="1" applyFont="1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4" xfId="0" applyBorder="1"/>
    <xf numFmtId="0" fontId="0" fillId="0" borderId="56" xfId="0" applyBorder="1"/>
    <xf numFmtId="0" fontId="0" fillId="3" borderId="40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1" fillId="3" borderId="42" xfId="0" applyFont="1" applyFill="1" applyBorder="1" applyAlignment="1">
      <alignment horizontal="center" vertical="center" wrapText="1"/>
    </xf>
    <xf numFmtId="0" fontId="1" fillId="3" borderId="43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1" fillId="0" borderId="45" xfId="0" applyFont="1" applyBorder="1" applyAlignment="1" applyProtection="1">
      <alignment horizontal="center"/>
      <protection locked="0"/>
    </xf>
    <xf numFmtId="0" fontId="1" fillId="0" borderId="46" xfId="0" applyFont="1" applyBorder="1" applyAlignment="1" applyProtection="1">
      <alignment horizontal="center"/>
      <protection locked="0"/>
    </xf>
    <xf numFmtId="0" fontId="7" fillId="6" borderId="38" xfId="0" applyFont="1" applyFill="1" applyBorder="1" applyAlignment="1">
      <alignment horizontal="center" vertical="center"/>
    </xf>
    <xf numFmtId="0" fontId="7" fillId="6" borderId="44" xfId="0" applyFont="1" applyFill="1" applyBorder="1" applyAlignment="1">
      <alignment horizontal="center" vertical="center"/>
    </xf>
    <xf numFmtId="0" fontId="7" fillId="6" borderId="39" xfId="0" applyFont="1" applyFill="1" applyBorder="1" applyAlignment="1">
      <alignment horizontal="center" vertical="center"/>
    </xf>
    <xf numFmtId="0" fontId="7" fillId="6" borderId="4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7" fillId="6" borderId="41" xfId="0" applyFont="1" applyFill="1" applyBorder="1" applyAlignment="1">
      <alignment horizontal="center" vertical="center"/>
    </xf>
    <xf numFmtId="0" fontId="7" fillId="6" borderId="42" xfId="0" applyFont="1" applyFill="1" applyBorder="1" applyAlignment="1">
      <alignment horizontal="center" vertical="center"/>
    </xf>
    <xf numFmtId="0" fontId="7" fillId="6" borderId="47" xfId="0" applyFont="1" applyFill="1" applyBorder="1" applyAlignment="1">
      <alignment horizontal="center" vertical="center"/>
    </xf>
    <xf numFmtId="0" fontId="7" fillId="6" borderId="43" xfId="0" applyFont="1" applyFill="1" applyBorder="1" applyAlignment="1">
      <alignment horizontal="center" vertical="center"/>
    </xf>
    <xf numFmtId="164" fontId="0" fillId="0" borderId="45" xfId="0" applyNumberFormat="1" applyBorder="1" applyAlignment="1" applyProtection="1">
      <alignment horizontal="center"/>
      <protection locked="0"/>
    </xf>
    <xf numFmtId="164" fontId="0" fillId="0" borderId="46" xfId="0" applyNumberFormat="1" applyBorder="1" applyAlignment="1" applyProtection="1">
      <alignment horizontal="center"/>
      <protection locked="0"/>
    </xf>
    <xf numFmtId="0" fontId="0" fillId="0" borderId="45" xfId="0" applyBorder="1" applyAlignment="1" applyProtection="1">
      <alignment horizontal="center"/>
    </xf>
    <xf numFmtId="0" fontId="0" fillId="0" borderId="46" xfId="0" applyBorder="1" applyAlignment="1" applyProtection="1">
      <alignment horizontal="center"/>
    </xf>
    <xf numFmtId="49" fontId="1" fillId="0" borderId="45" xfId="0" applyNumberFormat="1" applyFont="1" applyBorder="1" applyAlignment="1" applyProtection="1">
      <alignment horizontal="center"/>
      <protection locked="0"/>
    </xf>
    <xf numFmtId="49" fontId="1" fillId="0" borderId="46" xfId="0" applyNumberFormat="1" applyFont="1" applyBorder="1" applyAlignment="1" applyProtection="1">
      <alignment horizontal="center"/>
      <protection locked="0"/>
    </xf>
    <xf numFmtId="0" fontId="1" fillId="3" borderId="38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 wrapText="1"/>
    </xf>
    <xf numFmtId="0" fontId="1" fillId="3" borderId="41" xfId="0" applyFont="1" applyFill="1" applyBorder="1" applyAlignment="1">
      <alignment horizontal="center" vertical="center" wrapText="1"/>
    </xf>
    <xf numFmtId="0" fontId="1" fillId="3" borderId="42" xfId="0" applyFont="1" applyFill="1" applyBorder="1" applyAlignment="1">
      <alignment horizontal="center" vertical="center" wrapText="1"/>
    </xf>
    <xf numFmtId="0" fontId="1" fillId="3" borderId="43" xfId="0" applyFont="1" applyFill="1" applyBorder="1" applyAlignment="1">
      <alignment horizontal="center" vertical="center" wrapText="1"/>
    </xf>
    <xf numFmtId="0" fontId="1" fillId="3" borderId="54" xfId="0" applyFont="1" applyFill="1" applyBorder="1" applyAlignment="1">
      <alignment horizontal="center" vertical="center" wrapText="1"/>
    </xf>
    <xf numFmtId="0" fontId="1" fillId="3" borderId="55" xfId="0" applyFont="1" applyFill="1" applyBorder="1" applyAlignment="1">
      <alignment horizontal="center" vertical="center" wrapText="1"/>
    </xf>
    <xf numFmtId="0" fontId="1" fillId="3" borderId="56" xfId="0" applyFont="1" applyFill="1" applyBorder="1" applyAlignment="1">
      <alignment horizontal="center" vertical="center" wrapText="1"/>
    </xf>
    <xf numFmtId="0" fontId="8" fillId="7" borderId="38" xfId="0" applyFont="1" applyFill="1" applyBorder="1" applyAlignment="1">
      <alignment horizontal="center" vertical="center"/>
    </xf>
    <xf numFmtId="0" fontId="8" fillId="7" borderId="39" xfId="0" applyFont="1" applyFill="1" applyBorder="1" applyAlignment="1">
      <alignment horizontal="center" vertical="center"/>
    </xf>
    <xf numFmtId="0" fontId="8" fillId="7" borderId="40" xfId="0" applyFont="1" applyFill="1" applyBorder="1" applyAlignment="1">
      <alignment horizontal="center" vertical="center"/>
    </xf>
    <xf numFmtId="0" fontId="8" fillId="7" borderId="41" xfId="0" applyFont="1" applyFill="1" applyBorder="1" applyAlignment="1">
      <alignment horizontal="center" vertical="center"/>
    </xf>
    <xf numFmtId="0" fontId="8" fillId="7" borderId="42" xfId="0" applyFont="1" applyFill="1" applyBorder="1" applyAlignment="1">
      <alignment horizontal="center" vertical="center"/>
    </xf>
    <xf numFmtId="0" fontId="8" fillId="7" borderId="43" xfId="0" applyFont="1" applyFill="1" applyBorder="1" applyAlignment="1">
      <alignment horizontal="center" vertical="center"/>
    </xf>
    <xf numFmtId="0" fontId="9" fillId="6" borderId="54" xfId="0" applyFont="1" applyFill="1" applyBorder="1" applyAlignment="1">
      <alignment horizontal="center" vertical="center"/>
    </xf>
    <xf numFmtId="0" fontId="9" fillId="6" borderId="55" xfId="0" applyFont="1" applyFill="1" applyBorder="1" applyAlignment="1">
      <alignment horizontal="center" vertical="center"/>
    </xf>
    <xf numFmtId="0" fontId="9" fillId="6" borderId="56" xfId="0" applyFont="1" applyFill="1" applyBorder="1" applyAlignment="1">
      <alignment horizontal="center" vertical="center"/>
    </xf>
    <xf numFmtId="0" fontId="8" fillId="7" borderId="54" xfId="0" applyFont="1" applyFill="1" applyBorder="1" applyAlignment="1">
      <alignment horizontal="center" vertical="center"/>
    </xf>
    <xf numFmtId="0" fontId="8" fillId="7" borderId="55" xfId="0" applyFont="1" applyFill="1" applyBorder="1" applyAlignment="1">
      <alignment horizontal="center" vertical="center"/>
    </xf>
    <xf numFmtId="0" fontId="8" fillId="7" borderId="56" xfId="0" applyFont="1" applyFill="1" applyBorder="1" applyAlignment="1">
      <alignment horizontal="center" vertical="center"/>
    </xf>
    <xf numFmtId="0" fontId="0" fillId="3" borderId="38" xfId="0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3" borderId="43" xfId="0" applyFill="1" applyBorder="1" applyAlignment="1">
      <alignment horizontal="center"/>
    </xf>
    <xf numFmtId="0" fontId="1" fillId="2" borderId="38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164" fontId="2" fillId="0" borderId="1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49" fontId="1" fillId="0" borderId="36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34" xfId="0" applyNumberFormat="1" applyFont="1" applyBorder="1" applyAlignment="1">
      <alignment horizontal="center"/>
    </xf>
    <xf numFmtId="0" fontId="6" fillId="0" borderId="50" xfId="0" applyFont="1" applyBorder="1" applyAlignment="1">
      <alignment horizontal="center"/>
    </xf>
    <xf numFmtId="0" fontId="0" fillId="0" borderId="50" xfId="0" applyBorder="1" applyAlignment="1">
      <alignment horizontal="center"/>
    </xf>
    <xf numFmtId="0" fontId="6" fillId="0" borderId="49" xfId="0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</cellXfs>
  <cellStyles count="1">
    <cellStyle name="Normal" xfId="0" builtinId="0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625929</xdr:colOff>
      <xdr:row>67</xdr:row>
      <xdr:rowOff>108858</xdr:rowOff>
    </xdr:from>
    <xdr:to>
      <xdr:col>4</xdr:col>
      <xdr:colOff>585108</xdr:colOff>
      <xdr:row>67</xdr:row>
      <xdr:rowOff>108858</xdr:rowOff>
    </xdr:to>
    <xdr:cxnSp macro="">
      <xdr:nvCxnSpPr>
        <xdr:cNvPr id="3" name="Connecteur droit avec flèche 2"/>
        <xdr:cNvCxnSpPr/>
      </xdr:nvCxnSpPr>
      <xdr:spPr>
        <a:xfrm>
          <a:off x="2911929" y="10912929"/>
          <a:ext cx="72117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625929</xdr:colOff>
      <xdr:row>67</xdr:row>
      <xdr:rowOff>108858</xdr:rowOff>
    </xdr:from>
    <xdr:to>
      <xdr:col>4</xdr:col>
      <xdr:colOff>585108</xdr:colOff>
      <xdr:row>67</xdr:row>
      <xdr:rowOff>108858</xdr:rowOff>
    </xdr:to>
    <xdr:cxnSp macro="">
      <xdr:nvCxnSpPr>
        <xdr:cNvPr id="2" name="Connecteur droit avec flèche 1"/>
        <xdr:cNvCxnSpPr/>
      </xdr:nvCxnSpPr>
      <xdr:spPr>
        <a:xfrm>
          <a:off x="2911929" y="13977258"/>
          <a:ext cx="72117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2"/>
  <sheetViews>
    <sheetView tabSelected="1" zoomScale="70" zoomScaleNormal="70" workbookViewId="0">
      <selection activeCell="D7" sqref="D7:E7"/>
    </sheetView>
  </sheetViews>
  <sheetFormatPr baseColWidth="10" defaultRowHeight="15" x14ac:dyDescent="0.25"/>
  <sheetData>
    <row r="1" spans="1:29" x14ac:dyDescent="0.25">
      <c r="A1" s="86" t="s">
        <v>29</v>
      </c>
      <c r="B1" s="87"/>
      <c r="C1" s="92" t="s">
        <v>53</v>
      </c>
      <c r="D1" s="86" t="s">
        <v>30</v>
      </c>
      <c r="E1" s="87"/>
      <c r="F1" s="86" t="s">
        <v>18</v>
      </c>
      <c r="G1" s="87"/>
      <c r="H1" s="122" t="s">
        <v>19</v>
      </c>
      <c r="I1" s="123"/>
      <c r="J1" s="86" t="s">
        <v>20</v>
      </c>
      <c r="K1" s="87"/>
      <c r="L1" s="86" t="s">
        <v>21</v>
      </c>
      <c r="M1" s="87"/>
      <c r="N1" s="86" t="s">
        <v>23</v>
      </c>
      <c r="O1" s="87"/>
      <c r="P1" s="86" t="s">
        <v>22</v>
      </c>
      <c r="Q1" s="87"/>
      <c r="R1" s="86" t="s">
        <v>24</v>
      </c>
      <c r="S1" s="87"/>
      <c r="T1" s="86" t="s">
        <v>25</v>
      </c>
      <c r="U1" s="87"/>
      <c r="V1" s="86" t="s">
        <v>26</v>
      </c>
      <c r="W1" s="87"/>
      <c r="X1" s="86" t="s">
        <v>27</v>
      </c>
      <c r="Y1" s="87"/>
      <c r="Z1" s="86" t="s">
        <v>28</v>
      </c>
      <c r="AA1" s="87"/>
      <c r="AB1" s="107"/>
      <c r="AC1" s="108"/>
    </row>
    <row r="2" spans="1:29" x14ac:dyDescent="0.25">
      <c r="A2" s="88"/>
      <c r="B2" s="89"/>
      <c r="C2" s="93"/>
      <c r="D2" s="88"/>
      <c r="E2" s="89"/>
      <c r="F2" s="88"/>
      <c r="G2" s="89"/>
      <c r="H2" s="124"/>
      <c r="I2" s="125"/>
      <c r="J2" s="88"/>
      <c r="K2" s="89"/>
      <c r="L2" s="88"/>
      <c r="M2" s="89"/>
      <c r="N2" s="88"/>
      <c r="O2" s="89"/>
      <c r="P2" s="88"/>
      <c r="Q2" s="89"/>
      <c r="R2" s="88"/>
      <c r="S2" s="89"/>
      <c r="T2" s="88"/>
      <c r="U2" s="89"/>
      <c r="V2" s="88"/>
      <c r="W2" s="89"/>
      <c r="X2" s="88"/>
      <c r="Y2" s="89"/>
      <c r="Z2" s="88"/>
      <c r="AA2" s="89"/>
      <c r="AB2" s="109"/>
      <c r="AC2" s="110"/>
    </row>
    <row r="3" spans="1:29" ht="24" customHeight="1" thickBot="1" x14ac:dyDescent="0.3">
      <c r="A3" s="90"/>
      <c r="B3" s="91"/>
      <c r="C3" s="94"/>
      <c r="D3" s="90"/>
      <c r="E3" s="91"/>
      <c r="F3" s="90"/>
      <c r="G3" s="91"/>
      <c r="H3" s="126"/>
      <c r="I3" s="127"/>
      <c r="J3" s="90"/>
      <c r="K3" s="91"/>
      <c r="L3" s="90"/>
      <c r="M3" s="91"/>
      <c r="N3" s="90"/>
      <c r="O3" s="91"/>
      <c r="P3" s="90"/>
      <c r="Q3" s="91"/>
      <c r="R3" s="90"/>
      <c r="S3" s="91"/>
      <c r="T3" s="90"/>
      <c r="U3" s="91"/>
      <c r="V3" s="90"/>
      <c r="W3" s="91"/>
      <c r="X3" s="90"/>
      <c r="Y3" s="91"/>
      <c r="Z3" s="90"/>
      <c r="AA3" s="91"/>
      <c r="AB3" s="109"/>
      <c r="AC3" s="110"/>
    </row>
    <row r="4" spans="1:29" ht="3.75" customHeight="1" thickBot="1" x14ac:dyDescent="0.3">
      <c r="A4" s="6"/>
      <c r="B4" s="7"/>
      <c r="C4" s="58"/>
      <c r="D4" s="6"/>
      <c r="E4" s="7"/>
      <c r="F4" s="6"/>
      <c r="G4" s="7"/>
      <c r="H4" s="8"/>
      <c r="I4" s="9"/>
      <c r="J4" s="6"/>
      <c r="K4" s="7"/>
      <c r="L4" s="6"/>
      <c r="M4" s="7"/>
      <c r="N4" s="6"/>
      <c r="O4" s="7"/>
      <c r="P4" s="6"/>
      <c r="Q4" s="7"/>
      <c r="R4" s="6"/>
      <c r="S4" s="7"/>
      <c r="T4" s="6"/>
      <c r="U4" s="7"/>
      <c r="V4" s="6"/>
      <c r="W4" s="7"/>
      <c r="X4" s="6"/>
      <c r="Y4" s="7"/>
      <c r="Z4" s="6"/>
      <c r="AA4" s="7"/>
      <c r="AB4" s="109"/>
      <c r="AC4" s="110"/>
    </row>
    <row r="5" spans="1:29" ht="16.5" thickBot="1" x14ac:dyDescent="0.3">
      <c r="A5" s="80">
        <v>43773</v>
      </c>
      <c r="B5" s="81"/>
      <c r="C5" s="59" t="str">
        <f>IF(A5="","",CHOOSE(WEEKDAY(A5,2),"lundi","mardi","mercredi","jeudi","vendredi","samedi","dimanche"))</f>
        <v>lundi</v>
      </c>
      <c r="D5" s="82" t="str">
        <f>IF(C5="",IF(C4="lundi",'Départs NOV'!$B$3,IF(C4="mardi",'Départs NOV'!$B$5,IF(C4="mercredi",'Départs NOV'!$B$7,IF(C4="jeudi",'Départs NOV'!$B$9,IF(C4="vendredi",'Départs NOV'!$B$11,IF(C4="samedi",'Départs NOV'!$B$13,IF(C4="dimanche",'Départs NOV'!$B$15,""))))))),IF(C5="lundi",'Départs NOV'!$B$2,IF(C5="mardi",'Départs NOV'!$B$4,IF(C5="mercredi",'Départs NOV'!$B$6,IF(C5="jeudi",'Départs NOV'!$B$8,IF(C5="vendredi",'Départs NOV'!$B$10,IF(C5="samedi",'Départs NOV'!$B$12,IF(C5="dimanche",'Départs NOV'!$B$14,""))))))))</f>
        <v>De 5h00 à 9h30</v>
      </c>
      <c r="E5" s="83"/>
      <c r="F5" s="69"/>
      <c r="G5" s="70"/>
      <c r="H5" s="69"/>
      <c r="I5" s="70"/>
      <c r="J5" s="69"/>
      <c r="K5" s="70"/>
      <c r="L5" s="84"/>
      <c r="M5" s="85"/>
      <c r="N5" s="69"/>
      <c r="O5" s="70"/>
      <c r="P5" s="69"/>
      <c r="Q5" s="70"/>
      <c r="R5" s="69"/>
      <c r="S5" s="70"/>
      <c r="T5" s="69"/>
      <c r="U5" s="70"/>
      <c r="V5" s="69"/>
      <c r="W5" s="70"/>
      <c r="X5" s="69"/>
      <c r="Y5" s="70"/>
      <c r="Z5" s="69"/>
      <c r="AA5" s="70"/>
      <c r="AB5" s="109"/>
      <c r="AC5" s="110"/>
    </row>
    <row r="6" spans="1:29" ht="16.5" thickBot="1" x14ac:dyDescent="0.3">
      <c r="A6" s="80"/>
      <c r="B6" s="81"/>
      <c r="C6" s="59" t="str">
        <f t="shared" ref="C6:C66" si="0">IF(A6="","",CHOOSE(WEEKDAY(A6,2),"lundi","mardi","mercredi","jeudi","vendredi","samedi","dimanche"))</f>
        <v/>
      </c>
      <c r="D6" s="82" t="str">
        <f>IF(C6="",IF(C5="lundi",'Départs NOV'!$B$3,IF(C5="mardi",'Départs NOV'!$B$5,IF(C5="mercredi",'Départs NOV'!$B$7,IF(C5="jeudi",'Départs NOV'!$B$9,IF(C5="vendredi",'Départs NOV'!$B$11,IF(C5="samedi",'Départs NOV'!$B$13,IF(C5="dimanche",'Départs NOV'!$B$15,""))))))),IF(C6="lundi",'Départs NOV'!$B$2,IF(C6="mardi",'Départs NOV'!$B$4,IF(C6="mercredi",'Départs NOV'!$B$6,IF(C6="jeudi",'Départs NOV'!$B$8,IF(C6="vendredi",'Départs NOV'!$B$10,IF(C6="samedi",'Départs NOV'!$B$12,IF(C6="dimanche",'Départs NOV'!$B$14,""))))))))</f>
        <v>De 13h30 à 16h30</v>
      </c>
      <c r="E6" s="83"/>
      <c r="F6" s="69"/>
      <c r="G6" s="70"/>
      <c r="H6" s="69"/>
      <c r="I6" s="70"/>
      <c r="J6" s="69"/>
      <c r="K6" s="70"/>
      <c r="L6" s="69"/>
      <c r="M6" s="70"/>
      <c r="N6" s="69"/>
      <c r="O6" s="70"/>
      <c r="P6" s="69"/>
      <c r="Q6" s="70"/>
      <c r="R6" s="69"/>
      <c r="S6" s="70"/>
      <c r="T6" s="69"/>
      <c r="U6" s="70"/>
      <c r="V6" s="69"/>
      <c r="W6" s="70"/>
      <c r="X6" s="69"/>
      <c r="Y6" s="70"/>
      <c r="Z6" s="69"/>
      <c r="AA6" s="70"/>
      <c r="AB6" s="109"/>
      <c r="AC6" s="110"/>
    </row>
    <row r="7" spans="1:29" ht="16.5" thickBot="1" x14ac:dyDescent="0.3">
      <c r="A7" s="80">
        <v>43774</v>
      </c>
      <c r="B7" s="81"/>
      <c r="C7" s="59" t="str">
        <f t="shared" si="0"/>
        <v>mardi</v>
      </c>
      <c r="D7" s="82" t="str">
        <f>IF(C7="",IF(C6="lundi",'Départs NOV'!$B$3,IF(C6="mardi",'Départs NOV'!$B$5,IF(C6="mercredi",'Départs NOV'!$B$7,IF(C6="jeudi",'Départs NOV'!$B$9,IF(C6="vendredi",'Départs NOV'!$B$11,IF(C6="samedi",'Départs NOV'!$B$13,IF(C6="dimanche",'Départs NOV'!$B$15,""))))))),IF(C7="lundi",'Départs NOV'!$B$2,IF(C7="mardi",'Départs NOV'!$B$4,IF(C7="mercredi",'Départs NOV'!$B$6,IF(C7="jeudi",'Départs NOV'!$B$8,IF(C7="vendredi",'Départs NOV'!$B$10,IF(C7="samedi",'Départs NOV'!$B$12,IF(C7="dimanche",'Départs NOV'!$B$14,""))))))))</f>
        <v>De 5h00 à 8h00</v>
      </c>
      <c r="E7" s="83"/>
      <c r="F7" s="69"/>
      <c r="G7" s="70"/>
      <c r="H7" s="69"/>
      <c r="I7" s="70"/>
      <c r="J7" s="69"/>
      <c r="K7" s="70"/>
      <c r="L7" s="69"/>
      <c r="M7" s="70"/>
      <c r="N7" s="69"/>
      <c r="O7" s="70"/>
      <c r="P7" s="69"/>
      <c r="Q7" s="70"/>
      <c r="R7" s="69"/>
      <c r="S7" s="70"/>
      <c r="T7" s="69"/>
      <c r="U7" s="70"/>
      <c r="V7" s="69"/>
      <c r="W7" s="70"/>
      <c r="X7" s="69"/>
      <c r="Y7" s="70"/>
      <c r="Z7" s="69"/>
      <c r="AA7" s="70"/>
      <c r="AB7" s="109"/>
      <c r="AC7" s="110"/>
    </row>
    <row r="8" spans="1:29" ht="15" customHeight="1" thickBot="1" x14ac:dyDescent="0.3">
      <c r="A8" s="80"/>
      <c r="B8" s="81"/>
      <c r="C8" s="59" t="str">
        <f t="shared" si="0"/>
        <v/>
      </c>
      <c r="D8" s="82" t="str">
        <f>IF(C8="",IF(C7="lundi",'Départs NOV'!$B$3,IF(C7="mardi",'Départs NOV'!$B$5,IF(C7="mercredi",'Départs NOV'!$B$7,IF(C7="jeudi",'Départs NOV'!$B$9,IF(C7="vendredi",'Départs NOV'!$B$11,IF(C7="samedi",'Départs NOV'!$B$13,IF(C7="dimanche",'Départs NOV'!$B$15,""))))))),IF(C8="lundi",'Départs NOV'!$B$2,IF(C8="mardi",'Départs NOV'!$B$4,IF(C8="mercredi",'Départs NOV'!$B$6,IF(C8="jeudi",'Départs NOV'!$B$8,IF(C8="vendredi",'Départs NOV'!$B$10,IF(C8="samedi",'Départs NOV'!$B$12,IF(C8="dimanche",'Départs NOV'!$B$14,""))))))))</f>
        <v>De 13h45 à 16h45</v>
      </c>
      <c r="E8" s="83"/>
      <c r="F8" s="69"/>
      <c r="G8" s="70"/>
      <c r="H8" s="69"/>
      <c r="I8" s="70"/>
      <c r="J8" s="69"/>
      <c r="K8" s="70"/>
      <c r="L8" s="69"/>
      <c r="M8" s="70"/>
      <c r="N8" s="69"/>
      <c r="O8" s="70"/>
      <c r="P8" s="69"/>
      <c r="Q8" s="70"/>
      <c r="R8" s="69"/>
      <c r="S8" s="70"/>
      <c r="T8" s="69"/>
      <c r="U8" s="70"/>
      <c r="V8" s="69"/>
      <c r="W8" s="70"/>
      <c r="X8" s="69"/>
      <c r="Y8" s="70"/>
      <c r="Z8" s="69"/>
      <c r="AA8" s="70"/>
      <c r="AB8" s="109"/>
      <c r="AC8" s="110"/>
    </row>
    <row r="9" spans="1:29" ht="16.5" thickBot="1" x14ac:dyDescent="0.3">
      <c r="A9" s="80">
        <v>43772</v>
      </c>
      <c r="B9" s="81"/>
      <c r="C9" s="59" t="str">
        <f t="shared" si="0"/>
        <v>dimanche</v>
      </c>
      <c r="D9" s="82" t="str">
        <f>IF(C9="",IF(C8="lundi",'Départs NOV'!$B$3,IF(C8="mardi",'Départs NOV'!$B$5,IF(C8="mercredi",'Départs NOV'!$B$7,IF(C8="jeudi",'Départs NOV'!$B$9,IF(C8="vendredi",'Départs NOV'!$B$11,IF(C8="samedi",'Départs NOV'!$B$13,IF(C8="dimanche",'Départs NOV'!$B$15,""))))))),IF(C9="lundi",'Départs NOV'!$B$2,IF(C9="mardi",'Départs NOV'!$B$4,IF(C9="mercredi",'Départs NOV'!$B$6,IF(C9="jeudi",'Départs NOV'!$B$8,IF(C9="vendredi",'Départs NOV'!$B$10,IF(C9="samedi",'Départs NOV'!$B$12,IF(C9="dimanche",'Départs NOV'!$B$14,""))))))))</f>
        <v>De 5h00 à 9h00</v>
      </c>
      <c r="E9" s="83"/>
      <c r="F9" s="69"/>
      <c r="G9" s="70"/>
      <c r="H9" s="69"/>
      <c r="I9" s="70"/>
      <c r="J9" s="69"/>
      <c r="K9" s="70"/>
      <c r="L9" s="69"/>
      <c r="M9" s="70"/>
      <c r="N9" s="69"/>
      <c r="O9" s="70"/>
      <c r="P9" s="69"/>
      <c r="Q9" s="70"/>
      <c r="R9" s="69"/>
      <c r="S9" s="70"/>
      <c r="T9" s="69"/>
      <c r="U9" s="70"/>
      <c r="V9" s="69"/>
      <c r="W9" s="70"/>
      <c r="X9" s="69"/>
      <c r="Y9" s="70"/>
      <c r="Z9" s="69"/>
      <c r="AA9" s="70"/>
      <c r="AB9" s="109"/>
      <c r="AC9" s="110"/>
    </row>
    <row r="10" spans="1:29" ht="16.5" thickBot="1" x14ac:dyDescent="0.3">
      <c r="A10" s="80"/>
      <c r="B10" s="81"/>
      <c r="C10" s="59" t="str">
        <f t="shared" si="0"/>
        <v/>
      </c>
      <c r="D10" s="82" t="str">
        <f>IF(C10="",IF(C9="lundi",'Départs NOV'!$B$3,IF(C9="mardi",'Départs NOV'!$B$5,IF(C9="mercredi",'Départs NOV'!$B$7,IF(C9="jeudi",'Départs NOV'!$B$9,IF(C9="vendredi",'Départs NOV'!$B$11,IF(C9="samedi",'Départs NOV'!$B$13,IF(C9="dimanche",'Départs NOV'!$B$15,""))))))),IF(C10="lundi",'Départs NOV'!$B$2,IF(C10="mardi",'Départs NOV'!$B$4,IF(C10="mercredi",'Départs NOV'!$B$6,IF(C10="jeudi",'Départs NOV'!$B$8,IF(C10="vendredi",'Départs NOV'!$B$10,IF(C10="samedi",'Départs NOV'!$B$12,IF(C10="dimanche",'Départs NOV'!$B$14,""))))))))</f>
        <v>De 13h30 à 16h30</v>
      </c>
      <c r="E10" s="83"/>
      <c r="F10" s="69"/>
      <c r="G10" s="70"/>
      <c r="H10" s="69"/>
      <c r="I10" s="70"/>
      <c r="J10" s="69"/>
      <c r="K10" s="70"/>
      <c r="L10" s="69"/>
      <c r="M10" s="70"/>
      <c r="N10" s="69"/>
      <c r="O10" s="70"/>
      <c r="P10" s="69"/>
      <c r="Q10" s="70"/>
      <c r="R10" s="69"/>
      <c r="S10" s="70"/>
      <c r="T10" s="69"/>
      <c r="U10" s="70"/>
      <c r="V10" s="69"/>
      <c r="W10" s="70"/>
      <c r="X10" s="69"/>
      <c r="Y10" s="70"/>
      <c r="Z10" s="69"/>
      <c r="AA10" s="70"/>
      <c r="AB10" s="109"/>
      <c r="AC10" s="110"/>
    </row>
    <row r="11" spans="1:29" ht="16.5" thickBot="1" x14ac:dyDescent="0.3">
      <c r="A11" s="80">
        <v>43773</v>
      </c>
      <c r="B11" s="81"/>
      <c r="C11" s="59" t="str">
        <f t="shared" si="0"/>
        <v>lundi</v>
      </c>
      <c r="D11" s="82" t="str">
        <f>IF(C11="",IF(C10="lundi",'Départs NOV'!$B$3,IF(C10="mardi",'Départs NOV'!$B$5,IF(C10="mercredi",'Départs NOV'!$B$7,IF(C10="jeudi",'Départs NOV'!$B$9,IF(C10="vendredi",'Départs NOV'!$B$11,IF(C10="samedi",'Départs NOV'!$B$13,IF(C10="dimanche",'Départs NOV'!$B$15,""))))))),IF(C11="lundi",'Départs NOV'!$B$2,IF(C11="mardi",'Départs NOV'!$B$4,IF(C11="mercredi",'Départs NOV'!$B$6,IF(C11="jeudi",'Départs NOV'!$B$8,IF(C11="vendredi",'Départs NOV'!$B$10,IF(C11="samedi",'Départs NOV'!$B$12,IF(C11="dimanche",'Départs NOV'!$B$14,""))))))))</f>
        <v>De 5h00 à 9h30</v>
      </c>
      <c r="E11" s="83"/>
      <c r="F11" s="69"/>
      <c r="G11" s="70"/>
      <c r="H11" s="69"/>
      <c r="I11" s="70"/>
      <c r="J11" s="69"/>
      <c r="K11" s="70"/>
      <c r="L11" s="69"/>
      <c r="M11" s="70"/>
      <c r="N11" s="69"/>
      <c r="O11" s="70"/>
      <c r="P11" s="69"/>
      <c r="Q11" s="70"/>
      <c r="R11" s="69"/>
      <c r="S11" s="70"/>
      <c r="T11" s="69"/>
      <c r="U11" s="70"/>
      <c r="V11" s="69"/>
      <c r="W11" s="70"/>
      <c r="X11" s="69"/>
      <c r="Y11" s="70"/>
      <c r="Z11" s="69"/>
      <c r="AA11" s="70"/>
      <c r="AB11" s="109"/>
      <c r="AC11" s="110"/>
    </row>
    <row r="12" spans="1:29" ht="16.5" thickBot="1" x14ac:dyDescent="0.3">
      <c r="A12" s="80"/>
      <c r="B12" s="81"/>
      <c r="C12" s="59" t="str">
        <f t="shared" si="0"/>
        <v/>
      </c>
      <c r="D12" s="82" t="str">
        <f>IF(C12="",IF(C11="lundi",'Départs NOV'!$B$3,IF(C11="mardi",'Départs NOV'!$B$5,IF(C11="mercredi",'Départs NOV'!$B$7,IF(C11="jeudi",'Départs NOV'!$B$9,IF(C11="vendredi",'Départs NOV'!$B$11,IF(C11="samedi",'Départs NOV'!$B$13,IF(C11="dimanche",'Départs NOV'!$B$15,""))))))),IF(C12="lundi",'Départs NOV'!$B$2,IF(C12="mardi",'Départs NOV'!$B$4,IF(C12="mercredi",'Départs NOV'!$B$6,IF(C12="jeudi",'Départs NOV'!$B$8,IF(C12="vendredi",'Départs NOV'!$B$10,IF(C12="samedi",'Départs NOV'!$B$12,IF(C12="dimanche",'Départs NOV'!$B$14,""))))))))</f>
        <v>De 13h30 à 16h30</v>
      </c>
      <c r="E12" s="83"/>
      <c r="F12" s="69"/>
      <c r="G12" s="70"/>
      <c r="H12" s="69"/>
      <c r="I12" s="70"/>
      <c r="J12" s="69"/>
      <c r="K12" s="70"/>
      <c r="L12" s="69"/>
      <c r="M12" s="70"/>
      <c r="N12" s="69"/>
      <c r="O12" s="70"/>
      <c r="P12" s="69"/>
      <c r="Q12" s="70"/>
      <c r="R12" s="69"/>
      <c r="S12" s="70"/>
      <c r="T12" s="69"/>
      <c r="U12" s="70"/>
      <c r="V12" s="69"/>
      <c r="W12" s="70"/>
      <c r="X12" s="69"/>
      <c r="Y12" s="70"/>
      <c r="Z12" s="69"/>
      <c r="AA12" s="70"/>
      <c r="AB12" s="109"/>
      <c r="AC12" s="110"/>
    </row>
    <row r="13" spans="1:29" ht="16.5" thickBot="1" x14ac:dyDescent="0.3">
      <c r="A13" s="80">
        <v>43774</v>
      </c>
      <c r="B13" s="81"/>
      <c r="C13" s="59" t="str">
        <f t="shared" si="0"/>
        <v>mardi</v>
      </c>
      <c r="D13" s="82" t="str">
        <f>IF(C13="",IF(C12="lundi",'Départs NOV'!$B$3,IF(C12="mardi",'Départs NOV'!$B$5,IF(C12="mercredi",'Départs NOV'!$B$7,IF(C12="jeudi",'Départs NOV'!$B$9,IF(C12="vendredi",'Départs NOV'!$B$11,IF(C12="samedi",'Départs NOV'!$B$13,IF(C12="dimanche",'Départs NOV'!$B$15,""))))))),IF(C13="lundi",'Départs NOV'!$B$2,IF(C13="mardi",'Départs NOV'!$B$4,IF(C13="mercredi",'Départs NOV'!$B$6,IF(C13="jeudi",'Départs NOV'!$B$8,IF(C13="vendredi",'Départs NOV'!$B$10,IF(C13="samedi",'Départs NOV'!$B$12,IF(C13="dimanche",'Départs NOV'!$B$14,""))))))))</f>
        <v>De 5h00 à 8h00</v>
      </c>
      <c r="E13" s="83"/>
      <c r="F13" s="69"/>
      <c r="G13" s="70"/>
      <c r="H13" s="69"/>
      <c r="I13" s="70"/>
      <c r="J13" s="69"/>
      <c r="K13" s="70"/>
      <c r="L13" s="69"/>
      <c r="M13" s="70"/>
      <c r="N13" s="69"/>
      <c r="O13" s="70"/>
      <c r="P13" s="69"/>
      <c r="Q13" s="70"/>
      <c r="R13" s="69"/>
      <c r="S13" s="70"/>
      <c r="T13" s="69"/>
      <c r="U13" s="70"/>
      <c r="V13" s="69"/>
      <c r="W13" s="70"/>
      <c r="X13" s="69"/>
      <c r="Y13" s="70"/>
      <c r="Z13" s="69"/>
      <c r="AA13" s="70"/>
      <c r="AB13" s="109"/>
      <c r="AC13" s="110"/>
    </row>
    <row r="14" spans="1:29" ht="16.5" thickBot="1" x14ac:dyDescent="0.3">
      <c r="A14" s="80"/>
      <c r="B14" s="81"/>
      <c r="C14" s="59" t="str">
        <f t="shared" si="0"/>
        <v/>
      </c>
      <c r="D14" s="82" t="str">
        <f>IF(C14="",IF(C13="lundi",'Départs NOV'!$B$3,IF(C13="mardi",'Départs NOV'!$B$5,IF(C13="mercredi",'Départs NOV'!$B$7,IF(C13="jeudi",'Départs NOV'!$B$9,IF(C13="vendredi",'Départs NOV'!$B$11,IF(C13="samedi",'Départs NOV'!$B$13,IF(C13="dimanche",'Départs NOV'!$B$15,""))))))),IF(C14="lundi",'Départs NOV'!$B$2,IF(C14="mardi",'Départs NOV'!$B$4,IF(C14="mercredi",'Départs NOV'!$B$6,IF(C14="jeudi",'Départs NOV'!$B$8,IF(C14="vendredi",'Départs NOV'!$B$10,IF(C14="samedi",'Départs NOV'!$B$12,IF(C14="dimanche",'Départs NOV'!$B$14,""))))))))</f>
        <v>De 13h45 à 16h45</v>
      </c>
      <c r="E14" s="83"/>
      <c r="F14" s="69"/>
      <c r="G14" s="70"/>
      <c r="H14" s="69"/>
      <c r="I14" s="70"/>
      <c r="J14" s="69"/>
      <c r="K14" s="70"/>
      <c r="L14" s="69"/>
      <c r="M14" s="70"/>
      <c r="N14" s="69"/>
      <c r="O14" s="70"/>
      <c r="P14" s="69"/>
      <c r="Q14" s="70"/>
      <c r="R14" s="69"/>
      <c r="S14" s="70"/>
      <c r="T14" s="69"/>
      <c r="U14" s="70"/>
      <c r="V14" s="69"/>
      <c r="W14" s="70"/>
      <c r="X14" s="69"/>
      <c r="Y14" s="70"/>
      <c r="Z14" s="69"/>
      <c r="AA14" s="70"/>
      <c r="AB14" s="109"/>
      <c r="AC14" s="110"/>
    </row>
    <row r="15" spans="1:29" ht="16.5" thickBot="1" x14ac:dyDescent="0.3">
      <c r="A15" s="80">
        <v>43775</v>
      </c>
      <c r="B15" s="81"/>
      <c r="C15" s="59" t="str">
        <f t="shared" si="0"/>
        <v>mercredi</v>
      </c>
      <c r="D15" s="82" t="str">
        <f>IF(C15="",IF(C14="lundi",'Départs NOV'!$B$3,IF(C14="mardi",'Départs NOV'!$B$5,IF(C14="mercredi",'Départs NOV'!$B$7,IF(C14="jeudi",'Départs NOV'!$B$9,IF(C14="vendredi",'Départs NOV'!$B$11,IF(C14="samedi",'Départs NOV'!$B$13,IF(C14="dimanche",'Départs NOV'!$B$15,""))))))),IF(C15="lundi",'Départs NOV'!$B$2,IF(C15="mardi",'Départs NOV'!$B$4,IF(C15="mercredi",'Départs NOV'!$B$6,IF(C15="jeudi",'Départs NOV'!$B$8,IF(C15="vendredi",'Départs NOV'!$B$10,IF(C15="samedi",'Départs NOV'!$B$12,IF(C15="dimanche",'Départs NOV'!$B$14,""))))))))</f>
        <v>De 6h30 à 9h30</v>
      </c>
      <c r="E15" s="83"/>
      <c r="F15" s="69"/>
      <c r="G15" s="70"/>
      <c r="H15" s="69"/>
      <c r="I15" s="70"/>
      <c r="J15" s="69"/>
      <c r="K15" s="70"/>
      <c r="L15" s="69"/>
      <c r="M15" s="70"/>
      <c r="N15" s="69"/>
      <c r="O15" s="70"/>
      <c r="P15" s="69"/>
      <c r="Q15" s="70"/>
      <c r="R15" s="69"/>
      <c r="S15" s="70"/>
      <c r="T15" s="69"/>
      <c r="U15" s="70"/>
      <c r="V15" s="69"/>
      <c r="W15" s="70"/>
      <c r="X15" s="69"/>
      <c r="Y15" s="70"/>
      <c r="Z15" s="69"/>
      <c r="AA15" s="70"/>
      <c r="AB15" s="109"/>
      <c r="AC15" s="110"/>
    </row>
    <row r="16" spans="1:29" ht="16.5" thickBot="1" x14ac:dyDescent="0.3">
      <c r="A16" s="80"/>
      <c r="B16" s="81"/>
      <c r="C16" s="59" t="str">
        <f t="shared" si="0"/>
        <v/>
      </c>
      <c r="D16" s="82" t="str">
        <f>IF(C16="",IF(C15="lundi",'Départs NOV'!$B$3,IF(C15="mardi",'Départs NOV'!$B$5,IF(C15="mercredi",'Départs NOV'!$B$7,IF(C15="jeudi",'Départs NOV'!$B$9,IF(C15="vendredi",'Départs NOV'!$B$11,IF(C15="samedi",'Départs NOV'!$B$13,IF(C15="dimanche",'Départs NOV'!$B$15,""))))))),IF(C16="lundi",'Départs NOV'!$B$2,IF(C16="mardi",'Départs NOV'!$B$4,IF(C16="mercredi",'Départs NOV'!$B$6,IF(C16="jeudi",'Départs NOV'!$B$8,IF(C16="vendredi",'Départs NOV'!$B$10,IF(C16="samedi",'Départs NOV'!$B$12,IF(C16="dimanche",'Départs NOV'!$B$14,""))))))))</f>
        <v>De 13h30 à 17h00</v>
      </c>
      <c r="E16" s="83"/>
      <c r="F16" s="69"/>
      <c r="G16" s="70"/>
      <c r="H16" s="69"/>
      <c r="I16" s="70"/>
      <c r="J16" s="69"/>
      <c r="K16" s="70"/>
      <c r="L16" s="69"/>
      <c r="M16" s="70"/>
      <c r="N16" s="69"/>
      <c r="O16" s="70"/>
      <c r="P16" s="69"/>
      <c r="Q16" s="70"/>
      <c r="R16" s="69"/>
      <c r="S16" s="70"/>
      <c r="T16" s="69"/>
      <c r="U16" s="70"/>
      <c r="V16" s="69"/>
      <c r="W16" s="70"/>
      <c r="X16" s="69"/>
      <c r="Y16" s="70"/>
      <c r="Z16" s="69"/>
      <c r="AA16" s="70"/>
      <c r="AB16" s="109"/>
      <c r="AC16" s="110"/>
    </row>
    <row r="17" spans="1:29" ht="16.5" thickBot="1" x14ac:dyDescent="0.3">
      <c r="A17" s="80">
        <v>43776</v>
      </c>
      <c r="B17" s="81"/>
      <c r="C17" s="59" t="str">
        <f t="shared" si="0"/>
        <v>jeudi</v>
      </c>
      <c r="D17" s="82" t="str">
        <f>IF(C17="",IF(C16="lundi",'Départs NOV'!$B$3,IF(C16="mardi",'Départs NOV'!$B$5,IF(C16="mercredi",'Départs NOV'!$B$7,IF(C16="jeudi",'Départs NOV'!$B$9,IF(C16="vendredi",'Départs NOV'!$B$11,IF(C16="samedi",'Départs NOV'!$B$13,IF(C16="dimanche",'Départs NOV'!$B$15,""))))))),IF(C17="lundi",'Départs NOV'!$B$2,IF(C17="mardi",'Départs NOV'!$B$4,IF(C17="mercredi",'Départs NOV'!$B$6,IF(C17="jeudi",'Départs NOV'!$B$8,IF(C17="vendredi",'Départs NOV'!$B$10,IF(C17="samedi",'Départs NOV'!$B$12,IF(C17="dimanche",'Départs NOV'!$B$14,""))))))))</f>
        <v>De 5h00 à 8h00</v>
      </c>
      <c r="E17" s="83"/>
      <c r="F17" s="69"/>
      <c r="G17" s="70"/>
      <c r="H17" s="69"/>
      <c r="I17" s="70"/>
      <c r="J17" s="69"/>
      <c r="K17" s="70"/>
      <c r="L17" s="69"/>
      <c r="M17" s="70"/>
      <c r="N17" s="69"/>
      <c r="O17" s="70"/>
      <c r="P17" s="69"/>
      <c r="Q17" s="70"/>
      <c r="R17" s="69"/>
      <c r="S17" s="70"/>
      <c r="T17" s="69"/>
      <c r="U17" s="70"/>
      <c r="V17" s="69"/>
      <c r="W17" s="70"/>
      <c r="X17" s="69"/>
      <c r="Y17" s="70"/>
      <c r="Z17" s="69"/>
      <c r="AA17" s="70"/>
      <c r="AB17" s="109"/>
      <c r="AC17" s="110"/>
    </row>
    <row r="18" spans="1:29" ht="16.5" thickBot="1" x14ac:dyDescent="0.3">
      <c r="A18" s="80"/>
      <c r="B18" s="81"/>
      <c r="C18" s="59" t="str">
        <f t="shared" si="0"/>
        <v/>
      </c>
      <c r="D18" s="82" t="str">
        <f>IF(C18="",IF(C17="lundi",'Départs NOV'!$B$3,IF(C17="mardi",'Départs NOV'!$B$5,IF(C17="mercredi",'Départs NOV'!$B$7,IF(C17="jeudi",'Départs NOV'!$B$9,IF(C17="vendredi",'Départs NOV'!$B$11,IF(C17="samedi",'Départs NOV'!$B$13,IF(C17="dimanche",'Départs NOV'!$B$15,""))))))),IF(C18="lundi",'Départs NOV'!$B$2,IF(C18="mardi",'Départs NOV'!$B$4,IF(C18="mercredi",'Départs NOV'!$B$6,IF(C18="jeudi",'Départs NOV'!$B$8,IF(C18="vendredi",'Départs NOV'!$B$10,IF(C18="samedi",'Départs NOV'!$B$12,IF(C18="dimanche",'Départs NOV'!$B$14,""))))))))</f>
        <v>De 14h00 à 17h00</v>
      </c>
      <c r="E18" s="83"/>
      <c r="F18" s="69"/>
      <c r="G18" s="70"/>
      <c r="H18" s="69"/>
      <c r="I18" s="70"/>
      <c r="J18" s="69"/>
      <c r="K18" s="70"/>
      <c r="L18" s="69"/>
      <c r="M18" s="70"/>
      <c r="N18" s="69"/>
      <c r="O18" s="70"/>
      <c r="P18" s="69"/>
      <c r="Q18" s="70"/>
      <c r="R18" s="69"/>
      <c r="S18" s="70"/>
      <c r="T18" s="69"/>
      <c r="U18" s="70"/>
      <c r="V18" s="69"/>
      <c r="W18" s="70"/>
      <c r="X18" s="69"/>
      <c r="Y18" s="70"/>
      <c r="Z18" s="69"/>
      <c r="AA18" s="70"/>
      <c r="AB18" s="109"/>
      <c r="AC18" s="110"/>
    </row>
    <row r="19" spans="1:29" ht="16.5" thickBot="1" x14ac:dyDescent="0.3">
      <c r="A19" s="80">
        <v>43777</v>
      </c>
      <c r="B19" s="81"/>
      <c r="C19" s="59" t="str">
        <f t="shared" si="0"/>
        <v>vendredi</v>
      </c>
      <c r="D19" s="82" t="str">
        <f>IF(C19="",IF(C18="lundi",'Départs NOV'!$B$3,IF(C18="mardi",'Départs NOV'!$B$5,IF(C18="mercredi",'Départs NOV'!$B$7,IF(C18="jeudi",'Départs NOV'!$B$9,IF(C18="vendredi",'Départs NOV'!$B$11,IF(C18="samedi",'Départs NOV'!$B$13,IF(C18="dimanche",'Départs NOV'!$B$15,""))))))),IF(C19="lundi",'Départs NOV'!$B$2,IF(C19="mardi",'Départs NOV'!$B$4,IF(C19="mercredi",'Départs NOV'!$B$6,IF(C19="jeudi",'Départs NOV'!$B$8,IF(C19="vendredi",'Départs NOV'!$B$10,IF(C19="samedi",'Départs NOV'!$B$12,IF(C19="dimanche",'Départs NOV'!$B$14,""))))))))</f>
        <v>De 5h00 à 8h00</v>
      </c>
      <c r="E19" s="83"/>
      <c r="F19" s="69"/>
      <c r="G19" s="70"/>
      <c r="H19" s="69"/>
      <c r="I19" s="70"/>
      <c r="J19" s="69"/>
      <c r="K19" s="70"/>
      <c r="L19" s="69"/>
      <c r="M19" s="70"/>
      <c r="N19" s="69"/>
      <c r="O19" s="70"/>
      <c r="P19" s="69"/>
      <c r="Q19" s="70"/>
      <c r="R19" s="69"/>
      <c r="S19" s="70"/>
      <c r="T19" s="69"/>
      <c r="U19" s="70"/>
      <c r="V19" s="69"/>
      <c r="W19" s="70"/>
      <c r="X19" s="69"/>
      <c r="Y19" s="70"/>
      <c r="Z19" s="69"/>
      <c r="AA19" s="70"/>
      <c r="AB19" s="109"/>
      <c r="AC19" s="110"/>
    </row>
    <row r="20" spans="1:29" ht="16.5" thickBot="1" x14ac:dyDescent="0.3">
      <c r="A20" s="80"/>
      <c r="B20" s="81"/>
      <c r="C20" s="59" t="str">
        <f t="shared" si="0"/>
        <v/>
      </c>
      <c r="D20" s="82" t="str">
        <f>IF(C20="",IF(C19="lundi",'Départs NOV'!$B$3,IF(C19="mardi",'Départs NOV'!$B$5,IF(C19="mercredi",'Départs NOV'!$B$7,IF(C19="jeudi",'Départs NOV'!$B$9,IF(C19="vendredi",'Départs NOV'!$B$11,IF(C19="samedi",'Départs NOV'!$B$13,IF(C19="dimanche",'Départs NOV'!$B$15,""))))))),IF(C20="lundi",'Départs NOV'!$B$2,IF(C20="mardi",'Départs NOV'!$B$4,IF(C20="mercredi",'Départs NOV'!$B$6,IF(C20="jeudi",'Départs NOV'!$B$8,IF(C20="vendredi",'Départs NOV'!$B$10,IF(C20="samedi",'Départs NOV'!$B$12,IF(C20="dimanche",'Départs NOV'!$B$14,""))))))))</f>
        <v>De 14h00 à 17h00</v>
      </c>
      <c r="E20" s="83"/>
      <c r="F20" s="69"/>
      <c r="G20" s="70"/>
      <c r="H20" s="69"/>
      <c r="I20" s="70"/>
      <c r="J20" s="69"/>
      <c r="K20" s="70"/>
      <c r="L20" s="69"/>
      <c r="M20" s="70"/>
      <c r="N20" s="69"/>
      <c r="O20" s="70"/>
      <c r="P20" s="69"/>
      <c r="Q20" s="70"/>
      <c r="R20" s="69"/>
      <c r="S20" s="70"/>
      <c r="T20" s="69"/>
      <c r="U20" s="70"/>
      <c r="V20" s="69"/>
      <c r="W20" s="70"/>
      <c r="X20" s="69"/>
      <c r="Y20" s="70"/>
      <c r="Z20" s="69"/>
      <c r="AA20" s="70"/>
      <c r="AB20" s="109"/>
      <c r="AC20" s="110"/>
    </row>
    <row r="21" spans="1:29" ht="16.5" thickBot="1" x14ac:dyDescent="0.3">
      <c r="A21" s="80">
        <v>43778</v>
      </c>
      <c r="B21" s="81"/>
      <c r="C21" s="59" t="str">
        <f t="shared" si="0"/>
        <v>samedi</v>
      </c>
      <c r="D21" s="82" t="str">
        <f>IF(C21="",IF(C20="lundi",'Départs NOV'!$B$3,IF(C20="mardi",'Départs NOV'!$B$5,IF(C20="mercredi",'Départs NOV'!$B$7,IF(C20="jeudi",'Départs NOV'!$B$9,IF(C20="vendredi",'Départs NOV'!$B$11,IF(C20="samedi",'Départs NOV'!$B$13,IF(C20="dimanche",'Départs NOV'!$B$15,""))))))),IF(C21="lundi",'Départs NOV'!$B$2,IF(C21="mardi",'Départs NOV'!$B$4,IF(C21="mercredi",'Départs NOV'!$B$6,IF(C21="jeudi",'Départs NOV'!$B$8,IF(C21="vendredi",'Départs NOV'!$B$10,IF(C21="samedi",'Départs NOV'!$B$12,IF(C21="dimanche",'Départs NOV'!$B$14,""))))))))</f>
        <v>De 5h00 à 8h00</v>
      </c>
      <c r="E21" s="83"/>
      <c r="F21" s="69"/>
      <c r="G21" s="70"/>
      <c r="H21" s="69"/>
      <c r="I21" s="70"/>
      <c r="J21" s="69"/>
      <c r="K21" s="70"/>
      <c r="L21" s="69"/>
      <c r="M21" s="70"/>
      <c r="N21" s="69"/>
      <c r="O21" s="70"/>
      <c r="P21" s="69"/>
      <c r="Q21" s="70"/>
      <c r="R21" s="69"/>
      <c r="S21" s="70"/>
      <c r="T21" s="69"/>
      <c r="U21" s="70"/>
      <c r="V21" s="69"/>
      <c r="W21" s="70"/>
      <c r="X21" s="69"/>
      <c r="Y21" s="70"/>
      <c r="Z21" s="69"/>
      <c r="AA21" s="70"/>
      <c r="AB21" s="109"/>
      <c r="AC21" s="110"/>
    </row>
    <row r="22" spans="1:29" ht="16.5" thickBot="1" x14ac:dyDescent="0.3">
      <c r="A22" s="80"/>
      <c r="B22" s="81"/>
      <c r="C22" s="59" t="str">
        <f t="shared" si="0"/>
        <v/>
      </c>
      <c r="D22" s="82" t="str">
        <f>IF(C22="",IF(C21="lundi",'Départs NOV'!$B$3,IF(C21="mardi",'Départs NOV'!$B$5,IF(C21="mercredi",'Départs NOV'!$B$7,IF(C21="jeudi",'Départs NOV'!$B$9,IF(C21="vendredi",'Départs NOV'!$B$11,IF(C21="samedi",'Départs NOV'!$B$13,IF(C21="dimanche",'Départs NOV'!$B$15,""))))))),IF(C22="lundi",'Départs NOV'!$B$2,IF(C22="mardi",'Départs NOV'!$B$4,IF(C22="mercredi",'Départs NOV'!$B$6,IF(C22="jeudi",'Départs NOV'!$B$8,IF(C22="vendredi",'Départs NOV'!$B$10,IF(C22="samedi",'Départs NOV'!$B$12,IF(C22="dimanche",'Départs NOV'!$B$14,""))))))))</f>
        <v>De 13h30 à 16h30</v>
      </c>
      <c r="E22" s="83"/>
      <c r="F22" s="69"/>
      <c r="G22" s="70"/>
      <c r="H22" s="69"/>
      <c r="I22" s="70"/>
      <c r="J22" s="69"/>
      <c r="K22" s="70"/>
      <c r="L22" s="69"/>
      <c r="M22" s="70"/>
      <c r="N22" s="69"/>
      <c r="O22" s="70"/>
      <c r="P22" s="69"/>
      <c r="Q22" s="70"/>
      <c r="R22" s="69"/>
      <c r="S22" s="70"/>
      <c r="T22" s="69"/>
      <c r="U22" s="70"/>
      <c r="V22" s="69"/>
      <c r="W22" s="70"/>
      <c r="X22" s="69"/>
      <c r="Y22" s="70"/>
      <c r="Z22" s="69"/>
      <c r="AA22" s="70"/>
      <c r="AB22" s="109"/>
      <c r="AC22" s="110"/>
    </row>
    <row r="23" spans="1:29" ht="16.5" thickBot="1" x14ac:dyDescent="0.3">
      <c r="A23" s="80">
        <v>43779</v>
      </c>
      <c r="B23" s="81"/>
      <c r="C23" s="59" t="str">
        <f t="shared" si="0"/>
        <v>dimanche</v>
      </c>
      <c r="D23" s="82" t="str">
        <f>IF(C23="",IF(C22="lundi",'Départs NOV'!$B$3,IF(C22="mardi",'Départs NOV'!$B$5,IF(C22="mercredi",'Départs NOV'!$B$7,IF(C22="jeudi",'Départs NOV'!$B$9,IF(C22="vendredi",'Départs NOV'!$B$11,IF(C22="samedi",'Départs NOV'!$B$13,IF(C22="dimanche",'Départs NOV'!$B$15,""))))))),IF(C23="lundi",'Départs NOV'!$B$2,IF(C23="mardi",'Départs NOV'!$B$4,IF(C23="mercredi",'Départs NOV'!$B$6,IF(C23="jeudi",'Départs NOV'!$B$8,IF(C23="vendredi",'Départs NOV'!$B$10,IF(C23="samedi",'Départs NOV'!$B$12,IF(C23="dimanche",'Départs NOV'!$B$14,""))))))))</f>
        <v>De 5h00 à 9h00</v>
      </c>
      <c r="E23" s="83"/>
      <c r="F23" s="69"/>
      <c r="G23" s="70"/>
      <c r="H23" s="69"/>
      <c r="I23" s="70"/>
      <c r="J23" s="69"/>
      <c r="K23" s="70"/>
      <c r="L23" s="69"/>
      <c r="M23" s="70"/>
      <c r="N23" s="69"/>
      <c r="O23" s="70"/>
      <c r="P23" s="69"/>
      <c r="Q23" s="70"/>
      <c r="R23" s="69"/>
      <c r="S23" s="70"/>
      <c r="T23" s="69"/>
      <c r="U23" s="70"/>
      <c r="V23" s="69"/>
      <c r="W23" s="70"/>
      <c r="X23" s="69"/>
      <c r="Y23" s="70"/>
      <c r="Z23" s="69"/>
      <c r="AA23" s="70"/>
      <c r="AB23" s="109"/>
      <c r="AC23" s="110"/>
    </row>
    <row r="24" spans="1:29" ht="16.5" thickBot="1" x14ac:dyDescent="0.3">
      <c r="A24" s="80"/>
      <c r="B24" s="81"/>
      <c r="C24" s="59" t="str">
        <f t="shared" si="0"/>
        <v/>
      </c>
      <c r="D24" s="82" t="str">
        <f>IF(C24="",IF(C23="lundi",'Départs NOV'!$B$3,IF(C23="mardi",'Départs NOV'!$B$5,IF(C23="mercredi",'Départs NOV'!$B$7,IF(C23="jeudi",'Départs NOV'!$B$9,IF(C23="vendredi",'Départs NOV'!$B$11,IF(C23="samedi",'Départs NOV'!$B$13,IF(C23="dimanche",'Départs NOV'!$B$15,""))))))),IF(C24="lundi",'Départs NOV'!$B$2,IF(C24="mardi",'Départs NOV'!$B$4,IF(C24="mercredi",'Départs NOV'!$B$6,IF(C24="jeudi",'Départs NOV'!$B$8,IF(C24="vendredi",'Départs NOV'!$B$10,IF(C24="samedi",'Départs NOV'!$B$12,IF(C24="dimanche",'Départs NOV'!$B$14,""))))))))</f>
        <v>De 13h30 à 16h30</v>
      </c>
      <c r="E24" s="83"/>
      <c r="F24" s="69"/>
      <c r="G24" s="70"/>
      <c r="H24" s="69"/>
      <c r="I24" s="70"/>
      <c r="J24" s="69"/>
      <c r="K24" s="70"/>
      <c r="L24" s="69"/>
      <c r="M24" s="70"/>
      <c r="N24" s="69"/>
      <c r="O24" s="70"/>
      <c r="P24" s="69"/>
      <c r="Q24" s="70"/>
      <c r="R24" s="69"/>
      <c r="S24" s="70"/>
      <c r="T24" s="69"/>
      <c r="U24" s="70"/>
      <c r="V24" s="69"/>
      <c r="W24" s="70"/>
      <c r="X24" s="69"/>
      <c r="Y24" s="70"/>
      <c r="Z24" s="69"/>
      <c r="AA24" s="70"/>
      <c r="AB24" s="109"/>
      <c r="AC24" s="110"/>
    </row>
    <row r="25" spans="1:29" ht="16.5" thickBot="1" x14ac:dyDescent="0.3">
      <c r="A25" s="80">
        <v>43780</v>
      </c>
      <c r="B25" s="81"/>
      <c r="C25" s="59" t="str">
        <f t="shared" si="0"/>
        <v>lundi</v>
      </c>
      <c r="D25" s="82" t="str">
        <f>IF(C25="",IF(C24="lundi",'Départs NOV'!$B$3,IF(C24="mardi",'Départs NOV'!$B$5,IF(C24="mercredi",'Départs NOV'!$B$7,IF(C24="jeudi",'Départs NOV'!$B$9,IF(C24="vendredi",'Départs NOV'!$B$11,IF(C24="samedi",'Départs NOV'!$B$13,IF(C24="dimanche",'Départs NOV'!$B$15,""))))))),IF(C25="lundi",'Départs NOV'!$B$2,IF(C25="mardi",'Départs NOV'!$B$4,IF(C25="mercredi",'Départs NOV'!$B$6,IF(C25="jeudi",'Départs NOV'!$B$8,IF(C25="vendredi",'Départs NOV'!$B$10,IF(C25="samedi",'Départs NOV'!$B$12,IF(C25="dimanche",'Départs NOV'!$B$14,""))))))))</f>
        <v>De 5h00 à 9h30</v>
      </c>
      <c r="E25" s="83"/>
      <c r="F25" s="69"/>
      <c r="G25" s="70"/>
      <c r="H25" s="69"/>
      <c r="I25" s="70"/>
      <c r="J25" s="69"/>
      <c r="K25" s="70"/>
      <c r="L25" s="69"/>
      <c r="M25" s="70"/>
      <c r="N25" s="69"/>
      <c r="O25" s="70"/>
      <c r="P25" s="69"/>
      <c r="Q25" s="70"/>
      <c r="R25" s="69"/>
      <c r="S25" s="70"/>
      <c r="T25" s="69"/>
      <c r="U25" s="70"/>
      <c r="V25" s="69"/>
      <c r="W25" s="70"/>
      <c r="X25" s="69"/>
      <c r="Y25" s="70"/>
      <c r="Z25" s="69"/>
      <c r="AA25" s="70"/>
      <c r="AB25" s="109"/>
      <c r="AC25" s="110"/>
    </row>
    <row r="26" spans="1:29" ht="16.5" thickBot="1" x14ac:dyDescent="0.3">
      <c r="A26" s="80"/>
      <c r="B26" s="81"/>
      <c r="C26" s="59" t="str">
        <f t="shared" si="0"/>
        <v/>
      </c>
      <c r="D26" s="82" t="str">
        <f>IF(C26="",IF(C25="lundi",'Départs NOV'!$B$3,IF(C25="mardi",'Départs NOV'!$B$5,IF(C25="mercredi",'Départs NOV'!$B$7,IF(C25="jeudi",'Départs NOV'!$B$9,IF(C25="vendredi",'Départs NOV'!$B$11,IF(C25="samedi",'Départs NOV'!$B$13,IF(C25="dimanche",'Départs NOV'!$B$15,""))))))),IF(C26="lundi",'Départs NOV'!$B$2,IF(C26="mardi",'Départs NOV'!$B$4,IF(C26="mercredi",'Départs NOV'!$B$6,IF(C26="jeudi",'Départs NOV'!$B$8,IF(C26="vendredi",'Départs NOV'!$B$10,IF(C26="samedi",'Départs NOV'!$B$12,IF(C26="dimanche",'Départs NOV'!$B$14,""))))))))</f>
        <v>De 13h30 à 16h30</v>
      </c>
      <c r="E26" s="83"/>
      <c r="F26" s="69"/>
      <c r="G26" s="70"/>
      <c r="H26" s="69"/>
      <c r="I26" s="70"/>
      <c r="J26" s="69"/>
      <c r="K26" s="70"/>
      <c r="L26" s="69"/>
      <c r="M26" s="70"/>
      <c r="N26" s="69"/>
      <c r="O26" s="70"/>
      <c r="P26" s="69"/>
      <c r="Q26" s="70"/>
      <c r="R26" s="69"/>
      <c r="S26" s="70"/>
      <c r="T26" s="69"/>
      <c r="U26" s="70"/>
      <c r="V26" s="69"/>
      <c r="W26" s="70"/>
      <c r="X26" s="69"/>
      <c r="Y26" s="70"/>
      <c r="Z26" s="69"/>
      <c r="AA26" s="70"/>
      <c r="AB26" s="109"/>
      <c r="AC26" s="110"/>
    </row>
    <row r="27" spans="1:29" ht="16.5" thickBot="1" x14ac:dyDescent="0.3">
      <c r="A27" s="80">
        <v>43781</v>
      </c>
      <c r="B27" s="81"/>
      <c r="C27" s="59" t="str">
        <f t="shared" si="0"/>
        <v>mardi</v>
      </c>
      <c r="D27" s="82" t="str">
        <f>IF(C27="",IF(C26="lundi",'Départs NOV'!$B$3,IF(C26="mardi",'Départs NOV'!$B$5,IF(C26="mercredi",'Départs NOV'!$B$7,IF(C26="jeudi",'Départs NOV'!$B$9,IF(C26="vendredi",'Départs NOV'!$B$11,IF(C26="samedi",'Départs NOV'!$B$13,IF(C26="dimanche",'Départs NOV'!$B$15,""))))))),IF(C27="lundi",'Départs NOV'!$B$2,IF(C27="mardi",'Départs NOV'!$B$4,IF(C27="mercredi",'Départs NOV'!$B$6,IF(C27="jeudi",'Départs NOV'!$B$8,IF(C27="vendredi",'Départs NOV'!$B$10,IF(C27="samedi",'Départs NOV'!$B$12,IF(C27="dimanche",'Départs NOV'!$B$14,""))))))))</f>
        <v>De 5h00 à 8h00</v>
      </c>
      <c r="E27" s="83"/>
      <c r="F27" s="69"/>
      <c r="G27" s="70"/>
      <c r="H27" s="69"/>
      <c r="I27" s="70"/>
      <c r="J27" s="69"/>
      <c r="K27" s="70"/>
      <c r="L27" s="69"/>
      <c r="M27" s="70"/>
      <c r="N27" s="69"/>
      <c r="O27" s="70"/>
      <c r="P27" s="69"/>
      <c r="Q27" s="70"/>
      <c r="R27" s="69"/>
      <c r="S27" s="70"/>
      <c r="T27" s="69"/>
      <c r="U27" s="70"/>
      <c r="V27" s="69"/>
      <c r="W27" s="70"/>
      <c r="X27" s="69"/>
      <c r="Y27" s="70"/>
      <c r="Z27" s="69"/>
      <c r="AA27" s="70"/>
      <c r="AB27" s="109"/>
      <c r="AC27" s="110"/>
    </row>
    <row r="28" spans="1:29" ht="16.5" thickBot="1" x14ac:dyDescent="0.3">
      <c r="A28" s="80"/>
      <c r="B28" s="81"/>
      <c r="C28" s="59" t="str">
        <f t="shared" si="0"/>
        <v/>
      </c>
      <c r="D28" s="82" t="str">
        <f>IF(C28="",IF(C27="lundi",'Départs NOV'!$B$3,IF(C27="mardi",'Départs NOV'!$B$5,IF(C27="mercredi",'Départs NOV'!$B$7,IF(C27="jeudi",'Départs NOV'!$B$9,IF(C27="vendredi",'Départs NOV'!$B$11,IF(C27="samedi",'Départs NOV'!$B$13,IF(C27="dimanche",'Départs NOV'!$B$15,""))))))),IF(C28="lundi",'Départs NOV'!$B$2,IF(C28="mardi",'Départs NOV'!$B$4,IF(C28="mercredi",'Départs NOV'!$B$6,IF(C28="jeudi",'Départs NOV'!$B$8,IF(C28="vendredi",'Départs NOV'!$B$10,IF(C28="samedi",'Départs NOV'!$B$12,IF(C28="dimanche",'Départs NOV'!$B$14,""))))))))</f>
        <v>De 13h45 à 16h45</v>
      </c>
      <c r="E28" s="83"/>
      <c r="F28" s="69"/>
      <c r="G28" s="70"/>
      <c r="H28" s="69"/>
      <c r="I28" s="70"/>
      <c r="J28" s="69"/>
      <c r="K28" s="70"/>
      <c r="L28" s="69"/>
      <c r="M28" s="70"/>
      <c r="N28" s="69"/>
      <c r="O28" s="70"/>
      <c r="P28" s="69"/>
      <c r="Q28" s="70"/>
      <c r="R28" s="69"/>
      <c r="S28" s="70"/>
      <c r="T28" s="69"/>
      <c r="U28" s="70"/>
      <c r="V28" s="69"/>
      <c r="W28" s="70"/>
      <c r="X28" s="69"/>
      <c r="Y28" s="70"/>
      <c r="Z28" s="69"/>
      <c r="AA28" s="70"/>
      <c r="AB28" s="109"/>
      <c r="AC28" s="110"/>
    </row>
    <row r="29" spans="1:29" ht="16.5" thickBot="1" x14ac:dyDescent="0.3">
      <c r="A29" s="80">
        <v>43782</v>
      </c>
      <c r="B29" s="81"/>
      <c r="C29" s="59" t="str">
        <f t="shared" si="0"/>
        <v>mercredi</v>
      </c>
      <c r="D29" s="82" t="str">
        <f>IF(C29="",IF(C28="lundi",'Départs NOV'!$B$3,IF(C28="mardi",'Départs NOV'!$B$5,IF(C28="mercredi",'Départs NOV'!$B$7,IF(C28="jeudi",'Départs NOV'!$B$9,IF(C28="vendredi",'Départs NOV'!$B$11,IF(C28="samedi",'Départs NOV'!$B$13,IF(C28="dimanche",'Départs NOV'!$B$15,""))))))),IF(C29="lundi",'Départs NOV'!$B$2,IF(C29="mardi",'Départs NOV'!$B$4,IF(C29="mercredi",'Départs NOV'!$B$6,IF(C29="jeudi",'Départs NOV'!$B$8,IF(C29="vendredi",'Départs NOV'!$B$10,IF(C29="samedi",'Départs NOV'!$B$12,IF(C29="dimanche",'Départs NOV'!$B$14,""))))))))</f>
        <v>De 6h30 à 9h30</v>
      </c>
      <c r="E29" s="83"/>
      <c r="F29" s="69"/>
      <c r="G29" s="70"/>
      <c r="H29" s="69"/>
      <c r="I29" s="70"/>
      <c r="J29" s="69"/>
      <c r="K29" s="70"/>
      <c r="L29" s="69"/>
      <c r="M29" s="70"/>
      <c r="N29" s="69"/>
      <c r="O29" s="70"/>
      <c r="P29" s="69"/>
      <c r="Q29" s="70"/>
      <c r="R29" s="69"/>
      <c r="S29" s="70"/>
      <c r="T29" s="69"/>
      <c r="U29" s="70"/>
      <c r="V29" s="69"/>
      <c r="W29" s="70"/>
      <c r="X29" s="69"/>
      <c r="Y29" s="70"/>
      <c r="Z29" s="69"/>
      <c r="AA29" s="70"/>
      <c r="AB29" s="109"/>
      <c r="AC29" s="110"/>
    </row>
    <row r="30" spans="1:29" ht="16.5" thickBot="1" x14ac:dyDescent="0.3">
      <c r="A30" s="80"/>
      <c r="B30" s="81"/>
      <c r="C30" s="59" t="str">
        <f t="shared" si="0"/>
        <v/>
      </c>
      <c r="D30" s="82" t="str">
        <f>IF(C30="",IF(C29="lundi",'Départs NOV'!$B$3,IF(C29="mardi",'Départs NOV'!$B$5,IF(C29="mercredi",'Départs NOV'!$B$7,IF(C29="jeudi",'Départs NOV'!$B$9,IF(C29="vendredi",'Départs NOV'!$B$11,IF(C29="samedi",'Départs NOV'!$B$13,IF(C29="dimanche",'Départs NOV'!$B$15,""))))))),IF(C30="lundi",'Départs NOV'!$B$2,IF(C30="mardi",'Départs NOV'!$B$4,IF(C30="mercredi",'Départs NOV'!$B$6,IF(C30="jeudi",'Départs NOV'!$B$8,IF(C30="vendredi",'Départs NOV'!$B$10,IF(C30="samedi",'Départs NOV'!$B$12,IF(C30="dimanche",'Départs NOV'!$B$14,""))))))))</f>
        <v>De 13h30 à 17h00</v>
      </c>
      <c r="E30" s="83"/>
      <c r="F30" s="69"/>
      <c r="G30" s="70"/>
      <c r="H30" s="69"/>
      <c r="I30" s="70"/>
      <c r="J30" s="69"/>
      <c r="K30" s="70"/>
      <c r="L30" s="69"/>
      <c r="M30" s="70"/>
      <c r="N30" s="69"/>
      <c r="O30" s="70"/>
      <c r="P30" s="69"/>
      <c r="Q30" s="70"/>
      <c r="R30" s="69"/>
      <c r="S30" s="70"/>
      <c r="T30" s="69"/>
      <c r="U30" s="70"/>
      <c r="V30" s="69"/>
      <c r="W30" s="70"/>
      <c r="X30" s="69"/>
      <c r="Y30" s="70"/>
      <c r="Z30" s="69"/>
      <c r="AA30" s="70"/>
      <c r="AB30" s="109"/>
      <c r="AC30" s="110"/>
    </row>
    <row r="31" spans="1:29" ht="16.5" thickBot="1" x14ac:dyDescent="0.3">
      <c r="A31" s="80">
        <v>43783</v>
      </c>
      <c r="B31" s="81"/>
      <c r="C31" s="59" t="str">
        <f t="shared" si="0"/>
        <v>jeudi</v>
      </c>
      <c r="D31" s="82" t="str">
        <f>IF(C31="",IF(C30="lundi",'Départs NOV'!$B$3,IF(C30="mardi",'Départs NOV'!$B$5,IF(C30="mercredi",'Départs NOV'!$B$7,IF(C30="jeudi",'Départs NOV'!$B$9,IF(C30="vendredi",'Départs NOV'!$B$11,IF(C30="samedi",'Départs NOV'!$B$13,IF(C30="dimanche",'Départs NOV'!$B$15,""))))))),IF(C31="lundi",'Départs NOV'!$B$2,IF(C31="mardi",'Départs NOV'!$B$4,IF(C31="mercredi",'Départs NOV'!$B$6,IF(C31="jeudi",'Départs NOV'!$B$8,IF(C31="vendredi",'Départs NOV'!$B$10,IF(C31="samedi",'Départs NOV'!$B$12,IF(C31="dimanche",'Départs NOV'!$B$14,""))))))))</f>
        <v>De 5h00 à 8h00</v>
      </c>
      <c r="E31" s="83"/>
      <c r="F31" s="69"/>
      <c r="G31" s="70"/>
      <c r="H31" s="69"/>
      <c r="I31" s="70"/>
      <c r="J31" s="69"/>
      <c r="K31" s="70"/>
      <c r="L31" s="69"/>
      <c r="M31" s="70"/>
      <c r="N31" s="69"/>
      <c r="O31" s="70"/>
      <c r="P31" s="69"/>
      <c r="Q31" s="70"/>
      <c r="R31" s="69"/>
      <c r="S31" s="70"/>
      <c r="T31" s="69"/>
      <c r="U31" s="70"/>
      <c r="V31" s="69"/>
      <c r="W31" s="70"/>
      <c r="X31" s="69"/>
      <c r="Y31" s="70"/>
      <c r="Z31" s="69"/>
      <c r="AA31" s="70"/>
      <c r="AB31" s="109"/>
      <c r="AC31" s="110"/>
    </row>
    <row r="32" spans="1:29" ht="16.5" thickBot="1" x14ac:dyDescent="0.3">
      <c r="A32" s="80"/>
      <c r="B32" s="81"/>
      <c r="C32" s="59" t="str">
        <f t="shared" si="0"/>
        <v/>
      </c>
      <c r="D32" s="82" t="str">
        <f>IF(C32="",IF(C31="lundi",'Départs NOV'!$B$3,IF(C31="mardi",'Départs NOV'!$B$5,IF(C31="mercredi",'Départs NOV'!$B$7,IF(C31="jeudi",'Départs NOV'!$B$9,IF(C31="vendredi",'Départs NOV'!$B$11,IF(C31="samedi",'Départs NOV'!$B$13,IF(C31="dimanche",'Départs NOV'!$B$15,""))))))),IF(C32="lundi",'Départs NOV'!$B$2,IF(C32="mardi",'Départs NOV'!$B$4,IF(C32="mercredi",'Départs NOV'!$B$6,IF(C32="jeudi",'Départs NOV'!$B$8,IF(C32="vendredi",'Départs NOV'!$B$10,IF(C32="samedi",'Départs NOV'!$B$12,IF(C32="dimanche",'Départs NOV'!$B$14,""))))))))</f>
        <v>De 14h00 à 17h00</v>
      </c>
      <c r="E32" s="83"/>
      <c r="F32" s="69"/>
      <c r="G32" s="70"/>
      <c r="H32" s="69"/>
      <c r="I32" s="70"/>
      <c r="J32" s="69"/>
      <c r="K32" s="70"/>
      <c r="L32" s="69"/>
      <c r="M32" s="70"/>
      <c r="N32" s="69"/>
      <c r="O32" s="70"/>
      <c r="P32" s="69"/>
      <c r="Q32" s="70"/>
      <c r="R32" s="69"/>
      <c r="S32" s="70"/>
      <c r="T32" s="69"/>
      <c r="U32" s="70"/>
      <c r="V32" s="69"/>
      <c r="W32" s="70"/>
      <c r="X32" s="69"/>
      <c r="Y32" s="70"/>
      <c r="Z32" s="69"/>
      <c r="AA32" s="70"/>
      <c r="AB32" s="109"/>
      <c r="AC32" s="110"/>
    </row>
    <row r="33" spans="1:29" ht="16.5" thickBot="1" x14ac:dyDescent="0.3">
      <c r="A33" s="80">
        <v>43784</v>
      </c>
      <c r="B33" s="81"/>
      <c r="C33" s="59" t="str">
        <f t="shared" si="0"/>
        <v>vendredi</v>
      </c>
      <c r="D33" s="82" t="str">
        <f>IF(C33="",IF(C32="lundi",'Départs NOV'!$B$3,IF(C32="mardi",'Départs NOV'!$B$5,IF(C32="mercredi",'Départs NOV'!$B$7,IF(C32="jeudi",'Départs NOV'!$B$9,IF(C32="vendredi",'Départs NOV'!$B$11,IF(C32="samedi",'Départs NOV'!$B$13,IF(C32="dimanche",'Départs NOV'!$B$15,""))))))),IF(C33="lundi",'Départs NOV'!$B$2,IF(C33="mardi",'Départs NOV'!$B$4,IF(C33="mercredi",'Départs NOV'!$B$6,IF(C33="jeudi",'Départs NOV'!$B$8,IF(C33="vendredi",'Départs NOV'!$B$10,IF(C33="samedi",'Départs NOV'!$B$12,IF(C33="dimanche",'Départs NOV'!$B$14,""))))))))</f>
        <v>De 5h00 à 8h00</v>
      </c>
      <c r="E33" s="83"/>
      <c r="F33" s="69"/>
      <c r="G33" s="70"/>
      <c r="H33" s="69"/>
      <c r="I33" s="70"/>
      <c r="J33" s="69"/>
      <c r="K33" s="70"/>
      <c r="L33" s="69"/>
      <c r="M33" s="70"/>
      <c r="N33" s="69"/>
      <c r="O33" s="70"/>
      <c r="P33" s="69"/>
      <c r="Q33" s="70"/>
      <c r="R33" s="69"/>
      <c r="S33" s="70"/>
      <c r="T33" s="69"/>
      <c r="U33" s="70"/>
      <c r="V33" s="69"/>
      <c r="W33" s="70"/>
      <c r="X33" s="69"/>
      <c r="Y33" s="70"/>
      <c r="Z33" s="69"/>
      <c r="AA33" s="70"/>
      <c r="AB33" s="109"/>
      <c r="AC33" s="110"/>
    </row>
    <row r="34" spans="1:29" ht="16.5" thickBot="1" x14ac:dyDescent="0.3">
      <c r="A34" s="80"/>
      <c r="B34" s="81"/>
      <c r="C34" s="59" t="str">
        <f t="shared" si="0"/>
        <v/>
      </c>
      <c r="D34" s="82" t="str">
        <f>IF(C34="",IF(C33="lundi",'Départs NOV'!$B$3,IF(C33="mardi",'Départs NOV'!$B$5,IF(C33="mercredi",'Départs NOV'!$B$7,IF(C33="jeudi",'Départs NOV'!$B$9,IF(C33="vendredi",'Départs NOV'!$B$11,IF(C33="samedi",'Départs NOV'!$B$13,IF(C33="dimanche",'Départs NOV'!$B$15,""))))))),IF(C34="lundi",'Départs NOV'!$B$2,IF(C34="mardi",'Départs NOV'!$B$4,IF(C34="mercredi",'Départs NOV'!$B$6,IF(C34="jeudi",'Départs NOV'!$B$8,IF(C34="vendredi",'Départs NOV'!$B$10,IF(C34="samedi",'Départs NOV'!$B$12,IF(C34="dimanche",'Départs NOV'!$B$14,""))))))))</f>
        <v>De 14h00 à 17h00</v>
      </c>
      <c r="E34" s="83"/>
      <c r="F34" s="69"/>
      <c r="G34" s="70"/>
      <c r="H34" s="69"/>
      <c r="I34" s="70"/>
      <c r="J34" s="69"/>
      <c r="K34" s="70"/>
      <c r="L34" s="69"/>
      <c r="M34" s="70"/>
      <c r="N34" s="69"/>
      <c r="O34" s="70"/>
      <c r="P34" s="69"/>
      <c r="Q34" s="70"/>
      <c r="R34" s="69"/>
      <c r="S34" s="70"/>
      <c r="T34" s="69"/>
      <c r="U34" s="70"/>
      <c r="V34" s="69"/>
      <c r="W34" s="70"/>
      <c r="X34" s="69"/>
      <c r="Y34" s="70"/>
      <c r="Z34" s="69"/>
      <c r="AA34" s="70"/>
      <c r="AB34" s="109"/>
      <c r="AC34" s="110"/>
    </row>
    <row r="35" spans="1:29" ht="16.5" thickBot="1" x14ac:dyDescent="0.3">
      <c r="A35" s="80">
        <v>43785</v>
      </c>
      <c r="B35" s="81"/>
      <c r="C35" s="59" t="str">
        <f t="shared" si="0"/>
        <v>samedi</v>
      </c>
      <c r="D35" s="82" t="str">
        <f>IF(C35="",IF(C34="lundi",'Départs NOV'!$B$3,IF(C34="mardi",'Départs NOV'!$B$5,IF(C34="mercredi",'Départs NOV'!$B$7,IF(C34="jeudi",'Départs NOV'!$B$9,IF(C34="vendredi",'Départs NOV'!$B$11,IF(C34="samedi",'Départs NOV'!$B$13,IF(C34="dimanche",'Départs NOV'!$B$15,""))))))),IF(C35="lundi",'Départs NOV'!$B$2,IF(C35="mardi",'Départs NOV'!$B$4,IF(C35="mercredi",'Départs NOV'!$B$6,IF(C35="jeudi",'Départs NOV'!$B$8,IF(C35="vendredi",'Départs NOV'!$B$10,IF(C35="samedi",'Départs NOV'!$B$12,IF(C35="dimanche",'Départs NOV'!$B$14,""))))))))</f>
        <v>De 5h00 à 8h00</v>
      </c>
      <c r="E35" s="83"/>
      <c r="F35" s="69"/>
      <c r="G35" s="70"/>
      <c r="H35" s="69"/>
      <c r="I35" s="70"/>
      <c r="J35" s="69"/>
      <c r="K35" s="70"/>
      <c r="L35" s="69"/>
      <c r="M35" s="70"/>
      <c r="N35" s="69"/>
      <c r="O35" s="70"/>
      <c r="P35" s="69"/>
      <c r="Q35" s="70"/>
      <c r="R35" s="69"/>
      <c r="S35" s="70"/>
      <c r="T35" s="69"/>
      <c r="U35" s="70"/>
      <c r="V35" s="69"/>
      <c r="W35" s="70"/>
      <c r="X35" s="69"/>
      <c r="Y35" s="70"/>
      <c r="Z35" s="69"/>
      <c r="AA35" s="70"/>
      <c r="AB35" s="109"/>
      <c r="AC35" s="110"/>
    </row>
    <row r="36" spans="1:29" ht="16.5" thickBot="1" x14ac:dyDescent="0.3">
      <c r="A36" s="80"/>
      <c r="B36" s="81"/>
      <c r="C36" s="59" t="str">
        <f t="shared" si="0"/>
        <v/>
      </c>
      <c r="D36" s="82" t="str">
        <f>IF(C36="",IF(C35="lundi",'Départs NOV'!$B$3,IF(C35="mardi",'Départs NOV'!$B$5,IF(C35="mercredi",'Départs NOV'!$B$7,IF(C35="jeudi",'Départs NOV'!$B$9,IF(C35="vendredi",'Départs NOV'!$B$11,IF(C35="samedi",'Départs NOV'!$B$13,IF(C35="dimanche",'Départs NOV'!$B$15,""))))))),IF(C36="lundi",'Départs NOV'!$B$2,IF(C36="mardi",'Départs NOV'!$B$4,IF(C36="mercredi",'Départs NOV'!$B$6,IF(C36="jeudi",'Départs NOV'!$B$8,IF(C36="vendredi",'Départs NOV'!$B$10,IF(C36="samedi",'Départs NOV'!$B$12,IF(C36="dimanche",'Départs NOV'!$B$14,""))))))))</f>
        <v>De 13h30 à 16h30</v>
      </c>
      <c r="E36" s="83"/>
      <c r="F36" s="69"/>
      <c r="G36" s="70"/>
      <c r="H36" s="69"/>
      <c r="I36" s="70"/>
      <c r="J36" s="69"/>
      <c r="K36" s="70"/>
      <c r="L36" s="69"/>
      <c r="M36" s="70"/>
      <c r="N36" s="69"/>
      <c r="O36" s="70"/>
      <c r="P36" s="69"/>
      <c r="Q36" s="70"/>
      <c r="R36" s="69"/>
      <c r="S36" s="70"/>
      <c r="T36" s="69"/>
      <c r="U36" s="70"/>
      <c r="V36" s="69"/>
      <c r="W36" s="70"/>
      <c r="X36" s="69"/>
      <c r="Y36" s="70"/>
      <c r="Z36" s="69"/>
      <c r="AA36" s="70"/>
      <c r="AB36" s="109"/>
      <c r="AC36" s="110"/>
    </row>
    <row r="37" spans="1:29" ht="15" customHeight="1" thickBot="1" x14ac:dyDescent="0.3">
      <c r="A37" s="80">
        <v>43786</v>
      </c>
      <c r="B37" s="81"/>
      <c r="C37" s="59" t="str">
        <f t="shared" si="0"/>
        <v>dimanche</v>
      </c>
      <c r="D37" s="82" t="str">
        <f>IF(C37="",IF(C36="lundi",'Départs NOV'!$B$3,IF(C36="mardi",'Départs NOV'!$B$5,IF(C36="mercredi",'Départs NOV'!$B$7,IF(C36="jeudi",'Départs NOV'!$B$9,IF(C36="vendredi",'Départs NOV'!$B$11,IF(C36="samedi",'Départs NOV'!$B$13,IF(C36="dimanche",'Départs NOV'!$B$15,""))))))),IF(C37="lundi",'Départs NOV'!$B$2,IF(C37="mardi",'Départs NOV'!$B$4,IF(C37="mercredi",'Départs NOV'!$B$6,IF(C37="jeudi",'Départs NOV'!$B$8,IF(C37="vendredi",'Départs NOV'!$B$10,IF(C37="samedi",'Départs NOV'!$B$12,IF(C37="dimanche",'Départs NOV'!$B$14,""))))))))</f>
        <v>De 5h00 à 9h00</v>
      </c>
      <c r="E37" s="83"/>
      <c r="F37" s="69"/>
      <c r="G37" s="70"/>
      <c r="H37" s="69"/>
      <c r="I37" s="70"/>
      <c r="J37" s="69"/>
      <c r="K37" s="70"/>
      <c r="L37" s="69"/>
      <c r="M37" s="70"/>
      <c r="N37" s="69"/>
      <c r="O37" s="70"/>
      <c r="P37" s="69"/>
      <c r="Q37" s="70"/>
      <c r="R37" s="69"/>
      <c r="S37" s="70"/>
      <c r="T37" s="69"/>
      <c r="U37" s="70"/>
      <c r="V37" s="69"/>
      <c r="W37" s="70"/>
      <c r="X37" s="69"/>
      <c r="Y37" s="70"/>
      <c r="Z37" s="69"/>
      <c r="AA37" s="70"/>
      <c r="AB37" s="109"/>
      <c r="AC37" s="110"/>
    </row>
    <row r="38" spans="1:29" ht="15.75" customHeight="1" thickBot="1" x14ac:dyDescent="0.3">
      <c r="A38" s="80"/>
      <c r="B38" s="81"/>
      <c r="C38" s="59" t="str">
        <f t="shared" si="0"/>
        <v/>
      </c>
      <c r="D38" s="82" t="str">
        <f>IF(C38="",IF(C37="lundi",'Départs NOV'!$B$3,IF(C37="mardi",'Départs NOV'!$B$5,IF(C37="mercredi",'Départs NOV'!$B$7,IF(C37="jeudi",'Départs NOV'!$B$9,IF(C37="vendredi",'Départs NOV'!$B$11,IF(C37="samedi",'Départs NOV'!$B$13,IF(C37="dimanche",'Départs NOV'!$B$15,""))))))),IF(C38="lundi",'Départs NOV'!$B$2,IF(C38="mardi",'Départs NOV'!$B$4,IF(C38="mercredi",'Départs NOV'!$B$6,IF(C38="jeudi",'Départs NOV'!$B$8,IF(C38="vendredi",'Départs NOV'!$B$10,IF(C38="samedi",'Départs NOV'!$B$12,IF(C38="dimanche",'Départs NOV'!$B$14,""))))))))</f>
        <v>De 13h30 à 16h30</v>
      </c>
      <c r="E38" s="83"/>
      <c r="F38" s="69"/>
      <c r="G38" s="70"/>
      <c r="H38" s="69"/>
      <c r="I38" s="70"/>
      <c r="J38" s="69"/>
      <c r="K38" s="70"/>
      <c r="L38" s="69"/>
      <c r="M38" s="70"/>
      <c r="N38" s="69"/>
      <c r="O38" s="70"/>
      <c r="P38" s="69"/>
      <c r="Q38" s="70"/>
      <c r="R38" s="69"/>
      <c r="S38" s="70"/>
      <c r="T38" s="69"/>
      <c r="U38" s="70"/>
      <c r="V38" s="69"/>
      <c r="W38" s="70"/>
      <c r="X38" s="69"/>
      <c r="Y38" s="70"/>
      <c r="Z38" s="69"/>
      <c r="AA38" s="70"/>
      <c r="AB38" s="109"/>
      <c r="AC38" s="110"/>
    </row>
    <row r="39" spans="1:29" ht="16.5" thickBot="1" x14ac:dyDescent="0.3">
      <c r="A39" s="80">
        <v>43787</v>
      </c>
      <c r="B39" s="81"/>
      <c r="C39" s="59" t="str">
        <f t="shared" si="0"/>
        <v>lundi</v>
      </c>
      <c r="D39" s="82" t="str">
        <f>IF(C39="",IF(C38="lundi",'Départs NOV'!$B$3,IF(C38="mardi",'Départs NOV'!$B$5,IF(C38="mercredi",'Départs NOV'!$B$7,IF(C38="jeudi",'Départs NOV'!$B$9,IF(C38="vendredi",'Départs NOV'!$B$11,IF(C38="samedi",'Départs NOV'!$B$13,IF(C38="dimanche",'Départs NOV'!$B$15,""))))))),IF(C39="lundi",'Départs NOV'!$B$2,IF(C39="mardi",'Départs NOV'!$B$4,IF(C39="mercredi",'Départs NOV'!$B$6,IF(C39="jeudi",'Départs NOV'!$B$8,IF(C39="vendredi",'Départs NOV'!$B$10,IF(C39="samedi",'Départs NOV'!$B$12,IF(C39="dimanche",'Départs NOV'!$B$14,""))))))))</f>
        <v>De 5h00 à 9h30</v>
      </c>
      <c r="E39" s="83"/>
      <c r="F39" s="69"/>
      <c r="G39" s="70"/>
      <c r="H39" s="69"/>
      <c r="I39" s="70"/>
      <c r="J39" s="69"/>
      <c r="K39" s="70"/>
      <c r="L39" s="69"/>
      <c r="M39" s="70"/>
      <c r="N39" s="69"/>
      <c r="O39" s="70"/>
      <c r="P39" s="69"/>
      <c r="Q39" s="70"/>
      <c r="R39" s="69"/>
      <c r="S39" s="70"/>
      <c r="T39" s="69"/>
      <c r="U39" s="70"/>
      <c r="V39" s="69"/>
      <c r="W39" s="70"/>
      <c r="X39" s="69"/>
      <c r="Y39" s="70"/>
      <c r="Z39" s="69"/>
      <c r="AA39" s="70"/>
      <c r="AB39" s="109"/>
      <c r="AC39" s="110"/>
    </row>
    <row r="40" spans="1:29" ht="16.5" thickBot="1" x14ac:dyDescent="0.3">
      <c r="A40" s="80"/>
      <c r="B40" s="81"/>
      <c r="C40" s="59" t="str">
        <f t="shared" si="0"/>
        <v/>
      </c>
      <c r="D40" s="82" t="str">
        <f>IF(C40="",IF(C39="lundi",'Départs NOV'!$B$3,IF(C39="mardi",'Départs NOV'!$B$5,IF(C39="mercredi",'Départs NOV'!$B$7,IF(C39="jeudi",'Départs NOV'!$B$9,IF(C39="vendredi",'Départs NOV'!$B$11,IF(C39="samedi",'Départs NOV'!$B$13,IF(C39="dimanche",'Départs NOV'!$B$15,""))))))),IF(C40="lundi",'Départs NOV'!$B$2,IF(C40="mardi",'Départs NOV'!$B$4,IF(C40="mercredi",'Départs NOV'!$B$6,IF(C40="jeudi",'Départs NOV'!$B$8,IF(C40="vendredi",'Départs NOV'!$B$10,IF(C40="samedi",'Départs NOV'!$B$12,IF(C40="dimanche",'Départs NOV'!$B$14,""))))))))</f>
        <v>De 13h30 à 16h30</v>
      </c>
      <c r="E40" s="83"/>
      <c r="F40" s="69"/>
      <c r="G40" s="70"/>
      <c r="H40" s="69"/>
      <c r="I40" s="70"/>
      <c r="J40" s="69"/>
      <c r="K40" s="70"/>
      <c r="L40" s="69"/>
      <c r="M40" s="70"/>
      <c r="N40" s="69"/>
      <c r="O40" s="70"/>
      <c r="P40" s="69"/>
      <c r="Q40" s="70"/>
      <c r="R40" s="69"/>
      <c r="S40" s="70"/>
      <c r="T40" s="69"/>
      <c r="U40" s="70"/>
      <c r="V40" s="69"/>
      <c r="W40" s="70"/>
      <c r="X40" s="69"/>
      <c r="Y40" s="70"/>
      <c r="Z40" s="69"/>
      <c r="AA40" s="70"/>
      <c r="AB40" s="109"/>
      <c r="AC40" s="110"/>
    </row>
    <row r="41" spans="1:29" ht="16.5" thickBot="1" x14ac:dyDescent="0.3">
      <c r="A41" s="80">
        <v>43788</v>
      </c>
      <c r="B41" s="81"/>
      <c r="C41" s="59" t="str">
        <f t="shared" si="0"/>
        <v>mardi</v>
      </c>
      <c r="D41" s="82" t="str">
        <f>IF(C41="",IF(C40="lundi",'Départs NOV'!$B$3,IF(C40="mardi",'Départs NOV'!$B$5,IF(C40="mercredi",'Départs NOV'!$B$7,IF(C40="jeudi",'Départs NOV'!$B$9,IF(C40="vendredi",'Départs NOV'!$B$11,IF(C40="samedi",'Départs NOV'!$B$13,IF(C40="dimanche",'Départs NOV'!$B$15,""))))))),IF(C41="lundi",'Départs NOV'!$B$2,IF(C41="mardi",'Départs NOV'!$B$4,IF(C41="mercredi",'Départs NOV'!$B$6,IF(C41="jeudi",'Départs NOV'!$B$8,IF(C41="vendredi",'Départs NOV'!$B$10,IF(C41="samedi",'Départs NOV'!$B$12,IF(C41="dimanche",'Départs NOV'!$B$14,""))))))))</f>
        <v>De 5h00 à 8h00</v>
      </c>
      <c r="E41" s="83"/>
      <c r="F41" s="69"/>
      <c r="G41" s="70"/>
      <c r="H41" s="69"/>
      <c r="I41" s="70"/>
      <c r="J41" s="69"/>
      <c r="K41" s="70"/>
      <c r="L41" s="69"/>
      <c r="M41" s="70"/>
      <c r="N41" s="69"/>
      <c r="O41" s="70"/>
      <c r="P41" s="69"/>
      <c r="Q41" s="70"/>
      <c r="R41" s="69"/>
      <c r="S41" s="70"/>
      <c r="T41" s="69"/>
      <c r="U41" s="70"/>
      <c r="V41" s="69"/>
      <c r="W41" s="70"/>
      <c r="X41" s="69"/>
      <c r="Y41" s="70"/>
      <c r="Z41" s="69"/>
      <c r="AA41" s="70"/>
      <c r="AB41" s="109"/>
      <c r="AC41" s="110"/>
    </row>
    <row r="42" spans="1:29" ht="16.5" thickBot="1" x14ac:dyDescent="0.3">
      <c r="A42" s="80"/>
      <c r="B42" s="81"/>
      <c r="C42" s="59" t="str">
        <f t="shared" si="0"/>
        <v/>
      </c>
      <c r="D42" s="82" t="str">
        <f>IF(C42="",IF(C41="lundi",'Départs NOV'!$B$3,IF(C41="mardi",'Départs NOV'!$B$5,IF(C41="mercredi",'Départs NOV'!$B$7,IF(C41="jeudi",'Départs NOV'!$B$9,IF(C41="vendredi",'Départs NOV'!$B$11,IF(C41="samedi",'Départs NOV'!$B$13,IF(C41="dimanche",'Départs NOV'!$B$15,""))))))),IF(C42="lundi",'Départs NOV'!$B$2,IF(C42="mardi",'Départs NOV'!$B$4,IF(C42="mercredi",'Départs NOV'!$B$6,IF(C42="jeudi",'Départs NOV'!$B$8,IF(C42="vendredi",'Départs NOV'!$B$10,IF(C42="samedi",'Départs NOV'!$B$12,IF(C42="dimanche",'Départs NOV'!$B$14,""))))))))</f>
        <v>De 13h45 à 16h45</v>
      </c>
      <c r="E42" s="83"/>
      <c r="F42" s="69"/>
      <c r="G42" s="70"/>
      <c r="H42" s="69"/>
      <c r="I42" s="70"/>
      <c r="J42" s="69"/>
      <c r="K42" s="70"/>
      <c r="L42" s="69"/>
      <c r="M42" s="70"/>
      <c r="N42" s="69"/>
      <c r="O42" s="70"/>
      <c r="P42" s="69"/>
      <c r="Q42" s="70"/>
      <c r="R42" s="69"/>
      <c r="S42" s="70"/>
      <c r="T42" s="69"/>
      <c r="U42" s="70"/>
      <c r="V42" s="69"/>
      <c r="W42" s="70"/>
      <c r="X42" s="69"/>
      <c r="Y42" s="70"/>
      <c r="Z42" s="69"/>
      <c r="AA42" s="70"/>
      <c r="AB42" s="109"/>
      <c r="AC42" s="110"/>
    </row>
    <row r="43" spans="1:29" ht="16.5" thickBot="1" x14ac:dyDescent="0.3">
      <c r="A43" s="80">
        <v>43789</v>
      </c>
      <c r="B43" s="81"/>
      <c r="C43" s="59" t="str">
        <f t="shared" si="0"/>
        <v>mercredi</v>
      </c>
      <c r="D43" s="82" t="str">
        <f>IF(C43="",IF(C42="lundi",'Départs NOV'!$B$3,IF(C42="mardi",'Départs NOV'!$B$5,IF(C42="mercredi",'Départs NOV'!$B$7,IF(C42="jeudi",'Départs NOV'!$B$9,IF(C42="vendredi",'Départs NOV'!$B$11,IF(C42="samedi",'Départs NOV'!$B$13,IF(C42="dimanche",'Départs NOV'!$B$15,""))))))),IF(C43="lundi",'Départs NOV'!$B$2,IF(C43="mardi",'Départs NOV'!$B$4,IF(C43="mercredi",'Départs NOV'!$B$6,IF(C43="jeudi",'Départs NOV'!$B$8,IF(C43="vendredi",'Départs NOV'!$B$10,IF(C43="samedi",'Départs NOV'!$B$12,IF(C43="dimanche",'Départs NOV'!$B$14,""))))))))</f>
        <v>De 6h30 à 9h30</v>
      </c>
      <c r="E43" s="83"/>
      <c r="F43" s="69"/>
      <c r="G43" s="70"/>
      <c r="H43" s="69"/>
      <c r="I43" s="70"/>
      <c r="J43" s="69"/>
      <c r="K43" s="70"/>
      <c r="L43" s="69"/>
      <c r="M43" s="70"/>
      <c r="N43" s="69"/>
      <c r="O43" s="70"/>
      <c r="P43" s="69"/>
      <c r="Q43" s="70"/>
      <c r="R43" s="69"/>
      <c r="S43" s="70"/>
      <c r="T43" s="69"/>
      <c r="U43" s="70"/>
      <c r="V43" s="69"/>
      <c r="W43" s="70"/>
      <c r="X43" s="69"/>
      <c r="Y43" s="70"/>
      <c r="Z43" s="69"/>
      <c r="AA43" s="70"/>
      <c r="AB43" s="109"/>
      <c r="AC43" s="110"/>
    </row>
    <row r="44" spans="1:29" ht="16.5" thickBot="1" x14ac:dyDescent="0.3">
      <c r="A44" s="80"/>
      <c r="B44" s="81"/>
      <c r="C44" s="59" t="str">
        <f t="shared" si="0"/>
        <v/>
      </c>
      <c r="D44" s="82" t="str">
        <f>IF(C44="",IF(C43="lundi",'Départs NOV'!$B$3,IF(C43="mardi",'Départs NOV'!$B$5,IF(C43="mercredi",'Départs NOV'!$B$7,IF(C43="jeudi",'Départs NOV'!$B$9,IF(C43="vendredi",'Départs NOV'!$B$11,IF(C43="samedi",'Départs NOV'!$B$13,IF(C43="dimanche",'Départs NOV'!$B$15,""))))))),IF(C44="lundi",'Départs NOV'!$B$2,IF(C44="mardi",'Départs NOV'!$B$4,IF(C44="mercredi",'Départs NOV'!$B$6,IF(C44="jeudi",'Départs NOV'!$B$8,IF(C44="vendredi",'Départs NOV'!$B$10,IF(C44="samedi",'Départs NOV'!$B$12,IF(C44="dimanche",'Départs NOV'!$B$14,""))))))))</f>
        <v>De 13h30 à 17h00</v>
      </c>
      <c r="E44" s="83"/>
      <c r="F44" s="69"/>
      <c r="G44" s="70"/>
      <c r="H44" s="69"/>
      <c r="I44" s="70"/>
      <c r="J44" s="69"/>
      <c r="K44" s="70"/>
      <c r="L44" s="69"/>
      <c r="M44" s="70"/>
      <c r="N44" s="69"/>
      <c r="O44" s="70"/>
      <c r="P44" s="69"/>
      <c r="Q44" s="70"/>
      <c r="R44" s="69"/>
      <c r="S44" s="70"/>
      <c r="T44" s="69"/>
      <c r="U44" s="70"/>
      <c r="V44" s="69"/>
      <c r="W44" s="70"/>
      <c r="X44" s="69"/>
      <c r="Y44" s="70"/>
      <c r="Z44" s="69"/>
      <c r="AA44" s="70"/>
      <c r="AB44" s="109"/>
      <c r="AC44" s="110"/>
    </row>
    <row r="45" spans="1:29" ht="16.5" thickBot="1" x14ac:dyDescent="0.3">
      <c r="A45" s="80">
        <v>43790</v>
      </c>
      <c r="B45" s="81"/>
      <c r="C45" s="59" t="str">
        <f t="shared" si="0"/>
        <v>jeudi</v>
      </c>
      <c r="D45" s="82" t="str">
        <f>IF(C45="",IF(C44="lundi",'Départs NOV'!$B$3,IF(C44="mardi",'Départs NOV'!$B$5,IF(C44="mercredi",'Départs NOV'!$B$7,IF(C44="jeudi",'Départs NOV'!$B$9,IF(C44="vendredi",'Départs NOV'!$B$11,IF(C44="samedi",'Départs NOV'!$B$13,IF(C44="dimanche",'Départs NOV'!$B$15,""))))))),IF(C45="lundi",'Départs NOV'!$B$2,IF(C45="mardi",'Départs NOV'!$B$4,IF(C45="mercredi",'Départs NOV'!$B$6,IF(C45="jeudi",'Départs NOV'!$B$8,IF(C45="vendredi",'Départs NOV'!$B$10,IF(C45="samedi",'Départs NOV'!$B$12,IF(C45="dimanche",'Départs NOV'!$B$14,""))))))))</f>
        <v>De 5h00 à 8h00</v>
      </c>
      <c r="E45" s="83"/>
      <c r="F45" s="69"/>
      <c r="G45" s="70"/>
      <c r="H45" s="69"/>
      <c r="I45" s="70"/>
      <c r="J45" s="69"/>
      <c r="K45" s="70"/>
      <c r="L45" s="69"/>
      <c r="M45" s="70"/>
      <c r="N45" s="69"/>
      <c r="O45" s="70"/>
      <c r="P45" s="69"/>
      <c r="Q45" s="70"/>
      <c r="R45" s="69"/>
      <c r="S45" s="70"/>
      <c r="T45" s="69"/>
      <c r="U45" s="70"/>
      <c r="V45" s="69"/>
      <c r="W45" s="70"/>
      <c r="X45" s="69"/>
      <c r="Y45" s="70"/>
      <c r="Z45" s="69"/>
      <c r="AA45" s="70"/>
      <c r="AB45" s="109"/>
      <c r="AC45" s="110"/>
    </row>
    <row r="46" spans="1:29" ht="16.5" thickBot="1" x14ac:dyDescent="0.3">
      <c r="A46" s="80"/>
      <c r="B46" s="81"/>
      <c r="C46" s="59" t="str">
        <f t="shared" si="0"/>
        <v/>
      </c>
      <c r="D46" s="82" t="str">
        <f>IF(C46="",IF(C45="lundi",'Départs NOV'!$B$3,IF(C45="mardi",'Départs NOV'!$B$5,IF(C45="mercredi",'Départs NOV'!$B$7,IF(C45="jeudi",'Départs NOV'!$B$9,IF(C45="vendredi",'Départs NOV'!$B$11,IF(C45="samedi",'Départs NOV'!$B$13,IF(C45="dimanche",'Départs NOV'!$B$15,""))))))),IF(C46="lundi",'Départs NOV'!$B$2,IF(C46="mardi",'Départs NOV'!$B$4,IF(C46="mercredi",'Départs NOV'!$B$6,IF(C46="jeudi",'Départs NOV'!$B$8,IF(C46="vendredi",'Départs NOV'!$B$10,IF(C46="samedi",'Départs NOV'!$B$12,IF(C46="dimanche",'Départs NOV'!$B$14,""))))))))</f>
        <v>De 14h00 à 17h00</v>
      </c>
      <c r="E46" s="83"/>
      <c r="F46" s="69"/>
      <c r="G46" s="70"/>
      <c r="H46" s="69"/>
      <c r="I46" s="70"/>
      <c r="J46" s="69"/>
      <c r="K46" s="70"/>
      <c r="L46" s="69"/>
      <c r="M46" s="70"/>
      <c r="N46" s="69"/>
      <c r="O46" s="70"/>
      <c r="P46" s="69"/>
      <c r="Q46" s="70"/>
      <c r="R46" s="69"/>
      <c r="S46" s="70"/>
      <c r="T46" s="69"/>
      <c r="U46" s="70"/>
      <c r="V46" s="69"/>
      <c r="W46" s="70"/>
      <c r="X46" s="69"/>
      <c r="Y46" s="70"/>
      <c r="Z46" s="69"/>
      <c r="AA46" s="70"/>
      <c r="AB46" s="109"/>
      <c r="AC46" s="110"/>
    </row>
    <row r="47" spans="1:29" ht="16.5" thickBot="1" x14ac:dyDescent="0.3">
      <c r="A47" s="80">
        <v>43791</v>
      </c>
      <c r="B47" s="81"/>
      <c r="C47" s="59" t="str">
        <f t="shared" si="0"/>
        <v>vendredi</v>
      </c>
      <c r="D47" s="82" t="str">
        <f>IF(C47="",IF(C46="lundi",'Départs NOV'!$B$3,IF(C46="mardi",'Départs NOV'!$B$5,IF(C46="mercredi",'Départs NOV'!$B$7,IF(C46="jeudi",'Départs NOV'!$B$9,IF(C46="vendredi",'Départs NOV'!$B$11,IF(C46="samedi",'Départs NOV'!$B$13,IF(C46="dimanche",'Départs NOV'!$B$15,""))))))),IF(C47="lundi",'Départs NOV'!$B$2,IF(C47="mardi",'Départs NOV'!$B$4,IF(C47="mercredi",'Départs NOV'!$B$6,IF(C47="jeudi",'Départs NOV'!$B$8,IF(C47="vendredi",'Départs NOV'!$B$10,IF(C47="samedi",'Départs NOV'!$B$12,IF(C47="dimanche",'Départs NOV'!$B$14,""))))))))</f>
        <v>De 5h00 à 8h00</v>
      </c>
      <c r="E47" s="83"/>
      <c r="F47" s="69"/>
      <c r="G47" s="70"/>
      <c r="H47" s="69"/>
      <c r="I47" s="70"/>
      <c r="J47" s="69"/>
      <c r="K47" s="70"/>
      <c r="L47" s="69"/>
      <c r="M47" s="70"/>
      <c r="N47" s="69"/>
      <c r="O47" s="70"/>
      <c r="P47" s="69"/>
      <c r="Q47" s="70"/>
      <c r="R47" s="69"/>
      <c r="S47" s="70"/>
      <c r="T47" s="69"/>
      <c r="U47" s="70"/>
      <c r="V47" s="69"/>
      <c r="W47" s="70"/>
      <c r="X47" s="69"/>
      <c r="Y47" s="70"/>
      <c r="Z47" s="69"/>
      <c r="AA47" s="70"/>
      <c r="AB47" s="109"/>
      <c r="AC47" s="110"/>
    </row>
    <row r="48" spans="1:29" ht="16.5" thickBot="1" x14ac:dyDescent="0.3">
      <c r="A48" s="80"/>
      <c r="B48" s="81"/>
      <c r="C48" s="59" t="str">
        <f t="shared" si="0"/>
        <v/>
      </c>
      <c r="D48" s="82" t="str">
        <f>IF(C48="",IF(C47="lundi",'Départs NOV'!$B$3,IF(C47="mardi",'Départs NOV'!$B$5,IF(C47="mercredi",'Départs NOV'!$B$7,IF(C47="jeudi",'Départs NOV'!$B$9,IF(C47="vendredi",'Départs NOV'!$B$11,IF(C47="samedi",'Départs NOV'!$B$13,IF(C47="dimanche",'Départs NOV'!$B$15,""))))))),IF(C48="lundi",'Départs NOV'!$B$2,IF(C48="mardi",'Départs NOV'!$B$4,IF(C48="mercredi",'Départs NOV'!$B$6,IF(C48="jeudi",'Départs NOV'!$B$8,IF(C48="vendredi",'Départs NOV'!$B$10,IF(C48="samedi",'Départs NOV'!$B$12,IF(C48="dimanche",'Départs NOV'!$B$14,""))))))))</f>
        <v>De 14h00 à 17h00</v>
      </c>
      <c r="E48" s="83"/>
      <c r="F48" s="69"/>
      <c r="G48" s="70"/>
      <c r="H48" s="69"/>
      <c r="I48" s="70"/>
      <c r="J48" s="69"/>
      <c r="K48" s="70"/>
      <c r="L48" s="69"/>
      <c r="M48" s="70"/>
      <c r="N48" s="69"/>
      <c r="O48" s="70"/>
      <c r="P48" s="69"/>
      <c r="Q48" s="70"/>
      <c r="R48" s="69"/>
      <c r="S48" s="70"/>
      <c r="T48" s="69"/>
      <c r="U48" s="70"/>
      <c r="V48" s="69"/>
      <c r="W48" s="70"/>
      <c r="X48" s="69"/>
      <c r="Y48" s="70"/>
      <c r="Z48" s="69"/>
      <c r="AA48" s="70"/>
      <c r="AB48" s="109"/>
      <c r="AC48" s="110"/>
    </row>
    <row r="49" spans="1:29" ht="16.5" thickBot="1" x14ac:dyDescent="0.3">
      <c r="A49" s="80">
        <v>43792</v>
      </c>
      <c r="B49" s="81"/>
      <c r="C49" s="59" t="str">
        <f t="shared" si="0"/>
        <v>samedi</v>
      </c>
      <c r="D49" s="82" t="str">
        <f>IF(C49="",IF(C48="lundi",'Départs NOV'!$B$3,IF(C48="mardi",'Départs NOV'!$B$5,IF(C48="mercredi",'Départs NOV'!$B$7,IF(C48="jeudi",'Départs NOV'!$B$9,IF(C48="vendredi",'Départs NOV'!$B$11,IF(C48="samedi",'Départs NOV'!$B$13,IF(C48="dimanche",'Départs NOV'!$B$15,""))))))),IF(C49="lundi",'Départs NOV'!$B$2,IF(C49="mardi",'Départs NOV'!$B$4,IF(C49="mercredi",'Départs NOV'!$B$6,IF(C49="jeudi",'Départs NOV'!$B$8,IF(C49="vendredi",'Départs NOV'!$B$10,IF(C49="samedi",'Départs NOV'!$B$12,IF(C49="dimanche",'Départs NOV'!$B$14,""))))))))</f>
        <v>De 5h00 à 8h00</v>
      </c>
      <c r="E49" s="83"/>
      <c r="F49" s="69"/>
      <c r="G49" s="70"/>
      <c r="H49" s="69"/>
      <c r="I49" s="70"/>
      <c r="J49" s="69"/>
      <c r="K49" s="70"/>
      <c r="L49" s="69"/>
      <c r="M49" s="70"/>
      <c r="N49" s="69"/>
      <c r="O49" s="70"/>
      <c r="P49" s="69"/>
      <c r="Q49" s="70"/>
      <c r="R49" s="69"/>
      <c r="S49" s="70"/>
      <c r="T49" s="69"/>
      <c r="U49" s="70"/>
      <c r="V49" s="69"/>
      <c r="W49" s="70"/>
      <c r="X49" s="69"/>
      <c r="Y49" s="70"/>
      <c r="Z49" s="69"/>
      <c r="AA49" s="70"/>
      <c r="AB49" s="109"/>
      <c r="AC49" s="110"/>
    </row>
    <row r="50" spans="1:29" ht="16.5" thickBot="1" x14ac:dyDescent="0.3">
      <c r="A50" s="80"/>
      <c r="B50" s="81"/>
      <c r="C50" s="59" t="str">
        <f t="shared" si="0"/>
        <v/>
      </c>
      <c r="D50" s="82" t="str">
        <f>IF(C50="",IF(C49="lundi",'Départs NOV'!$B$3,IF(C49="mardi",'Départs NOV'!$B$5,IF(C49="mercredi",'Départs NOV'!$B$7,IF(C49="jeudi",'Départs NOV'!$B$9,IF(C49="vendredi",'Départs NOV'!$B$11,IF(C49="samedi",'Départs NOV'!$B$13,IF(C49="dimanche",'Départs NOV'!$B$15,""))))))),IF(C50="lundi",'Départs NOV'!$B$2,IF(C50="mardi",'Départs NOV'!$B$4,IF(C50="mercredi",'Départs NOV'!$B$6,IF(C50="jeudi",'Départs NOV'!$B$8,IF(C50="vendredi",'Départs NOV'!$B$10,IF(C50="samedi",'Départs NOV'!$B$12,IF(C50="dimanche",'Départs NOV'!$B$14,""))))))))</f>
        <v>De 13h30 à 16h30</v>
      </c>
      <c r="E50" s="83"/>
      <c r="F50" s="69"/>
      <c r="G50" s="70"/>
      <c r="H50" s="69"/>
      <c r="I50" s="70"/>
      <c r="J50" s="69"/>
      <c r="K50" s="70"/>
      <c r="L50" s="69"/>
      <c r="M50" s="70"/>
      <c r="N50" s="69"/>
      <c r="O50" s="70"/>
      <c r="P50" s="69"/>
      <c r="Q50" s="70"/>
      <c r="R50" s="69"/>
      <c r="S50" s="70"/>
      <c r="T50" s="69"/>
      <c r="U50" s="70"/>
      <c r="V50" s="69"/>
      <c r="W50" s="70"/>
      <c r="X50" s="69"/>
      <c r="Y50" s="70"/>
      <c r="Z50" s="69"/>
      <c r="AA50" s="70"/>
      <c r="AB50" s="109"/>
      <c r="AC50" s="110"/>
    </row>
    <row r="51" spans="1:29" ht="16.5" thickBot="1" x14ac:dyDescent="0.3">
      <c r="A51" s="80">
        <v>43793</v>
      </c>
      <c r="B51" s="81"/>
      <c r="C51" s="59" t="str">
        <f t="shared" si="0"/>
        <v>dimanche</v>
      </c>
      <c r="D51" s="82" t="str">
        <f>IF(C51="",IF(C50="lundi",'Départs NOV'!$B$3,IF(C50="mardi",'Départs NOV'!$B$5,IF(C50="mercredi",'Départs NOV'!$B$7,IF(C50="jeudi",'Départs NOV'!$B$9,IF(C50="vendredi",'Départs NOV'!$B$11,IF(C50="samedi",'Départs NOV'!$B$13,IF(C50="dimanche",'Départs NOV'!$B$15,""))))))),IF(C51="lundi",'Départs NOV'!$B$2,IF(C51="mardi",'Départs NOV'!$B$4,IF(C51="mercredi",'Départs NOV'!$B$6,IF(C51="jeudi",'Départs NOV'!$B$8,IF(C51="vendredi",'Départs NOV'!$B$10,IF(C51="samedi",'Départs NOV'!$B$12,IF(C51="dimanche",'Départs NOV'!$B$14,""))))))))</f>
        <v>De 5h00 à 9h00</v>
      </c>
      <c r="E51" s="83"/>
      <c r="F51" s="69"/>
      <c r="G51" s="70"/>
      <c r="H51" s="69"/>
      <c r="I51" s="70"/>
      <c r="J51" s="69"/>
      <c r="K51" s="70"/>
      <c r="L51" s="69"/>
      <c r="M51" s="70"/>
      <c r="N51" s="69"/>
      <c r="O51" s="70"/>
      <c r="P51" s="69"/>
      <c r="Q51" s="70"/>
      <c r="R51" s="69"/>
      <c r="S51" s="70"/>
      <c r="T51" s="69"/>
      <c r="U51" s="70"/>
      <c r="V51" s="69"/>
      <c r="W51" s="70"/>
      <c r="X51" s="69"/>
      <c r="Y51" s="70"/>
      <c r="Z51" s="69"/>
      <c r="AA51" s="70"/>
      <c r="AB51" s="109"/>
      <c r="AC51" s="110"/>
    </row>
    <row r="52" spans="1:29" ht="16.5" thickBot="1" x14ac:dyDescent="0.3">
      <c r="A52" s="80"/>
      <c r="B52" s="81"/>
      <c r="C52" s="59" t="str">
        <f t="shared" si="0"/>
        <v/>
      </c>
      <c r="D52" s="82" t="str">
        <f>IF(C52="",IF(C51="lundi",'Départs NOV'!$B$3,IF(C51="mardi",'Départs NOV'!$B$5,IF(C51="mercredi",'Départs NOV'!$B$7,IF(C51="jeudi",'Départs NOV'!$B$9,IF(C51="vendredi",'Départs NOV'!$B$11,IF(C51="samedi",'Départs NOV'!$B$13,IF(C51="dimanche",'Départs NOV'!$B$15,""))))))),IF(C52="lundi",'Départs NOV'!$B$2,IF(C52="mardi",'Départs NOV'!$B$4,IF(C52="mercredi",'Départs NOV'!$B$6,IF(C52="jeudi",'Départs NOV'!$B$8,IF(C52="vendredi",'Départs NOV'!$B$10,IF(C52="samedi",'Départs NOV'!$B$12,IF(C52="dimanche",'Départs NOV'!$B$14,""))))))))</f>
        <v>De 13h30 à 16h30</v>
      </c>
      <c r="E52" s="83"/>
      <c r="F52" s="69"/>
      <c r="G52" s="70"/>
      <c r="H52" s="69"/>
      <c r="I52" s="70"/>
      <c r="J52" s="69"/>
      <c r="K52" s="70"/>
      <c r="L52" s="69"/>
      <c r="M52" s="70"/>
      <c r="N52" s="69"/>
      <c r="O52" s="70"/>
      <c r="P52" s="69"/>
      <c r="Q52" s="70"/>
      <c r="R52" s="69"/>
      <c r="S52" s="70"/>
      <c r="T52" s="69"/>
      <c r="U52" s="70"/>
      <c r="V52" s="69"/>
      <c r="W52" s="70"/>
      <c r="X52" s="69"/>
      <c r="Y52" s="70"/>
      <c r="Z52" s="69"/>
      <c r="AA52" s="70"/>
      <c r="AB52" s="109"/>
      <c r="AC52" s="110"/>
    </row>
    <row r="53" spans="1:29" ht="16.5" thickBot="1" x14ac:dyDescent="0.3">
      <c r="A53" s="80">
        <v>43794</v>
      </c>
      <c r="B53" s="81"/>
      <c r="C53" s="59" t="str">
        <f t="shared" si="0"/>
        <v>lundi</v>
      </c>
      <c r="D53" s="82" t="str">
        <f>IF(C53="",IF(C52="lundi",'Départs NOV'!$B$3,IF(C52="mardi",'Départs NOV'!$B$5,IF(C52="mercredi",'Départs NOV'!$B$7,IF(C52="jeudi",'Départs NOV'!$B$9,IF(C52="vendredi",'Départs NOV'!$B$11,IF(C52="samedi",'Départs NOV'!$B$13,IF(C52="dimanche",'Départs NOV'!$B$15,""))))))),IF(C53="lundi",'Départs NOV'!$B$2,IF(C53="mardi",'Départs NOV'!$B$4,IF(C53="mercredi",'Départs NOV'!$B$6,IF(C53="jeudi",'Départs NOV'!$B$8,IF(C53="vendredi",'Départs NOV'!$B$10,IF(C53="samedi",'Départs NOV'!$B$12,IF(C53="dimanche",'Départs NOV'!$B$14,""))))))))</f>
        <v>De 5h00 à 9h30</v>
      </c>
      <c r="E53" s="83"/>
      <c r="F53" s="69"/>
      <c r="G53" s="70"/>
      <c r="H53" s="69"/>
      <c r="I53" s="70"/>
      <c r="J53" s="69"/>
      <c r="K53" s="70"/>
      <c r="L53" s="69"/>
      <c r="M53" s="70"/>
      <c r="N53" s="69"/>
      <c r="O53" s="70"/>
      <c r="P53" s="69"/>
      <c r="Q53" s="70"/>
      <c r="R53" s="69"/>
      <c r="S53" s="70"/>
      <c r="T53" s="69"/>
      <c r="U53" s="70"/>
      <c r="V53" s="69"/>
      <c r="W53" s="70"/>
      <c r="X53" s="69"/>
      <c r="Y53" s="70"/>
      <c r="Z53" s="69"/>
      <c r="AA53" s="70"/>
      <c r="AB53" s="109"/>
      <c r="AC53" s="110"/>
    </row>
    <row r="54" spans="1:29" ht="16.5" thickBot="1" x14ac:dyDescent="0.3">
      <c r="A54" s="80"/>
      <c r="B54" s="81"/>
      <c r="C54" s="59" t="str">
        <f t="shared" si="0"/>
        <v/>
      </c>
      <c r="D54" s="82" t="str">
        <f>IF(C54="",IF(C53="lundi",'Départs NOV'!$B$3,IF(C53="mardi",'Départs NOV'!$B$5,IF(C53="mercredi",'Départs NOV'!$B$7,IF(C53="jeudi",'Départs NOV'!$B$9,IF(C53="vendredi",'Départs NOV'!$B$11,IF(C53="samedi",'Départs NOV'!$B$13,IF(C53="dimanche",'Départs NOV'!$B$15,""))))))),IF(C54="lundi",'Départs NOV'!$B$2,IF(C54="mardi",'Départs NOV'!$B$4,IF(C54="mercredi",'Départs NOV'!$B$6,IF(C54="jeudi",'Départs NOV'!$B$8,IF(C54="vendredi",'Départs NOV'!$B$10,IF(C54="samedi",'Départs NOV'!$B$12,IF(C54="dimanche",'Départs NOV'!$B$14,""))))))))</f>
        <v>De 13h30 à 16h30</v>
      </c>
      <c r="E54" s="83"/>
      <c r="F54" s="69"/>
      <c r="G54" s="70"/>
      <c r="H54" s="69"/>
      <c r="I54" s="70"/>
      <c r="J54" s="69"/>
      <c r="K54" s="70"/>
      <c r="L54" s="69"/>
      <c r="M54" s="70"/>
      <c r="N54" s="69"/>
      <c r="O54" s="70"/>
      <c r="P54" s="69"/>
      <c r="Q54" s="70"/>
      <c r="R54" s="69"/>
      <c r="S54" s="70"/>
      <c r="T54" s="69"/>
      <c r="U54" s="70"/>
      <c r="V54" s="69"/>
      <c r="W54" s="70"/>
      <c r="X54" s="69"/>
      <c r="Y54" s="70"/>
      <c r="Z54" s="69"/>
      <c r="AA54" s="70"/>
      <c r="AB54" s="109"/>
      <c r="AC54" s="110"/>
    </row>
    <row r="55" spans="1:29" ht="16.5" thickBot="1" x14ac:dyDescent="0.3">
      <c r="A55" s="80">
        <v>43795</v>
      </c>
      <c r="B55" s="81"/>
      <c r="C55" s="59" t="str">
        <f t="shared" si="0"/>
        <v>mardi</v>
      </c>
      <c r="D55" s="82" t="str">
        <f>IF(C55="",IF(C54="lundi",'Départs NOV'!$B$3,IF(C54="mardi",'Départs NOV'!$B$5,IF(C54="mercredi",'Départs NOV'!$B$7,IF(C54="jeudi",'Départs NOV'!$B$9,IF(C54="vendredi",'Départs NOV'!$B$11,IF(C54="samedi",'Départs NOV'!$B$13,IF(C54="dimanche",'Départs NOV'!$B$15,""))))))),IF(C55="lundi",'Départs NOV'!$B$2,IF(C55="mardi",'Départs NOV'!$B$4,IF(C55="mercredi",'Départs NOV'!$B$6,IF(C55="jeudi",'Départs NOV'!$B$8,IF(C55="vendredi",'Départs NOV'!$B$10,IF(C55="samedi",'Départs NOV'!$B$12,IF(C55="dimanche",'Départs NOV'!$B$14,""))))))))</f>
        <v>De 5h00 à 8h00</v>
      </c>
      <c r="E55" s="83"/>
      <c r="F55" s="69"/>
      <c r="G55" s="70"/>
      <c r="H55" s="69"/>
      <c r="I55" s="70"/>
      <c r="J55" s="69"/>
      <c r="K55" s="70"/>
      <c r="L55" s="69"/>
      <c r="M55" s="70"/>
      <c r="N55" s="69"/>
      <c r="O55" s="70"/>
      <c r="P55" s="69"/>
      <c r="Q55" s="70"/>
      <c r="R55" s="69"/>
      <c r="S55" s="70"/>
      <c r="T55" s="69"/>
      <c r="U55" s="70"/>
      <c r="V55" s="69"/>
      <c r="W55" s="70"/>
      <c r="X55" s="69"/>
      <c r="Y55" s="70"/>
      <c r="Z55" s="69"/>
      <c r="AA55" s="70"/>
      <c r="AB55" s="109"/>
      <c r="AC55" s="110"/>
    </row>
    <row r="56" spans="1:29" ht="16.5" thickBot="1" x14ac:dyDescent="0.3">
      <c r="A56" s="80"/>
      <c r="B56" s="81"/>
      <c r="C56" s="59" t="str">
        <f t="shared" si="0"/>
        <v/>
      </c>
      <c r="D56" s="82" t="str">
        <f>IF(C56="",IF(C55="lundi",'Départs NOV'!$B$3,IF(C55="mardi",'Départs NOV'!$B$5,IF(C55="mercredi",'Départs NOV'!$B$7,IF(C55="jeudi",'Départs NOV'!$B$9,IF(C55="vendredi",'Départs NOV'!$B$11,IF(C55="samedi",'Départs NOV'!$B$13,IF(C55="dimanche",'Départs NOV'!$B$15,""))))))),IF(C56="lundi",'Départs NOV'!$B$2,IF(C56="mardi",'Départs NOV'!$B$4,IF(C56="mercredi",'Départs NOV'!$B$6,IF(C56="jeudi",'Départs NOV'!$B$8,IF(C56="vendredi",'Départs NOV'!$B$10,IF(C56="samedi",'Départs NOV'!$B$12,IF(C56="dimanche",'Départs NOV'!$B$14,""))))))))</f>
        <v>De 13h45 à 16h45</v>
      </c>
      <c r="E56" s="83"/>
      <c r="F56" s="69"/>
      <c r="G56" s="70"/>
      <c r="H56" s="69"/>
      <c r="I56" s="70"/>
      <c r="J56" s="69"/>
      <c r="K56" s="70"/>
      <c r="L56" s="69"/>
      <c r="M56" s="70"/>
      <c r="N56" s="69"/>
      <c r="O56" s="70"/>
      <c r="P56" s="69"/>
      <c r="Q56" s="70"/>
      <c r="R56" s="69"/>
      <c r="S56" s="70"/>
      <c r="T56" s="69"/>
      <c r="U56" s="70"/>
      <c r="V56" s="69"/>
      <c r="W56" s="70"/>
      <c r="X56" s="69"/>
      <c r="Y56" s="70"/>
      <c r="Z56" s="69"/>
      <c r="AA56" s="70"/>
      <c r="AB56" s="109"/>
      <c r="AC56" s="110"/>
    </row>
    <row r="57" spans="1:29" ht="16.5" thickBot="1" x14ac:dyDescent="0.3">
      <c r="A57" s="80">
        <v>43796</v>
      </c>
      <c r="B57" s="81"/>
      <c r="C57" s="59" t="str">
        <f t="shared" si="0"/>
        <v>mercredi</v>
      </c>
      <c r="D57" s="82" t="str">
        <f>IF(C57="",IF(C56="lundi",'Départs NOV'!$B$3,IF(C56="mardi",'Départs NOV'!$B$5,IF(C56="mercredi",'Départs NOV'!$B$7,IF(C56="jeudi",'Départs NOV'!$B$9,IF(C56="vendredi",'Départs NOV'!$B$11,IF(C56="samedi",'Départs NOV'!$B$13,IF(C56="dimanche",'Départs NOV'!$B$15,""))))))),IF(C57="lundi",'Départs NOV'!$B$2,IF(C57="mardi",'Départs NOV'!$B$4,IF(C57="mercredi",'Départs NOV'!$B$6,IF(C57="jeudi",'Départs NOV'!$B$8,IF(C57="vendredi",'Départs NOV'!$B$10,IF(C57="samedi",'Départs NOV'!$B$12,IF(C57="dimanche",'Départs NOV'!$B$14,""))))))))</f>
        <v>De 6h30 à 9h30</v>
      </c>
      <c r="E57" s="83"/>
      <c r="F57" s="69"/>
      <c r="G57" s="70"/>
      <c r="H57" s="69"/>
      <c r="I57" s="70"/>
      <c r="J57" s="69"/>
      <c r="K57" s="70"/>
      <c r="L57" s="69"/>
      <c r="M57" s="70"/>
      <c r="N57" s="69"/>
      <c r="O57" s="70"/>
      <c r="P57" s="69"/>
      <c r="Q57" s="70"/>
      <c r="R57" s="69"/>
      <c r="S57" s="70"/>
      <c r="T57" s="69"/>
      <c r="U57" s="70"/>
      <c r="V57" s="69"/>
      <c r="W57" s="70"/>
      <c r="X57" s="69"/>
      <c r="Y57" s="70"/>
      <c r="Z57" s="69"/>
      <c r="AA57" s="70"/>
      <c r="AB57" s="109"/>
      <c r="AC57" s="110"/>
    </row>
    <row r="58" spans="1:29" ht="16.5" thickBot="1" x14ac:dyDescent="0.3">
      <c r="A58" s="80"/>
      <c r="B58" s="81"/>
      <c r="C58" s="59" t="str">
        <f t="shared" si="0"/>
        <v/>
      </c>
      <c r="D58" s="82" t="str">
        <f>IF(C58="",IF(C57="lundi",'Départs NOV'!$B$3,IF(C57="mardi",'Départs NOV'!$B$5,IF(C57="mercredi",'Départs NOV'!$B$7,IF(C57="jeudi",'Départs NOV'!$B$9,IF(C57="vendredi",'Départs NOV'!$B$11,IF(C57="samedi",'Départs NOV'!$B$13,IF(C57="dimanche",'Départs NOV'!$B$15,""))))))),IF(C58="lundi",'Départs NOV'!$B$2,IF(C58="mardi",'Départs NOV'!$B$4,IF(C58="mercredi",'Départs NOV'!$B$6,IF(C58="jeudi",'Départs NOV'!$B$8,IF(C58="vendredi",'Départs NOV'!$B$10,IF(C58="samedi",'Départs NOV'!$B$12,IF(C58="dimanche",'Départs NOV'!$B$14,""))))))))</f>
        <v>De 13h30 à 17h00</v>
      </c>
      <c r="E58" s="83"/>
      <c r="F58" s="69"/>
      <c r="G58" s="70"/>
      <c r="H58" s="69"/>
      <c r="I58" s="70"/>
      <c r="J58" s="69"/>
      <c r="K58" s="70"/>
      <c r="L58" s="69"/>
      <c r="M58" s="70"/>
      <c r="N58" s="69"/>
      <c r="O58" s="70"/>
      <c r="P58" s="69"/>
      <c r="Q58" s="70"/>
      <c r="R58" s="69"/>
      <c r="S58" s="70"/>
      <c r="T58" s="69"/>
      <c r="U58" s="70"/>
      <c r="V58" s="69"/>
      <c r="W58" s="70"/>
      <c r="X58" s="69"/>
      <c r="Y58" s="70"/>
      <c r="Z58" s="69"/>
      <c r="AA58" s="70"/>
      <c r="AB58" s="111"/>
      <c r="AC58" s="112"/>
    </row>
    <row r="59" spans="1:29" ht="16.5" thickBot="1" x14ac:dyDescent="0.3">
      <c r="A59" s="80">
        <v>43797</v>
      </c>
      <c r="B59" s="81"/>
      <c r="C59" s="59" t="str">
        <f t="shared" si="0"/>
        <v>jeudi</v>
      </c>
      <c r="D59" s="82" t="str">
        <f>IF(C59="",IF(C58="lundi",'Départs NOV'!$B$3,IF(C58="mardi",'Départs NOV'!$B$5,IF(C58="mercredi",'Départs NOV'!$B$7,IF(C58="jeudi",'Départs NOV'!$B$9,IF(C58="vendredi",'Départs NOV'!$B$11,IF(C58="samedi",'Départs NOV'!$B$13,IF(C58="dimanche",'Départs NOV'!$B$15,""))))))),IF(C59="lundi",'Départs NOV'!$B$2,IF(C59="mardi",'Départs NOV'!$B$4,IF(C59="mercredi",'Départs NOV'!$B$6,IF(C59="jeudi",'Départs NOV'!$B$8,IF(C59="vendredi",'Départs NOV'!$B$10,IF(C59="samedi",'Départs NOV'!$B$12,IF(C59="dimanche",'Départs NOV'!$B$14,""))))))))</f>
        <v>De 5h00 à 8h00</v>
      </c>
      <c r="E59" s="83"/>
      <c r="F59" s="69"/>
      <c r="G59" s="70"/>
      <c r="H59" s="69"/>
      <c r="I59" s="70"/>
      <c r="J59" s="69"/>
      <c r="K59" s="70"/>
      <c r="L59" s="69"/>
      <c r="M59" s="70"/>
      <c r="N59" s="69"/>
      <c r="O59" s="70"/>
      <c r="P59" s="69"/>
      <c r="Q59" s="70"/>
      <c r="R59" s="69"/>
      <c r="S59" s="70"/>
      <c r="T59" s="69"/>
      <c r="U59" s="70"/>
      <c r="V59" s="69"/>
      <c r="W59" s="70"/>
      <c r="X59" s="69"/>
      <c r="Y59" s="70"/>
      <c r="Z59" s="69"/>
      <c r="AA59" s="70"/>
      <c r="AB59" s="63"/>
      <c r="AC59" s="64"/>
    </row>
    <row r="60" spans="1:29" ht="16.5" thickBot="1" x14ac:dyDescent="0.3">
      <c r="A60" s="80"/>
      <c r="B60" s="81"/>
      <c r="C60" s="59" t="str">
        <f t="shared" si="0"/>
        <v/>
      </c>
      <c r="D60" s="82" t="str">
        <f>IF(C60="",IF(C59="lundi",'Départs NOV'!$B$3,IF(C59="mardi",'Départs NOV'!$B$5,IF(C59="mercredi",'Départs NOV'!$B$7,IF(C59="jeudi",'Départs NOV'!$B$9,IF(C59="vendredi",'Départs NOV'!$B$11,IF(C59="samedi",'Départs NOV'!$B$13,IF(C59="dimanche",'Départs NOV'!$B$15,""))))))),IF(C60="lundi",'Départs NOV'!$B$2,IF(C60="mardi",'Départs NOV'!$B$4,IF(C60="mercredi",'Départs NOV'!$B$6,IF(C60="jeudi",'Départs NOV'!$B$8,IF(C60="vendredi",'Départs NOV'!$B$10,IF(C60="samedi",'Départs NOV'!$B$12,IF(C60="dimanche",'Départs NOV'!$B$14,""))))))))</f>
        <v>De 14h00 à 17h00</v>
      </c>
      <c r="E60" s="83"/>
      <c r="F60" s="69"/>
      <c r="G60" s="70"/>
      <c r="H60" s="69"/>
      <c r="I60" s="70"/>
      <c r="J60" s="69"/>
      <c r="K60" s="70"/>
      <c r="L60" s="69"/>
      <c r="M60" s="70"/>
      <c r="N60" s="69"/>
      <c r="O60" s="70"/>
      <c r="P60" s="69"/>
      <c r="Q60" s="70"/>
      <c r="R60" s="69"/>
      <c r="S60" s="70"/>
      <c r="T60" s="69"/>
      <c r="U60" s="70"/>
      <c r="V60" s="69"/>
      <c r="W60" s="70"/>
      <c r="X60" s="69"/>
      <c r="Y60" s="70"/>
      <c r="Z60" s="69"/>
      <c r="AA60" s="70"/>
      <c r="AB60" s="63"/>
      <c r="AC60" s="64"/>
    </row>
    <row r="61" spans="1:29" ht="16.5" thickBot="1" x14ac:dyDescent="0.3">
      <c r="A61" s="80">
        <v>43798</v>
      </c>
      <c r="B61" s="81"/>
      <c r="C61" s="59" t="str">
        <f t="shared" si="0"/>
        <v>vendredi</v>
      </c>
      <c r="D61" s="82" t="str">
        <f>IF(C61="",IF(C60="lundi",'Départs NOV'!$B$3,IF(C60="mardi",'Départs NOV'!$B$5,IF(C60="mercredi",'Départs NOV'!$B$7,IF(C60="jeudi",'Départs NOV'!$B$9,IF(C60="vendredi",'Départs NOV'!$B$11,IF(C60="samedi",'Départs NOV'!$B$13,IF(C60="dimanche",'Départs NOV'!$B$15,""))))))),IF(C61="lundi",'Départs NOV'!$B$2,IF(C61="mardi",'Départs NOV'!$B$4,IF(C61="mercredi",'Départs NOV'!$B$6,IF(C61="jeudi",'Départs NOV'!$B$8,IF(C61="vendredi",'Départs NOV'!$B$10,IF(C61="samedi",'Départs NOV'!$B$12,IF(C61="dimanche",'Départs NOV'!$B$14,""))))))))</f>
        <v>De 5h00 à 8h00</v>
      </c>
      <c r="E61" s="83"/>
      <c r="F61" s="69"/>
      <c r="G61" s="70"/>
      <c r="H61" s="69"/>
      <c r="I61" s="70"/>
      <c r="J61" s="69"/>
      <c r="K61" s="70"/>
      <c r="L61" s="69"/>
      <c r="M61" s="70"/>
      <c r="N61" s="69"/>
      <c r="O61" s="70"/>
      <c r="P61" s="69"/>
      <c r="Q61" s="70"/>
      <c r="R61" s="69"/>
      <c r="S61" s="70"/>
      <c r="T61" s="69"/>
      <c r="U61" s="70"/>
      <c r="V61" s="69"/>
      <c r="W61" s="70"/>
      <c r="X61" s="69"/>
      <c r="Y61" s="70"/>
      <c r="Z61" s="69"/>
      <c r="AA61" s="70"/>
      <c r="AB61" s="63"/>
      <c r="AC61" s="64"/>
    </row>
    <row r="62" spans="1:29" ht="16.5" thickBot="1" x14ac:dyDescent="0.3">
      <c r="A62" s="80"/>
      <c r="B62" s="81"/>
      <c r="C62" s="59" t="str">
        <f t="shared" si="0"/>
        <v/>
      </c>
      <c r="D62" s="82" t="str">
        <f>IF(C62="",IF(C61="lundi",'Départs NOV'!$B$3,IF(C61="mardi",'Départs NOV'!$B$5,IF(C61="mercredi",'Départs NOV'!$B$7,IF(C61="jeudi",'Départs NOV'!$B$9,IF(C61="vendredi",'Départs NOV'!$B$11,IF(C61="samedi",'Départs NOV'!$B$13,IF(C61="dimanche",'Départs NOV'!$B$15,""))))))),IF(C62="lundi",'Départs NOV'!$B$2,IF(C62="mardi",'Départs NOV'!$B$4,IF(C62="mercredi",'Départs NOV'!$B$6,IF(C62="jeudi",'Départs NOV'!$B$8,IF(C62="vendredi",'Départs NOV'!$B$10,IF(C62="samedi",'Départs NOV'!$B$12,IF(C62="dimanche",'Départs NOV'!$B$14,""))))))))</f>
        <v>De 14h00 à 17h00</v>
      </c>
      <c r="E62" s="83"/>
      <c r="F62" s="69"/>
      <c r="G62" s="70"/>
      <c r="H62" s="69"/>
      <c r="I62" s="70"/>
      <c r="J62" s="69"/>
      <c r="K62" s="70"/>
      <c r="L62" s="69"/>
      <c r="M62" s="70"/>
      <c r="N62" s="69"/>
      <c r="O62" s="70"/>
      <c r="P62" s="69"/>
      <c r="Q62" s="70"/>
      <c r="R62" s="69"/>
      <c r="S62" s="70"/>
      <c r="T62" s="69"/>
      <c r="U62" s="70"/>
      <c r="V62" s="69"/>
      <c r="W62" s="70"/>
      <c r="X62" s="69"/>
      <c r="Y62" s="70"/>
      <c r="Z62" s="69"/>
      <c r="AA62" s="70"/>
      <c r="AB62" s="63"/>
      <c r="AC62" s="64"/>
    </row>
    <row r="63" spans="1:29" ht="16.5" thickBot="1" x14ac:dyDescent="0.3">
      <c r="A63" s="80">
        <v>43799</v>
      </c>
      <c r="B63" s="81"/>
      <c r="C63" s="59" t="str">
        <f t="shared" si="0"/>
        <v>samedi</v>
      </c>
      <c r="D63" s="82" t="str">
        <f>IF(C63="",IF(C62="lundi",'Départs NOV'!$B$3,IF(C62="mardi",'Départs NOV'!$B$5,IF(C62="mercredi",'Départs NOV'!$B$7,IF(C62="jeudi",'Départs NOV'!$B$9,IF(C62="vendredi",'Départs NOV'!$B$11,IF(C62="samedi",'Départs NOV'!$B$13,IF(C62="dimanche",'Départs NOV'!$B$15,""))))))),IF(C63="lundi",'Départs NOV'!$B$2,IF(C63="mardi",'Départs NOV'!$B$4,IF(C63="mercredi",'Départs NOV'!$B$6,IF(C63="jeudi",'Départs NOV'!$B$8,IF(C63="vendredi",'Départs NOV'!$B$10,IF(C63="samedi",'Départs NOV'!$B$12,IF(C63="dimanche",'Départs NOV'!$B$14,""))))))))</f>
        <v>De 5h00 à 8h00</v>
      </c>
      <c r="E63" s="83"/>
      <c r="F63" s="69"/>
      <c r="G63" s="70"/>
      <c r="H63" s="69"/>
      <c r="I63" s="70"/>
      <c r="J63" s="69"/>
      <c r="K63" s="70"/>
      <c r="L63" s="69"/>
      <c r="M63" s="70"/>
      <c r="N63" s="69"/>
      <c r="O63" s="70"/>
      <c r="P63" s="69"/>
      <c r="Q63" s="70"/>
      <c r="R63" s="69"/>
      <c r="S63" s="70"/>
      <c r="T63" s="69"/>
      <c r="U63" s="70"/>
      <c r="V63" s="69"/>
      <c r="W63" s="70"/>
      <c r="X63" s="69"/>
      <c r="Y63" s="70"/>
      <c r="Z63" s="69"/>
      <c r="AA63" s="70"/>
      <c r="AB63" s="63"/>
      <c r="AC63" s="64"/>
    </row>
    <row r="64" spans="1:29" ht="16.5" thickBot="1" x14ac:dyDescent="0.3">
      <c r="A64" s="80"/>
      <c r="B64" s="81"/>
      <c r="C64" s="59" t="str">
        <f t="shared" si="0"/>
        <v/>
      </c>
      <c r="D64" s="82" t="str">
        <f>IF(C64="",IF(C63="lundi",'Départs NOV'!$B$3,IF(C63="mardi",'Départs NOV'!$B$5,IF(C63="mercredi",'Départs NOV'!$B$7,IF(C63="jeudi",'Départs NOV'!$B$9,IF(C63="vendredi",'Départs NOV'!$B$11,IF(C63="samedi",'Départs NOV'!$B$13,IF(C63="dimanche",'Départs NOV'!$B$15,""))))))),IF(C64="lundi",'Départs NOV'!$B$2,IF(C64="mardi",'Départs NOV'!$B$4,IF(C64="mercredi",'Départs NOV'!$B$6,IF(C64="jeudi",'Départs NOV'!$B$8,IF(C64="vendredi",'Départs NOV'!$B$10,IF(C64="samedi",'Départs NOV'!$B$12,IF(C64="dimanche",'Départs NOV'!$B$14,""))))))))</f>
        <v>De 13h30 à 16h30</v>
      </c>
      <c r="E64" s="83"/>
      <c r="F64" s="69"/>
      <c r="G64" s="70"/>
      <c r="H64" s="69"/>
      <c r="I64" s="70"/>
      <c r="J64" s="69"/>
      <c r="K64" s="70"/>
      <c r="L64" s="69"/>
      <c r="M64" s="70"/>
      <c r="N64" s="69"/>
      <c r="O64" s="70"/>
      <c r="P64" s="69"/>
      <c r="Q64" s="70"/>
      <c r="R64" s="69"/>
      <c r="S64" s="70"/>
      <c r="T64" s="69"/>
      <c r="U64" s="70"/>
      <c r="V64" s="69"/>
      <c r="W64" s="70"/>
      <c r="X64" s="69"/>
      <c r="Y64" s="70"/>
      <c r="Z64" s="69"/>
      <c r="AA64" s="70"/>
      <c r="AB64" s="63"/>
      <c r="AC64" s="64"/>
    </row>
    <row r="65" spans="1:29" ht="16.5" thickBot="1" x14ac:dyDescent="0.3">
      <c r="A65" s="80"/>
      <c r="B65" s="81"/>
      <c r="C65" s="59" t="str">
        <f t="shared" si="0"/>
        <v/>
      </c>
      <c r="D65" s="82" t="str">
        <f>IF(C65="",IF(C64="lundi",'Départs NOV'!$B$3,IF(C64="mardi",'Départs NOV'!$B$5,IF(C64="mercredi",'Départs NOV'!$B$7,IF(C64="jeudi",'Départs NOV'!$B$9,IF(C64="vendredi",'Départs NOV'!$B$11,IF(C64="samedi",'Départs NOV'!$B$13,IF(C64="dimanche",'Départs NOV'!$B$15,""))))))),IF(C65="lundi",'Départs NOV'!$B$2,IF(C65="mardi",'Départs NOV'!$B$4,IF(C65="mercredi",'Départs NOV'!$B$6,IF(C65="jeudi",'Départs NOV'!$B$8,IF(C65="vendredi",'Départs NOV'!$B$10,IF(C65="samedi",'Départs NOV'!$B$12,IF(C65="dimanche",'Départs NOV'!$B$14,""))))))))</f>
        <v/>
      </c>
      <c r="E65" s="83"/>
      <c r="F65" s="69"/>
      <c r="G65" s="70"/>
      <c r="H65" s="69"/>
      <c r="I65" s="70"/>
      <c r="J65" s="69"/>
      <c r="K65" s="70"/>
      <c r="L65" s="69"/>
      <c r="M65" s="70"/>
      <c r="N65" s="69"/>
      <c r="O65" s="70"/>
      <c r="P65" s="69"/>
      <c r="Q65" s="70"/>
      <c r="R65" s="69"/>
      <c r="S65" s="70"/>
      <c r="T65" s="69"/>
      <c r="U65" s="70"/>
      <c r="V65" s="69"/>
      <c r="W65" s="70"/>
      <c r="X65" s="69"/>
      <c r="Y65" s="70"/>
      <c r="Z65" s="69"/>
      <c r="AA65" s="70"/>
      <c r="AB65" s="63"/>
      <c r="AC65" s="64"/>
    </row>
    <row r="66" spans="1:29" ht="16.5" thickBot="1" x14ac:dyDescent="0.3">
      <c r="A66" s="80"/>
      <c r="B66" s="81"/>
      <c r="C66" s="59" t="str">
        <f t="shared" si="0"/>
        <v/>
      </c>
      <c r="D66" s="82" t="str">
        <f>IF(C66="",IF(C65="lundi",'Départs NOV'!$B$3,IF(C65="mardi",'Départs NOV'!$B$5,IF(C65="mercredi",'Départs NOV'!$B$7,IF(C65="jeudi",'Départs NOV'!$B$9,IF(C65="vendredi",'Départs NOV'!$B$11,IF(C65="samedi",'Départs NOV'!$B$13,IF(C65="dimanche",'Départs NOV'!$B$15,""))))))),IF(C66="lundi",'Départs NOV'!$B$2,IF(C66="mardi",'Départs NOV'!$B$4,IF(C66="mercredi",'Départs NOV'!$B$6,IF(C66="jeudi",'Départs NOV'!$B$8,IF(C66="vendredi",'Départs NOV'!$B$10,IF(C66="samedi",'Départs NOV'!$B$12,IF(C66="dimanche",'Départs NOV'!$B$14,""))))))))</f>
        <v/>
      </c>
      <c r="E66" s="83"/>
      <c r="F66" s="69"/>
      <c r="G66" s="70"/>
      <c r="H66" s="69"/>
      <c r="I66" s="70"/>
      <c r="J66" s="69"/>
      <c r="K66" s="70"/>
      <c r="L66" s="69"/>
      <c r="M66" s="70"/>
      <c r="N66" s="69"/>
      <c r="O66" s="70"/>
      <c r="P66" s="69"/>
      <c r="Q66" s="70"/>
      <c r="R66" s="69"/>
      <c r="S66" s="70"/>
      <c r="T66" s="69"/>
      <c r="U66" s="70"/>
      <c r="V66" s="69"/>
      <c r="W66" s="70"/>
      <c r="X66" s="69"/>
      <c r="Y66" s="70"/>
      <c r="Z66" s="69"/>
      <c r="AA66" s="70"/>
      <c r="AB66" s="63"/>
      <c r="AC66" s="64"/>
    </row>
    <row r="67" spans="1:29" ht="15" customHeight="1" x14ac:dyDescent="0.25">
      <c r="A67" s="71" t="s">
        <v>54</v>
      </c>
      <c r="B67" s="72"/>
      <c r="C67" s="72"/>
      <c r="D67" s="72"/>
      <c r="E67" s="73"/>
      <c r="F67" s="95">
        <f>COUNTIF(F5:G66,"x")</f>
        <v>0</v>
      </c>
      <c r="G67" s="96"/>
      <c r="H67" s="95">
        <f>COUNTIF(H5:I66,"x")</f>
        <v>0</v>
      </c>
      <c r="I67" s="96"/>
      <c r="J67" s="95">
        <f>COUNTIF(J5:K66,"x")</f>
        <v>0</v>
      </c>
      <c r="K67" s="96"/>
      <c r="L67" s="95">
        <f>COUNTIF(L5:M66,"x")</f>
        <v>0</v>
      </c>
      <c r="M67" s="96"/>
      <c r="N67" s="95">
        <f>COUNTIF(N5:O66,"x")</f>
        <v>0</v>
      </c>
      <c r="O67" s="96"/>
      <c r="P67" s="95">
        <f>COUNTIF(P5:Q66,"x")</f>
        <v>0</v>
      </c>
      <c r="Q67" s="96"/>
      <c r="R67" s="95">
        <f>COUNTIF(R5:S66,"x")</f>
        <v>0</v>
      </c>
      <c r="S67" s="96"/>
      <c r="T67" s="95">
        <f>COUNTIF(T5:U66,"x")</f>
        <v>0</v>
      </c>
      <c r="U67" s="96"/>
      <c r="V67" s="95">
        <f>COUNTIF(V5:W66,"x")</f>
        <v>0</v>
      </c>
      <c r="W67" s="96"/>
      <c r="X67" s="95">
        <f>COUNTIF(X5:Y66,"x")</f>
        <v>0</v>
      </c>
      <c r="Y67" s="96"/>
      <c r="Z67" s="95">
        <f>COUNTIF(Z5:AA66,"x")</f>
        <v>0</v>
      </c>
      <c r="AA67" s="96"/>
      <c r="AB67" s="101" t="s">
        <v>55</v>
      </c>
      <c r="AC67" s="104">
        <f>F67+J67+H67+L67+N67+P67+R67+T67+V67+X67+Z67</f>
        <v>0</v>
      </c>
    </row>
    <row r="68" spans="1:29" ht="15" customHeight="1" x14ac:dyDescent="0.25">
      <c r="A68" s="74"/>
      <c r="B68" s="75"/>
      <c r="C68" s="75"/>
      <c r="D68" s="75"/>
      <c r="E68" s="76"/>
      <c r="F68" s="97"/>
      <c r="G68" s="98"/>
      <c r="H68" s="97"/>
      <c r="I68" s="98"/>
      <c r="J68" s="97"/>
      <c r="K68" s="98"/>
      <c r="L68" s="97"/>
      <c r="M68" s="98"/>
      <c r="N68" s="97"/>
      <c r="O68" s="98"/>
      <c r="P68" s="97"/>
      <c r="Q68" s="98"/>
      <c r="R68" s="97"/>
      <c r="S68" s="98"/>
      <c r="T68" s="97"/>
      <c r="U68" s="98"/>
      <c r="V68" s="97"/>
      <c r="W68" s="98"/>
      <c r="X68" s="97"/>
      <c r="Y68" s="98"/>
      <c r="Z68" s="97"/>
      <c r="AA68" s="98"/>
      <c r="AB68" s="102"/>
      <c r="AC68" s="105"/>
    </row>
    <row r="69" spans="1:29" ht="15.75" customHeight="1" thickBot="1" x14ac:dyDescent="0.3">
      <c r="A69" s="77"/>
      <c r="B69" s="78"/>
      <c r="C69" s="78"/>
      <c r="D69" s="78"/>
      <c r="E69" s="79"/>
      <c r="F69" s="99"/>
      <c r="G69" s="100"/>
      <c r="H69" s="99"/>
      <c r="I69" s="100"/>
      <c r="J69" s="99"/>
      <c r="K69" s="100"/>
      <c r="L69" s="99"/>
      <c r="M69" s="100"/>
      <c r="N69" s="99"/>
      <c r="O69" s="100"/>
      <c r="P69" s="99"/>
      <c r="Q69" s="100"/>
      <c r="R69" s="99"/>
      <c r="S69" s="100"/>
      <c r="T69" s="99"/>
      <c r="U69" s="100"/>
      <c r="V69" s="99"/>
      <c r="W69" s="100"/>
      <c r="X69" s="99"/>
      <c r="Y69" s="100"/>
      <c r="Z69" s="99"/>
      <c r="AA69" s="100"/>
      <c r="AB69" s="103"/>
      <c r="AC69" s="106"/>
    </row>
    <row r="70" spans="1:29" ht="15.75" customHeight="1" x14ac:dyDescent="0.25">
      <c r="A70" s="113" t="s">
        <v>51</v>
      </c>
      <c r="B70" s="114"/>
      <c r="C70" s="114"/>
      <c r="D70" s="114"/>
      <c r="E70" s="115"/>
    </row>
    <row r="71" spans="1:29" ht="15" customHeight="1" x14ac:dyDescent="0.25">
      <c r="A71" s="116"/>
      <c r="B71" s="117"/>
      <c r="C71" s="117"/>
      <c r="D71" s="117"/>
      <c r="E71" s="118"/>
    </row>
    <row r="72" spans="1:29" ht="15" customHeight="1" thickBot="1" x14ac:dyDescent="0.3">
      <c r="A72" s="119"/>
      <c r="B72" s="120"/>
      <c r="C72" s="120"/>
      <c r="D72" s="120"/>
      <c r="E72" s="121"/>
    </row>
  </sheetData>
  <mergeCells count="836">
    <mergeCell ref="T66:U66"/>
    <mergeCell ref="V66:W66"/>
    <mergeCell ref="X66:Y66"/>
    <mergeCell ref="Z66:AA66"/>
    <mergeCell ref="A66:B66"/>
    <mergeCell ref="D66:E66"/>
    <mergeCell ref="F66:G66"/>
    <mergeCell ref="H66:I66"/>
    <mergeCell ref="J66:K66"/>
    <mergeCell ref="L66:M66"/>
    <mergeCell ref="N66:O66"/>
    <mergeCell ref="P66:Q66"/>
    <mergeCell ref="R66:S66"/>
    <mergeCell ref="T64:U64"/>
    <mergeCell ref="V64:W64"/>
    <mergeCell ref="X64:Y64"/>
    <mergeCell ref="Z64:AA64"/>
    <mergeCell ref="A65:B65"/>
    <mergeCell ref="D65:E65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A64:B64"/>
    <mergeCell ref="D64:E64"/>
    <mergeCell ref="F64:G64"/>
    <mergeCell ref="H64:I64"/>
    <mergeCell ref="J64:K64"/>
    <mergeCell ref="L64:M64"/>
    <mergeCell ref="N64:O64"/>
    <mergeCell ref="P64:Q64"/>
    <mergeCell ref="R64:S64"/>
    <mergeCell ref="T62:U62"/>
    <mergeCell ref="V62:W62"/>
    <mergeCell ref="X62:Y62"/>
    <mergeCell ref="Z62:AA62"/>
    <mergeCell ref="A63:B63"/>
    <mergeCell ref="D63:E63"/>
    <mergeCell ref="F63:G63"/>
    <mergeCell ref="H63:I63"/>
    <mergeCell ref="J63:K63"/>
    <mergeCell ref="L63:M63"/>
    <mergeCell ref="N63:O63"/>
    <mergeCell ref="P63:Q63"/>
    <mergeCell ref="R63:S63"/>
    <mergeCell ref="T63:U63"/>
    <mergeCell ref="V63:W63"/>
    <mergeCell ref="X63:Y63"/>
    <mergeCell ref="Z63:AA63"/>
    <mergeCell ref="A62:B62"/>
    <mergeCell ref="D62:E62"/>
    <mergeCell ref="F62:G62"/>
    <mergeCell ref="H62:I62"/>
    <mergeCell ref="J62:K62"/>
    <mergeCell ref="L62:M62"/>
    <mergeCell ref="N62:O62"/>
    <mergeCell ref="P62:Q62"/>
    <mergeCell ref="R62:S62"/>
    <mergeCell ref="T60:U60"/>
    <mergeCell ref="V60:W60"/>
    <mergeCell ref="X60:Y60"/>
    <mergeCell ref="Z60:AA60"/>
    <mergeCell ref="A61:B61"/>
    <mergeCell ref="D61:E61"/>
    <mergeCell ref="F61:G61"/>
    <mergeCell ref="H61:I61"/>
    <mergeCell ref="J61:K61"/>
    <mergeCell ref="L61:M61"/>
    <mergeCell ref="N61:O61"/>
    <mergeCell ref="P61:Q61"/>
    <mergeCell ref="R61:S61"/>
    <mergeCell ref="T61:U61"/>
    <mergeCell ref="V61:W61"/>
    <mergeCell ref="X61:Y61"/>
    <mergeCell ref="Z61:AA61"/>
    <mergeCell ref="A60:B60"/>
    <mergeCell ref="D60:E60"/>
    <mergeCell ref="F60:G60"/>
    <mergeCell ref="H60:I60"/>
    <mergeCell ref="J60:K60"/>
    <mergeCell ref="L60:M60"/>
    <mergeCell ref="N60:O60"/>
    <mergeCell ref="P60:Q60"/>
    <mergeCell ref="R60:S60"/>
    <mergeCell ref="T57:U57"/>
    <mergeCell ref="V57:W57"/>
    <mergeCell ref="X57:Y57"/>
    <mergeCell ref="Z57:AA57"/>
    <mergeCell ref="A59:B59"/>
    <mergeCell ref="D59:E59"/>
    <mergeCell ref="F59:G59"/>
    <mergeCell ref="H59:I59"/>
    <mergeCell ref="J59:K59"/>
    <mergeCell ref="L59:M59"/>
    <mergeCell ref="N59:O59"/>
    <mergeCell ref="P59:Q59"/>
    <mergeCell ref="R59:S59"/>
    <mergeCell ref="T59:U59"/>
    <mergeCell ref="V59:W59"/>
    <mergeCell ref="X59:Y59"/>
    <mergeCell ref="Z59:AA59"/>
    <mergeCell ref="A57:B57"/>
    <mergeCell ref="D57:E57"/>
    <mergeCell ref="F57:G57"/>
    <mergeCell ref="H57:I57"/>
    <mergeCell ref="J57:K57"/>
    <mergeCell ref="L57:M57"/>
    <mergeCell ref="N57:O57"/>
    <mergeCell ref="P57:Q57"/>
    <mergeCell ref="R57:S57"/>
    <mergeCell ref="T55:U55"/>
    <mergeCell ref="V55:W55"/>
    <mergeCell ref="X55:Y55"/>
    <mergeCell ref="Z55:AA55"/>
    <mergeCell ref="A56:B56"/>
    <mergeCell ref="D56:E56"/>
    <mergeCell ref="F56:G56"/>
    <mergeCell ref="H56:I56"/>
    <mergeCell ref="J56:K56"/>
    <mergeCell ref="L56:M56"/>
    <mergeCell ref="N56:O56"/>
    <mergeCell ref="P56:Q56"/>
    <mergeCell ref="R56:S56"/>
    <mergeCell ref="T56:U56"/>
    <mergeCell ref="V56:W56"/>
    <mergeCell ref="X56:Y56"/>
    <mergeCell ref="Z56:AA56"/>
    <mergeCell ref="A55:B55"/>
    <mergeCell ref="D55:E55"/>
    <mergeCell ref="F55:G55"/>
    <mergeCell ref="H55:I55"/>
    <mergeCell ref="J55:K55"/>
    <mergeCell ref="L55:M55"/>
    <mergeCell ref="N55:O55"/>
    <mergeCell ref="P55:Q55"/>
    <mergeCell ref="R55:S55"/>
    <mergeCell ref="X53:Y53"/>
    <mergeCell ref="Z53:AA53"/>
    <mergeCell ref="A54:B54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V54:W54"/>
    <mergeCell ref="X54:Y54"/>
    <mergeCell ref="Z54:AA54"/>
    <mergeCell ref="F53:G53"/>
    <mergeCell ref="H53:I53"/>
    <mergeCell ref="J53:K53"/>
    <mergeCell ref="L53:M53"/>
    <mergeCell ref="N53:O53"/>
    <mergeCell ref="P53:Q53"/>
    <mergeCell ref="R53:S53"/>
    <mergeCell ref="T53:U53"/>
    <mergeCell ref="V53:W53"/>
    <mergeCell ref="AB67:AB69"/>
    <mergeCell ref="AC67:AC69"/>
    <mergeCell ref="AB1:AC58"/>
    <mergeCell ref="A70:E72"/>
    <mergeCell ref="H67:I69"/>
    <mergeCell ref="J67:K69"/>
    <mergeCell ref="L67:M69"/>
    <mergeCell ref="N67:O69"/>
    <mergeCell ref="P67:Q69"/>
    <mergeCell ref="R67:S69"/>
    <mergeCell ref="F67:G69"/>
    <mergeCell ref="T67:U69"/>
    <mergeCell ref="V67:W69"/>
    <mergeCell ref="X1:Y3"/>
    <mergeCell ref="Z1:AA3"/>
    <mergeCell ref="F5:G5"/>
    <mergeCell ref="H5:I5"/>
    <mergeCell ref="J5:K5"/>
    <mergeCell ref="F1:G3"/>
    <mergeCell ref="H1:I3"/>
    <mergeCell ref="J1:K3"/>
    <mergeCell ref="L1:M3"/>
    <mergeCell ref="A53:B53"/>
    <mergeCell ref="D53:E53"/>
    <mergeCell ref="D8:E8"/>
    <mergeCell ref="A15:B15"/>
    <mergeCell ref="A16:B16"/>
    <mergeCell ref="A17:B17"/>
    <mergeCell ref="R1:S3"/>
    <mergeCell ref="D9:E9"/>
    <mergeCell ref="F9:G9"/>
    <mergeCell ref="H9:I9"/>
    <mergeCell ref="J9:K9"/>
    <mergeCell ref="L9:M9"/>
    <mergeCell ref="F8:G8"/>
    <mergeCell ref="H8:I8"/>
    <mergeCell ref="J8:K8"/>
    <mergeCell ref="L8:M8"/>
    <mergeCell ref="N8:O8"/>
    <mergeCell ref="P8:Q8"/>
    <mergeCell ref="D11:E11"/>
    <mergeCell ref="F11:G11"/>
    <mergeCell ref="H11:I11"/>
    <mergeCell ref="J11:K11"/>
    <mergeCell ref="T1:U3"/>
    <mergeCell ref="V1:W3"/>
    <mergeCell ref="A1:B3"/>
    <mergeCell ref="A5:B5"/>
    <mergeCell ref="C1:C3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A6:B6"/>
    <mergeCell ref="A7:B7"/>
    <mergeCell ref="N1:O3"/>
    <mergeCell ref="P1:Q3"/>
    <mergeCell ref="D1:E3"/>
    <mergeCell ref="D5:E5"/>
    <mergeCell ref="X5:Y5"/>
    <mergeCell ref="Z5:AA5"/>
    <mergeCell ref="D6:E6"/>
    <mergeCell ref="F6:G6"/>
    <mergeCell ref="H6:I6"/>
    <mergeCell ref="J6:K6"/>
    <mergeCell ref="L6:M6"/>
    <mergeCell ref="N6:O6"/>
    <mergeCell ref="P6:Q6"/>
    <mergeCell ref="R6:S6"/>
    <mergeCell ref="L5:M5"/>
    <mergeCell ref="N5:O5"/>
    <mergeCell ref="P5:Q5"/>
    <mergeCell ref="R5:S5"/>
    <mergeCell ref="T5:U5"/>
    <mergeCell ref="V5:W5"/>
    <mergeCell ref="X7:Y7"/>
    <mergeCell ref="Z7:AA7"/>
    <mergeCell ref="T6:U6"/>
    <mergeCell ref="V6:W6"/>
    <mergeCell ref="X6:Y6"/>
    <mergeCell ref="Z6:AA6"/>
    <mergeCell ref="R8:S8"/>
    <mergeCell ref="T8:U8"/>
    <mergeCell ref="V8:W8"/>
    <mergeCell ref="X8:Y8"/>
    <mergeCell ref="Z8:AA8"/>
    <mergeCell ref="Z9:AA9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N9:O9"/>
    <mergeCell ref="P9:Q9"/>
    <mergeCell ref="R9:S9"/>
    <mergeCell ref="T9:U9"/>
    <mergeCell ref="V9:W9"/>
    <mergeCell ref="X9:Y9"/>
    <mergeCell ref="V10:W10"/>
    <mergeCell ref="X10:Y10"/>
    <mergeCell ref="Z10:AA10"/>
    <mergeCell ref="L11:M11"/>
    <mergeCell ref="N11:O11"/>
    <mergeCell ref="P11:Q11"/>
    <mergeCell ref="R11:S11"/>
    <mergeCell ref="T11:U11"/>
    <mergeCell ref="V11:W11"/>
    <mergeCell ref="X11:Y11"/>
    <mergeCell ref="Z11:AA11"/>
    <mergeCell ref="D12:E12"/>
    <mergeCell ref="F12:G12"/>
    <mergeCell ref="H12:I12"/>
    <mergeCell ref="J12:K12"/>
    <mergeCell ref="L12:M12"/>
    <mergeCell ref="Z12:AA12"/>
    <mergeCell ref="N12:O12"/>
    <mergeCell ref="P12:Q12"/>
    <mergeCell ref="R12:S12"/>
    <mergeCell ref="T12:U12"/>
    <mergeCell ref="V12:W12"/>
    <mergeCell ref="X12:Y12"/>
    <mergeCell ref="V13:W13"/>
    <mergeCell ref="X13:Y13"/>
    <mergeCell ref="Z13:AA13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V14:W14"/>
    <mergeCell ref="X14:Y14"/>
    <mergeCell ref="Z14:AA14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D15:E15"/>
    <mergeCell ref="F15:G15"/>
    <mergeCell ref="H15:I15"/>
    <mergeCell ref="J15:K15"/>
    <mergeCell ref="L15:M15"/>
    <mergeCell ref="Z15:AA15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N15:O15"/>
    <mergeCell ref="P15:Q15"/>
    <mergeCell ref="R15:S15"/>
    <mergeCell ref="T15:U15"/>
    <mergeCell ref="V15:W15"/>
    <mergeCell ref="X15:Y15"/>
    <mergeCell ref="V16:W16"/>
    <mergeCell ref="X16:Y16"/>
    <mergeCell ref="Z16:AA16"/>
    <mergeCell ref="V17:W17"/>
    <mergeCell ref="X17:Y17"/>
    <mergeCell ref="Z17:AA17"/>
    <mergeCell ref="D18:E18"/>
    <mergeCell ref="F18:G18"/>
    <mergeCell ref="H18:I18"/>
    <mergeCell ref="J18:K18"/>
    <mergeCell ref="L18:M18"/>
    <mergeCell ref="Z18:AA18"/>
    <mergeCell ref="N18:O18"/>
    <mergeCell ref="P18:Q18"/>
    <mergeCell ref="R18:S18"/>
    <mergeCell ref="T18:U18"/>
    <mergeCell ref="V18:W18"/>
    <mergeCell ref="X18:Y18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9:W19"/>
    <mergeCell ref="X19:Y19"/>
    <mergeCell ref="Z19:AA19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X20:Y20"/>
    <mergeCell ref="Z20:AA20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D21:E21"/>
    <mergeCell ref="F21:G21"/>
    <mergeCell ref="H21:I21"/>
    <mergeCell ref="J21:K21"/>
    <mergeCell ref="L21:M21"/>
    <mergeCell ref="Z21:AA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N21:O21"/>
    <mergeCell ref="P21:Q21"/>
    <mergeCell ref="R21:S21"/>
    <mergeCell ref="T21:U21"/>
    <mergeCell ref="V21:W21"/>
    <mergeCell ref="X21:Y21"/>
    <mergeCell ref="V22:W22"/>
    <mergeCell ref="X22:Y22"/>
    <mergeCell ref="Z22:AA22"/>
    <mergeCell ref="V23:W23"/>
    <mergeCell ref="X23:Y23"/>
    <mergeCell ref="Z23:AA23"/>
    <mergeCell ref="D24:E24"/>
    <mergeCell ref="F24:G24"/>
    <mergeCell ref="H24:I24"/>
    <mergeCell ref="J24:K24"/>
    <mergeCell ref="L24:M24"/>
    <mergeCell ref="Z24:AA24"/>
    <mergeCell ref="N24:O24"/>
    <mergeCell ref="P24:Q24"/>
    <mergeCell ref="R24:S24"/>
    <mergeCell ref="T24:U24"/>
    <mergeCell ref="V24:W24"/>
    <mergeCell ref="X24:Y24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5:W25"/>
    <mergeCell ref="X25:Y25"/>
    <mergeCell ref="Z25:AA25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6:Y26"/>
    <mergeCell ref="Z26:AA26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D27:E27"/>
    <mergeCell ref="F27:G27"/>
    <mergeCell ref="H27:I27"/>
    <mergeCell ref="J27:K27"/>
    <mergeCell ref="L27:M27"/>
    <mergeCell ref="Z27:AA27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N27:O27"/>
    <mergeCell ref="P27:Q27"/>
    <mergeCell ref="R27:S27"/>
    <mergeCell ref="T27:U27"/>
    <mergeCell ref="V27:W27"/>
    <mergeCell ref="X27:Y27"/>
    <mergeCell ref="V28:W28"/>
    <mergeCell ref="X28:Y28"/>
    <mergeCell ref="Z28:AA28"/>
    <mergeCell ref="V29:W29"/>
    <mergeCell ref="X29:Y29"/>
    <mergeCell ref="Z29:AA29"/>
    <mergeCell ref="D30:E30"/>
    <mergeCell ref="F30:G30"/>
    <mergeCell ref="H30:I30"/>
    <mergeCell ref="J30:K30"/>
    <mergeCell ref="L30:M30"/>
    <mergeCell ref="Z30:AA30"/>
    <mergeCell ref="N30:O30"/>
    <mergeCell ref="P30:Q30"/>
    <mergeCell ref="R30:S30"/>
    <mergeCell ref="T30:U30"/>
    <mergeCell ref="V30:W30"/>
    <mergeCell ref="X30:Y30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31:W31"/>
    <mergeCell ref="X31:Y31"/>
    <mergeCell ref="Z31:AA31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X32:Y32"/>
    <mergeCell ref="Z32:AA32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J33:K33"/>
    <mergeCell ref="L33:M33"/>
    <mergeCell ref="Z33:AA33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N33:O33"/>
    <mergeCell ref="P33:Q33"/>
    <mergeCell ref="R33:S33"/>
    <mergeCell ref="T33:U33"/>
    <mergeCell ref="V33:W33"/>
    <mergeCell ref="X33:Y33"/>
    <mergeCell ref="J36:K36"/>
    <mergeCell ref="L36:M36"/>
    <mergeCell ref="V34:W34"/>
    <mergeCell ref="X34:Y34"/>
    <mergeCell ref="Z34:AA34"/>
    <mergeCell ref="D35:E35"/>
    <mergeCell ref="F35:G35"/>
    <mergeCell ref="H35:I35"/>
    <mergeCell ref="J35:K35"/>
    <mergeCell ref="L35:M35"/>
    <mergeCell ref="N35:O35"/>
    <mergeCell ref="P35:Q35"/>
    <mergeCell ref="Z36:AA36"/>
    <mergeCell ref="R36:S36"/>
    <mergeCell ref="T36:U36"/>
    <mergeCell ref="V36:W36"/>
    <mergeCell ref="X36:Y36"/>
    <mergeCell ref="R35:S35"/>
    <mergeCell ref="T35:U35"/>
    <mergeCell ref="V35:W35"/>
    <mergeCell ref="X35:Y35"/>
    <mergeCell ref="Z35:AA35"/>
    <mergeCell ref="A8:B8"/>
    <mergeCell ref="A9:B9"/>
    <mergeCell ref="A10:B10"/>
    <mergeCell ref="A11:B11"/>
    <mergeCell ref="A12:B12"/>
    <mergeCell ref="A13:B13"/>
    <mergeCell ref="A14:B14"/>
    <mergeCell ref="N36:O36"/>
    <mergeCell ref="P36:Q36"/>
    <mergeCell ref="D36:E36"/>
    <mergeCell ref="F36:G36"/>
    <mergeCell ref="H36:I36"/>
    <mergeCell ref="A24:B24"/>
    <mergeCell ref="A25:B25"/>
    <mergeCell ref="A26:B26"/>
    <mergeCell ref="A27:B27"/>
    <mergeCell ref="A28:B28"/>
    <mergeCell ref="A29:B29"/>
    <mergeCell ref="A18:B18"/>
    <mergeCell ref="A19:B19"/>
    <mergeCell ref="A20:B20"/>
    <mergeCell ref="A21:B21"/>
    <mergeCell ref="A22:B22"/>
    <mergeCell ref="A23:B23"/>
    <mergeCell ref="A36:B36"/>
    <mergeCell ref="A37:B37"/>
    <mergeCell ref="D37:E37"/>
    <mergeCell ref="F37:G37"/>
    <mergeCell ref="H37:I37"/>
    <mergeCell ref="A30:B30"/>
    <mergeCell ref="A31:B31"/>
    <mergeCell ref="A32:B32"/>
    <mergeCell ref="A33:B33"/>
    <mergeCell ref="A34:B34"/>
    <mergeCell ref="A35:B35"/>
    <mergeCell ref="D33:E33"/>
    <mergeCell ref="F33:G33"/>
    <mergeCell ref="H33:I33"/>
    <mergeCell ref="L38:M38"/>
    <mergeCell ref="N38:O38"/>
    <mergeCell ref="P38:Q38"/>
    <mergeCell ref="R37:S37"/>
    <mergeCell ref="T37:U37"/>
    <mergeCell ref="V37:W37"/>
    <mergeCell ref="X37:Y37"/>
    <mergeCell ref="Z37:AA37"/>
    <mergeCell ref="A38:B38"/>
    <mergeCell ref="D38:E38"/>
    <mergeCell ref="F38:G38"/>
    <mergeCell ref="H38:I38"/>
    <mergeCell ref="J38:K38"/>
    <mergeCell ref="J37:K37"/>
    <mergeCell ref="L37:M37"/>
    <mergeCell ref="N37:O37"/>
    <mergeCell ref="P37:Q37"/>
    <mergeCell ref="X38:Y38"/>
    <mergeCell ref="Z38:AA38"/>
    <mergeCell ref="R38:S38"/>
    <mergeCell ref="T38:U38"/>
    <mergeCell ref="V38:W38"/>
    <mergeCell ref="Z39:AA39"/>
    <mergeCell ref="A40:B40"/>
    <mergeCell ref="D40:E40"/>
    <mergeCell ref="F40:G40"/>
    <mergeCell ref="H40:I40"/>
    <mergeCell ref="J40:K40"/>
    <mergeCell ref="X40:Y40"/>
    <mergeCell ref="Z40:AA40"/>
    <mergeCell ref="R40:S40"/>
    <mergeCell ref="T40:U40"/>
    <mergeCell ref="V40:W40"/>
    <mergeCell ref="A39:B39"/>
    <mergeCell ref="D39:E39"/>
    <mergeCell ref="F39:G39"/>
    <mergeCell ref="H39:I39"/>
    <mergeCell ref="J39:K39"/>
    <mergeCell ref="L39:M39"/>
    <mergeCell ref="N39:O39"/>
    <mergeCell ref="P39:Q39"/>
    <mergeCell ref="N41:O41"/>
    <mergeCell ref="P41:Q41"/>
    <mergeCell ref="L40:M40"/>
    <mergeCell ref="N40:O40"/>
    <mergeCell ref="P40:Q40"/>
    <mergeCell ref="R39:S39"/>
    <mergeCell ref="T39:U39"/>
    <mergeCell ref="V39:W39"/>
    <mergeCell ref="X39:Y39"/>
    <mergeCell ref="L42:M42"/>
    <mergeCell ref="N42:O42"/>
    <mergeCell ref="P42:Q42"/>
    <mergeCell ref="R41:S41"/>
    <mergeCell ref="T41:U41"/>
    <mergeCell ref="V41:W41"/>
    <mergeCell ref="X41:Y41"/>
    <mergeCell ref="Z41:AA41"/>
    <mergeCell ref="A42:B42"/>
    <mergeCell ref="D42:E42"/>
    <mergeCell ref="F42:G42"/>
    <mergeCell ref="H42:I42"/>
    <mergeCell ref="J42:K42"/>
    <mergeCell ref="X42:Y42"/>
    <mergeCell ref="Z42:AA42"/>
    <mergeCell ref="R42:S42"/>
    <mergeCell ref="T42:U42"/>
    <mergeCell ref="V42:W42"/>
    <mergeCell ref="A41:B41"/>
    <mergeCell ref="D41:E41"/>
    <mergeCell ref="F41:G41"/>
    <mergeCell ref="H41:I41"/>
    <mergeCell ref="J41:K41"/>
    <mergeCell ref="L41:M41"/>
    <mergeCell ref="Z43:AA43"/>
    <mergeCell ref="A44:B44"/>
    <mergeCell ref="D44:E44"/>
    <mergeCell ref="F44:G44"/>
    <mergeCell ref="H44:I44"/>
    <mergeCell ref="J44:K44"/>
    <mergeCell ref="X44:Y44"/>
    <mergeCell ref="Z44:AA44"/>
    <mergeCell ref="R44:S44"/>
    <mergeCell ref="T44:U44"/>
    <mergeCell ref="V44:W44"/>
    <mergeCell ref="A43:B43"/>
    <mergeCell ref="D43:E43"/>
    <mergeCell ref="F43:G43"/>
    <mergeCell ref="H43:I43"/>
    <mergeCell ref="J43:K43"/>
    <mergeCell ref="L43:M43"/>
    <mergeCell ref="N43:O43"/>
    <mergeCell ref="P43:Q43"/>
    <mergeCell ref="N45:O45"/>
    <mergeCell ref="P45:Q45"/>
    <mergeCell ref="L44:M44"/>
    <mergeCell ref="N44:O44"/>
    <mergeCell ref="P44:Q44"/>
    <mergeCell ref="R43:S43"/>
    <mergeCell ref="T43:U43"/>
    <mergeCell ref="V43:W43"/>
    <mergeCell ref="X43:Y43"/>
    <mergeCell ref="L46:M46"/>
    <mergeCell ref="N46:O46"/>
    <mergeCell ref="P46:Q46"/>
    <mergeCell ref="R45:S45"/>
    <mergeCell ref="T45:U45"/>
    <mergeCell ref="V45:W45"/>
    <mergeCell ref="X45:Y45"/>
    <mergeCell ref="Z45:AA45"/>
    <mergeCell ref="A46:B46"/>
    <mergeCell ref="D46:E46"/>
    <mergeCell ref="F46:G46"/>
    <mergeCell ref="H46:I46"/>
    <mergeCell ref="J46:K46"/>
    <mergeCell ref="X46:Y46"/>
    <mergeCell ref="Z46:AA46"/>
    <mergeCell ref="R46:S46"/>
    <mergeCell ref="T46:U46"/>
    <mergeCell ref="V46:W46"/>
    <mergeCell ref="A45:B45"/>
    <mergeCell ref="D45:E45"/>
    <mergeCell ref="F45:G45"/>
    <mergeCell ref="H45:I45"/>
    <mergeCell ref="J45:K45"/>
    <mergeCell ref="L45:M45"/>
    <mergeCell ref="Z47:AA47"/>
    <mergeCell ref="A48:B48"/>
    <mergeCell ref="D48:E48"/>
    <mergeCell ref="F48:G48"/>
    <mergeCell ref="H48:I48"/>
    <mergeCell ref="J48:K48"/>
    <mergeCell ref="X48:Y48"/>
    <mergeCell ref="Z48:AA48"/>
    <mergeCell ref="R48:S48"/>
    <mergeCell ref="T48:U48"/>
    <mergeCell ref="V48:W48"/>
    <mergeCell ref="A47:B47"/>
    <mergeCell ref="D47:E47"/>
    <mergeCell ref="F47:G47"/>
    <mergeCell ref="H47:I47"/>
    <mergeCell ref="J47:K47"/>
    <mergeCell ref="L47:M47"/>
    <mergeCell ref="N47:O47"/>
    <mergeCell ref="P47:Q47"/>
    <mergeCell ref="N49:O49"/>
    <mergeCell ref="P49:Q49"/>
    <mergeCell ref="L48:M48"/>
    <mergeCell ref="N48:O48"/>
    <mergeCell ref="P48:Q48"/>
    <mergeCell ref="R47:S47"/>
    <mergeCell ref="T47:U47"/>
    <mergeCell ref="V47:W47"/>
    <mergeCell ref="X47:Y47"/>
    <mergeCell ref="L50:M50"/>
    <mergeCell ref="N50:O50"/>
    <mergeCell ref="P50:Q50"/>
    <mergeCell ref="R49:S49"/>
    <mergeCell ref="T49:U49"/>
    <mergeCell ref="V49:W49"/>
    <mergeCell ref="X49:Y49"/>
    <mergeCell ref="Z49:AA49"/>
    <mergeCell ref="A50:B50"/>
    <mergeCell ref="D50:E50"/>
    <mergeCell ref="F50:G50"/>
    <mergeCell ref="H50:I50"/>
    <mergeCell ref="J50:K50"/>
    <mergeCell ref="X50:Y50"/>
    <mergeCell ref="Z50:AA50"/>
    <mergeCell ref="R50:S50"/>
    <mergeCell ref="T50:U50"/>
    <mergeCell ref="V50:W50"/>
    <mergeCell ref="A49:B49"/>
    <mergeCell ref="D49:E49"/>
    <mergeCell ref="F49:G49"/>
    <mergeCell ref="H49:I49"/>
    <mergeCell ref="J49:K49"/>
    <mergeCell ref="L49:M49"/>
    <mergeCell ref="R51:S51"/>
    <mergeCell ref="T51:U51"/>
    <mergeCell ref="V51:W51"/>
    <mergeCell ref="X51:Y51"/>
    <mergeCell ref="Z51:AA51"/>
    <mergeCell ref="A52:B52"/>
    <mergeCell ref="D52:E52"/>
    <mergeCell ref="F52:G52"/>
    <mergeCell ref="H52:I52"/>
    <mergeCell ref="J52:K52"/>
    <mergeCell ref="A51:B51"/>
    <mergeCell ref="D51:E51"/>
    <mergeCell ref="F51:G51"/>
    <mergeCell ref="H51:I51"/>
    <mergeCell ref="J51:K51"/>
    <mergeCell ref="L51:M51"/>
    <mergeCell ref="N51:O51"/>
    <mergeCell ref="P51:Q51"/>
    <mergeCell ref="R58:S58"/>
    <mergeCell ref="T58:U58"/>
    <mergeCell ref="V58:W58"/>
    <mergeCell ref="X58:Y58"/>
    <mergeCell ref="Z58:AA58"/>
    <mergeCell ref="A67:E69"/>
    <mergeCell ref="X52:Y52"/>
    <mergeCell ref="Z52:AA52"/>
    <mergeCell ref="A58:B58"/>
    <mergeCell ref="D58:E58"/>
    <mergeCell ref="F58:G58"/>
    <mergeCell ref="H58:I58"/>
    <mergeCell ref="J58:K58"/>
    <mergeCell ref="L58:M58"/>
    <mergeCell ref="N58:O58"/>
    <mergeCell ref="P58:Q58"/>
    <mergeCell ref="L52:M52"/>
    <mergeCell ref="N52:O52"/>
    <mergeCell ref="P52:Q52"/>
    <mergeCell ref="R52:S52"/>
    <mergeCell ref="T52:U52"/>
    <mergeCell ref="V52:W52"/>
    <mergeCell ref="X67:Y69"/>
    <mergeCell ref="Z67:AA69"/>
  </mergeCells>
  <conditionalFormatting sqref="F5:G5">
    <cfRule type="expression" dxfId="29" priority="17">
      <formula>F5="X"</formula>
    </cfRule>
    <cfRule type="expression" dxfId="28" priority="21">
      <formula>F5="V"</formula>
    </cfRule>
  </conditionalFormatting>
  <conditionalFormatting sqref="H5:AA36">
    <cfRule type="expression" dxfId="27" priority="15">
      <formula>H5="X"</formula>
    </cfRule>
    <cfRule type="expression" dxfId="26" priority="16">
      <formula>H5="V"</formula>
    </cfRule>
  </conditionalFormatting>
  <conditionalFormatting sqref="F6:G36">
    <cfRule type="expression" dxfId="25" priority="13">
      <formula>F6="X"</formula>
    </cfRule>
    <cfRule type="expression" dxfId="24" priority="14">
      <formula>F6="V"</formula>
    </cfRule>
  </conditionalFormatting>
  <conditionalFormatting sqref="H37:AA52">
    <cfRule type="expression" dxfId="23" priority="11">
      <formula>H37="X"</formula>
    </cfRule>
    <cfRule type="expression" dxfId="22" priority="12">
      <formula>H37="V"</formula>
    </cfRule>
  </conditionalFormatting>
  <conditionalFormatting sqref="F37:G52">
    <cfRule type="expression" dxfId="21" priority="9">
      <formula>F37="X"</formula>
    </cfRule>
    <cfRule type="expression" dxfId="20" priority="10">
      <formula>F37="V"</formula>
    </cfRule>
  </conditionalFormatting>
  <conditionalFormatting sqref="H53:AA58">
    <cfRule type="expression" dxfId="19" priority="7">
      <formula>H53="X"</formula>
    </cfRule>
    <cfRule type="expression" dxfId="18" priority="8">
      <formula>H53="V"</formula>
    </cfRule>
  </conditionalFormatting>
  <conditionalFormatting sqref="F53:G58">
    <cfRule type="expression" dxfId="17" priority="5">
      <formula>F53="X"</formula>
    </cfRule>
    <cfRule type="expression" dxfId="16" priority="6">
      <formula>F53="V"</formula>
    </cfRule>
  </conditionalFormatting>
  <conditionalFormatting sqref="H59:AA66">
    <cfRule type="expression" dxfId="15" priority="3">
      <formula>H59="X"</formula>
    </cfRule>
    <cfRule type="expression" dxfId="14" priority="4">
      <formula>H59="V"</formula>
    </cfRule>
  </conditionalFormatting>
  <conditionalFormatting sqref="F59:G66">
    <cfRule type="expression" dxfId="13" priority="1">
      <formula>F59="X"</formula>
    </cfRule>
    <cfRule type="expression" dxfId="12" priority="2">
      <formula>F59="V"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2"/>
  <sheetViews>
    <sheetView zoomScale="70" zoomScaleNormal="70" workbookViewId="0">
      <selection activeCell="Z11" sqref="Z11"/>
    </sheetView>
  </sheetViews>
  <sheetFormatPr baseColWidth="10" defaultRowHeight="15" x14ac:dyDescent="0.25"/>
  <sheetData>
    <row r="1" spans="1:21" x14ac:dyDescent="0.25">
      <c r="A1" s="86" t="s">
        <v>29</v>
      </c>
      <c r="B1" s="87"/>
      <c r="C1" s="92" t="s">
        <v>53</v>
      </c>
      <c r="D1" s="86" t="s">
        <v>30</v>
      </c>
      <c r="E1" s="87"/>
      <c r="F1" s="86" t="s">
        <v>18</v>
      </c>
      <c r="G1" s="87"/>
      <c r="H1" s="122" t="s">
        <v>19</v>
      </c>
      <c r="I1" s="123"/>
      <c r="J1" s="86" t="s">
        <v>20</v>
      </c>
      <c r="K1" s="87"/>
      <c r="L1" s="86" t="s">
        <v>23</v>
      </c>
      <c r="M1" s="87"/>
      <c r="N1" s="86" t="s">
        <v>22</v>
      </c>
      <c r="O1" s="87"/>
      <c r="P1" s="86" t="s">
        <v>26</v>
      </c>
      <c r="Q1" s="87"/>
      <c r="R1" s="86" t="s">
        <v>28</v>
      </c>
      <c r="S1" s="87"/>
      <c r="T1" s="107"/>
      <c r="U1" s="108"/>
    </row>
    <row r="2" spans="1:21" x14ac:dyDescent="0.25">
      <c r="A2" s="88"/>
      <c r="B2" s="89"/>
      <c r="C2" s="93"/>
      <c r="D2" s="88"/>
      <c r="E2" s="89"/>
      <c r="F2" s="88"/>
      <c r="G2" s="89"/>
      <c r="H2" s="124"/>
      <c r="I2" s="125"/>
      <c r="J2" s="88"/>
      <c r="K2" s="89"/>
      <c r="L2" s="88"/>
      <c r="M2" s="89"/>
      <c r="N2" s="88"/>
      <c r="O2" s="89"/>
      <c r="P2" s="88"/>
      <c r="Q2" s="89"/>
      <c r="R2" s="88"/>
      <c r="S2" s="89"/>
      <c r="T2" s="109"/>
      <c r="U2" s="110"/>
    </row>
    <row r="3" spans="1:21" ht="24" customHeight="1" thickBot="1" x14ac:dyDescent="0.3">
      <c r="A3" s="90"/>
      <c r="B3" s="91"/>
      <c r="C3" s="94"/>
      <c r="D3" s="90"/>
      <c r="E3" s="91"/>
      <c r="F3" s="90"/>
      <c r="G3" s="91"/>
      <c r="H3" s="126"/>
      <c r="I3" s="127"/>
      <c r="J3" s="90"/>
      <c r="K3" s="91"/>
      <c r="L3" s="90"/>
      <c r="M3" s="91"/>
      <c r="N3" s="90"/>
      <c r="O3" s="91"/>
      <c r="P3" s="90"/>
      <c r="Q3" s="91"/>
      <c r="R3" s="90"/>
      <c r="S3" s="91"/>
      <c r="T3" s="109"/>
      <c r="U3" s="110"/>
    </row>
    <row r="4" spans="1:21" ht="3.75" customHeight="1" thickBot="1" x14ac:dyDescent="0.3">
      <c r="A4" s="65"/>
      <c r="B4" s="66"/>
      <c r="C4" s="58"/>
      <c r="D4" s="65"/>
      <c r="E4" s="66"/>
      <c r="F4" s="65"/>
      <c r="G4" s="66"/>
      <c r="H4" s="67"/>
      <c r="I4" s="68"/>
      <c r="J4" s="65"/>
      <c r="K4" s="66"/>
      <c r="L4" s="65"/>
      <c r="M4" s="66"/>
      <c r="N4" s="65"/>
      <c r="O4" s="66"/>
      <c r="P4" s="65"/>
      <c r="Q4" s="66"/>
      <c r="R4" s="65"/>
      <c r="S4" s="66"/>
      <c r="T4" s="109"/>
      <c r="U4" s="110"/>
    </row>
    <row r="5" spans="1:21" ht="16.5" thickBot="1" x14ac:dyDescent="0.3">
      <c r="A5" s="80">
        <v>43770</v>
      </c>
      <c r="B5" s="81"/>
      <c r="C5" s="59" t="str">
        <f>IF(A5="","",CHOOSE(WEEKDAY(A5,2),"lundi","mardi","mercredi","jeudi","vendredi","samedi","dimanche"))</f>
        <v>vendredi</v>
      </c>
      <c r="D5" s="82"/>
      <c r="E5" s="83"/>
      <c r="F5" s="69"/>
      <c r="G5" s="70"/>
      <c r="H5" s="69"/>
      <c r="I5" s="70"/>
      <c r="J5" s="69"/>
      <c r="K5" s="70"/>
      <c r="L5" s="69"/>
      <c r="M5" s="70"/>
      <c r="N5" s="69"/>
      <c r="O5" s="70"/>
      <c r="P5" s="69"/>
      <c r="Q5" s="70"/>
      <c r="R5" s="69"/>
      <c r="S5" s="70"/>
      <c r="T5" s="109"/>
      <c r="U5" s="110"/>
    </row>
    <row r="6" spans="1:21" ht="16.5" thickBot="1" x14ac:dyDescent="0.3">
      <c r="A6" s="80"/>
      <c r="B6" s="81"/>
      <c r="C6" s="59" t="str">
        <f t="shared" ref="C6:C66" si="0">IF(A6="","",CHOOSE(WEEKDAY(A6,2),"lundi","mardi","mercredi","jeudi","vendredi","samedi","dimanche"))</f>
        <v/>
      </c>
      <c r="D6" s="82"/>
      <c r="E6" s="83"/>
      <c r="F6" s="69"/>
      <c r="G6" s="70"/>
      <c r="H6" s="69"/>
      <c r="I6" s="70"/>
      <c r="J6" s="69"/>
      <c r="K6" s="70"/>
      <c r="L6" s="69"/>
      <c r="M6" s="70"/>
      <c r="N6" s="69"/>
      <c r="O6" s="70"/>
      <c r="P6" s="69"/>
      <c r="Q6" s="70"/>
      <c r="R6" s="69"/>
      <c r="S6" s="70"/>
      <c r="T6" s="109"/>
      <c r="U6" s="110"/>
    </row>
    <row r="7" spans="1:21" ht="16.5" thickBot="1" x14ac:dyDescent="0.3">
      <c r="A7" s="80"/>
      <c r="B7" s="81"/>
      <c r="C7" s="59" t="str">
        <f t="shared" si="0"/>
        <v/>
      </c>
      <c r="D7" s="82"/>
      <c r="E7" s="83"/>
      <c r="F7" s="69"/>
      <c r="G7" s="70"/>
      <c r="H7" s="69"/>
      <c r="I7" s="70"/>
      <c r="J7" s="69"/>
      <c r="K7" s="70"/>
      <c r="L7" s="69"/>
      <c r="M7" s="70"/>
      <c r="N7" s="69"/>
      <c r="O7" s="70"/>
      <c r="P7" s="69"/>
      <c r="Q7" s="70"/>
      <c r="R7" s="69"/>
      <c r="S7" s="70"/>
      <c r="T7" s="109"/>
      <c r="U7" s="110"/>
    </row>
    <row r="8" spans="1:21" ht="15" customHeight="1" thickBot="1" x14ac:dyDescent="0.3">
      <c r="A8" s="80"/>
      <c r="B8" s="81"/>
      <c r="C8" s="59" t="str">
        <f t="shared" si="0"/>
        <v/>
      </c>
      <c r="D8" s="82"/>
      <c r="E8" s="83"/>
      <c r="F8" s="69"/>
      <c r="G8" s="70"/>
      <c r="H8" s="69"/>
      <c r="I8" s="70"/>
      <c r="J8" s="69"/>
      <c r="K8" s="70"/>
      <c r="L8" s="69"/>
      <c r="M8" s="70"/>
      <c r="N8" s="69"/>
      <c r="O8" s="70"/>
      <c r="P8" s="69"/>
      <c r="Q8" s="70"/>
      <c r="R8" s="69"/>
      <c r="S8" s="70"/>
      <c r="T8" s="109"/>
      <c r="U8" s="110"/>
    </row>
    <row r="9" spans="1:21" ht="16.5" thickBot="1" x14ac:dyDescent="0.3">
      <c r="A9" s="80"/>
      <c r="B9" s="81"/>
      <c r="C9" s="59" t="str">
        <f t="shared" si="0"/>
        <v/>
      </c>
      <c r="D9" s="82"/>
      <c r="E9" s="83"/>
      <c r="F9" s="69"/>
      <c r="G9" s="70"/>
      <c r="H9" s="69"/>
      <c r="I9" s="70"/>
      <c r="J9" s="69"/>
      <c r="K9" s="70"/>
      <c r="L9" s="69"/>
      <c r="M9" s="70"/>
      <c r="N9" s="69"/>
      <c r="O9" s="70"/>
      <c r="P9" s="69"/>
      <c r="Q9" s="70"/>
      <c r="R9" s="69"/>
      <c r="S9" s="70"/>
      <c r="T9" s="109"/>
      <c r="U9" s="110"/>
    </row>
    <row r="10" spans="1:21" ht="16.5" thickBot="1" x14ac:dyDescent="0.3">
      <c r="A10" s="80"/>
      <c r="B10" s="81"/>
      <c r="C10" s="59" t="str">
        <f t="shared" si="0"/>
        <v/>
      </c>
      <c r="D10" s="82"/>
      <c r="E10" s="83"/>
      <c r="F10" s="69"/>
      <c r="G10" s="70"/>
      <c r="H10" s="69"/>
      <c r="I10" s="70"/>
      <c r="J10" s="69"/>
      <c r="K10" s="70"/>
      <c r="L10" s="69"/>
      <c r="M10" s="70"/>
      <c r="N10" s="69"/>
      <c r="O10" s="70"/>
      <c r="P10" s="69"/>
      <c r="Q10" s="70"/>
      <c r="R10" s="69"/>
      <c r="S10" s="70"/>
      <c r="T10" s="109"/>
      <c r="U10" s="110"/>
    </row>
    <row r="11" spans="1:21" ht="16.5" thickBot="1" x14ac:dyDescent="0.3">
      <c r="A11" s="80"/>
      <c r="B11" s="81"/>
      <c r="C11" s="59" t="str">
        <f t="shared" si="0"/>
        <v/>
      </c>
      <c r="D11" s="82"/>
      <c r="E11" s="83"/>
      <c r="F11" s="69"/>
      <c r="G11" s="70"/>
      <c r="H11" s="69"/>
      <c r="I11" s="70"/>
      <c r="J11" s="69"/>
      <c r="K11" s="70"/>
      <c r="L11" s="69"/>
      <c r="M11" s="70"/>
      <c r="N11" s="69"/>
      <c r="O11" s="70"/>
      <c r="P11" s="69"/>
      <c r="Q11" s="70"/>
      <c r="R11" s="69"/>
      <c r="S11" s="70"/>
      <c r="T11" s="109"/>
      <c r="U11" s="110"/>
    </row>
    <row r="12" spans="1:21" ht="16.5" thickBot="1" x14ac:dyDescent="0.3">
      <c r="A12" s="80"/>
      <c r="B12" s="81"/>
      <c r="C12" s="59" t="str">
        <f t="shared" si="0"/>
        <v/>
      </c>
      <c r="D12" s="82"/>
      <c r="E12" s="83"/>
      <c r="F12" s="69"/>
      <c r="G12" s="70"/>
      <c r="H12" s="69"/>
      <c r="I12" s="70"/>
      <c r="J12" s="69"/>
      <c r="K12" s="70"/>
      <c r="L12" s="69"/>
      <c r="M12" s="70"/>
      <c r="N12" s="69"/>
      <c r="O12" s="70"/>
      <c r="P12" s="69"/>
      <c r="Q12" s="70"/>
      <c r="R12" s="69"/>
      <c r="S12" s="70"/>
      <c r="T12" s="109"/>
      <c r="U12" s="110"/>
    </row>
    <row r="13" spans="1:21" ht="16.5" thickBot="1" x14ac:dyDescent="0.3">
      <c r="A13" s="80"/>
      <c r="B13" s="81"/>
      <c r="C13" s="59" t="str">
        <f t="shared" si="0"/>
        <v/>
      </c>
      <c r="D13" s="82"/>
      <c r="E13" s="83"/>
      <c r="F13" s="69"/>
      <c r="G13" s="70"/>
      <c r="H13" s="69"/>
      <c r="I13" s="70"/>
      <c r="J13" s="69"/>
      <c r="K13" s="70"/>
      <c r="L13" s="69"/>
      <c r="M13" s="70"/>
      <c r="N13" s="69"/>
      <c r="O13" s="70"/>
      <c r="P13" s="69"/>
      <c r="Q13" s="70"/>
      <c r="R13" s="69"/>
      <c r="S13" s="70"/>
      <c r="T13" s="109"/>
      <c r="U13" s="110"/>
    </row>
    <row r="14" spans="1:21" ht="16.5" thickBot="1" x14ac:dyDescent="0.3">
      <c r="A14" s="80"/>
      <c r="B14" s="81"/>
      <c r="C14" s="59" t="str">
        <f t="shared" si="0"/>
        <v/>
      </c>
      <c r="D14" s="82"/>
      <c r="E14" s="83"/>
      <c r="F14" s="69"/>
      <c r="G14" s="70"/>
      <c r="H14" s="69"/>
      <c r="I14" s="70"/>
      <c r="J14" s="69"/>
      <c r="K14" s="70"/>
      <c r="L14" s="69"/>
      <c r="M14" s="70"/>
      <c r="N14" s="69"/>
      <c r="O14" s="70"/>
      <c r="P14" s="69"/>
      <c r="Q14" s="70"/>
      <c r="R14" s="69"/>
      <c r="S14" s="70"/>
      <c r="T14" s="109"/>
      <c r="U14" s="110"/>
    </row>
    <row r="15" spans="1:21" ht="16.5" thickBot="1" x14ac:dyDescent="0.3">
      <c r="A15" s="80"/>
      <c r="B15" s="81"/>
      <c r="C15" s="59" t="str">
        <f t="shared" si="0"/>
        <v/>
      </c>
      <c r="D15" s="82"/>
      <c r="E15" s="83"/>
      <c r="F15" s="69"/>
      <c r="G15" s="70"/>
      <c r="H15" s="69"/>
      <c r="I15" s="70"/>
      <c r="J15" s="69"/>
      <c r="K15" s="70"/>
      <c r="L15" s="69"/>
      <c r="M15" s="70"/>
      <c r="N15" s="69"/>
      <c r="O15" s="70"/>
      <c r="P15" s="69"/>
      <c r="Q15" s="70"/>
      <c r="R15" s="69"/>
      <c r="S15" s="70"/>
      <c r="T15" s="109"/>
      <c r="U15" s="110"/>
    </row>
    <row r="16" spans="1:21" ht="16.5" thickBot="1" x14ac:dyDescent="0.3">
      <c r="A16" s="80"/>
      <c r="B16" s="81"/>
      <c r="C16" s="59" t="str">
        <f t="shared" si="0"/>
        <v/>
      </c>
      <c r="D16" s="82"/>
      <c r="E16" s="83"/>
      <c r="F16" s="69"/>
      <c r="G16" s="70"/>
      <c r="H16" s="69"/>
      <c r="I16" s="70"/>
      <c r="J16" s="69"/>
      <c r="K16" s="70"/>
      <c r="L16" s="69"/>
      <c r="M16" s="70"/>
      <c r="N16" s="69"/>
      <c r="O16" s="70"/>
      <c r="P16" s="69"/>
      <c r="Q16" s="70"/>
      <c r="R16" s="69"/>
      <c r="S16" s="70"/>
      <c r="T16" s="109"/>
      <c r="U16" s="110"/>
    </row>
    <row r="17" spans="1:21" ht="16.5" thickBot="1" x14ac:dyDescent="0.3">
      <c r="A17" s="80"/>
      <c r="B17" s="81"/>
      <c r="C17" s="59" t="str">
        <f t="shared" si="0"/>
        <v/>
      </c>
      <c r="D17" s="82"/>
      <c r="E17" s="83"/>
      <c r="F17" s="69"/>
      <c r="G17" s="70"/>
      <c r="H17" s="69"/>
      <c r="I17" s="70"/>
      <c r="J17" s="69"/>
      <c r="K17" s="70"/>
      <c r="L17" s="69"/>
      <c r="M17" s="70"/>
      <c r="N17" s="69"/>
      <c r="O17" s="70"/>
      <c r="P17" s="69"/>
      <c r="Q17" s="70"/>
      <c r="R17" s="69"/>
      <c r="S17" s="70"/>
      <c r="T17" s="109"/>
      <c r="U17" s="110"/>
    </row>
    <row r="18" spans="1:21" ht="16.5" thickBot="1" x14ac:dyDescent="0.3">
      <c r="A18" s="80"/>
      <c r="B18" s="81"/>
      <c r="C18" s="59" t="str">
        <f t="shared" si="0"/>
        <v/>
      </c>
      <c r="D18" s="82"/>
      <c r="E18" s="83"/>
      <c r="F18" s="69"/>
      <c r="G18" s="70"/>
      <c r="H18" s="69"/>
      <c r="I18" s="70"/>
      <c r="J18" s="69"/>
      <c r="K18" s="70"/>
      <c r="L18" s="69"/>
      <c r="M18" s="70"/>
      <c r="N18" s="69"/>
      <c r="O18" s="70"/>
      <c r="P18" s="69"/>
      <c r="Q18" s="70"/>
      <c r="R18" s="69"/>
      <c r="S18" s="70"/>
      <c r="T18" s="109"/>
      <c r="U18" s="110"/>
    </row>
    <row r="19" spans="1:21" ht="16.5" thickBot="1" x14ac:dyDescent="0.3">
      <c r="A19" s="80"/>
      <c r="B19" s="81"/>
      <c r="C19" s="59" t="str">
        <f t="shared" si="0"/>
        <v/>
      </c>
      <c r="D19" s="82"/>
      <c r="E19" s="83"/>
      <c r="F19" s="69"/>
      <c r="G19" s="70"/>
      <c r="H19" s="69"/>
      <c r="I19" s="70"/>
      <c r="J19" s="69"/>
      <c r="K19" s="70"/>
      <c r="L19" s="69"/>
      <c r="M19" s="70"/>
      <c r="N19" s="69"/>
      <c r="O19" s="70"/>
      <c r="P19" s="69"/>
      <c r="Q19" s="70"/>
      <c r="R19" s="69"/>
      <c r="S19" s="70"/>
      <c r="T19" s="109"/>
      <c r="U19" s="110"/>
    </row>
    <row r="20" spans="1:21" ht="16.5" thickBot="1" x14ac:dyDescent="0.3">
      <c r="A20" s="80"/>
      <c r="B20" s="81"/>
      <c r="C20" s="59" t="str">
        <f t="shared" si="0"/>
        <v/>
      </c>
      <c r="D20" s="82"/>
      <c r="E20" s="83"/>
      <c r="F20" s="69"/>
      <c r="G20" s="70"/>
      <c r="H20" s="69"/>
      <c r="I20" s="70"/>
      <c r="J20" s="69"/>
      <c r="K20" s="70"/>
      <c r="L20" s="69"/>
      <c r="M20" s="70"/>
      <c r="N20" s="69"/>
      <c r="O20" s="70"/>
      <c r="P20" s="69"/>
      <c r="Q20" s="70"/>
      <c r="R20" s="69"/>
      <c r="S20" s="70"/>
      <c r="T20" s="109"/>
      <c r="U20" s="110"/>
    </row>
    <row r="21" spans="1:21" ht="16.5" thickBot="1" x14ac:dyDescent="0.3">
      <c r="A21" s="80"/>
      <c r="B21" s="81"/>
      <c r="C21" s="59" t="str">
        <f t="shared" si="0"/>
        <v/>
      </c>
      <c r="D21" s="82"/>
      <c r="E21" s="83"/>
      <c r="F21" s="69"/>
      <c r="G21" s="70"/>
      <c r="H21" s="69"/>
      <c r="I21" s="70"/>
      <c r="J21" s="69"/>
      <c r="K21" s="70"/>
      <c r="L21" s="69"/>
      <c r="M21" s="70"/>
      <c r="N21" s="69"/>
      <c r="O21" s="70"/>
      <c r="P21" s="69"/>
      <c r="Q21" s="70"/>
      <c r="R21" s="69"/>
      <c r="S21" s="70"/>
      <c r="T21" s="109"/>
      <c r="U21" s="110"/>
    </row>
    <row r="22" spans="1:21" ht="16.5" thickBot="1" x14ac:dyDescent="0.3">
      <c r="A22" s="80"/>
      <c r="B22" s="81"/>
      <c r="C22" s="59" t="str">
        <f t="shared" si="0"/>
        <v/>
      </c>
      <c r="D22" s="82"/>
      <c r="E22" s="83"/>
      <c r="F22" s="69"/>
      <c r="G22" s="70"/>
      <c r="H22" s="69"/>
      <c r="I22" s="70"/>
      <c r="J22" s="69"/>
      <c r="K22" s="70"/>
      <c r="L22" s="69"/>
      <c r="M22" s="70"/>
      <c r="N22" s="69"/>
      <c r="O22" s="70"/>
      <c r="P22" s="69"/>
      <c r="Q22" s="70"/>
      <c r="R22" s="69"/>
      <c r="S22" s="70"/>
      <c r="T22" s="109"/>
      <c r="U22" s="110"/>
    </row>
    <row r="23" spans="1:21" ht="16.5" thickBot="1" x14ac:dyDescent="0.3">
      <c r="A23" s="80"/>
      <c r="B23" s="81"/>
      <c r="C23" s="59" t="str">
        <f t="shared" si="0"/>
        <v/>
      </c>
      <c r="D23" s="82"/>
      <c r="E23" s="83"/>
      <c r="F23" s="69"/>
      <c r="G23" s="70"/>
      <c r="H23" s="69"/>
      <c r="I23" s="70"/>
      <c r="J23" s="69"/>
      <c r="K23" s="70"/>
      <c r="L23" s="69"/>
      <c r="M23" s="70"/>
      <c r="N23" s="69"/>
      <c r="O23" s="70"/>
      <c r="P23" s="69"/>
      <c r="Q23" s="70"/>
      <c r="R23" s="69"/>
      <c r="S23" s="70"/>
      <c r="T23" s="109"/>
      <c r="U23" s="110"/>
    </row>
    <row r="24" spans="1:21" ht="16.5" thickBot="1" x14ac:dyDescent="0.3">
      <c r="A24" s="80"/>
      <c r="B24" s="81"/>
      <c r="C24" s="59" t="str">
        <f t="shared" si="0"/>
        <v/>
      </c>
      <c r="D24" s="82"/>
      <c r="E24" s="83"/>
      <c r="F24" s="69"/>
      <c r="G24" s="70"/>
      <c r="H24" s="69"/>
      <c r="I24" s="70"/>
      <c r="J24" s="69"/>
      <c r="K24" s="70"/>
      <c r="L24" s="69"/>
      <c r="M24" s="70"/>
      <c r="N24" s="69"/>
      <c r="O24" s="70"/>
      <c r="P24" s="69"/>
      <c r="Q24" s="70"/>
      <c r="R24" s="69"/>
      <c r="S24" s="70"/>
      <c r="T24" s="109"/>
      <c r="U24" s="110"/>
    </row>
    <row r="25" spans="1:21" ht="16.5" thickBot="1" x14ac:dyDescent="0.3">
      <c r="A25" s="80"/>
      <c r="B25" s="81"/>
      <c r="C25" s="59" t="str">
        <f t="shared" si="0"/>
        <v/>
      </c>
      <c r="D25" s="82"/>
      <c r="E25" s="83"/>
      <c r="F25" s="69"/>
      <c r="G25" s="70"/>
      <c r="H25" s="69"/>
      <c r="I25" s="70"/>
      <c r="J25" s="69"/>
      <c r="K25" s="70"/>
      <c r="L25" s="69"/>
      <c r="M25" s="70"/>
      <c r="N25" s="69"/>
      <c r="O25" s="70"/>
      <c r="P25" s="69"/>
      <c r="Q25" s="70"/>
      <c r="R25" s="69"/>
      <c r="S25" s="70"/>
      <c r="T25" s="109"/>
      <c r="U25" s="110"/>
    </row>
    <row r="26" spans="1:21" ht="16.5" thickBot="1" x14ac:dyDescent="0.3">
      <c r="A26" s="80"/>
      <c r="B26" s="81"/>
      <c r="C26" s="59" t="str">
        <f t="shared" si="0"/>
        <v/>
      </c>
      <c r="D26" s="82"/>
      <c r="E26" s="83"/>
      <c r="F26" s="69"/>
      <c r="G26" s="70"/>
      <c r="H26" s="69"/>
      <c r="I26" s="70"/>
      <c r="J26" s="69"/>
      <c r="K26" s="70"/>
      <c r="L26" s="69"/>
      <c r="M26" s="70"/>
      <c r="N26" s="69"/>
      <c r="O26" s="70"/>
      <c r="P26" s="69"/>
      <c r="Q26" s="70"/>
      <c r="R26" s="69"/>
      <c r="S26" s="70"/>
      <c r="T26" s="109"/>
      <c r="U26" s="110"/>
    </row>
    <row r="27" spans="1:21" ht="16.5" thickBot="1" x14ac:dyDescent="0.3">
      <c r="A27" s="80"/>
      <c r="B27" s="81"/>
      <c r="C27" s="59" t="str">
        <f t="shared" si="0"/>
        <v/>
      </c>
      <c r="D27" s="82"/>
      <c r="E27" s="83"/>
      <c r="F27" s="69"/>
      <c r="G27" s="70"/>
      <c r="H27" s="69"/>
      <c r="I27" s="70"/>
      <c r="J27" s="69"/>
      <c r="K27" s="70"/>
      <c r="L27" s="69"/>
      <c r="M27" s="70"/>
      <c r="N27" s="69"/>
      <c r="O27" s="70"/>
      <c r="P27" s="69"/>
      <c r="Q27" s="70"/>
      <c r="R27" s="69"/>
      <c r="S27" s="70"/>
      <c r="T27" s="109"/>
      <c r="U27" s="110"/>
    </row>
    <row r="28" spans="1:21" ht="16.5" thickBot="1" x14ac:dyDescent="0.3">
      <c r="A28" s="80"/>
      <c r="B28" s="81"/>
      <c r="C28" s="59" t="str">
        <f t="shared" si="0"/>
        <v/>
      </c>
      <c r="D28" s="82"/>
      <c r="E28" s="83"/>
      <c r="F28" s="69"/>
      <c r="G28" s="70"/>
      <c r="H28" s="69"/>
      <c r="I28" s="70"/>
      <c r="J28" s="69"/>
      <c r="K28" s="70"/>
      <c r="L28" s="69"/>
      <c r="M28" s="70"/>
      <c r="N28" s="69"/>
      <c r="O28" s="70"/>
      <c r="P28" s="69"/>
      <c r="Q28" s="70"/>
      <c r="R28" s="69"/>
      <c r="S28" s="70"/>
      <c r="T28" s="109"/>
      <c r="U28" s="110"/>
    </row>
    <row r="29" spans="1:21" ht="16.5" thickBot="1" x14ac:dyDescent="0.3">
      <c r="A29" s="80"/>
      <c r="B29" s="81"/>
      <c r="C29" s="59" t="str">
        <f t="shared" si="0"/>
        <v/>
      </c>
      <c r="D29" s="82"/>
      <c r="E29" s="83"/>
      <c r="F29" s="69"/>
      <c r="G29" s="70"/>
      <c r="H29" s="69"/>
      <c r="I29" s="70"/>
      <c r="J29" s="69"/>
      <c r="K29" s="70"/>
      <c r="L29" s="69"/>
      <c r="M29" s="70"/>
      <c r="N29" s="69"/>
      <c r="O29" s="70"/>
      <c r="P29" s="69"/>
      <c r="Q29" s="70"/>
      <c r="R29" s="69"/>
      <c r="S29" s="70"/>
      <c r="T29" s="109"/>
      <c r="U29" s="110"/>
    </row>
    <row r="30" spans="1:21" ht="16.5" thickBot="1" x14ac:dyDescent="0.3">
      <c r="A30" s="80"/>
      <c r="B30" s="81"/>
      <c r="C30" s="59" t="str">
        <f t="shared" si="0"/>
        <v/>
      </c>
      <c r="D30" s="82"/>
      <c r="E30" s="83"/>
      <c r="F30" s="69"/>
      <c r="G30" s="70"/>
      <c r="H30" s="69"/>
      <c r="I30" s="70"/>
      <c r="J30" s="69"/>
      <c r="K30" s="70"/>
      <c r="L30" s="69"/>
      <c r="M30" s="70"/>
      <c r="N30" s="69"/>
      <c r="O30" s="70"/>
      <c r="P30" s="69"/>
      <c r="Q30" s="70"/>
      <c r="R30" s="69"/>
      <c r="S30" s="70"/>
      <c r="T30" s="109"/>
      <c r="U30" s="110"/>
    </row>
    <row r="31" spans="1:21" ht="16.5" thickBot="1" x14ac:dyDescent="0.3">
      <c r="A31" s="80"/>
      <c r="B31" s="81"/>
      <c r="C31" s="59" t="str">
        <f t="shared" si="0"/>
        <v/>
      </c>
      <c r="D31" s="82"/>
      <c r="E31" s="83"/>
      <c r="F31" s="69"/>
      <c r="G31" s="70"/>
      <c r="H31" s="69"/>
      <c r="I31" s="70"/>
      <c r="J31" s="69"/>
      <c r="K31" s="70"/>
      <c r="L31" s="69"/>
      <c r="M31" s="70"/>
      <c r="N31" s="69"/>
      <c r="O31" s="70"/>
      <c r="P31" s="69"/>
      <c r="Q31" s="70"/>
      <c r="R31" s="69"/>
      <c r="S31" s="70"/>
      <c r="T31" s="109"/>
      <c r="U31" s="110"/>
    </row>
    <row r="32" spans="1:21" ht="16.5" thickBot="1" x14ac:dyDescent="0.3">
      <c r="A32" s="80"/>
      <c r="B32" s="81"/>
      <c r="C32" s="59" t="str">
        <f t="shared" si="0"/>
        <v/>
      </c>
      <c r="D32" s="82"/>
      <c r="E32" s="83"/>
      <c r="F32" s="69"/>
      <c r="G32" s="70"/>
      <c r="H32" s="69"/>
      <c r="I32" s="70"/>
      <c r="J32" s="69"/>
      <c r="K32" s="70"/>
      <c r="L32" s="69"/>
      <c r="M32" s="70"/>
      <c r="N32" s="69"/>
      <c r="O32" s="70"/>
      <c r="P32" s="69"/>
      <c r="Q32" s="70"/>
      <c r="R32" s="69"/>
      <c r="S32" s="70"/>
      <c r="T32" s="109"/>
      <c r="U32" s="110"/>
    </row>
    <row r="33" spans="1:21" ht="16.5" thickBot="1" x14ac:dyDescent="0.3">
      <c r="A33" s="80"/>
      <c r="B33" s="81"/>
      <c r="C33" s="59" t="str">
        <f t="shared" si="0"/>
        <v/>
      </c>
      <c r="D33" s="82"/>
      <c r="E33" s="83"/>
      <c r="F33" s="69"/>
      <c r="G33" s="70"/>
      <c r="H33" s="69"/>
      <c r="I33" s="70"/>
      <c r="J33" s="69"/>
      <c r="K33" s="70"/>
      <c r="L33" s="69"/>
      <c r="M33" s="70"/>
      <c r="N33" s="69"/>
      <c r="O33" s="70"/>
      <c r="P33" s="69"/>
      <c r="Q33" s="70"/>
      <c r="R33" s="69"/>
      <c r="S33" s="70"/>
      <c r="T33" s="109"/>
      <c r="U33" s="110"/>
    </row>
    <row r="34" spans="1:21" ht="16.5" thickBot="1" x14ac:dyDescent="0.3">
      <c r="A34" s="80"/>
      <c r="B34" s="81"/>
      <c r="C34" s="59" t="str">
        <f t="shared" si="0"/>
        <v/>
      </c>
      <c r="D34" s="82"/>
      <c r="E34" s="83"/>
      <c r="F34" s="69"/>
      <c r="G34" s="70"/>
      <c r="H34" s="69"/>
      <c r="I34" s="70"/>
      <c r="J34" s="69"/>
      <c r="K34" s="70"/>
      <c r="L34" s="69"/>
      <c r="M34" s="70"/>
      <c r="N34" s="69"/>
      <c r="O34" s="70"/>
      <c r="P34" s="69"/>
      <c r="Q34" s="70"/>
      <c r="R34" s="69"/>
      <c r="S34" s="70"/>
      <c r="T34" s="109"/>
      <c r="U34" s="110"/>
    </row>
    <row r="35" spans="1:21" ht="16.5" thickBot="1" x14ac:dyDescent="0.3">
      <c r="A35" s="80"/>
      <c r="B35" s="81"/>
      <c r="C35" s="59" t="str">
        <f t="shared" si="0"/>
        <v/>
      </c>
      <c r="D35" s="82"/>
      <c r="E35" s="83"/>
      <c r="F35" s="69"/>
      <c r="G35" s="70"/>
      <c r="H35" s="69"/>
      <c r="I35" s="70"/>
      <c r="J35" s="69"/>
      <c r="K35" s="70"/>
      <c r="L35" s="69"/>
      <c r="M35" s="70"/>
      <c r="N35" s="69"/>
      <c r="O35" s="70"/>
      <c r="P35" s="69"/>
      <c r="Q35" s="70"/>
      <c r="R35" s="69"/>
      <c r="S35" s="70"/>
      <c r="T35" s="109"/>
      <c r="U35" s="110"/>
    </row>
    <row r="36" spans="1:21" ht="16.5" thickBot="1" x14ac:dyDescent="0.3">
      <c r="A36" s="80"/>
      <c r="B36" s="81"/>
      <c r="C36" s="59" t="str">
        <f t="shared" si="0"/>
        <v/>
      </c>
      <c r="D36" s="82"/>
      <c r="E36" s="83"/>
      <c r="F36" s="69"/>
      <c r="G36" s="70"/>
      <c r="H36" s="69"/>
      <c r="I36" s="70"/>
      <c r="J36" s="69"/>
      <c r="K36" s="70"/>
      <c r="L36" s="69"/>
      <c r="M36" s="70"/>
      <c r="N36" s="69"/>
      <c r="O36" s="70"/>
      <c r="P36" s="69"/>
      <c r="Q36" s="70"/>
      <c r="R36" s="69"/>
      <c r="S36" s="70"/>
      <c r="T36" s="109"/>
      <c r="U36" s="110"/>
    </row>
    <row r="37" spans="1:21" ht="15" customHeight="1" thickBot="1" x14ac:dyDescent="0.3">
      <c r="A37" s="80"/>
      <c r="B37" s="81"/>
      <c r="C37" s="59" t="str">
        <f t="shared" si="0"/>
        <v/>
      </c>
      <c r="D37" s="82"/>
      <c r="E37" s="83"/>
      <c r="F37" s="69"/>
      <c r="G37" s="70"/>
      <c r="H37" s="69"/>
      <c r="I37" s="70"/>
      <c r="J37" s="69"/>
      <c r="K37" s="70"/>
      <c r="L37" s="69"/>
      <c r="M37" s="70"/>
      <c r="N37" s="69"/>
      <c r="O37" s="70"/>
      <c r="P37" s="69"/>
      <c r="Q37" s="70"/>
      <c r="R37" s="69"/>
      <c r="S37" s="70"/>
      <c r="T37" s="109"/>
      <c r="U37" s="110"/>
    </row>
    <row r="38" spans="1:21" ht="15.75" customHeight="1" thickBot="1" x14ac:dyDescent="0.3">
      <c r="A38" s="80"/>
      <c r="B38" s="81"/>
      <c r="C38" s="59" t="str">
        <f t="shared" si="0"/>
        <v/>
      </c>
      <c r="D38" s="82"/>
      <c r="E38" s="83"/>
      <c r="F38" s="69"/>
      <c r="G38" s="70"/>
      <c r="H38" s="69"/>
      <c r="I38" s="70"/>
      <c r="J38" s="69"/>
      <c r="K38" s="70"/>
      <c r="L38" s="69"/>
      <c r="M38" s="70"/>
      <c r="N38" s="69"/>
      <c r="O38" s="70"/>
      <c r="P38" s="69"/>
      <c r="Q38" s="70"/>
      <c r="R38" s="69"/>
      <c r="S38" s="70"/>
      <c r="T38" s="109"/>
      <c r="U38" s="110"/>
    </row>
    <row r="39" spans="1:21" ht="16.5" thickBot="1" x14ac:dyDescent="0.3">
      <c r="A39" s="80"/>
      <c r="B39" s="81"/>
      <c r="C39" s="59" t="str">
        <f t="shared" si="0"/>
        <v/>
      </c>
      <c r="D39" s="82"/>
      <c r="E39" s="83"/>
      <c r="F39" s="69"/>
      <c r="G39" s="70"/>
      <c r="H39" s="69"/>
      <c r="I39" s="70"/>
      <c r="J39" s="69"/>
      <c r="K39" s="70"/>
      <c r="L39" s="69"/>
      <c r="M39" s="70"/>
      <c r="N39" s="69"/>
      <c r="O39" s="70"/>
      <c r="P39" s="69"/>
      <c r="Q39" s="70"/>
      <c r="R39" s="69"/>
      <c r="S39" s="70"/>
      <c r="T39" s="109"/>
      <c r="U39" s="110"/>
    </row>
    <row r="40" spans="1:21" ht="16.5" thickBot="1" x14ac:dyDescent="0.3">
      <c r="A40" s="80"/>
      <c r="B40" s="81"/>
      <c r="C40" s="59" t="str">
        <f t="shared" si="0"/>
        <v/>
      </c>
      <c r="D40" s="82"/>
      <c r="E40" s="83"/>
      <c r="F40" s="69"/>
      <c r="G40" s="70"/>
      <c r="H40" s="69"/>
      <c r="I40" s="70"/>
      <c r="J40" s="69"/>
      <c r="K40" s="70"/>
      <c r="L40" s="69"/>
      <c r="M40" s="70"/>
      <c r="N40" s="69"/>
      <c r="O40" s="70"/>
      <c r="P40" s="69"/>
      <c r="Q40" s="70"/>
      <c r="R40" s="69"/>
      <c r="S40" s="70"/>
      <c r="T40" s="109"/>
      <c r="U40" s="110"/>
    </row>
    <row r="41" spans="1:21" ht="16.5" thickBot="1" x14ac:dyDescent="0.3">
      <c r="A41" s="80"/>
      <c r="B41" s="81"/>
      <c r="C41" s="59" t="str">
        <f t="shared" si="0"/>
        <v/>
      </c>
      <c r="D41" s="82"/>
      <c r="E41" s="83"/>
      <c r="F41" s="69"/>
      <c r="G41" s="70"/>
      <c r="H41" s="69"/>
      <c r="I41" s="70"/>
      <c r="J41" s="69"/>
      <c r="K41" s="70"/>
      <c r="L41" s="69"/>
      <c r="M41" s="70"/>
      <c r="N41" s="69"/>
      <c r="O41" s="70"/>
      <c r="P41" s="69"/>
      <c r="Q41" s="70"/>
      <c r="R41" s="69"/>
      <c r="S41" s="70"/>
      <c r="T41" s="109"/>
      <c r="U41" s="110"/>
    </row>
    <row r="42" spans="1:21" ht="16.5" thickBot="1" x14ac:dyDescent="0.3">
      <c r="A42" s="80"/>
      <c r="B42" s="81"/>
      <c r="C42" s="59" t="str">
        <f t="shared" si="0"/>
        <v/>
      </c>
      <c r="D42" s="82"/>
      <c r="E42" s="83"/>
      <c r="F42" s="69"/>
      <c r="G42" s="70"/>
      <c r="H42" s="69"/>
      <c r="I42" s="70"/>
      <c r="J42" s="69"/>
      <c r="K42" s="70"/>
      <c r="L42" s="69"/>
      <c r="M42" s="70"/>
      <c r="N42" s="69"/>
      <c r="O42" s="70"/>
      <c r="P42" s="69"/>
      <c r="Q42" s="70"/>
      <c r="R42" s="69"/>
      <c r="S42" s="70"/>
      <c r="T42" s="109"/>
      <c r="U42" s="110"/>
    </row>
    <row r="43" spans="1:21" ht="16.5" thickBot="1" x14ac:dyDescent="0.3">
      <c r="A43" s="80"/>
      <c r="B43" s="81"/>
      <c r="C43" s="59" t="str">
        <f t="shared" si="0"/>
        <v/>
      </c>
      <c r="D43" s="82"/>
      <c r="E43" s="83"/>
      <c r="F43" s="69"/>
      <c r="G43" s="70"/>
      <c r="H43" s="69"/>
      <c r="I43" s="70"/>
      <c r="J43" s="69"/>
      <c r="K43" s="70"/>
      <c r="L43" s="69"/>
      <c r="M43" s="70"/>
      <c r="N43" s="69"/>
      <c r="O43" s="70"/>
      <c r="P43" s="69"/>
      <c r="Q43" s="70"/>
      <c r="R43" s="69"/>
      <c r="S43" s="70"/>
      <c r="T43" s="109"/>
      <c r="U43" s="110"/>
    </row>
    <row r="44" spans="1:21" ht="16.5" thickBot="1" x14ac:dyDescent="0.3">
      <c r="A44" s="80"/>
      <c r="B44" s="81"/>
      <c r="C44" s="59" t="str">
        <f t="shared" si="0"/>
        <v/>
      </c>
      <c r="D44" s="82"/>
      <c r="E44" s="83"/>
      <c r="F44" s="69"/>
      <c r="G44" s="70"/>
      <c r="H44" s="69"/>
      <c r="I44" s="70"/>
      <c r="J44" s="69"/>
      <c r="K44" s="70"/>
      <c r="L44" s="69"/>
      <c r="M44" s="70"/>
      <c r="N44" s="69"/>
      <c r="O44" s="70"/>
      <c r="P44" s="69"/>
      <c r="Q44" s="70"/>
      <c r="R44" s="69"/>
      <c r="S44" s="70"/>
      <c r="T44" s="109"/>
      <c r="U44" s="110"/>
    </row>
    <row r="45" spans="1:21" ht="16.5" thickBot="1" x14ac:dyDescent="0.3">
      <c r="A45" s="80"/>
      <c r="B45" s="81"/>
      <c r="C45" s="59" t="str">
        <f t="shared" si="0"/>
        <v/>
      </c>
      <c r="D45" s="82"/>
      <c r="E45" s="83"/>
      <c r="F45" s="69"/>
      <c r="G45" s="70"/>
      <c r="H45" s="69"/>
      <c r="I45" s="70"/>
      <c r="J45" s="69"/>
      <c r="K45" s="70"/>
      <c r="L45" s="69"/>
      <c r="M45" s="70"/>
      <c r="N45" s="69"/>
      <c r="O45" s="70"/>
      <c r="P45" s="69"/>
      <c r="Q45" s="70"/>
      <c r="R45" s="69"/>
      <c r="S45" s="70"/>
      <c r="T45" s="109"/>
      <c r="U45" s="110"/>
    </row>
    <row r="46" spans="1:21" ht="16.5" thickBot="1" x14ac:dyDescent="0.3">
      <c r="A46" s="80"/>
      <c r="B46" s="81"/>
      <c r="C46" s="59" t="str">
        <f t="shared" si="0"/>
        <v/>
      </c>
      <c r="D46" s="82"/>
      <c r="E46" s="83"/>
      <c r="F46" s="69"/>
      <c r="G46" s="70"/>
      <c r="H46" s="69"/>
      <c r="I46" s="70"/>
      <c r="J46" s="69"/>
      <c r="K46" s="70"/>
      <c r="L46" s="69"/>
      <c r="M46" s="70"/>
      <c r="N46" s="69"/>
      <c r="O46" s="70"/>
      <c r="P46" s="69"/>
      <c r="Q46" s="70"/>
      <c r="R46" s="69"/>
      <c r="S46" s="70"/>
      <c r="T46" s="109"/>
      <c r="U46" s="110"/>
    </row>
    <row r="47" spans="1:21" ht="16.5" thickBot="1" x14ac:dyDescent="0.3">
      <c r="A47" s="80"/>
      <c r="B47" s="81"/>
      <c r="C47" s="59" t="str">
        <f t="shared" si="0"/>
        <v/>
      </c>
      <c r="D47" s="82"/>
      <c r="E47" s="83"/>
      <c r="F47" s="69"/>
      <c r="G47" s="70"/>
      <c r="H47" s="69"/>
      <c r="I47" s="70"/>
      <c r="J47" s="69"/>
      <c r="K47" s="70"/>
      <c r="L47" s="69"/>
      <c r="M47" s="70"/>
      <c r="N47" s="69"/>
      <c r="O47" s="70"/>
      <c r="P47" s="69"/>
      <c r="Q47" s="70"/>
      <c r="R47" s="69"/>
      <c r="S47" s="70"/>
      <c r="T47" s="109"/>
      <c r="U47" s="110"/>
    </row>
    <row r="48" spans="1:21" ht="16.5" thickBot="1" x14ac:dyDescent="0.3">
      <c r="A48" s="80"/>
      <c r="B48" s="81"/>
      <c r="C48" s="59" t="str">
        <f t="shared" si="0"/>
        <v/>
      </c>
      <c r="D48" s="82"/>
      <c r="E48" s="83"/>
      <c r="F48" s="69"/>
      <c r="G48" s="70"/>
      <c r="H48" s="69"/>
      <c r="I48" s="70"/>
      <c r="J48" s="69"/>
      <c r="K48" s="70"/>
      <c r="L48" s="69"/>
      <c r="M48" s="70"/>
      <c r="N48" s="69"/>
      <c r="O48" s="70"/>
      <c r="P48" s="69"/>
      <c r="Q48" s="70"/>
      <c r="R48" s="69"/>
      <c r="S48" s="70"/>
      <c r="T48" s="109"/>
      <c r="U48" s="110"/>
    </row>
    <row r="49" spans="1:21" ht="16.5" thickBot="1" x14ac:dyDescent="0.3">
      <c r="A49" s="80"/>
      <c r="B49" s="81"/>
      <c r="C49" s="59" t="str">
        <f t="shared" si="0"/>
        <v/>
      </c>
      <c r="D49" s="82"/>
      <c r="E49" s="83"/>
      <c r="F49" s="69"/>
      <c r="G49" s="70"/>
      <c r="H49" s="69"/>
      <c r="I49" s="70"/>
      <c r="J49" s="69"/>
      <c r="K49" s="70"/>
      <c r="L49" s="69"/>
      <c r="M49" s="70"/>
      <c r="N49" s="69"/>
      <c r="O49" s="70"/>
      <c r="P49" s="69"/>
      <c r="Q49" s="70"/>
      <c r="R49" s="69"/>
      <c r="S49" s="70"/>
      <c r="T49" s="109"/>
      <c r="U49" s="110"/>
    </row>
    <row r="50" spans="1:21" ht="16.5" thickBot="1" x14ac:dyDescent="0.3">
      <c r="A50" s="80"/>
      <c r="B50" s="81"/>
      <c r="C50" s="59" t="str">
        <f t="shared" si="0"/>
        <v/>
      </c>
      <c r="D50" s="82"/>
      <c r="E50" s="83"/>
      <c r="F50" s="69"/>
      <c r="G50" s="70"/>
      <c r="H50" s="69"/>
      <c r="I50" s="70"/>
      <c r="J50" s="69"/>
      <c r="K50" s="70"/>
      <c r="L50" s="69"/>
      <c r="M50" s="70"/>
      <c r="N50" s="69"/>
      <c r="O50" s="70"/>
      <c r="P50" s="69"/>
      <c r="Q50" s="70"/>
      <c r="R50" s="69"/>
      <c r="S50" s="70"/>
      <c r="T50" s="109"/>
      <c r="U50" s="110"/>
    </row>
    <row r="51" spans="1:21" ht="16.5" thickBot="1" x14ac:dyDescent="0.3">
      <c r="A51" s="80"/>
      <c r="B51" s="81"/>
      <c r="C51" s="59" t="str">
        <f t="shared" si="0"/>
        <v/>
      </c>
      <c r="D51" s="82"/>
      <c r="E51" s="83"/>
      <c r="F51" s="69"/>
      <c r="G51" s="70"/>
      <c r="H51" s="69"/>
      <c r="I51" s="70"/>
      <c r="J51" s="69"/>
      <c r="K51" s="70"/>
      <c r="L51" s="69"/>
      <c r="M51" s="70"/>
      <c r="N51" s="69"/>
      <c r="O51" s="70"/>
      <c r="P51" s="69"/>
      <c r="Q51" s="70"/>
      <c r="R51" s="69"/>
      <c r="S51" s="70"/>
      <c r="T51" s="109"/>
      <c r="U51" s="110"/>
    </row>
    <row r="52" spans="1:21" ht="16.5" thickBot="1" x14ac:dyDescent="0.3">
      <c r="A52" s="80"/>
      <c r="B52" s="81"/>
      <c r="C52" s="59" t="str">
        <f t="shared" si="0"/>
        <v/>
      </c>
      <c r="D52" s="82"/>
      <c r="E52" s="83"/>
      <c r="F52" s="69"/>
      <c r="G52" s="70"/>
      <c r="H52" s="69"/>
      <c r="I52" s="70"/>
      <c r="J52" s="69"/>
      <c r="K52" s="70"/>
      <c r="L52" s="69"/>
      <c r="M52" s="70"/>
      <c r="N52" s="69"/>
      <c r="O52" s="70"/>
      <c r="P52" s="69"/>
      <c r="Q52" s="70"/>
      <c r="R52" s="69"/>
      <c r="S52" s="70"/>
      <c r="T52" s="109"/>
      <c r="U52" s="110"/>
    </row>
    <row r="53" spans="1:21" ht="16.5" thickBot="1" x14ac:dyDescent="0.3">
      <c r="A53" s="80"/>
      <c r="B53" s="81"/>
      <c r="C53" s="59" t="str">
        <f t="shared" si="0"/>
        <v/>
      </c>
      <c r="D53" s="82"/>
      <c r="E53" s="83"/>
      <c r="F53" s="69"/>
      <c r="G53" s="70"/>
      <c r="H53" s="69"/>
      <c r="I53" s="70"/>
      <c r="J53" s="69"/>
      <c r="K53" s="70"/>
      <c r="L53" s="69"/>
      <c r="M53" s="70"/>
      <c r="N53" s="69"/>
      <c r="O53" s="70"/>
      <c r="P53" s="69"/>
      <c r="Q53" s="70"/>
      <c r="R53" s="69"/>
      <c r="S53" s="70"/>
      <c r="T53" s="109"/>
      <c r="U53" s="110"/>
    </row>
    <row r="54" spans="1:21" ht="16.5" thickBot="1" x14ac:dyDescent="0.3">
      <c r="A54" s="80"/>
      <c r="B54" s="81"/>
      <c r="C54" s="59" t="str">
        <f t="shared" si="0"/>
        <v/>
      </c>
      <c r="D54" s="82"/>
      <c r="E54" s="83"/>
      <c r="F54" s="69"/>
      <c r="G54" s="70"/>
      <c r="H54" s="69"/>
      <c r="I54" s="70"/>
      <c r="J54" s="69"/>
      <c r="K54" s="70"/>
      <c r="L54" s="69"/>
      <c r="M54" s="70"/>
      <c r="N54" s="69"/>
      <c r="O54" s="70"/>
      <c r="P54" s="69"/>
      <c r="Q54" s="70"/>
      <c r="R54" s="69"/>
      <c r="S54" s="70"/>
      <c r="T54" s="109"/>
      <c r="U54" s="110"/>
    </row>
    <row r="55" spans="1:21" ht="16.5" thickBot="1" x14ac:dyDescent="0.3">
      <c r="A55" s="80"/>
      <c r="B55" s="81"/>
      <c r="C55" s="59" t="str">
        <f t="shared" si="0"/>
        <v/>
      </c>
      <c r="D55" s="82"/>
      <c r="E55" s="83"/>
      <c r="F55" s="69"/>
      <c r="G55" s="70"/>
      <c r="H55" s="69"/>
      <c r="I55" s="70"/>
      <c r="J55" s="69"/>
      <c r="K55" s="70"/>
      <c r="L55" s="69"/>
      <c r="M55" s="70"/>
      <c r="N55" s="69"/>
      <c r="O55" s="70"/>
      <c r="P55" s="69"/>
      <c r="Q55" s="70"/>
      <c r="R55" s="69"/>
      <c r="S55" s="70"/>
      <c r="T55" s="109"/>
      <c r="U55" s="110"/>
    </row>
    <row r="56" spans="1:21" ht="16.5" thickBot="1" x14ac:dyDescent="0.3">
      <c r="A56" s="80"/>
      <c r="B56" s="81"/>
      <c r="C56" s="59" t="str">
        <f t="shared" si="0"/>
        <v/>
      </c>
      <c r="D56" s="82"/>
      <c r="E56" s="83"/>
      <c r="F56" s="69"/>
      <c r="G56" s="70"/>
      <c r="H56" s="69"/>
      <c r="I56" s="70"/>
      <c r="J56" s="69"/>
      <c r="K56" s="70"/>
      <c r="L56" s="69"/>
      <c r="M56" s="70"/>
      <c r="N56" s="69"/>
      <c r="O56" s="70"/>
      <c r="P56" s="69"/>
      <c r="Q56" s="70"/>
      <c r="R56" s="69"/>
      <c r="S56" s="70"/>
      <c r="T56" s="109"/>
      <c r="U56" s="110"/>
    </row>
    <row r="57" spans="1:21" ht="16.5" thickBot="1" x14ac:dyDescent="0.3">
      <c r="A57" s="80"/>
      <c r="B57" s="81"/>
      <c r="C57" s="59" t="str">
        <f t="shared" si="0"/>
        <v/>
      </c>
      <c r="D57" s="82"/>
      <c r="E57" s="83"/>
      <c r="F57" s="69"/>
      <c r="G57" s="70"/>
      <c r="H57" s="69"/>
      <c r="I57" s="70"/>
      <c r="J57" s="69"/>
      <c r="K57" s="70"/>
      <c r="L57" s="69"/>
      <c r="M57" s="70"/>
      <c r="N57" s="69"/>
      <c r="O57" s="70"/>
      <c r="P57" s="69"/>
      <c r="Q57" s="70"/>
      <c r="R57" s="69"/>
      <c r="S57" s="70"/>
      <c r="T57" s="109"/>
      <c r="U57" s="110"/>
    </row>
    <row r="58" spans="1:21" ht="16.5" thickBot="1" x14ac:dyDescent="0.3">
      <c r="A58" s="80"/>
      <c r="B58" s="81"/>
      <c r="C58" s="59" t="str">
        <f t="shared" si="0"/>
        <v/>
      </c>
      <c r="D58" s="82"/>
      <c r="E58" s="83"/>
      <c r="F58" s="69"/>
      <c r="G58" s="70"/>
      <c r="H58" s="69"/>
      <c r="I58" s="70"/>
      <c r="J58" s="69"/>
      <c r="K58" s="70"/>
      <c r="L58" s="69"/>
      <c r="M58" s="70"/>
      <c r="N58" s="69"/>
      <c r="O58" s="70"/>
      <c r="P58" s="69"/>
      <c r="Q58" s="70"/>
      <c r="R58" s="69"/>
      <c r="S58" s="70"/>
      <c r="T58" s="111"/>
      <c r="U58" s="112"/>
    </row>
    <row r="59" spans="1:21" ht="16.5" thickBot="1" x14ac:dyDescent="0.3">
      <c r="A59" s="80"/>
      <c r="B59" s="81"/>
      <c r="C59" s="59" t="str">
        <f t="shared" si="0"/>
        <v/>
      </c>
      <c r="D59" s="82"/>
      <c r="E59" s="83"/>
      <c r="F59" s="69"/>
      <c r="G59" s="70"/>
      <c r="H59" s="69"/>
      <c r="I59" s="70"/>
      <c r="J59" s="69"/>
      <c r="K59" s="70"/>
      <c r="L59" s="69"/>
      <c r="M59" s="70"/>
      <c r="N59" s="69"/>
      <c r="O59" s="70"/>
      <c r="P59" s="69"/>
      <c r="Q59" s="70"/>
      <c r="R59" s="69"/>
      <c r="S59" s="70"/>
      <c r="T59" s="63"/>
      <c r="U59" s="64"/>
    </row>
    <row r="60" spans="1:21" ht="16.5" thickBot="1" x14ac:dyDescent="0.3">
      <c r="A60" s="80"/>
      <c r="B60" s="81"/>
      <c r="C60" s="59" t="str">
        <f t="shared" si="0"/>
        <v/>
      </c>
      <c r="D60" s="82"/>
      <c r="E60" s="83"/>
      <c r="F60" s="69"/>
      <c r="G60" s="70"/>
      <c r="H60" s="69"/>
      <c r="I60" s="70"/>
      <c r="J60" s="69"/>
      <c r="K60" s="70"/>
      <c r="L60" s="69"/>
      <c r="M60" s="70"/>
      <c r="N60" s="69"/>
      <c r="O60" s="70"/>
      <c r="P60" s="69"/>
      <c r="Q60" s="70"/>
      <c r="R60" s="69"/>
      <c r="S60" s="70"/>
      <c r="T60" s="63"/>
      <c r="U60" s="64"/>
    </row>
    <row r="61" spans="1:21" ht="16.5" thickBot="1" x14ac:dyDescent="0.3">
      <c r="A61" s="80"/>
      <c r="B61" s="81"/>
      <c r="C61" s="59" t="str">
        <f t="shared" si="0"/>
        <v/>
      </c>
      <c r="D61" s="82"/>
      <c r="E61" s="83"/>
      <c r="F61" s="69"/>
      <c r="G61" s="70"/>
      <c r="H61" s="69"/>
      <c r="I61" s="70"/>
      <c r="J61" s="69"/>
      <c r="K61" s="70"/>
      <c r="L61" s="69"/>
      <c r="M61" s="70"/>
      <c r="N61" s="69"/>
      <c r="O61" s="70"/>
      <c r="P61" s="69"/>
      <c r="Q61" s="70"/>
      <c r="R61" s="69"/>
      <c r="S61" s="70"/>
      <c r="T61" s="63"/>
      <c r="U61" s="64"/>
    </row>
    <row r="62" spans="1:21" ht="16.5" thickBot="1" x14ac:dyDescent="0.3">
      <c r="A62" s="80"/>
      <c r="B62" s="81"/>
      <c r="C62" s="59" t="str">
        <f t="shared" si="0"/>
        <v/>
      </c>
      <c r="D62" s="82"/>
      <c r="E62" s="83"/>
      <c r="F62" s="69"/>
      <c r="G62" s="70"/>
      <c r="H62" s="69"/>
      <c r="I62" s="70"/>
      <c r="J62" s="69"/>
      <c r="K62" s="70"/>
      <c r="L62" s="69"/>
      <c r="M62" s="70"/>
      <c r="N62" s="69"/>
      <c r="O62" s="70"/>
      <c r="P62" s="69"/>
      <c r="Q62" s="70"/>
      <c r="R62" s="69"/>
      <c r="S62" s="70"/>
      <c r="T62" s="63"/>
      <c r="U62" s="64"/>
    </row>
    <row r="63" spans="1:21" ht="16.5" thickBot="1" x14ac:dyDescent="0.3">
      <c r="A63" s="80"/>
      <c r="B63" s="81"/>
      <c r="C63" s="59" t="str">
        <f t="shared" si="0"/>
        <v/>
      </c>
      <c r="D63" s="82"/>
      <c r="E63" s="83"/>
      <c r="F63" s="69"/>
      <c r="G63" s="70"/>
      <c r="H63" s="69"/>
      <c r="I63" s="70"/>
      <c r="J63" s="69"/>
      <c r="K63" s="70"/>
      <c r="L63" s="69"/>
      <c r="M63" s="70"/>
      <c r="N63" s="69"/>
      <c r="O63" s="70"/>
      <c r="P63" s="69"/>
      <c r="Q63" s="70"/>
      <c r="R63" s="69"/>
      <c r="S63" s="70"/>
      <c r="T63" s="63"/>
      <c r="U63" s="64"/>
    </row>
    <row r="64" spans="1:21" ht="16.5" thickBot="1" x14ac:dyDescent="0.3">
      <c r="A64" s="80"/>
      <c r="B64" s="81"/>
      <c r="C64" s="59" t="str">
        <f t="shared" si="0"/>
        <v/>
      </c>
      <c r="D64" s="82"/>
      <c r="E64" s="83"/>
      <c r="F64" s="69"/>
      <c r="G64" s="70"/>
      <c r="H64" s="69"/>
      <c r="I64" s="70"/>
      <c r="J64" s="69"/>
      <c r="K64" s="70"/>
      <c r="L64" s="69"/>
      <c r="M64" s="70"/>
      <c r="N64" s="69"/>
      <c r="O64" s="70"/>
      <c r="P64" s="69"/>
      <c r="Q64" s="70"/>
      <c r="R64" s="69"/>
      <c r="S64" s="70"/>
      <c r="T64" s="63"/>
      <c r="U64" s="64"/>
    </row>
    <row r="65" spans="1:21" ht="16.5" thickBot="1" x14ac:dyDescent="0.3">
      <c r="A65" s="80"/>
      <c r="B65" s="81"/>
      <c r="C65" s="59" t="str">
        <f t="shared" si="0"/>
        <v/>
      </c>
      <c r="D65" s="82"/>
      <c r="E65" s="83"/>
      <c r="F65" s="69"/>
      <c r="G65" s="70"/>
      <c r="H65" s="69"/>
      <c r="I65" s="70"/>
      <c r="J65" s="69"/>
      <c r="K65" s="70"/>
      <c r="L65" s="69"/>
      <c r="M65" s="70"/>
      <c r="N65" s="69"/>
      <c r="O65" s="70"/>
      <c r="P65" s="69"/>
      <c r="Q65" s="70"/>
      <c r="R65" s="69"/>
      <c r="S65" s="70"/>
      <c r="T65" s="63"/>
      <c r="U65" s="64"/>
    </row>
    <row r="66" spans="1:21" ht="16.5" thickBot="1" x14ac:dyDescent="0.3">
      <c r="A66" s="80"/>
      <c r="B66" s="81"/>
      <c r="C66" s="59" t="str">
        <f t="shared" si="0"/>
        <v/>
      </c>
      <c r="D66" s="82"/>
      <c r="E66" s="83"/>
      <c r="F66" s="69"/>
      <c r="G66" s="70"/>
      <c r="H66" s="69"/>
      <c r="I66" s="70"/>
      <c r="J66" s="69"/>
      <c r="K66" s="70"/>
      <c r="L66" s="69"/>
      <c r="M66" s="70"/>
      <c r="N66" s="69"/>
      <c r="O66" s="70"/>
      <c r="P66" s="69"/>
      <c r="Q66" s="70"/>
      <c r="R66" s="69"/>
      <c r="S66" s="70"/>
      <c r="T66" s="63"/>
      <c r="U66" s="64"/>
    </row>
    <row r="67" spans="1:21" ht="15" customHeight="1" x14ac:dyDescent="0.25">
      <c r="A67" s="71" t="s">
        <v>54</v>
      </c>
      <c r="B67" s="72"/>
      <c r="C67" s="72"/>
      <c r="D67" s="72"/>
      <c r="E67" s="73"/>
      <c r="F67" s="95">
        <f>COUNTIF(F5:G66,"x")</f>
        <v>0</v>
      </c>
      <c r="G67" s="96"/>
      <c r="H67" s="95">
        <f>COUNTIF(H5:I66,"x")</f>
        <v>0</v>
      </c>
      <c r="I67" s="96"/>
      <c r="J67" s="95">
        <f>COUNTIF(J5:K66,"x")</f>
        <v>0</v>
      </c>
      <c r="K67" s="96"/>
      <c r="L67" s="95">
        <f>COUNTIF(L5:M66,"x")</f>
        <v>0</v>
      </c>
      <c r="M67" s="96"/>
      <c r="N67" s="95">
        <f>COUNTIF(N5:O66,"x")</f>
        <v>0</v>
      </c>
      <c r="O67" s="96"/>
      <c r="P67" s="95">
        <f>COUNTIF(P5:Q66,"x")</f>
        <v>0</v>
      </c>
      <c r="Q67" s="96"/>
      <c r="R67" s="95">
        <f>COUNTIF(R5:S66,"x")</f>
        <v>0</v>
      </c>
      <c r="S67" s="96"/>
      <c r="T67" s="101" t="s">
        <v>55</v>
      </c>
      <c r="U67" s="104">
        <f>F67+H67+J67+L67+N67+P67+R67</f>
        <v>0</v>
      </c>
    </row>
    <row r="68" spans="1:21" ht="15" customHeight="1" x14ac:dyDescent="0.25">
      <c r="A68" s="74"/>
      <c r="B68" s="75"/>
      <c r="C68" s="75"/>
      <c r="D68" s="75"/>
      <c r="E68" s="76"/>
      <c r="F68" s="97"/>
      <c r="G68" s="98"/>
      <c r="H68" s="97"/>
      <c r="I68" s="98"/>
      <c r="J68" s="97"/>
      <c r="K68" s="98"/>
      <c r="L68" s="97"/>
      <c r="M68" s="98"/>
      <c r="N68" s="97"/>
      <c r="O68" s="98"/>
      <c r="P68" s="97"/>
      <c r="Q68" s="98"/>
      <c r="R68" s="97"/>
      <c r="S68" s="98"/>
      <c r="T68" s="102"/>
      <c r="U68" s="105"/>
    </row>
    <row r="69" spans="1:21" ht="15.75" customHeight="1" thickBot="1" x14ac:dyDescent="0.3">
      <c r="A69" s="77"/>
      <c r="B69" s="78"/>
      <c r="C69" s="78"/>
      <c r="D69" s="78"/>
      <c r="E69" s="79"/>
      <c r="F69" s="99"/>
      <c r="G69" s="100"/>
      <c r="H69" s="99"/>
      <c r="I69" s="100"/>
      <c r="J69" s="99"/>
      <c r="K69" s="100"/>
      <c r="L69" s="99"/>
      <c r="M69" s="100"/>
      <c r="N69" s="99"/>
      <c r="O69" s="100"/>
      <c r="P69" s="99"/>
      <c r="Q69" s="100"/>
      <c r="R69" s="99"/>
      <c r="S69" s="100"/>
      <c r="T69" s="103"/>
      <c r="U69" s="106"/>
    </row>
    <row r="70" spans="1:21" ht="15.75" customHeight="1" x14ac:dyDescent="0.25">
      <c r="A70" s="113" t="s">
        <v>51</v>
      </c>
      <c r="B70" s="114"/>
      <c r="C70" s="114"/>
      <c r="D70" s="114"/>
      <c r="E70" s="115"/>
    </row>
    <row r="71" spans="1:21" ht="15" customHeight="1" x14ac:dyDescent="0.25">
      <c r="A71" s="116"/>
      <c r="B71" s="117"/>
      <c r="C71" s="117"/>
      <c r="D71" s="117"/>
      <c r="E71" s="118"/>
    </row>
    <row r="72" spans="1:21" ht="15" customHeight="1" thickBot="1" x14ac:dyDescent="0.3">
      <c r="A72" s="119"/>
      <c r="B72" s="120"/>
      <c r="C72" s="120"/>
      <c r="D72" s="120"/>
      <c r="E72" s="121"/>
    </row>
  </sheetData>
  <mergeCells count="580">
    <mergeCell ref="P67:Q69"/>
    <mergeCell ref="R67:S69"/>
    <mergeCell ref="T67:T69"/>
    <mergeCell ref="U67:U69"/>
    <mergeCell ref="A70:E72"/>
    <mergeCell ref="R66:S66"/>
    <mergeCell ref="A67:E69"/>
    <mergeCell ref="F67:G69"/>
    <mergeCell ref="H67:I69"/>
    <mergeCell ref="J67:K69"/>
    <mergeCell ref="L67:M69"/>
    <mergeCell ref="N67:O69"/>
    <mergeCell ref="L66:M66"/>
    <mergeCell ref="N66:O66"/>
    <mergeCell ref="P66:Q66"/>
    <mergeCell ref="P65:Q65"/>
    <mergeCell ref="R65:S65"/>
    <mergeCell ref="A66:B66"/>
    <mergeCell ref="D66:E66"/>
    <mergeCell ref="F66:G66"/>
    <mergeCell ref="H66:I66"/>
    <mergeCell ref="J66:K66"/>
    <mergeCell ref="R64:S64"/>
    <mergeCell ref="A65:B65"/>
    <mergeCell ref="D65:E65"/>
    <mergeCell ref="F65:G65"/>
    <mergeCell ref="H65:I65"/>
    <mergeCell ref="J65:K65"/>
    <mergeCell ref="L65:M65"/>
    <mergeCell ref="N65:O65"/>
    <mergeCell ref="L64:M64"/>
    <mergeCell ref="N64:O64"/>
    <mergeCell ref="P64:Q64"/>
    <mergeCell ref="P63:Q63"/>
    <mergeCell ref="R63:S63"/>
    <mergeCell ref="A64:B64"/>
    <mergeCell ref="D64:E64"/>
    <mergeCell ref="F64:G64"/>
    <mergeCell ref="H64:I64"/>
    <mergeCell ref="J64:K64"/>
    <mergeCell ref="R62:S62"/>
    <mergeCell ref="A63:B63"/>
    <mergeCell ref="D63:E63"/>
    <mergeCell ref="F63:G63"/>
    <mergeCell ref="H63:I63"/>
    <mergeCell ref="J63:K63"/>
    <mergeCell ref="L63:M63"/>
    <mergeCell ref="N63:O63"/>
    <mergeCell ref="L62:M62"/>
    <mergeCell ref="N62:O62"/>
    <mergeCell ref="P62:Q62"/>
    <mergeCell ref="P61:Q61"/>
    <mergeCell ref="R61:S61"/>
    <mergeCell ref="A62:B62"/>
    <mergeCell ref="D62:E62"/>
    <mergeCell ref="F62:G62"/>
    <mergeCell ref="H62:I62"/>
    <mergeCell ref="J62:K62"/>
    <mergeCell ref="R60:S60"/>
    <mergeCell ref="A61:B61"/>
    <mergeCell ref="D61:E61"/>
    <mergeCell ref="F61:G61"/>
    <mergeCell ref="H61:I61"/>
    <mergeCell ref="J61:K61"/>
    <mergeCell ref="L61:M61"/>
    <mergeCell ref="N61:O61"/>
    <mergeCell ref="L60:M60"/>
    <mergeCell ref="N60:O60"/>
    <mergeCell ref="P60:Q60"/>
    <mergeCell ref="P59:Q59"/>
    <mergeCell ref="R59:S59"/>
    <mergeCell ref="A60:B60"/>
    <mergeCell ref="D60:E60"/>
    <mergeCell ref="F60:G60"/>
    <mergeCell ref="H60:I60"/>
    <mergeCell ref="J60:K60"/>
    <mergeCell ref="R58:S58"/>
    <mergeCell ref="A59:B59"/>
    <mergeCell ref="D59:E59"/>
    <mergeCell ref="F59:G59"/>
    <mergeCell ref="H59:I59"/>
    <mergeCell ref="J59:K59"/>
    <mergeCell ref="L59:M59"/>
    <mergeCell ref="N59:O59"/>
    <mergeCell ref="L58:M58"/>
    <mergeCell ref="N58:O58"/>
    <mergeCell ref="P58:Q58"/>
    <mergeCell ref="P57:Q57"/>
    <mergeCell ref="R57:S57"/>
    <mergeCell ref="A58:B58"/>
    <mergeCell ref="D58:E58"/>
    <mergeCell ref="F58:G58"/>
    <mergeCell ref="H58:I58"/>
    <mergeCell ref="J58:K58"/>
    <mergeCell ref="R56:S56"/>
    <mergeCell ref="A57:B57"/>
    <mergeCell ref="D57:E57"/>
    <mergeCell ref="F57:G57"/>
    <mergeCell ref="H57:I57"/>
    <mergeCell ref="J57:K57"/>
    <mergeCell ref="L57:M57"/>
    <mergeCell ref="N57:O57"/>
    <mergeCell ref="L56:M56"/>
    <mergeCell ref="N56:O56"/>
    <mergeCell ref="P56:Q56"/>
    <mergeCell ref="P55:Q55"/>
    <mergeCell ref="R55:S55"/>
    <mergeCell ref="A56:B56"/>
    <mergeCell ref="D56:E56"/>
    <mergeCell ref="F56:G56"/>
    <mergeCell ref="H56:I56"/>
    <mergeCell ref="J56:K56"/>
    <mergeCell ref="R54:S54"/>
    <mergeCell ref="A55:B55"/>
    <mergeCell ref="D55:E55"/>
    <mergeCell ref="F55:G55"/>
    <mergeCell ref="H55:I55"/>
    <mergeCell ref="J55:K55"/>
    <mergeCell ref="L55:M55"/>
    <mergeCell ref="N55:O55"/>
    <mergeCell ref="L54:M54"/>
    <mergeCell ref="N54:O54"/>
    <mergeCell ref="P54:Q54"/>
    <mergeCell ref="P53:Q53"/>
    <mergeCell ref="R53:S53"/>
    <mergeCell ref="A54:B54"/>
    <mergeCell ref="D54:E54"/>
    <mergeCell ref="F54:G54"/>
    <mergeCell ref="H54:I54"/>
    <mergeCell ref="J54:K54"/>
    <mergeCell ref="R52:S52"/>
    <mergeCell ref="A53:B53"/>
    <mergeCell ref="D53:E53"/>
    <mergeCell ref="F53:G53"/>
    <mergeCell ref="H53:I53"/>
    <mergeCell ref="J53:K53"/>
    <mergeCell ref="L53:M53"/>
    <mergeCell ref="N53:O53"/>
    <mergeCell ref="L52:M52"/>
    <mergeCell ref="N52:O52"/>
    <mergeCell ref="P52:Q52"/>
    <mergeCell ref="P51:Q51"/>
    <mergeCell ref="R51:S51"/>
    <mergeCell ref="A52:B52"/>
    <mergeCell ref="D52:E52"/>
    <mergeCell ref="F52:G52"/>
    <mergeCell ref="H52:I52"/>
    <mergeCell ref="J52:K52"/>
    <mergeCell ref="R50:S50"/>
    <mergeCell ref="A51:B51"/>
    <mergeCell ref="D51:E51"/>
    <mergeCell ref="F51:G51"/>
    <mergeCell ref="H51:I51"/>
    <mergeCell ref="J51:K51"/>
    <mergeCell ref="L51:M51"/>
    <mergeCell ref="N51:O51"/>
    <mergeCell ref="L50:M50"/>
    <mergeCell ref="N50:O50"/>
    <mergeCell ref="P50:Q50"/>
    <mergeCell ref="P49:Q49"/>
    <mergeCell ref="R49:S49"/>
    <mergeCell ref="A50:B50"/>
    <mergeCell ref="D50:E50"/>
    <mergeCell ref="F50:G50"/>
    <mergeCell ref="H50:I50"/>
    <mergeCell ref="J50:K50"/>
    <mergeCell ref="R48:S48"/>
    <mergeCell ref="A49:B49"/>
    <mergeCell ref="D49:E49"/>
    <mergeCell ref="F49:G49"/>
    <mergeCell ref="H49:I49"/>
    <mergeCell ref="J49:K49"/>
    <mergeCell ref="L49:M49"/>
    <mergeCell ref="N49:O49"/>
    <mergeCell ref="L48:M48"/>
    <mergeCell ref="N48:O48"/>
    <mergeCell ref="P48:Q48"/>
    <mergeCell ref="P47:Q47"/>
    <mergeCell ref="R47:S47"/>
    <mergeCell ref="A48:B48"/>
    <mergeCell ref="D48:E48"/>
    <mergeCell ref="F48:G48"/>
    <mergeCell ref="H48:I48"/>
    <mergeCell ref="J48:K48"/>
    <mergeCell ref="R46:S46"/>
    <mergeCell ref="A47:B47"/>
    <mergeCell ref="D47:E47"/>
    <mergeCell ref="F47:G47"/>
    <mergeCell ref="H47:I47"/>
    <mergeCell ref="J47:K47"/>
    <mergeCell ref="L47:M47"/>
    <mergeCell ref="N47:O47"/>
    <mergeCell ref="L46:M46"/>
    <mergeCell ref="N46:O46"/>
    <mergeCell ref="P46:Q46"/>
    <mergeCell ref="P45:Q45"/>
    <mergeCell ref="R45:S45"/>
    <mergeCell ref="A46:B46"/>
    <mergeCell ref="D46:E46"/>
    <mergeCell ref="F46:G46"/>
    <mergeCell ref="H46:I46"/>
    <mergeCell ref="J46:K46"/>
    <mergeCell ref="R44:S44"/>
    <mergeCell ref="A45:B45"/>
    <mergeCell ref="D45:E45"/>
    <mergeCell ref="F45:G45"/>
    <mergeCell ref="H45:I45"/>
    <mergeCell ref="J45:K45"/>
    <mergeCell ref="L45:M45"/>
    <mergeCell ref="N45:O45"/>
    <mergeCell ref="L44:M44"/>
    <mergeCell ref="N44:O44"/>
    <mergeCell ref="P44:Q44"/>
    <mergeCell ref="P43:Q43"/>
    <mergeCell ref="R43:S43"/>
    <mergeCell ref="A44:B44"/>
    <mergeCell ref="D44:E44"/>
    <mergeCell ref="F44:G44"/>
    <mergeCell ref="H44:I44"/>
    <mergeCell ref="J44:K44"/>
    <mergeCell ref="R42:S42"/>
    <mergeCell ref="A43:B43"/>
    <mergeCell ref="D43:E43"/>
    <mergeCell ref="F43:G43"/>
    <mergeCell ref="H43:I43"/>
    <mergeCell ref="J43:K43"/>
    <mergeCell ref="L43:M43"/>
    <mergeCell ref="N43:O43"/>
    <mergeCell ref="L42:M42"/>
    <mergeCell ref="N42:O42"/>
    <mergeCell ref="P42:Q42"/>
    <mergeCell ref="P41:Q41"/>
    <mergeCell ref="R41:S41"/>
    <mergeCell ref="A42:B42"/>
    <mergeCell ref="D42:E42"/>
    <mergeCell ref="F42:G42"/>
    <mergeCell ref="H42:I42"/>
    <mergeCell ref="J42:K42"/>
    <mergeCell ref="R40:S40"/>
    <mergeCell ref="A41:B41"/>
    <mergeCell ref="D41:E41"/>
    <mergeCell ref="F41:G41"/>
    <mergeCell ref="H41:I41"/>
    <mergeCell ref="J41:K41"/>
    <mergeCell ref="L41:M41"/>
    <mergeCell ref="N41:O41"/>
    <mergeCell ref="L40:M40"/>
    <mergeCell ref="N40:O40"/>
    <mergeCell ref="P40:Q40"/>
    <mergeCell ref="P39:Q39"/>
    <mergeCell ref="R39:S39"/>
    <mergeCell ref="A40:B40"/>
    <mergeCell ref="D40:E40"/>
    <mergeCell ref="F40:G40"/>
    <mergeCell ref="H40:I40"/>
    <mergeCell ref="J40:K40"/>
    <mergeCell ref="R38:S38"/>
    <mergeCell ref="A39:B39"/>
    <mergeCell ref="D39:E39"/>
    <mergeCell ref="F39:G39"/>
    <mergeCell ref="H39:I39"/>
    <mergeCell ref="J39:K39"/>
    <mergeCell ref="L39:M39"/>
    <mergeCell ref="N39:O39"/>
    <mergeCell ref="L38:M38"/>
    <mergeCell ref="N38:O38"/>
    <mergeCell ref="P38:Q38"/>
    <mergeCell ref="P37:Q37"/>
    <mergeCell ref="R37:S37"/>
    <mergeCell ref="A38:B38"/>
    <mergeCell ref="D38:E38"/>
    <mergeCell ref="F38:G38"/>
    <mergeCell ref="H38:I38"/>
    <mergeCell ref="J38:K38"/>
    <mergeCell ref="R36:S36"/>
    <mergeCell ref="A37:B37"/>
    <mergeCell ref="D37:E37"/>
    <mergeCell ref="F37:G37"/>
    <mergeCell ref="H37:I37"/>
    <mergeCell ref="J37:K37"/>
    <mergeCell ref="L37:M37"/>
    <mergeCell ref="N37:O37"/>
    <mergeCell ref="L36:M36"/>
    <mergeCell ref="N36:O36"/>
    <mergeCell ref="P36:Q36"/>
    <mergeCell ref="P35:Q35"/>
    <mergeCell ref="R35:S35"/>
    <mergeCell ref="A36:B36"/>
    <mergeCell ref="D36:E36"/>
    <mergeCell ref="F36:G36"/>
    <mergeCell ref="H36:I36"/>
    <mergeCell ref="J36:K36"/>
    <mergeCell ref="R34:S34"/>
    <mergeCell ref="A35:B35"/>
    <mergeCell ref="D35:E35"/>
    <mergeCell ref="F35:G35"/>
    <mergeCell ref="H35:I35"/>
    <mergeCell ref="J35:K35"/>
    <mergeCell ref="L35:M35"/>
    <mergeCell ref="N35:O35"/>
    <mergeCell ref="L34:M34"/>
    <mergeCell ref="N34:O34"/>
    <mergeCell ref="P34:Q34"/>
    <mergeCell ref="P33:Q33"/>
    <mergeCell ref="R33:S33"/>
    <mergeCell ref="A34:B34"/>
    <mergeCell ref="D34:E34"/>
    <mergeCell ref="F34:G34"/>
    <mergeCell ref="H34:I34"/>
    <mergeCell ref="J34:K34"/>
    <mergeCell ref="R32:S32"/>
    <mergeCell ref="A33:B33"/>
    <mergeCell ref="D33:E33"/>
    <mergeCell ref="F33:G33"/>
    <mergeCell ref="H33:I33"/>
    <mergeCell ref="J33:K33"/>
    <mergeCell ref="L33:M33"/>
    <mergeCell ref="N33:O33"/>
    <mergeCell ref="L32:M32"/>
    <mergeCell ref="N32:O32"/>
    <mergeCell ref="P32:Q32"/>
    <mergeCell ref="P31:Q31"/>
    <mergeCell ref="R31:S31"/>
    <mergeCell ref="A32:B32"/>
    <mergeCell ref="D32:E32"/>
    <mergeCell ref="F32:G32"/>
    <mergeCell ref="H32:I32"/>
    <mergeCell ref="J32:K32"/>
    <mergeCell ref="R30:S30"/>
    <mergeCell ref="A31:B31"/>
    <mergeCell ref="D31:E31"/>
    <mergeCell ref="F31:G31"/>
    <mergeCell ref="H31:I31"/>
    <mergeCell ref="J31:K31"/>
    <mergeCell ref="L31:M31"/>
    <mergeCell ref="N31:O31"/>
    <mergeCell ref="L30:M30"/>
    <mergeCell ref="N30:O30"/>
    <mergeCell ref="P30:Q30"/>
    <mergeCell ref="P29:Q29"/>
    <mergeCell ref="R29:S29"/>
    <mergeCell ref="A30:B30"/>
    <mergeCell ref="D30:E30"/>
    <mergeCell ref="F30:G30"/>
    <mergeCell ref="H30:I30"/>
    <mergeCell ref="J30:K30"/>
    <mergeCell ref="R28:S28"/>
    <mergeCell ref="A29:B29"/>
    <mergeCell ref="D29:E29"/>
    <mergeCell ref="F29:G29"/>
    <mergeCell ref="H29:I29"/>
    <mergeCell ref="J29:K29"/>
    <mergeCell ref="L29:M29"/>
    <mergeCell ref="N29:O29"/>
    <mergeCell ref="L28:M28"/>
    <mergeCell ref="N28:O28"/>
    <mergeCell ref="P28:Q28"/>
    <mergeCell ref="P27:Q27"/>
    <mergeCell ref="R27:S27"/>
    <mergeCell ref="A28:B28"/>
    <mergeCell ref="D28:E28"/>
    <mergeCell ref="F28:G28"/>
    <mergeCell ref="H28:I28"/>
    <mergeCell ref="J28:K28"/>
    <mergeCell ref="R26:S26"/>
    <mergeCell ref="A27:B27"/>
    <mergeCell ref="D27:E27"/>
    <mergeCell ref="F27:G27"/>
    <mergeCell ref="H27:I27"/>
    <mergeCell ref="J27:K27"/>
    <mergeCell ref="L27:M27"/>
    <mergeCell ref="N27:O27"/>
    <mergeCell ref="L26:M26"/>
    <mergeCell ref="N26:O26"/>
    <mergeCell ref="P26:Q26"/>
    <mergeCell ref="P25:Q25"/>
    <mergeCell ref="R25:S25"/>
    <mergeCell ref="A26:B26"/>
    <mergeCell ref="D26:E26"/>
    <mergeCell ref="F26:G26"/>
    <mergeCell ref="H26:I26"/>
    <mergeCell ref="J26:K26"/>
    <mergeCell ref="R24:S24"/>
    <mergeCell ref="A25:B25"/>
    <mergeCell ref="D25:E25"/>
    <mergeCell ref="F25:G25"/>
    <mergeCell ref="H25:I25"/>
    <mergeCell ref="J25:K25"/>
    <mergeCell ref="L25:M25"/>
    <mergeCell ref="N25:O25"/>
    <mergeCell ref="L24:M24"/>
    <mergeCell ref="N24:O24"/>
    <mergeCell ref="P24:Q24"/>
    <mergeCell ref="P23:Q23"/>
    <mergeCell ref="R23:S23"/>
    <mergeCell ref="A24:B24"/>
    <mergeCell ref="D24:E24"/>
    <mergeCell ref="F24:G24"/>
    <mergeCell ref="H24:I24"/>
    <mergeCell ref="J24:K24"/>
    <mergeCell ref="R22:S22"/>
    <mergeCell ref="A23:B23"/>
    <mergeCell ref="D23:E23"/>
    <mergeCell ref="F23:G23"/>
    <mergeCell ref="H23:I23"/>
    <mergeCell ref="J23:K23"/>
    <mergeCell ref="L23:M23"/>
    <mergeCell ref="N23:O23"/>
    <mergeCell ref="L22:M22"/>
    <mergeCell ref="N22:O22"/>
    <mergeCell ref="P22:Q22"/>
    <mergeCell ref="P21:Q21"/>
    <mergeCell ref="R21:S21"/>
    <mergeCell ref="A22:B22"/>
    <mergeCell ref="D22:E22"/>
    <mergeCell ref="F22:G22"/>
    <mergeCell ref="H22:I22"/>
    <mergeCell ref="J22:K22"/>
    <mergeCell ref="R20:S20"/>
    <mergeCell ref="A21:B21"/>
    <mergeCell ref="D21:E21"/>
    <mergeCell ref="F21:G21"/>
    <mergeCell ref="H21:I21"/>
    <mergeCell ref="J21:K21"/>
    <mergeCell ref="L21:M21"/>
    <mergeCell ref="N21:O21"/>
    <mergeCell ref="L20:M20"/>
    <mergeCell ref="N20:O20"/>
    <mergeCell ref="P20:Q20"/>
    <mergeCell ref="P19:Q19"/>
    <mergeCell ref="R19:S19"/>
    <mergeCell ref="A20:B20"/>
    <mergeCell ref="D20:E20"/>
    <mergeCell ref="F20:G20"/>
    <mergeCell ref="H20:I20"/>
    <mergeCell ref="J20:K20"/>
    <mergeCell ref="R18:S18"/>
    <mergeCell ref="A19:B19"/>
    <mergeCell ref="D19:E19"/>
    <mergeCell ref="F19:G19"/>
    <mergeCell ref="H19:I19"/>
    <mergeCell ref="J19:K19"/>
    <mergeCell ref="L19:M19"/>
    <mergeCell ref="N19:O19"/>
    <mergeCell ref="L18:M18"/>
    <mergeCell ref="N18:O18"/>
    <mergeCell ref="P18:Q18"/>
    <mergeCell ref="P17:Q17"/>
    <mergeCell ref="R17:S17"/>
    <mergeCell ref="A18:B18"/>
    <mergeCell ref="D18:E18"/>
    <mergeCell ref="F18:G18"/>
    <mergeCell ref="H18:I18"/>
    <mergeCell ref="J18:K18"/>
    <mergeCell ref="R16:S16"/>
    <mergeCell ref="A17:B17"/>
    <mergeCell ref="D17:E17"/>
    <mergeCell ref="F17:G17"/>
    <mergeCell ref="H17:I17"/>
    <mergeCell ref="J17:K17"/>
    <mergeCell ref="L17:M17"/>
    <mergeCell ref="N17:O17"/>
    <mergeCell ref="L16:M16"/>
    <mergeCell ref="N16:O16"/>
    <mergeCell ref="P16:Q16"/>
    <mergeCell ref="P15:Q15"/>
    <mergeCell ref="R15:S15"/>
    <mergeCell ref="A16:B16"/>
    <mergeCell ref="D16:E16"/>
    <mergeCell ref="F16:G16"/>
    <mergeCell ref="H16:I16"/>
    <mergeCell ref="J16:K16"/>
    <mergeCell ref="R14:S14"/>
    <mergeCell ref="A15:B15"/>
    <mergeCell ref="D15:E15"/>
    <mergeCell ref="F15:G15"/>
    <mergeCell ref="H15:I15"/>
    <mergeCell ref="J15:K15"/>
    <mergeCell ref="L15:M15"/>
    <mergeCell ref="N15:O15"/>
    <mergeCell ref="L14:M14"/>
    <mergeCell ref="N14:O14"/>
    <mergeCell ref="P14:Q14"/>
    <mergeCell ref="P13:Q13"/>
    <mergeCell ref="R13:S13"/>
    <mergeCell ref="A14:B14"/>
    <mergeCell ref="D14:E14"/>
    <mergeCell ref="F14:G14"/>
    <mergeCell ref="H14:I14"/>
    <mergeCell ref="J14:K14"/>
    <mergeCell ref="R12:S12"/>
    <mergeCell ref="A13:B13"/>
    <mergeCell ref="D13:E13"/>
    <mergeCell ref="F13:G13"/>
    <mergeCell ref="H13:I13"/>
    <mergeCell ref="J13:K13"/>
    <mergeCell ref="L13:M13"/>
    <mergeCell ref="N13:O13"/>
    <mergeCell ref="L12:M12"/>
    <mergeCell ref="N12:O12"/>
    <mergeCell ref="P12:Q12"/>
    <mergeCell ref="P11:Q11"/>
    <mergeCell ref="R11:S11"/>
    <mergeCell ref="A12:B12"/>
    <mergeCell ref="D12:E12"/>
    <mergeCell ref="F12:G12"/>
    <mergeCell ref="H12:I12"/>
    <mergeCell ref="J12:K12"/>
    <mergeCell ref="R10:S10"/>
    <mergeCell ref="A11:B11"/>
    <mergeCell ref="D11:E11"/>
    <mergeCell ref="F11:G11"/>
    <mergeCell ref="H11:I11"/>
    <mergeCell ref="J11:K11"/>
    <mergeCell ref="L11:M11"/>
    <mergeCell ref="N11:O11"/>
    <mergeCell ref="L10:M10"/>
    <mergeCell ref="N10:O10"/>
    <mergeCell ref="P10:Q10"/>
    <mergeCell ref="P9:Q9"/>
    <mergeCell ref="R9:S9"/>
    <mergeCell ref="A10:B10"/>
    <mergeCell ref="D10:E10"/>
    <mergeCell ref="F10:G10"/>
    <mergeCell ref="H10:I10"/>
    <mergeCell ref="J10:K10"/>
    <mergeCell ref="R8:S8"/>
    <mergeCell ref="A9:B9"/>
    <mergeCell ref="D9:E9"/>
    <mergeCell ref="F9:G9"/>
    <mergeCell ref="H9:I9"/>
    <mergeCell ref="J9:K9"/>
    <mergeCell ref="L9:M9"/>
    <mergeCell ref="N9:O9"/>
    <mergeCell ref="L8:M8"/>
    <mergeCell ref="N8:O8"/>
    <mergeCell ref="P8:Q8"/>
    <mergeCell ref="P7:Q7"/>
    <mergeCell ref="R7:S7"/>
    <mergeCell ref="A8:B8"/>
    <mergeCell ref="D8:E8"/>
    <mergeCell ref="F8:G8"/>
    <mergeCell ref="H8:I8"/>
    <mergeCell ref="J8:K8"/>
    <mergeCell ref="R6:S6"/>
    <mergeCell ref="A7:B7"/>
    <mergeCell ref="D7:E7"/>
    <mergeCell ref="F7:G7"/>
    <mergeCell ref="H7:I7"/>
    <mergeCell ref="J7:K7"/>
    <mergeCell ref="L7:M7"/>
    <mergeCell ref="N7:O7"/>
    <mergeCell ref="L6:M6"/>
    <mergeCell ref="N6:O6"/>
    <mergeCell ref="P6:Q6"/>
    <mergeCell ref="A6:B6"/>
    <mergeCell ref="D6:E6"/>
    <mergeCell ref="F6:G6"/>
    <mergeCell ref="H6:I6"/>
    <mergeCell ref="J6:K6"/>
    <mergeCell ref="N5:O5"/>
    <mergeCell ref="P5:Q5"/>
    <mergeCell ref="R5:S5"/>
    <mergeCell ref="R1:S3"/>
    <mergeCell ref="T1:U58"/>
    <mergeCell ref="A5:B5"/>
    <mergeCell ref="D5:E5"/>
    <mergeCell ref="F5:G5"/>
    <mergeCell ref="H5:I5"/>
    <mergeCell ref="J5:K5"/>
    <mergeCell ref="L5:M5"/>
    <mergeCell ref="L1:M3"/>
    <mergeCell ref="N1:O3"/>
    <mergeCell ref="P1:Q3"/>
    <mergeCell ref="A1:B3"/>
    <mergeCell ref="C1:C3"/>
    <mergeCell ref="D1:E3"/>
    <mergeCell ref="F1:G3"/>
    <mergeCell ref="H1:I3"/>
    <mergeCell ref="J1:K3"/>
  </mergeCells>
  <conditionalFormatting sqref="F5:G5 H5:S66">
    <cfRule type="expression" dxfId="11" priority="17">
      <formula>F5="X"</formula>
    </cfRule>
    <cfRule type="expression" dxfId="10" priority="18">
      <formula>F5="V"</formula>
    </cfRule>
  </conditionalFormatting>
  <conditionalFormatting sqref="F6:G36">
    <cfRule type="expression" dxfId="9" priority="13">
      <formula>F6="X"</formula>
    </cfRule>
    <cfRule type="expression" dxfId="8" priority="14">
      <formula>F6="V"</formula>
    </cfRule>
  </conditionalFormatting>
  <conditionalFormatting sqref="F37:G52">
    <cfRule type="expression" dxfId="7" priority="9">
      <formula>F37="X"</formula>
    </cfRule>
    <cfRule type="expression" dxfId="6" priority="10">
      <formula>F37="V"</formula>
    </cfRule>
  </conditionalFormatting>
  <conditionalFormatting sqref="F53:G58">
    <cfRule type="expression" dxfId="5" priority="5">
      <formula>F53="X"</formula>
    </cfRule>
    <cfRule type="expression" dxfId="4" priority="6">
      <formula>F53="V"</formula>
    </cfRule>
  </conditionalFormatting>
  <conditionalFormatting sqref="F59:G66">
    <cfRule type="expression" dxfId="3" priority="1">
      <formula>F59="X"</formula>
    </cfRule>
    <cfRule type="expression" dxfId="2" priority="2">
      <formula>F59="V"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4"/>
  <sheetViews>
    <sheetView workbookViewId="0">
      <selection activeCell="I34" sqref="I34"/>
    </sheetView>
  </sheetViews>
  <sheetFormatPr baseColWidth="10" defaultRowHeight="15" x14ac:dyDescent="0.25"/>
  <cols>
    <col min="1" max="2" width="8.42578125" customWidth="1"/>
    <col min="3" max="3" width="10" customWidth="1"/>
    <col min="4" max="4" width="9.85546875" customWidth="1"/>
    <col min="5" max="5" width="10.28515625" customWidth="1"/>
    <col min="7" max="7" width="11.7109375" bestFit="1" customWidth="1"/>
    <col min="9" max="9" width="19.7109375" bestFit="1" customWidth="1"/>
    <col min="11" max="11" width="13" bestFit="1" customWidth="1"/>
    <col min="12" max="12" width="27.5703125" bestFit="1" customWidth="1"/>
    <col min="16" max="16" width="19.7109375" bestFit="1" customWidth="1"/>
  </cols>
  <sheetData>
    <row r="2" spans="2:17" ht="15.75" thickBot="1" x14ac:dyDescent="0.3"/>
    <row r="3" spans="2:17" ht="16.5" thickTop="1" thickBot="1" x14ac:dyDescent="0.3">
      <c r="B3" s="131" t="s">
        <v>52</v>
      </c>
      <c r="C3" s="132"/>
      <c r="D3" s="132"/>
      <c r="E3" s="132"/>
      <c r="F3" s="132"/>
      <c r="G3" s="133"/>
    </row>
    <row r="4" spans="2:17" ht="16.5" thickTop="1" thickBot="1" x14ac:dyDescent="0.3">
      <c r="B4" s="5"/>
      <c r="C4" s="4" t="s">
        <v>17</v>
      </c>
      <c r="D4" s="3" t="s">
        <v>16</v>
      </c>
      <c r="E4" s="3" t="s">
        <v>15</v>
      </c>
      <c r="F4" s="3" t="s">
        <v>14</v>
      </c>
      <c r="G4" s="2" t="s">
        <v>13</v>
      </c>
    </row>
    <row r="5" spans="2:17" ht="15.75" thickTop="1" x14ac:dyDescent="0.25">
      <c r="B5" s="128" t="s">
        <v>12</v>
      </c>
      <c r="C5" s="50" t="s">
        <v>1</v>
      </c>
      <c r="D5" s="27">
        <v>0.20833333333333334</v>
      </c>
      <c r="E5" s="28">
        <v>0.39583333333333331</v>
      </c>
      <c r="F5" s="27">
        <f>E5-D5</f>
        <v>0.18749999999999997</v>
      </c>
      <c r="G5" s="39">
        <v>2</v>
      </c>
      <c r="H5" s="134" t="s">
        <v>46</v>
      </c>
      <c r="I5" s="134"/>
      <c r="J5" s="135"/>
      <c r="K5" s="135"/>
      <c r="L5" s="135"/>
      <c r="M5" s="135"/>
      <c r="N5" s="135"/>
      <c r="O5" s="135"/>
      <c r="P5" s="38" t="s">
        <v>39</v>
      </c>
      <c r="Q5" s="30">
        <v>0.29166666666666669</v>
      </c>
    </row>
    <row r="6" spans="2:17" x14ac:dyDescent="0.25">
      <c r="B6" s="129"/>
      <c r="C6" s="49" t="s">
        <v>1</v>
      </c>
      <c r="D6" s="40">
        <v>0.5625</v>
      </c>
      <c r="E6" s="46">
        <v>0.6875</v>
      </c>
      <c r="F6" s="23">
        <f>E6-D6</f>
        <v>0.125</v>
      </c>
      <c r="G6" s="22">
        <v>2</v>
      </c>
      <c r="P6" s="18" t="s">
        <v>35</v>
      </c>
      <c r="Q6" s="19">
        <v>0.33680555555555558</v>
      </c>
    </row>
    <row r="7" spans="2:17" x14ac:dyDescent="0.25">
      <c r="B7" s="129"/>
      <c r="C7" s="49"/>
      <c r="D7" s="40"/>
      <c r="E7" s="46"/>
      <c r="F7" s="23"/>
      <c r="G7" s="57"/>
      <c r="H7" s="134" t="s">
        <v>46</v>
      </c>
      <c r="I7" s="134"/>
      <c r="J7" s="135"/>
      <c r="K7" s="38" t="s">
        <v>39</v>
      </c>
      <c r="L7" s="30">
        <v>0.89583333333333337</v>
      </c>
      <c r="P7" s="18" t="s">
        <v>44</v>
      </c>
      <c r="Q7" s="19">
        <v>0.375</v>
      </c>
    </row>
    <row r="8" spans="2:17" x14ac:dyDescent="0.25">
      <c r="B8" s="129"/>
      <c r="C8" s="56" t="s">
        <v>0</v>
      </c>
      <c r="D8" s="55">
        <v>0.58333333333333337</v>
      </c>
      <c r="E8" s="54">
        <v>0.70833333333333337</v>
      </c>
      <c r="F8" s="34">
        <f t="shared" ref="F8:F16" si="0">E8-D8</f>
        <v>0.125</v>
      </c>
      <c r="G8" s="53">
        <v>2</v>
      </c>
      <c r="K8" s="18" t="s">
        <v>34</v>
      </c>
      <c r="L8" s="19">
        <v>0.90625</v>
      </c>
      <c r="P8" s="18" t="s">
        <v>38</v>
      </c>
      <c r="Q8" s="19">
        <v>0.3888888888888889</v>
      </c>
    </row>
    <row r="9" spans="2:17" ht="15.75" thickBot="1" x14ac:dyDescent="0.3">
      <c r="B9" s="130"/>
      <c r="C9" s="48" t="s">
        <v>0</v>
      </c>
      <c r="D9" s="52">
        <v>0.875</v>
      </c>
      <c r="E9" s="51">
        <v>1</v>
      </c>
      <c r="F9" s="11">
        <f t="shared" si="0"/>
        <v>0.125</v>
      </c>
      <c r="G9" s="10">
        <v>2</v>
      </c>
      <c r="K9" s="15" t="s">
        <v>49</v>
      </c>
      <c r="L9" s="16">
        <v>0.91319444444444453</v>
      </c>
      <c r="P9" s="18" t="s">
        <v>38</v>
      </c>
      <c r="Q9" s="19">
        <v>0.43055555555555558</v>
      </c>
    </row>
    <row r="10" spans="2:17" ht="15.75" thickTop="1" x14ac:dyDescent="0.25">
      <c r="B10" s="128" t="s">
        <v>11</v>
      </c>
      <c r="C10" s="50" t="s">
        <v>6</v>
      </c>
      <c r="D10" s="27">
        <v>0.20833333333333334</v>
      </c>
      <c r="E10" s="28">
        <v>0.33333333333333331</v>
      </c>
      <c r="F10" s="27">
        <f t="shared" si="0"/>
        <v>0.12499999999999997</v>
      </c>
      <c r="G10" s="26">
        <v>2</v>
      </c>
      <c r="P10" s="18" t="s">
        <v>36</v>
      </c>
      <c r="Q10" s="19">
        <v>0.46180555555555558</v>
      </c>
    </row>
    <row r="11" spans="2:17" x14ac:dyDescent="0.25">
      <c r="B11" s="129"/>
      <c r="C11" s="49" t="s">
        <v>6</v>
      </c>
      <c r="D11" s="23">
        <v>0.57291666666666663</v>
      </c>
      <c r="E11" s="24">
        <v>0.69791666666666663</v>
      </c>
      <c r="F11" s="23">
        <f t="shared" si="0"/>
        <v>0.125</v>
      </c>
      <c r="G11" s="22">
        <v>2</v>
      </c>
      <c r="P11" s="18" t="s">
        <v>37</v>
      </c>
      <c r="Q11" s="19">
        <v>0.46527777777777773</v>
      </c>
    </row>
    <row r="12" spans="2:17" ht="15.75" thickBot="1" x14ac:dyDescent="0.3">
      <c r="B12" s="129"/>
      <c r="C12" s="48" t="s">
        <v>0</v>
      </c>
      <c r="D12" s="11">
        <v>0.875</v>
      </c>
      <c r="E12" s="12">
        <v>1</v>
      </c>
      <c r="F12" s="11">
        <f t="shared" si="0"/>
        <v>0.125</v>
      </c>
      <c r="G12" s="10">
        <v>2</v>
      </c>
      <c r="P12" s="15" t="s">
        <v>41</v>
      </c>
      <c r="Q12" s="16">
        <v>0.54513888888888895</v>
      </c>
    </row>
    <row r="13" spans="2:17" ht="15.75" thickTop="1" x14ac:dyDescent="0.25">
      <c r="B13" s="128" t="s">
        <v>10</v>
      </c>
      <c r="C13" s="47" t="s">
        <v>6</v>
      </c>
      <c r="D13" s="40">
        <v>0.27083333333333331</v>
      </c>
      <c r="E13" s="46">
        <v>0.39583333333333331</v>
      </c>
      <c r="F13" s="40">
        <f t="shared" si="0"/>
        <v>0.125</v>
      </c>
      <c r="G13" s="45">
        <v>2</v>
      </c>
      <c r="L13" s="44" t="s">
        <v>38</v>
      </c>
      <c r="M13" s="30">
        <v>0.36458333333333331</v>
      </c>
    </row>
    <row r="14" spans="2:17" ht="15.75" thickBot="1" x14ac:dyDescent="0.3">
      <c r="B14" s="129"/>
      <c r="C14" s="25" t="s">
        <v>1</v>
      </c>
      <c r="D14" s="23">
        <v>0.5625</v>
      </c>
      <c r="E14" s="24">
        <v>0.70833333333333337</v>
      </c>
      <c r="F14" s="23">
        <f t="shared" si="0"/>
        <v>0.14583333333333337</v>
      </c>
      <c r="G14" s="22">
        <v>2</v>
      </c>
      <c r="L14" s="21" t="s">
        <v>39</v>
      </c>
      <c r="M14" s="19">
        <v>0.4201388888888889</v>
      </c>
      <c r="P14" s="44" t="s">
        <v>48</v>
      </c>
      <c r="Q14" s="30">
        <v>0.61805555555555558</v>
      </c>
    </row>
    <row r="15" spans="2:17" ht="15.75" thickTop="1" x14ac:dyDescent="0.25">
      <c r="B15" s="128" t="s">
        <v>8</v>
      </c>
      <c r="C15" s="29" t="s">
        <v>1</v>
      </c>
      <c r="D15" s="27">
        <v>0.20833333333333334</v>
      </c>
      <c r="E15" s="28">
        <v>0.33333333333333331</v>
      </c>
      <c r="F15" s="40">
        <f t="shared" si="0"/>
        <v>0.12499999999999997</v>
      </c>
      <c r="G15" s="26">
        <v>2</v>
      </c>
      <c r="L15" s="21" t="s">
        <v>32</v>
      </c>
      <c r="M15" s="19">
        <v>0.42708333333333331</v>
      </c>
      <c r="P15" s="21" t="s">
        <v>35</v>
      </c>
      <c r="Q15" s="19">
        <v>0.68402777777777779</v>
      </c>
    </row>
    <row r="16" spans="2:17" x14ac:dyDescent="0.25">
      <c r="B16" s="129"/>
      <c r="C16" s="25" t="s">
        <v>1</v>
      </c>
      <c r="D16" s="23">
        <v>0.58333333333333337</v>
      </c>
      <c r="E16" s="24">
        <v>0.70833333333333337</v>
      </c>
      <c r="F16" s="23">
        <f t="shared" si="0"/>
        <v>0.125</v>
      </c>
      <c r="G16" s="22">
        <v>1</v>
      </c>
      <c r="L16" s="21" t="s">
        <v>36</v>
      </c>
      <c r="M16" s="19">
        <v>0.4375</v>
      </c>
      <c r="P16" s="21" t="s">
        <v>38</v>
      </c>
      <c r="Q16" s="19">
        <v>0.70138888888888884</v>
      </c>
    </row>
    <row r="17" spans="2:17" x14ac:dyDescent="0.25">
      <c r="B17" s="129"/>
      <c r="C17" s="36"/>
      <c r="D17" s="34"/>
      <c r="E17" s="35"/>
      <c r="F17" s="34"/>
      <c r="G17" s="33"/>
      <c r="H17" s="136" t="s">
        <v>46</v>
      </c>
      <c r="I17" s="136"/>
      <c r="J17" s="137"/>
      <c r="K17" s="137"/>
      <c r="L17" s="43" t="s">
        <v>40</v>
      </c>
      <c r="M17" s="19">
        <v>0.55208333333333337</v>
      </c>
      <c r="P17" s="21" t="s">
        <v>33</v>
      </c>
      <c r="Q17" s="19">
        <v>0.71180555555555547</v>
      </c>
    </row>
    <row r="18" spans="2:17" x14ac:dyDescent="0.25">
      <c r="B18" s="129"/>
      <c r="C18" s="36"/>
      <c r="D18" s="34"/>
      <c r="E18" s="35"/>
      <c r="F18" s="34"/>
      <c r="G18" s="33"/>
      <c r="H18" s="134" t="s">
        <v>46</v>
      </c>
      <c r="I18" s="134"/>
      <c r="J18" s="135"/>
      <c r="K18" s="135"/>
      <c r="L18" s="135"/>
      <c r="M18" s="135"/>
      <c r="N18" s="135"/>
      <c r="O18" s="135"/>
      <c r="P18" s="42" t="s">
        <v>43</v>
      </c>
      <c r="Q18" s="16">
        <v>0.80208333333333337</v>
      </c>
    </row>
    <row r="19" spans="2:17" ht="15.75" thickBot="1" x14ac:dyDescent="0.3">
      <c r="B19" s="130"/>
      <c r="C19" s="13" t="s">
        <v>0</v>
      </c>
      <c r="D19" s="11">
        <v>0.875</v>
      </c>
      <c r="E19" s="12">
        <v>1</v>
      </c>
      <c r="F19" s="11">
        <f t="shared" ref="F19:F30" si="1">E19-D19</f>
        <v>0.125</v>
      </c>
      <c r="G19" s="10">
        <v>2</v>
      </c>
    </row>
    <row r="20" spans="2:17" ht="15.75" thickTop="1" x14ac:dyDescent="0.25">
      <c r="B20" s="128" t="s">
        <v>7</v>
      </c>
      <c r="C20" s="29" t="s">
        <v>1</v>
      </c>
      <c r="D20" s="27">
        <v>0.20833333333333334</v>
      </c>
      <c r="E20" s="28">
        <v>0.33333333333333331</v>
      </c>
      <c r="F20" s="40">
        <f t="shared" si="1"/>
        <v>0.12499999999999997</v>
      </c>
      <c r="G20" s="39">
        <v>2</v>
      </c>
      <c r="H20" s="134" t="s">
        <v>46</v>
      </c>
      <c r="I20" s="134"/>
      <c r="J20" s="135"/>
      <c r="K20" s="135"/>
      <c r="L20" s="135"/>
      <c r="M20" s="135"/>
      <c r="N20" s="135"/>
      <c r="O20" s="135"/>
      <c r="P20" s="38" t="s">
        <v>47</v>
      </c>
      <c r="Q20" s="30">
        <v>0.2638888888888889</v>
      </c>
    </row>
    <row r="21" spans="2:17" x14ac:dyDescent="0.25">
      <c r="B21" s="129"/>
      <c r="C21" s="25" t="s">
        <v>6</v>
      </c>
      <c r="D21" s="23">
        <v>0.58333333333333337</v>
      </c>
      <c r="E21" s="24">
        <v>0.70833333333333337</v>
      </c>
      <c r="F21" s="23">
        <f t="shared" si="1"/>
        <v>0.125</v>
      </c>
      <c r="G21" s="22">
        <v>2</v>
      </c>
      <c r="P21" s="18" t="s">
        <v>38</v>
      </c>
      <c r="Q21" s="19">
        <v>0.2673611111111111</v>
      </c>
    </row>
    <row r="22" spans="2:17" ht="15.75" thickBot="1" x14ac:dyDescent="0.3">
      <c r="B22" s="129"/>
      <c r="C22" s="36" t="s">
        <v>9</v>
      </c>
      <c r="D22" s="34">
        <v>0.60416666666666663</v>
      </c>
      <c r="E22" s="35">
        <v>0.72916666666666663</v>
      </c>
      <c r="F22" s="11">
        <f t="shared" si="1"/>
        <v>0.125</v>
      </c>
      <c r="G22" s="41">
        <v>2</v>
      </c>
      <c r="P22" s="18" t="s">
        <v>39</v>
      </c>
      <c r="Q22" s="19">
        <v>0.29166666666666669</v>
      </c>
    </row>
    <row r="23" spans="2:17" ht="15.75" thickTop="1" x14ac:dyDescent="0.25">
      <c r="B23" s="128" t="s">
        <v>5</v>
      </c>
      <c r="C23" s="29" t="s">
        <v>1</v>
      </c>
      <c r="D23" s="27">
        <v>0.20833333333333334</v>
      </c>
      <c r="E23" s="28">
        <v>0.33333333333333331</v>
      </c>
      <c r="F23" s="40">
        <f t="shared" si="1"/>
        <v>0.12499999999999997</v>
      </c>
      <c r="G23" s="39">
        <v>2</v>
      </c>
      <c r="H23" s="134" t="s">
        <v>46</v>
      </c>
      <c r="I23" s="134"/>
      <c r="J23" s="135"/>
      <c r="K23" s="135"/>
      <c r="L23" s="38" t="s">
        <v>39</v>
      </c>
      <c r="M23" s="37">
        <v>0.29166666666666669</v>
      </c>
      <c r="P23" s="18" t="s">
        <v>45</v>
      </c>
      <c r="Q23" s="19">
        <v>0.2951388888888889</v>
      </c>
    </row>
    <row r="24" spans="2:17" x14ac:dyDescent="0.25">
      <c r="B24" s="129"/>
      <c r="C24" s="25" t="s">
        <v>1</v>
      </c>
      <c r="D24" s="23">
        <v>0.5625</v>
      </c>
      <c r="E24" s="24">
        <v>0.6875</v>
      </c>
      <c r="F24" s="23">
        <f t="shared" si="1"/>
        <v>0.125</v>
      </c>
      <c r="G24" s="22">
        <v>2</v>
      </c>
      <c r="L24" s="18" t="s">
        <v>43</v>
      </c>
      <c r="M24" s="17">
        <v>0.29166666666666669</v>
      </c>
      <c r="P24" s="18" t="s">
        <v>44</v>
      </c>
      <c r="Q24" s="19">
        <v>0.375</v>
      </c>
    </row>
    <row r="25" spans="2:17" x14ac:dyDescent="0.25">
      <c r="B25" s="129"/>
      <c r="C25" s="36" t="s">
        <v>4</v>
      </c>
      <c r="D25" s="34">
        <v>0.35416666666666669</v>
      </c>
      <c r="E25" s="35">
        <v>0.47916666666666669</v>
      </c>
      <c r="F25" s="34">
        <f t="shared" si="1"/>
        <v>0.125</v>
      </c>
      <c r="G25" s="33">
        <v>2</v>
      </c>
      <c r="H25" s="32"/>
      <c r="I25" s="31" t="s">
        <v>38</v>
      </c>
      <c r="J25" s="30">
        <v>0.36458333333333331</v>
      </c>
      <c r="L25" s="18" t="s">
        <v>43</v>
      </c>
      <c r="M25" s="17">
        <v>0.30208333333333331</v>
      </c>
      <c r="P25" s="18" t="s">
        <v>38</v>
      </c>
      <c r="Q25" s="19">
        <v>0.3888888888888889</v>
      </c>
    </row>
    <row r="26" spans="2:17" ht="15.75" thickBot="1" x14ac:dyDescent="0.3">
      <c r="B26" s="129"/>
      <c r="C26" s="13" t="s">
        <v>3</v>
      </c>
      <c r="D26" s="11">
        <v>0.875</v>
      </c>
      <c r="E26" s="12">
        <v>1</v>
      </c>
      <c r="F26" s="11">
        <f t="shared" si="1"/>
        <v>0.125</v>
      </c>
      <c r="G26" s="10">
        <v>2</v>
      </c>
      <c r="I26" s="21" t="s">
        <v>34</v>
      </c>
      <c r="J26" s="19">
        <v>0.41666666666666669</v>
      </c>
      <c r="L26" s="18" t="s">
        <v>42</v>
      </c>
      <c r="M26" s="17">
        <v>0.3125</v>
      </c>
      <c r="P26" s="18" t="s">
        <v>41</v>
      </c>
      <c r="Q26" s="19">
        <v>0.44444444444444442</v>
      </c>
    </row>
    <row r="27" spans="2:17" ht="16.5" thickTop="1" thickBot="1" x14ac:dyDescent="0.3">
      <c r="B27" s="130"/>
      <c r="C27" s="29" t="s">
        <v>1</v>
      </c>
      <c r="D27" s="27">
        <v>0.20833333333333334</v>
      </c>
      <c r="E27" s="28">
        <v>0.375</v>
      </c>
      <c r="F27" s="27">
        <f t="shared" si="1"/>
        <v>0.16666666666666666</v>
      </c>
      <c r="G27" s="26">
        <v>2</v>
      </c>
      <c r="I27" s="21" t="s">
        <v>32</v>
      </c>
      <c r="J27" s="19">
        <v>0.42708333333333331</v>
      </c>
      <c r="L27" s="18" t="s">
        <v>40</v>
      </c>
      <c r="M27" s="17">
        <v>0.31597222222222221</v>
      </c>
      <c r="P27" s="18" t="s">
        <v>36</v>
      </c>
      <c r="Q27" s="19">
        <v>0.47569444444444442</v>
      </c>
    </row>
    <row r="28" spans="2:17" ht="15.75" thickTop="1" x14ac:dyDescent="0.25">
      <c r="B28" s="128" t="s">
        <v>2</v>
      </c>
      <c r="C28" s="25" t="s">
        <v>1</v>
      </c>
      <c r="D28" s="23">
        <v>0.5625</v>
      </c>
      <c r="E28" s="24">
        <v>0.6875</v>
      </c>
      <c r="F28" s="23">
        <f t="shared" si="1"/>
        <v>0.125</v>
      </c>
      <c r="G28" s="22">
        <v>2</v>
      </c>
      <c r="I28" s="21" t="s">
        <v>39</v>
      </c>
      <c r="J28" s="19">
        <v>0.42708333333333331</v>
      </c>
      <c r="L28" s="18" t="s">
        <v>38</v>
      </c>
      <c r="M28" s="17">
        <v>0.3888888888888889</v>
      </c>
      <c r="P28" s="18" t="s">
        <v>37</v>
      </c>
      <c r="Q28" s="19">
        <v>0.46527777777777773</v>
      </c>
    </row>
    <row r="29" spans="2:17" ht="15.75" thickBot="1" x14ac:dyDescent="0.3">
      <c r="B29" s="129"/>
      <c r="C29" s="13" t="s">
        <v>0</v>
      </c>
      <c r="D29" s="11">
        <v>0.5625</v>
      </c>
      <c r="E29" s="12">
        <v>0.6875</v>
      </c>
      <c r="F29" s="11">
        <f t="shared" si="1"/>
        <v>0.125</v>
      </c>
      <c r="G29" s="10">
        <v>2</v>
      </c>
      <c r="I29" s="20" t="s">
        <v>36</v>
      </c>
      <c r="J29" s="16">
        <v>0.43402777777777773</v>
      </c>
      <c r="L29" s="18" t="s">
        <v>35</v>
      </c>
      <c r="M29" s="17">
        <v>0.3923611111111111</v>
      </c>
      <c r="P29" s="18" t="s">
        <v>34</v>
      </c>
      <c r="Q29" s="19">
        <v>0.50347222222222221</v>
      </c>
    </row>
    <row r="30" spans="2:17" ht="16.5" thickTop="1" thickBot="1" x14ac:dyDescent="0.3">
      <c r="B30" s="129"/>
      <c r="C30" s="13" t="s">
        <v>0</v>
      </c>
      <c r="D30" s="11">
        <v>0.875</v>
      </c>
      <c r="E30" s="12">
        <v>1</v>
      </c>
      <c r="F30" s="11">
        <f t="shared" si="1"/>
        <v>0.125</v>
      </c>
      <c r="G30" s="10">
        <v>2</v>
      </c>
      <c r="L30" s="18" t="s">
        <v>34</v>
      </c>
      <c r="M30" s="17">
        <v>0.43402777777777773</v>
      </c>
      <c r="P30" s="15" t="s">
        <v>33</v>
      </c>
      <c r="Q30" s="16">
        <v>0.64236111111111105</v>
      </c>
    </row>
    <row r="31" spans="2:17" ht="15.75" thickTop="1" x14ac:dyDescent="0.25">
      <c r="B31" s="1"/>
      <c r="L31" s="15" t="s">
        <v>32</v>
      </c>
      <c r="M31" s="14">
        <v>0.4513888888888889</v>
      </c>
    </row>
    <row r="33" spans="2:7" ht="15.75" thickBot="1" x14ac:dyDescent="0.3">
      <c r="B33" t="s">
        <v>5</v>
      </c>
      <c r="C33" s="13" t="s">
        <v>31</v>
      </c>
      <c r="D33" s="11">
        <v>0.58333333333333337</v>
      </c>
      <c r="E33" s="12">
        <v>0.70833333333333337</v>
      </c>
      <c r="F33" s="11">
        <f>E33-D33</f>
        <v>0.125</v>
      </c>
      <c r="G33" s="10">
        <v>2</v>
      </c>
    </row>
    <row r="34" spans="2:7" ht="15.75" thickTop="1" x14ac:dyDescent="0.25"/>
  </sheetData>
  <mergeCells count="14">
    <mergeCell ref="H5:O5"/>
    <mergeCell ref="H7:J7"/>
    <mergeCell ref="H20:O20"/>
    <mergeCell ref="H23:K23"/>
    <mergeCell ref="H17:K17"/>
    <mergeCell ref="H18:O18"/>
    <mergeCell ref="B20:B22"/>
    <mergeCell ref="B23:B27"/>
    <mergeCell ref="B28:B30"/>
    <mergeCell ref="B3:G3"/>
    <mergeCell ref="B13:B14"/>
    <mergeCell ref="B5:B9"/>
    <mergeCell ref="B10:B12"/>
    <mergeCell ref="B15:B19"/>
  </mergeCell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50B50C8C-0EB1-4C55-B226-B2B4F4321454}">
            <xm:f>NOT(ISERROR(SEARCH(#REF!,I13)))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L13:M17 I25:J29</xm:sqref>
        </x14:conditionalFormatting>
        <x14:conditionalFormatting xmlns:xm="http://schemas.microsoft.com/office/excel/2006/main">
          <x14:cfRule type="containsText" priority="1" operator="containsText" id="{35799B5A-4A0C-4BDF-B14E-8857B326EC81}">
            <xm:f>NOT(ISERROR(SEARCH(#REF!,P14)))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P14:Q18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workbookViewId="0">
      <selection activeCell="B3" sqref="B3:C3"/>
    </sheetView>
  </sheetViews>
  <sheetFormatPr baseColWidth="10" defaultRowHeight="15" x14ac:dyDescent="0.25"/>
  <sheetData>
    <row r="1" spans="1:4" ht="15.75" thickBot="1" x14ac:dyDescent="0.3">
      <c r="A1" s="60" t="s">
        <v>53</v>
      </c>
      <c r="B1" s="141" t="s">
        <v>71</v>
      </c>
      <c r="C1" s="142"/>
      <c r="D1" s="60" t="s">
        <v>72</v>
      </c>
    </row>
    <row r="2" spans="1:4" x14ac:dyDescent="0.25">
      <c r="A2" s="61" t="s">
        <v>56</v>
      </c>
      <c r="B2" s="139" t="s">
        <v>58</v>
      </c>
      <c r="C2" s="139"/>
      <c r="D2" s="61">
        <v>2</v>
      </c>
    </row>
    <row r="3" spans="1:4" ht="15.75" thickBot="1" x14ac:dyDescent="0.3">
      <c r="A3" s="62"/>
      <c r="B3" s="138" t="s">
        <v>59</v>
      </c>
      <c r="C3" s="138"/>
      <c r="D3" s="62">
        <v>2</v>
      </c>
    </row>
    <row r="4" spans="1:4" x14ac:dyDescent="0.25">
      <c r="A4" s="61" t="s">
        <v>57</v>
      </c>
      <c r="B4" s="139" t="s">
        <v>60</v>
      </c>
      <c r="C4" s="139"/>
      <c r="D4" s="61">
        <v>2</v>
      </c>
    </row>
    <row r="5" spans="1:4" ht="15.75" thickBot="1" x14ac:dyDescent="0.3">
      <c r="A5" s="62"/>
      <c r="B5" s="138" t="s">
        <v>61</v>
      </c>
      <c r="C5" s="138"/>
      <c r="D5" s="62">
        <v>2</v>
      </c>
    </row>
    <row r="6" spans="1:4" x14ac:dyDescent="0.25">
      <c r="A6" s="61" t="s">
        <v>62</v>
      </c>
      <c r="B6" s="139" t="s">
        <v>63</v>
      </c>
      <c r="C6" s="139"/>
      <c r="D6" s="61">
        <v>2</v>
      </c>
    </row>
    <row r="7" spans="1:4" ht="15.75" thickBot="1" x14ac:dyDescent="0.3">
      <c r="A7" s="62"/>
      <c r="B7" s="138" t="s">
        <v>64</v>
      </c>
      <c r="C7" s="138"/>
      <c r="D7" s="62">
        <v>2</v>
      </c>
    </row>
    <row r="8" spans="1:4" x14ac:dyDescent="0.25">
      <c r="A8" s="61" t="s">
        <v>65</v>
      </c>
      <c r="B8" s="139" t="s">
        <v>60</v>
      </c>
      <c r="C8" s="139"/>
      <c r="D8" s="61">
        <v>2</v>
      </c>
    </row>
    <row r="9" spans="1:4" ht="15.75" thickBot="1" x14ac:dyDescent="0.3">
      <c r="A9" s="62"/>
      <c r="B9" s="138" t="s">
        <v>66</v>
      </c>
      <c r="C9" s="138"/>
      <c r="D9" s="62">
        <v>1</v>
      </c>
    </row>
    <row r="10" spans="1:4" x14ac:dyDescent="0.25">
      <c r="A10" s="61" t="s">
        <v>67</v>
      </c>
      <c r="B10" s="139" t="s">
        <v>60</v>
      </c>
      <c r="C10" s="139"/>
      <c r="D10" s="61">
        <v>2</v>
      </c>
    </row>
    <row r="11" spans="1:4" ht="15.75" thickBot="1" x14ac:dyDescent="0.3">
      <c r="A11" s="62"/>
      <c r="B11" s="138" t="s">
        <v>66</v>
      </c>
      <c r="C11" s="138"/>
      <c r="D11" s="62">
        <v>2</v>
      </c>
    </row>
    <row r="12" spans="1:4" x14ac:dyDescent="0.25">
      <c r="A12" s="61" t="s">
        <v>68</v>
      </c>
      <c r="B12" s="139" t="s">
        <v>60</v>
      </c>
      <c r="C12" s="139"/>
      <c r="D12" s="61">
        <v>2</v>
      </c>
    </row>
    <row r="13" spans="1:4" ht="15.75" thickBot="1" x14ac:dyDescent="0.3">
      <c r="A13" s="62"/>
      <c r="B13" s="138" t="s">
        <v>59</v>
      </c>
      <c r="C13" s="138"/>
      <c r="D13" s="62">
        <v>2</v>
      </c>
    </row>
    <row r="14" spans="1:4" x14ac:dyDescent="0.25">
      <c r="A14" s="61" t="s">
        <v>69</v>
      </c>
      <c r="B14" s="139" t="s">
        <v>70</v>
      </c>
      <c r="C14" s="139"/>
      <c r="D14" s="61">
        <v>2</v>
      </c>
    </row>
    <row r="15" spans="1:4" ht="15.75" thickBot="1" x14ac:dyDescent="0.3">
      <c r="A15" s="62"/>
      <c r="B15" s="138" t="s">
        <v>59</v>
      </c>
      <c r="C15" s="138"/>
      <c r="D15" s="62">
        <v>2</v>
      </c>
    </row>
    <row r="16" spans="1:4" x14ac:dyDescent="0.25">
      <c r="B16" s="140"/>
      <c r="C16" s="140"/>
    </row>
    <row r="17" spans="2:3" x14ac:dyDescent="0.25">
      <c r="B17" s="140"/>
      <c r="C17" s="140"/>
    </row>
    <row r="18" spans="2:3" x14ac:dyDescent="0.25">
      <c r="B18" s="140"/>
      <c r="C18" s="140"/>
    </row>
    <row r="19" spans="2:3" x14ac:dyDescent="0.25">
      <c r="B19" s="140"/>
      <c r="C19" s="140"/>
    </row>
    <row r="20" spans="2:3" x14ac:dyDescent="0.25">
      <c r="B20" s="140"/>
      <c r="C20" s="140"/>
    </row>
    <row r="21" spans="2:3" x14ac:dyDescent="0.25">
      <c r="B21" s="140"/>
      <c r="C21" s="140"/>
    </row>
    <row r="22" spans="2:3" x14ac:dyDescent="0.25">
      <c r="B22" s="140"/>
      <c r="C22" s="140"/>
    </row>
    <row r="23" spans="2:3" x14ac:dyDescent="0.25">
      <c r="B23" s="140"/>
      <c r="C23" s="140"/>
    </row>
    <row r="24" spans="2:3" x14ac:dyDescent="0.25">
      <c r="B24" s="140"/>
      <c r="C24" s="140"/>
    </row>
    <row r="25" spans="2:3" x14ac:dyDescent="0.25">
      <c r="B25" s="140"/>
      <c r="C25" s="140"/>
    </row>
    <row r="26" spans="2:3" x14ac:dyDescent="0.25">
      <c r="B26" s="140"/>
      <c r="C26" s="140"/>
    </row>
    <row r="27" spans="2:3" x14ac:dyDescent="0.25">
      <c r="B27" s="140"/>
      <c r="C27" s="140"/>
    </row>
    <row r="28" spans="2:3" x14ac:dyDescent="0.25">
      <c r="B28" s="140"/>
      <c r="C28" s="140"/>
    </row>
    <row r="29" spans="2:3" x14ac:dyDescent="0.25">
      <c r="B29" s="140"/>
      <c r="C29" s="140"/>
    </row>
    <row r="30" spans="2:3" x14ac:dyDescent="0.25">
      <c r="B30" s="140"/>
      <c r="C30" s="140"/>
    </row>
    <row r="31" spans="2:3" x14ac:dyDescent="0.25">
      <c r="B31" s="140"/>
      <c r="C31" s="140"/>
    </row>
    <row r="32" spans="2:3" x14ac:dyDescent="0.25">
      <c r="B32" s="140"/>
      <c r="C32" s="140"/>
    </row>
    <row r="33" spans="2:3" x14ac:dyDescent="0.25">
      <c r="B33" s="140"/>
      <c r="C33" s="140"/>
    </row>
    <row r="34" spans="2:3" x14ac:dyDescent="0.25">
      <c r="B34" s="140"/>
      <c r="C34" s="140"/>
    </row>
    <row r="35" spans="2:3" x14ac:dyDescent="0.25">
      <c r="B35" s="140"/>
      <c r="C35" s="140"/>
    </row>
    <row r="36" spans="2:3" x14ac:dyDescent="0.25">
      <c r="B36" s="140"/>
      <c r="C36" s="140"/>
    </row>
    <row r="37" spans="2:3" x14ac:dyDescent="0.25">
      <c r="B37" s="140"/>
      <c r="C37" s="140"/>
    </row>
    <row r="38" spans="2:3" x14ac:dyDescent="0.25">
      <c r="B38" s="140"/>
      <c r="C38" s="140"/>
    </row>
    <row r="39" spans="2:3" x14ac:dyDescent="0.25">
      <c r="B39" s="140"/>
      <c r="C39" s="140"/>
    </row>
    <row r="40" spans="2:3" x14ac:dyDescent="0.25">
      <c r="B40" s="140"/>
      <c r="C40" s="140"/>
    </row>
  </sheetData>
  <mergeCells count="40">
    <mergeCell ref="B38:C38"/>
    <mergeCell ref="B39:C39"/>
    <mergeCell ref="B40:C40"/>
    <mergeCell ref="B1:C1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B3" sqref="B3:C3"/>
    </sheetView>
  </sheetViews>
  <sheetFormatPr baseColWidth="10" defaultRowHeight="15" x14ac:dyDescent="0.25"/>
  <sheetData>
    <row r="1" spans="1:4" ht="15.75" thickBot="1" x14ac:dyDescent="0.3">
      <c r="A1" s="60" t="s">
        <v>53</v>
      </c>
      <c r="B1" s="141" t="s">
        <v>71</v>
      </c>
      <c r="C1" s="142"/>
      <c r="D1" s="60" t="s">
        <v>72</v>
      </c>
    </row>
    <row r="2" spans="1:4" x14ac:dyDescent="0.25">
      <c r="A2" s="61" t="s">
        <v>56</v>
      </c>
      <c r="B2" s="139" t="s">
        <v>66</v>
      </c>
      <c r="C2" s="139"/>
      <c r="D2" s="61">
        <v>2</v>
      </c>
    </row>
    <row r="3" spans="1:4" ht="15.75" thickBot="1" x14ac:dyDescent="0.3">
      <c r="A3" s="62"/>
      <c r="B3" s="138" t="s">
        <v>50</v>
      </c>
      <c r="C3" s="138"/>
      <c r="D3" s="62">
        <v>2</v>
      </c>
    </row>
    <row r="4" spans="1:4" ht="15.75" thickBot="1" x14ac:dyDescent="0.3">
      <c r="A4" s="61" t="s">
        <v>57</v>
      </c>
      <c r="B4" s="139" t="s">
        <v>50</v>
      </c>
      <c r="C4" s="139"/>
      <c r="D4" s="61">
        <v>2</v>
      </c>
    </row>
    <row r="5" spans="1:4" ht="15.75" thickBot="1" x14ac:dyDescent="0.3">
      <c r="A5" s="61" t="s">
        <v>62</v>
      </c>
      <c r="B5" s="139" t="s">
        <v>73</v>
      </c>
      <c r="C5" s="139"/>
      <c r="D5" s="61"/>
    </row>
    <row r="6" spans="1:4" ht="15.75" thickBot="1" x14ac:dyDescent="0.3">
      <c r="A6" s="61" t="s">
        <v>65</v>
      </c>
      <c r="B6" s="139" t="s">
        <v>50</v>
      </c>
      <c r="C6" s="139"/>
      <c r="D6" s="61">
        <v>2</v>
      </c>
    </row>
    <row r="7" spans="1:4" ht="15.75" thickBot="1" x14ac:dyDescent="0.3">
      <c r="A7" s="61" t="s">
        <v>67</v>
      </c>
      <c r="B7" s="139" t="s">
        <v>74</v>
      </c>
      <c r="C7" s="139"/>
      <c r="D7" s="61">
        <v>2</v>
      </c>
    </row>
    <row r="8" spans="1:4" x14ac:dyDescent="0.25">
      <c r="A8" s="61" t="s">
        <v>68</v>
      </c>
      <c r="B8" s="139" t="s">
        <v>75</v>
      </c>
      <c r="C8" s="139"/>
      <c r="D8" s="61">
        <v>2</v>
      </c>
    </row>
    <row r="9" spans="1:4" ht="15.75" thickBot="1" x14ac:dyDescent="0.3">
      <c r="A9" s="62"/>
      <c r="B9" s="138" t="s">
        <v>50</v>
      </c>
      <c r="C9" s="138"/>
      <c r="D9" s="62">
        <v>2</v>
      </c>
    </row>
    <row r="10" spans="1:4" x14ac:dyDescent="0.25">
      <c r="A10" s="61" t="s">
        <v>69</v>
      </c>
      <c r="B10" s="139" t="s">
        <v>76</v>
      </c>
      <c r="C10" s="139"/>
      <c r="D10" s="61">
        <v>2</v>
      </c>
    </row>
    <row r="11" spans="1:4" ht="15.75" thickBot="1" x14ac:dyDescent="0.3">
      <c r="A11" s="62"/>
      <c r="B11" s="138" t="s">
        <v>50</v>
      </c>
      <c r="C11" s="138"/>
      <c r="D11" s="62">
        <v>2</v>
      </c>
    </row>
  </sheetData>
  <mergeCells count="11">
    <mergeCell ref="B9:C9"/>
    <mergeCell ref="B10:C10"/>
    <mergeCell ref="B11:C11"/>
    <mergeCell ref="B6:C6"/>
    <mergeCell ref="B7:C7"/>
    <mergeCell ref="B8:C8"/>
    <mergeCell ref="B1:C1"/>
    <mergeCell ref="B2:C2"/>
    <mergeCell ref="B3:C3"/>
    <mergeCell ref="B4:C4"/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Départs</vt:lpstr>
      <vt:lpstr>Arrivées</vt:lpstr>
      <vt:lpstr>01-11-2019 au 26-11-2019</vt:lpstr>
      <vt:lpstr>Départs NOV</vt:lpstr>
      <vt:lpstr>Arrivées NOV</vt:lpstr>
    </vt:vector>
  </TitlesOfParts>
  <Company>BSCA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Sroka</dc:creator>
  <cp:lastModifiedBy>Francois Sroka</cp:lastModifiedBy>
  <cp:lastPrinted>2019-10-31T20:26:47Z</cp:lastPrinted>
  <dcterms:created xsi:type="dcterms:W3CDTF">2019-10-31T13:33:28Z</dcterms:created>
  <dcterms:modified xsi:type="dcterms:W3CDTF">2019-11-02T16:54:03Z</dcterms:modified>
</cp:coreProperties>
</file>