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farid\Desktop\"/>
    </mc:Choice>
  </mc:AlternateContent>
  <bookViews>
    <workbookView xWindow="0" yWindow="0" windowWidth="20490" windowHeight="7065"/>
  </bookViews>
  <sheets>
    <sheet name="7289" sheetId="5" r:id="rId1"/>
    <sheet name="6910" sheetId="3" r:id="rId2"/>
    <sheet name="6188" sheetId="6" r:id="rId3"/>
  </sheets>
  <definedNames>
    <definedName name="_xlnm.Print_Area" localSheetId="2">'6188'!$A$1:$AP$24</definedName>
    <definedName name="_xlnm.Print_Area" localSheetId="1">'6910'!$A$1:$AP$24</definedName>
    <definedName name="_xlnm.Print_Area" localSheetId="0">'7289'!$A$1:$AP$24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6" l="1"/>
  <c r="AO18" i="6" s="1"/>
  <c r="AA18" i="6"/>
  <c r="AN18" i="6"/>
  <c r="N19" i="6"/>
  <c r="AO19" i="6" s="1"/>
  <c r="AA19" i="6"/>
  <c r="AN19" i="6"/>
  <c r="N20" i="6"/>
  <c r="AO20" i="6" s="1"/>
  <c r="AA20" i="6"/>
  <c r="AN20" i="6"/>
  <c r="N21" i="6"/>
  <c r="AO21" i="6" s="1"/>
  <c r="AA21" i="6"/>
  <c r="AN21" i="6"/>
  <c r="B22" i="6"/>
  <c r="C22" i="6"/>
  <c r="N22" i="6" s="1"/>
  <c r="D22" i="6"/>
  <c r="E22" i="6"/>
  <c r="F22" i="6"/>
  <c r="G22" i="6"/>
  <c r="H22" i="6"/>
  <c r="I22" i="6"/>
  <c r="J22" i="6"/>
  <c r="K22" i="6"/>
  <c r="L22" i="6"/>
  <c r="M22" i="6"/>
  <c r="O22" i="6"/>
  <c r="P22" i="6"/>
  <c r="AA22" i="6" s="1"/>
  <c r="AA24" i="6" s="1"/>
  <c r="Q22" i="6"/>
  <c r="R22" i="6"/>
  <c r="S22" i="6"/>
  <c r="T22" i="6"/>
  <c r="U22" i="6"/>
  <c r="V22" i="6"/>
  <c r="W22" i="6"/>
  <c r="X22" i="6"/>
  <c r="Y22" i="6"/>
  <c r="Z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N23" i="6"/>
  <c r="AO23" i="6" s="1"/>
  <c r="AA23" i="6"/>
  <c r="AN23" i="6"/>
  <c r="B24" i="6"/>
  <c r="C24" i="6"/>
  <c r="D24" i="6"/>
  <c r="E24" i="6"/>
  <c r="F24" i="6"/>
  <c r="G24" i="6"/>
  <c r="H24" i="6"/>
  <c r="I24" i="6"/>
  <c r="J24" i="6"/>
  <c r="K24" i="6"/>
  <c r="L24" i="6"/>
  <c r="M24" i="6"/>
  <c r="O24" i="6"/>
  <c r="P24" i="6"/>
  <c r="Q24" i="6"/>
  <c r="R24" i="6"/>
  <c r="S24" i="6"/>
  <c r="T24" i="6"/>
  <c r="U24" i="6"/>
  <c r="V24" i="6"/>
  <c r="W24" i="6"/>
  <c r="X24" i="6"/>
  <c r="Y24" i="6"/>
  <c r="Z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O27" i="5"/>
  <c r="AM22" i="5"/>
  <c r="AM24" i="5" s="1"/>
  <c r="AL22" i="5"/>
  <c r="AL24" i="5" s="1"/>
  <c r="AK22" i="5"/>
  <c r="AK24" i="5" s="1"/>
  <c r="AJ22" i="5"/>
  <c r="AJ24" i="5" s="1"/>
  <c r="AI22" i="5"/>
  <c r="AI24" i="5" s="1"/>
  <c r="AH22" i="5"/>
  <c r="AH24" i="5" s="1"/>
  <c r="AG22" i="5"/>
  <c r="AG24" i="5" s="1"/>
  <c r="AF22" i="5"/>
  <c r="AF24" i="5" s="1"/>
  <c r="AE22" i="5"/>
  <c r="AE24" i="5" s="1"/>
  <c r="AD22" i="5"/>
  <c r="AD24" i="5" s="1"/>
  <c r="AC22" i="5"/>
  <c r="AC24" i="5" s="1"/>
  <c r="AB22" i="5"/>
  <c r="AB24" i="5" s="1"/>
  <c r="Z22" i="5"/>
  <c r="Z24" i="5" s="1"/>
  <c r="Y22" i="5"/>
  <c r="Y24" i="5" s="1"/>
  <c r="X22" i="5"/>
  <c r="X24" i="5" s="1"/>
  <c r="W22" i="5"/>
  <c r="W24" i="5" s="1"/>
  <c r="V22" i="5"/>
  <c r="V24" i="5" s="1"/>
  <c r="U22" i="5"/>
  <c r="U24" i="5" s="1"/>
  <c r="T22" i="5"/>
  <c r="T24" i="5" s="1"/>
  <c r="S22" i="5"/>
  <c r="S24" i="5" s="1"/>
  <c r="R22" i="5"/>
  <c r="R24" i="5" s="1"/>
  <c r="Q22" i="5"/>
  <c r="Q24" i="5" s="1"/>
  <c r="P22" i="5"/>
  <c r="P24" i="5" s="1"/>
  <c r="O22" i="5"/>
  <c r="O24" i="5" s="1"/>
  <c r="M22" i="5"/>
  <c r="M24" i="5" s="1"/>
  <c r="L22" i="5"/>
  <c r="L24" i="5" s="1"/>
  <c r="K22" i="5"/>
  <c r="K24" i="5" s="1"/>
  <c r="J22" i="5"/>
  <c r="J24" i="5" s="1"/>
  <c r="I22" i="5"/>
  <c r="I24" i="5" s="1"/>
  <c r="H22" i="5"/>
  <c r="H24" i="5" s="1"/>
  <c r="G22" i="5"/>
  <c r="G24" i="5" s="1"/>
  <c r="F22" i="5"/>
  <c r="F24" i="5" s="1"/>
  <c r="E22" i="5"/>
  <c r="E24" i="5" s="1"/>
  <c r="D22" i="5"/>
  <c r="D24" i="5" s="1"/>
  <c r="C22" i="5"/>
  <c r="C24" i="5" s="1"/>
  <c r="B22" i="5"/>
  <c r="B24" i="5" s="1"/>
  <c r="AN21" i="5"/>
  <c r="AA21" i="5"/>
  <c r="AO21" i="5" s="1"/>
  <c r="N21" i="5"/>
  <c r="AN20" i="5"/>
  <c r="AA20" i="5"/>
  <c r="AO20" i="5" s="1"/>
  <c r="N20" i="5"/>
  <c r="AN19" i="5"/>
  <c r="AA19" i="5"/>
  <c r="AO19" i="5" s="1"/>
  <c r="N19" i="5"/>
  <c r="AN18" i="5"/>
  <c r="AA18" i="5"/>
  <c r="AO18" i="5" s="1"/>
  <c r="N18" i="5"/>
  <c r="M24" i="3"/>
  <c r="L24" i="3"/>
  <c r="K24" i="3"/>
  <c r="J24" i="3"/>
  <c r="AM22" i="3"/>
  <c r="AM24" i="3" s="1"/>
  <c r="AL22" i="3"/>
  <c r="AL24" i="3" s="1"/>
  <c r="AK22" i="3"/>
  <c r="AK24" i="3" s="1"/>
  <c r="AJ22" i="3"/>
  <c r="AJ24" i="3" s="1"/>
  <c r="AI22" i="3"/>
  <c r="AI24" i="3" s="1"/>
  <c r="AH22" i="3"/>
  <c r="AH24" i="3" s="1"/>
  <c r="AG22" i="3"/>
  <c r="AG24" i="3" s="1"/>
  <c r="AF22" i="3"/>
  <c r="AF24" i="3" s="1"/>
  <c r="AE22" i="3"/>
  <c r="AE24" i="3" s="1"/>
  <c r="AD22" i="3"/>
  <c r="AD24" i="3" s="1"/>
  <c r="AC22" i="3"/>
  <c r="AC24" i="3" s="1"/>
  <c r="AB22" i="3"/>
  <c r="AB24" i="3" s="1"/>
  <c r="Z22" i="3"/>
  <c r="Z24" i="3" s="1"/>
  <c r="Y22" i="3"/>
  <c r="Y24" i="3" s="1"/>
  <c r="X22" i="3"/>
  <c r="X24" i="3" s="1"/>
  <c r="W22" i="3"/>
  <c r="W24" i="3" s="1"/>
  <c r="V22" i="3"/>
  <c r="V24" i="3" s="1"/>
  <c r="U22" i="3"/>
  <c r="U24" i="3" s="1"/>
  <c r="T22" i="3"/>
  <c r="T24" i="3" s="1"/>
  <c r="S22" i="3"/>
  <c r="S24" i="3" s="1"/>
  <c r="R22" i="3"/>
  <c r="R24" i="3" s="1"/>
  <c r="Q22" i="3"/>
  <c r="Q24" i="3" s="1"/>
  <c r="P22" i="3"/>
  <c r="P24" i="3" s="1"/>
  <c r="O22" i="3"/>
  <c r="O24" i="3" s="1"/>
  <c r="I22" i="3"/>
  <c r="I24" i="3" s="1"/>
  <c r="H22" i="3"/>
  <c r="H24" i="3" s="1"/>
  <c r="G22" i="3"/>
  <c r="G24" i="3" s="1"/>
  <c r="F22" i="3"/>
  <c r="F24" i="3" s="1"/>
  <c r="E22" i="3"/>
  <c r="E24" i="3" s="1"/>
  <c r="D22" i="3"/>
  <c r="D24" i="3" s="1"/>
  <c r="C22" i="3"/>
  <c r="C24" i="3" s="1"/>
  <c r="B22" i="3"/>
  <c r="B24" i="3" s="1"/>
  <c r="AN21" i="3"/>
  <c r="AA21" i="3"/>
  <c r="N21" i="3"/>
  <c r="AO21" i="3" s="1"/>
  <c r="AN20" i="3"/>
  <c r="AA20" i="3"/>
  <c r="N20" i="3"/>
  <c r="AO20" i="3" s="1"/>
  <c r="AN19" i="3"/>
  <c r="AA19" i="3"/>
  <c r="N19" i="3"/>
  <c r="AO19" i="3" s="1"/>
  <c r="AN18" i="3"/>
  <c r="AA18" i="3"/>
  <c r="N18" i="3"/>
  <c r="AO18" i="3" s="1"/>
  <c r="AO22" i="6" l="1"/>
  <c r="N24" i="6"/>
  <c r="AO24" i="6"/>
  <c r="AA22" i="5"/>
  <c r="AA24" i="5" s="1"/>
  <c r="AN22" i="5"/>
  <c r="AN24" i="5" s="1"/>
  <c r="N22" i="5"/>
  <c r="N22" i="3"/>
  <c r="AO22" i="3" s="1"/>
  <c r="AO24" i="3" s="1"/>
  <c r="AA22" i="3"/>
  <c r="AA24" i="3" s="1"/>
  <c r="AN22" i="3"/>
  <c r="AN24" i="3" s="1"/>
  <c r="AO22" i="5" l="1"/>
  <c r="AO24" i="5" s="1"/>
  <c r="N24" i="5"/>
  <c r="N24" i="3"/>
</calcChain>
</file>

<file path=xl/comments1.xml><?xml version="1.0" encoding="utf-8"?>
<comments xmlns="http://schemas.openxmlformats.org/spreadsheetml/2006/main">
  <authors>
    <author>TABARY Michael</author>
  </authors>
  <commentList>
    <comment ref="H21" authorId="0" shapeId="0">
      <text>
        <r>
          <rPr>
            <b/>
            <sz val="9"/>
            <color indexed="81"/>
            <rFont val="Tahoma"/>
            <family val="2"/>
          </rPr>
          <t>TABARY Michael:</t>
        </r>
        <r>
          <rPr>
            <sz val="9"/>
            <color indexed="81"/>
            <rFont val="Tahoma"/>
            <family val="2"/>
          </rPr>
          <t xml:space="preserve">
OUVERTURE ANNULEE</t>
        </r>
      </text>
    </comment>
  </commentList>
</comments>
</file>

<file path=xl/sharedStrings.xml><?xml version="1.0" encoding="utf-8"?>
<sst xmlns="http://schemas.openxmlformats.org/spreadsheetml/2006/main" count="177" uniqueCount="35">
  <si>
    <t>Code Projet</t>
  </si>
  <si>
    <t>Libellé</t>
  </si>
  <si>
    <t>JAN</t>
  </si>
  <si>
    <t>FEV</t>
  </si>
  <si>
    <t>MAR</t>
  </si>
  <si>
    <t>AVR</t>
  </si>
  <si>
    <t>MAI</t>
  </si>
  <si>
    <t>JUI</t>
  </si>
  <si>
    <t>JUIL</t>
  </si>
  <si>
    <t>AOU</t>
  </si>
  <si>
    <t>SEP</t>
  </si>
  <si>
    <t>OCT</t>
  </si>
  <si>
    <t>NOV</t>
  </si>
  <si>
    <t>DEC</t>
  </si>
  <si>
    <t>Total</t>
  </si>
  <si>
    <t>TOTAL GÉNÉRAL</t>
  </si>
  <si>
    <t>Jalon Lancement</t>
  </si>
  <si>
    <t>Etude de Faisabilité</t>
  </si>
  <si>
    <t>Etude de base</t>
  </si>
  <si>
    <t>Jalon Réalisation</t>
  </si>
  <si>
    <t>Etude de détail</t>
  </si>
  <si>
    <t>Chantier</t>
  </si>
  <si>
    <t>Jalon MES</t>
  </si>
  <si>
    <t>Garantie clôture</t>
  </si>
  <si>
    <t>CDP (h)</t>
  </si>
  <si>
    <t>BE / STE (h)</t>
  </si>
  <si>
    <t>Domanial (h)</t>
  </si>
  <si>
    <t>Superviseur (h)</t>
  </si>
  <si>
    <t>Appui Pilotage Projet (h)</t>
  </si>
  <si>
    <t>Dossier Administratif (h)</t>
  </si>
  <si>
    <t>Total (heures)</t>
  </si>
  <si>
    <t>PVPC-6910</t>
  </si>
  <si>
    <t>X</t>
  </si>
  <si>
    <t>PVPC-7289</t>
  </si>
  <si>
    <t>PVPC-6188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</si>
</sst>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color indexed="23"/>
      <name val="Arial"/>
      <family val="2"/>
    </font>
    <font>
      <b/>
      <sz val="18"/>
      <name val="Arial"/>
      <family val="2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i/>
      <sz val="12"/>
      <color rgb="FFFF0000"/>
      <name val="Arial"/>
      <family val="2"/>
    </font>
    <font>
      <b/>
      <i/>
      <sz val="16"/>
      <color rgb="FFFF0000"/>
      <name val="Arial"/>
      <family val="2"/>
    </font>
    <font>
      <i/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i/>
      <sz val="9"/>
      <color indexed="12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rgb="FF00B0F0"/>
      <name val="Arial"/>
      <family val="2"/>
    </font>
    <font>
      <b/>
      <sz val="12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2">
    <xf numFmtId="0" fontId="0" fillId="0" borderId="0" xfId="0"/>
    <xf numFmtId="0" fontId="2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" fillId="0" borderId="0" xfId="1"/>
    <xf numFmtId="0" fontId="4" fillId="0" borderId="0" xfId="1" applyFont="1" applyAlignment="1">
      <alignment vertical="top" wrapText="1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top" wrapText="1"/>
    </xf>
    <xf numFmtId="0" fontId="5" fillId="0" borderId="0" xfId="1" applyFont="1" applyAlignment="1">
      <alignment vertical="top"/>
    </xf>
    <xf numFmtId="0" fontId="3" fillId="0" borderId="0" xfId="1" applyFont="1" applyBorder="1" applyAlignment="1">
      <alignment horizontal="left" vertical="center"/>
    </xf>
    <xf numFmtId="0" fontId="1" fillId="0" borderId="0" xfId="1" applyBorder="1"/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vertical="top"/>
    </xf>
    <xf numFmtId="164" fontId="6" fillId="0" borderId="0" xfId="2" applyNumberFormat="1" applyFont="1" applyBorder="1" applyAlignment="1">
      <alignment horizontal="left" vertical="center"/>
    </xf>
    <xf numFmtId="0" fontId="1" fillId="0" borderId="0" xfId="2"/>
    <xf numFmtId="0" fontId="1" fillId="0" borderId="0" xfId="2" applyAlignment="1"/>
    <xf numFmtId="0" fontId="7" fillId="0" borderId="0" xfId="2" applyFont="1" applyBorder="1" applyAlignment="1">
      <alignment horizontal="left" vertical="center"/>
    </xf>
    <xf numFmtId="0" fontId="8" fillId="0" borderId="1" xfId="2" applyFont="1" applyBorder="1" applyAlignment="1">
      <alignment horizontal="center" vertical="top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10" fillId="0" borderId="0" xfId="2" applyFont="1"/>
    <xf numFmtId="0" fontId="9" fillId="3" borderId="2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4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3" xfId="2" applyFont="1" applyFill="1" applyBorder="1" applyAlignment="1">
      <alignment horizontal="center" vertical="center"/>
    </xf>
    <xf numFmtId="0" fontId="9" fillId="4" borderId="4" xfId="2" applyFont="1" applyFill="1" applyBorder="1" applyAlignment="1">
      <alignment horizontal="center" vertical="center"/>
    </xf>
    <xf numFmtId="0" fontId="10" fillId="0" borderId="0" xfId="2" applyFont="1" applyAlignment="1">
      <alignment wrapText="1"/>
    </xf>
    <xf numFmtId="0" fontId="10" fillId="0" borderId="0" xfId="1" applyFont="1"/>
    <xf numFmtId="0" fontId="11" fillId="0" borderId="1" xfId="2" applyFont="1" applyBorder="1" applyAlignment="1">
      <alignment horizontal="center" vertical="top"/>
    </xf>
    <xf numFmtId="0" fontId="12" fillId="0" borderId="5" xfId="2" applyFont="1" applyBorder="1" applyAlignment="1">
      <alignment horizontal="center" vertical="center" textRotation="90"/>
    </xf>
    <xf numFmtId="0" fontId="12" fillId="5" borderId="6" xfId="2" applyFont="1" applyFill="1" applyBorder="1" applyAlignment="1">
      <alignment horizontal="center" vertical="center" textRotation="90"/>
    </xf>
    <xf numFmtId="0" fontId="12" fillId="0" borderId="6" xfId="2" applyFont="1" applyBorder="1" applyAlignment="1">
      <alignment horizontal="center" vertical="center" textRotation="90"/>
    </xf>
    <xf numFmtId="0" fontId="12" fillId="5" borderId="7" xfId="2" applyFont="1" applyFill="1" applyBorder="1" applyAlignment="1">
      <alignment horizontal="center" vertical="center" textRotation="90"/>
    </xf>
    <xf numFmtId="0" fontId="12" fillId="2" borderId="8" xfId="2" applyFont="1" applyFill="1" applyBorder="1" applyAlignment="1">
      <alignment horizontal="center" vertical="center"/>
    </xf>
    <xf numFmtId="0" fontId="12" fillId="3" borderId="8" xfId="2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/>
    </xf>
    <xf numFmtId="0" fontId="13" fillId="6" borderId="0" xfId="2" applyFont="1" applyFill="1" applyAlignment="1">
      <alignment horizontal="center" vertical="center" wrapText="1"/>
    </xf>
    <xf numFmtId="0" fontId="14" fillId="7" borderId="2" xfId="2" applyFont="1" applyFill="1" applyBorder="1" applyAlignment="1">
      <alignment horizontal="center" vertical="center"/>
    </xf>
    <xf numFmtId="1" fontId="15" fillId="8" borderId="9" xfId="3" applyNumberFormat="1" applyFont="1" applyFill="1" applyBorder="1" applyAlignment="1">
      <alignment horizontal="center" vertical="center"/>
    </xf>
    <xf numFmtId="1" fontId="15" fillId="8" borderId="10" xfId="3" applyNumberFormat="1" applyFont="1" applyFill="1" applyBorder="1" applyAlignment="1">
      <alignment horizontal="center" vertical="center"/>
    </xf>
    <xf numFmtId="1" fontId="15" fillId="8" borderId="11" xfId="3" applyNumberFormat="1" applyFont="1" applyFill="1" applyBorder="1" applyAlignment="1">
      <alignment horizontal="center" vertical="center"/>
    </xf>
    <xf numFmtId="0" fontId="16" fillId="2" borderId="12" xfId="2" applyFont="1" applyFill="1" applyBorder="1" applyAlignment="1">
      <alignment horizontal="center" vertical="center" wrapText="1"/>
    </xf>
    <xf numFmtId="1" fontId="15" fillId="0" borderId="9" xfId="3" applyNumberFormat="1" applyFont="1" applyFill="1" applyBorder="1" applyAlignment="1">
      <alignment horizontal="center" vertical="center"/>
    </xf>
    <xf numFmtId="1" fontId="15" fillId="0" borderId="10" xfId="3" applyNumberFormat="1" applyFont="1" applyFill="1" applyBorder="1" applyAlignment="1">
      <alignment horizontal="center" vertical="center"/>
    </xf>
    <xf numFmtId="1" fontId="15" fillId="0" borderId="11" xfId="3" applyNumberFormat="1" applyFont="1" applyFill="1" applyBorder="1" applyAlignment="1">
      <alignment horizontal="center" vertical="center"/>
    </xf>
    <xf numFmtId="0" fontId="16" fillId="3" borderId="12" xfId="2" applyFont="1" applyFill="1" applyBorder="1" applyAlignment="1">
      <alignment horizontal="center" vertical="center" wrapText="1"/>
    </xf>
    <xf numFmtId="0" fontId="16" fillId="4" borderId="12" xfId="2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0" fontId="17" fillId="7" borderId="2" xfId="2" applyFont="1" applyFill="1" applyBorder="1" applyAlignment="1">
      <alignment horizontal="center" vertical="center"/>
    </xf>
    <xf numFmtId="1" fontId="15" fillId="8" borderId="13" xfId="3" applyNumberFormat="1" applyFont="1" applyFill="1" applyBorder="1" applyAlignment="1">
      <alignment horizontal="center" vertical="center"/>
    </xf>
    <xf numFmtId="1" fontId="15" fillId="8" borderId="14" xfId="3" applyNumberFormat="1" applyFont="1" applyFill="1" applyBorder="1" applyAlignment="1">
      <alignment horizontal="center" vertical="center"/>
    </xf>
    <xf numFmtId="1" fontId="15" fillId="8" borderId="15" xfId="3" applyNumberFormat="1" applyFont="1" applyFill="1" applyBorder="1" applyAlignment="1">
      <alignment horizontal="center" vertical="center"/>
    </xf>
    <xf numFmtId="0" fontId="16" fillId="2" borderId="16" xfId="2" applyFont="1" applyFill="1" applyBorder="1" applyAlignment="1">
      <alignment horizontal="center" vertical="center" wrapText="1"/>
    </xf>
    <xf numFmtId="1" fontId="15" fillId="0" borderId="13" xfId="3" applyNumberFormat="1" applyFont="1" applyFill="1" applyBorder="1" applyAlignment="1">
      <alignment horizontal="center" vertical="center"/>
    </xf>
    <xf numFmtId="1" fontId="15" fillId="0" borderId="14" xfId="3" applyNumberFormat="1" applyFont="1" applyFill="1" applyBorder="1" applyAlignment="1">
      <alignment horizontal="center" vertical="center"/>
    </xf>
    <xf numFmtId="1" fontId="15" fillId="0" borderId="15" xfId="3" applyNumberFormat="1" applyFont="1" applyFill="1" applyBorder="1" applyAlignment="1">
      <alignment horizontal="center" vertical="center"/>
    </xf>
    <xf numFmtId="0" fontId="16" fillId="3" borderId="16" xfId="2" applyFont="1" applyFill="1" applyBorder="1" applyAlignment="1">
      <alignment horizontal="center" vertical="center" wrapText="1"/>
    </xf>
    <xf numFmtId="0" fontId="16" fillId="4" borderId="16" xfId="2" applyFont="1" applyFill="1" applyBorder="1" applyAlignment="1">
      <alignment horizontal="center" vertical="center" wrapText="1"/>
    </xf>
    <xf numFmtId="1" fontId="15" fillId="9" borderId="13" xfId="3" applyNumberFormat="1" applyFont="1" applyFill="1" applyBorder="1" applyAlignment="1">
      <alignment horizontal="center" vertical="center"/>
    </xf>
    <xf numFmtId="1" fontId="15" fillId="9" borderId="14" xfId="3" applyNumberFormat="1" applyFont="1" applyFill="1" applyBorder="1" applyAlignment="1">
      <alignment horizontal="center" vertical="center"/>
    </xf>
    <xf numFmtId="1" fontId="15" fillId="9" borderId="15" xfId="3" applyNumberFormat="1" applyFont="1" applyFill="1" applyBorder="1" applyAlignment="1">
      <alignment horizontal="center" vertical="center"/>
    </xf>
    <xf numFmtId="1" fontId="15" fillId="0" borderId="17" xfId="3" applyNumberFormat="1" applyFont="1" applyFill="1" applyBorder="1" applyAlignment="1">
      <alignment horizontal="center" vertical="center"/>
    </xf>
    <xf numFmtId="1" fontId="15" fillId="0" borderId="18" xfId="3" applyNumberFormat="1" applyFont="1" applyFill="1" applyBorder="1" applyAlignment="1">
      <alignment horizontal="center" vertical="center"/>
    </xf>
    <xf numFmtId="1" fontId="15" fillId="0" borderId="19" xfId="3" applyNumberFormat="1" applyFont="1" applyFill="1" applyBorder="1" applyAlignment="1">
      <alignment horizontal="center" vertical="center"/>
    </xf>
    <xf numFmtId="0" fontId="16" fillId="2" borderId="20" xfId="2" applyFont="1" applyFill="1" applyBorder="1" applyAlignment="1">
      <alignment horizontal="center" vertical="center" wrapText="1"/>
    </xf>
    <xf numFmtId="1" fontId="15" fillId="9" borderId="18" xfId="3" applyNumberFormat="1" applyFont="1" applyFill="1" applyBorder="1" applyAlignment="1">
      <alignment horizontal="center" vertical="center"/>
    </xf>
    <xf numFmtId="0" fontId="16" fillId="3" borderId="20" xfId="2" applyFont="1" applyFill="1" applyBorder="1" applyAlignment="1">
      <alignment horizontal="center" vertical="center" wrapText="1"/>
    </xf>
    <xf numFmtId="0" fontId="16" fillId="4" borderId="20" xfId="2" applyFont="1" applyFill="1" applyBorder="1" applyAlignment="1">
      <alignment horizontal="center" vertical="center" wrapText="1"/>
    </xf>
    <xf numFmtId="0" fontId="17" fillId="0" borderId="2" xfId="2" applyFont="1" applyFill="1" applyBorder="1" applyAlignment="1">
      <alignment horizontal="right" vertical="center"/>
    </xf>
    <xf numFmtId="1" fontId="15" fillId="0" borderId="0" xfId="3" applyNumberFormat="1" applyFont="1" applyFill="1" applyBorder="1" applyAlignment="1">
      <alignment horizontal="center" vertical="center"/>
    </xf>
    <xf numFmtId="0" fontId="18" fillId="0" borderId="3" xfId="2" applyFont="1" applyFill="1" applyBorder="1" applyAlignment="1">
      <alignment horizontal="center" vertical="center"/>
    </xf>
    <xf numFmtId="1" fontId="15" fillId="0" borderId="0" xfId="2" applyNumberFormat="1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wrapText="1"/>
    </xf>
    <xf numFmtId="1" fontId="13" fillId="0" borderId="21" xfId="2" applyNumberFormat="1" applyFont="1" applyFill="1" applyBorder="1" applyAlignment="1">
      <alignment horizontal="center" vertical="center"/>
    </xf>
    <xf numFmtId="1" fontId="19" fillId="0" borderId="9" xfId="3" applyNumberFormat="1" applyFont="1" applyFill="1" applyBorder="1" applyAlignment="1">
      <alignment horizontal="center" vertical="center"/>
    </xf>
    <xf numFmtId="1" fontId="19" fillId="0" borderId="10" xfId="3" applyNumberFormat="1" applyFont="1" applyFill="1" applyBorder="1" applyAlignment="1">
      <alignment horizontal="center" vertical="center"/>
    </xf>
    <xf numFmtId="1" fontId="19" fillId="0" borderId="11" xfId="3" applyNumberFormat="1" applyFont="1" applyFill="1" applyBorder="1" applyAlignment="1">
      <alignment horizontal="center" vertical="center"/>
    </xf>
    <xf numFmtId="1" fontId="20" fillId="0" borderId="22" xfId="2" applyNumberFormat="1" applyFont="1" applyFill="1" applyBorder="1" applyAlignment="1">
      <alignment horizontal="center" vertical="center"/>
    </xf>
    <xf numFmtId="1" fontId="19" fillId="0" borderId="9" xfId="2" applyNumberFormat="1" applyFont="1" applyFill="1" applyBorder="1" applyAlignment="1">
      <alignment horizontal="center" vertical="center"/>
    </xf>
    <xf numFmtId="1" fontId="19" fillId="0" borderId="10" xfId="2" applyNumberFormat="1" applyFont="1" applyFill="1" applyBorder="1" applyAlignment="1">
      <alignment horizontal="center" vertical="center"/>
    </xf>
    <xf numFmtId="1" fontId="19" fillId="0" borderId="11" xfId="2" applyNumberFormat="1" applyFont="1" applyFill="1" applyBorder="1" applyAlignment="1">
      <alignment horizontal="center" vertical="center"/>
    </xf>
    <xf numFmtId="1" fontId="20" fillId="0" borderId="23" xfId="2" applyNumberFormat="1" applyFont="1" applyFill="1" applyBorder="1" applyAlignment="1">
      <alignment horizontal="center" vertical="center"/>
    </xf>
    <xf numFmtId="1" fontId="20" fillId="6" borderId="24" xfId="2" applyNumberFormat="1" applyFont="1" applyFill="1" applyBorder="1" applyAlignment="1">
      <alignment horizontal="center" vertical="center" wrapText="1"/>
    </xf>
    <xf numFmtId="0" fontId="19" fillId="0" borderId="0" xfId="1" applyFont="1"/>
    <xf numFmtId="1" fontId="13" fillId="0" borderId="25" xfId="2" applyNumberFormat="1" applyFont="1" applyFill="1" applyBorder="1" applyAlignment="1">
      <alignment horizontal="center" vertical="center"/>
    </xf>
    <xf numFmtId="1" fontId="19" fillId="0" borderId="13" xfId="3" applyNumberFormat="1" applyFont="1" applyFill="1" applyBorder="1" applyAlignment="1">
      <alignment horizontal="center" vertical="center"/>
    </xf>
    <xf numFmtId="1" fontId="19" fillId="0" borderId="14" xfId="3" applyNumberFormat="1" applyFont="1" applyFill="1" applyBorder="1" applyAlignment="1">
      <alignment horizontal="center" vertical="center"/>
    </xf>
    <xf numFmtId="1" fontId="19" fillId="0" borderId="15" xfId="3" applyNumberFormat="1" applyFont="1" applyFill="1" applyBorder="1" applyAlignment="1">
      <alignment horizontal="center" vertical="center"/>
    </xf>
    <xf numFmtId="1" fontId="19" fillId="0" borderId="13" xfId="2" applyNumberFormat="1" applyFont="1" applyFill="1" applyBorder="1" applyAlignment="1">
      <alignment horizontal="center" vertical="center"/>
    </xf>
    <xf numFmtId="1" fontId="19" fillId="0" borderId="14" xfId="2" applyNumberFormat="1" applyFont="1" applyFill="1" applyBorder="1" applyAlignment="1">
      <alignment horizontal="center" vertical="center"/>
    </xf>
    <xf numFmtId="1" fontId="19" fillId="0" borderId="15" xfId="2" applyNumberFormat="1" applyFont="1" applyFill="1" applyBorder="1" applyAlignment="1">
      <alignment horizontal="center" vertical="center"/>
    </xf>
    <xf numFmtId="1" fontId="13" fillId="0" borderId="25" xfId="2" applyNumberFormat="1" applyFont="1" applyFill="1" applyBorder="1" applyAlignment="1">
      <alignment horizontal="center" vertical="center" wrapText="1"/>
    </xf>
    <xf numFmtId="1" fontId="13" fillId="0" borderId="26" xfId="2" applyNumberFormat="1" applyFont="1" applyFill="1" applyBorder="1" applyAlignment="1">
      <alignment horizontal="center" vertical="center" wrapText="1"/>
    </xf>
    <xf numFmtId="1" fontId="19" fillId="0" borderId="17" xfId="2" applyNumberFormat="1" applyFont="1" applyFill="1" applyBorder="1" applyAlignment="1">
      <alignment horizontal="center" vertical="center"/>
    </xf>
    <xf numFmtId="1" fontId="19" fillId="0" borderId="18" xfId="2" applyNumberFormat="1" applyFont="1" applyFill="1" applyBorder="1" applyAlignment="1">
      <alignment horizontal="center" vertical="center"/>
    </xf>
    <xf numFmtId="1" fontId="19" fillId="0" borderId="19" xfId="2" applyNumberFormat="1" applyFont="1" applyFill="1" applyBorder="1" applyAlignment="1">
      <alignment horizontal="center" vertical="center"/>
    </xf>
    <xf numFmtId="1" fontId="20" fillId="0" borderId="0" xfId="2" applyNumberFormat="1" applyFont="1" applyFill="1" applyBorder="1" applyAlignment="1">
      <alignment horizontal="center" vertical="center"/>
    </xf>
    <xf numFmtId="1" fontId="20" fillId="10" borderId="8" xfId="2" applyNumberFormat="1" applyFont="1" applyFill="1" applyBorder="1" applyAlignment="1">
      <alignment horizontal="left" vertical="center" wrapText="1"/>
    </xf>
    <xf numFmtId="1" fontId="20" fillId="0" borderId="27" xfId="2" applyNumberFormat="1" applyFont="1" applyFill="1" applyBorder="1" applyAlignment="1">
      <alignment horizontal="center" vertical="center"/>
    </xf>
    <xf numFmtId="1" fontId="20" fillId="2" borderId="2" xfId="2" applyNumberFormat="1" applyFont="1" applyFill="1" applyBorder="1" applyAlignment="1">
      <alignment horizontal="center" vertical="center"/>
    </xf>
    <xf numFmtId="1" fontId="20" fillId="3" borderId="2" xfId="2" applyNumberFormat="1" applyFont="1" applyFill="1" applyBorder="1" applyAlignment="1">
      <alignment horizontal="center" vertical="center"/>
    </xf>
    <xf numFmtId="1" fontId="20" fillId="4" borderId="2" xfId="2" applyNumberFormat="1" applyFont="1" applyFill="1" applyBorder="1" applyAlignment="1">
      <alignment horizontal="center" vertical="center"/>
    </xf>
    <xf numFmtId="0" fontId="1" fillId="0" borderId="0" xfId="4"/>
    <xf numFmtId="0" fontId="21" fillId="0" borderId="0" xfId="1" applyFont="1" applyAlignment="1">
      <alignment horizontal="left" vertical="top" wrapText="1"/>
    </xf>
    <xf numFmtId="0" fontId="21" fillId="0" borderId="0" xfId="1" applyFont="1" applyAlignment="1">
      <alignment horizontal="left" vertical="top"/>
    </xf>
    <xf numFmtId="1" fontId="15" fillId="11" borderId="14" xfId="3" applyNumberFormat="1" applyFont="1" applyFill="1" applyBorder="1" applyAlignment="1">
      <alignment horizontal="center" vertical="center"/>
    </xf>
    <xf numFmtId="1" fontId="15" fillId="9" borderId="19" xfId="3" applyNumberFormat="1" applyFont="1" applyFill="1" applyBorder="1" applyAlignment="1">
      <alignment horizontal="center" vertical="center"/>
    </xf>
    <xf numFmtId="1" fontId="22" fillId="0" borderId="14" xfId="3" applyNumberFormat="1" applyFont="1" applyFill="1" applyBorder="1" applyAlignment="1">
      <alignment horizontal="center" vertical="center"/>
    </xf>
    <xf numFmtId="1" fontId="15" fillId="8" borderId="18" xfId="3" applyNumberFormat="1" applyFont="1" applyFill="1" applyBorder="1" applyAlignment="1">
      <alignment horizontal="center" vertical="center"/>
    </xf>
    <xf numFmtId="1" fontId="15" fillId="8" borderId="17" xfId="3" applyNumberFormat="1" applyFont="1" applyFill="1" applyBorder="1" applyAlignment="1">
      <alignment horizontal="center" vertical="center"/>
    </xf>
    <xf numFmtId="1" fontId="15" fillId="11" borderId="10" xfId="3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 2" xfId="4"/>
    <cellStyle name="Normal 6" xfId="2"/>
    <cellStyle name="Normal 6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219075</xdr:rowOff>
        </xdr:from>
        <xdr:to>
          <xdr:col>4</xdr:col>
          <xdr:colOff>314325</xdr:colOff>
          <xdr:row>4</xdr:row>
          <xdr:rowOff>161925</xdr:rowOff>
        </xdr:to>
        <xdr:sp macro="" textlink="">
          <xdr:nvSpPr>
            <xdr:cNvPr id="4097" name="Check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2</xdr:row>
          <xdr:rowOff>228600</xdr:rowOff>
        </xdr:from>
        <xdr:to>
          <xdr:col>10</xdr:col>
          <xdr:colOff>219075</xdr:colOff>
          <xdr:row>4</xdr:row>
          <xdr:rowOff>161925</xdr:rowOff>
        </xdr:to>
        <xdr:sp macro="" textlink="">
          <xdr:nvSpPr>
            <xdr:cNvPr id="4098" name="CheckBox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219075</xdr:rowOff>
        </xdr:from>
        <xdr:to>
          <xdr:col>4</xdr:col>
          <xdr:colOff>323850</xdr:colOff>
          <xdr:row>4</xdr:row>
          <xdr:rowOff>152400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2</xdr:row>
          <xdr:rowOff>228600</xdr:rowOff>
        </xdr:from>
        <xdr:to>
          <xdr:col>10</xdr:col>
          <xdr:colOff>219075</xdr:colOff>
          <xdr:row>4</xdr:row>
          <xdr:rowOff>161925</xdr:rowOff>
        </xdr:to>
        <xdr:sp macro="" textlink="">
          <xdr:nvSpPr>
            <xdr:cNvPr id="2050" name="Check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38100</xdr:colOff>
          <xdr:row>2</xdr:row>
          <xdr:rowOff>219075</xdr:rowOff>
        </xdr:from>
        <xdr:ext cx="1419225" cy="595993"/>
        <xdr:sp macro="" textlink="">
          <xdr:nvSpPr>
            <xdr:cNvPr id="5121" name="CheckBox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323850</xdr:colOff>
          <xdr:row>2</xdr:row>
          <xdr:rowOff>228600</xdr:rowOff>
        </xdr:from>
        <xdr:ext cx="1864179" cy="586468"/>
        <xdr:sp macro="" textlink="">
          <xdr:nvSpPr>
            <xdr:cNvPr id="5122" name="CheckBox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BB29"/>
  <sheetViews>
    <sheetView tabSelected="1" zoomScale="85" zoomScaleNormal="85" workbookViewId="0">
      <selection activeCell="B1" sqref="B1:E1"/>
    </sheetView>
  </sheetViews>
  <sheetFormatPr baseColWidth="10" defaultColWidth="11.5703125" defaultRowHeight="12.75" x14ac:dyDescent="0.2"/>
  <cols>
    <col min="1" max="1" width="28.7109375" style="3" customWidth="1"/>
    <col min="2" max="8" width="5.7109375" style="3" customWidth="1"/>
    <col min="9" max="9" width="6.42578125" style="3" customWidth="1"/>
    <col min="10" max="13" width="5.7109375" style="3" customWidth="1"/>
    <col min="14" max="14" width="8.7109375" style="3" customWidth="1"/>
    <col min="15" max="26" width="5.7109375" style="3" customWidth="1"/>
    <col min="27" max="27" width="8.7109375" style="3" customWidth="1"/>
    <col min="28" max="39" width="5.7109375" style="3" customWidth="1"/>
    <col min="40" max="40" width="8.7109375" style="3" customWidth="1"/>
    <col min="41" max="41" width="11.42578125" style="3" customWidth="1"/>
    <col min="42" max="52" width="5.7109375" style="3" customWidth="1"/>
    <col min="53" max="53" width="8.7109375" style="3" customWidth="1"/>
    <col min="54" max="16384" width="11.5703125" style="3"/>
  </cols>
  <sheetData>
    <row r="1" spans="1:54" ht="37.5" customHeight="1" x14ac:dyDescent="0.2">
      <c r="A1" s="1" t="s">
        <v>0</v>
      </c>
      <c r="B1" s="8" t="s">
        <v>33</v>
      </c>
      <c r="C1" s="8"/>
      <c r="D1" s="8"/>
      <c r="E1" s="8"/>
      <c r="O1" s="4"/>
      <c r="P1" s="5"/>
      <c r="Q1" s="5"/>
      <c r="R1" s="5"/>
      <c r="S1" s="6"/>
      <c r="T1" s="7"/>
      <c r="U1" s="7"/>
      <c r="V1" s="7"/>
      <c r="W1" s="6"/>
      <c r="X1" s="7"/>
      <c r="Y1" s="7"/>
      <c r="Z1" s="7"/>
    </row>
    <row r="2" spans="1:54" ht="37.5" customHeight="1" x14ac:dyDescent="0.2">
      <c r="A2" s="1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O2" s="4"/>
      <c r="P2" s="5"/>
      <c r="Q2" s="5"/>
      <c r="R2" s="5"/>
      <c r="S2" s="4"/>
      <c r="T2" s="5"/>
      <c r="U2" s="5"/>
      <c r="V2" s="5"/>
      <c r="W2" s="6"/>
      <c r="X2" s="7"/>
      <c r="Y2" s="7"/>
      <c r="Z2" s="7"/>
    </row>
    <row r="3" spans="1:54" ht="25.5" customHeigh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6"/>
      <c r="P3" s="7"/>
      <c r="Q3" s="7"/>
      <c r="R3" s="7"/>
      <c r="S3" s="6"/>
      <c r="T3" s="7"/>
      <c r="U3" s="7"/>
      <c r="V3" s="7"/>
      <c r="W3" s="6"/>
      <c r="X3" s="7"/>
      <c r="Y3" s="7"/>
      <c r="Z3" s="7"/>
    </row>
    <row r="4" spans="1:54" ht="25.5" customHeight="1" x14ac:dyDescent="0.2">
      <c r="O4" s="7"/>
      <c r="P4" s="7"/>
      <c r="Q4" s="7"/>
      <c r="R4" s="7"/>
      <c r="S4" s="11"/>
      <c r="T4" s="11"/>
      <c r="U4" s="11"/>
      <c r="V4" s="11"/>
      <c r="W4" s="11"/>
      <c r="X4" s="11"/>
      <c r="Y4" s="11"/>
      <c r="Z4" s="11"/>
    </row>
    <row r="5" spans="1:54" ht="25.5" customHeight="1" x14ac:dyDescent="0.2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25.5" customHeight="1" thickBot="1" x14ac:dyDescent="0.25">
      <c r="A6" s="15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s="28" customFormat="1" ht="24.75" customHeight="1" thickBot="1" x14ac:dyDescent="0.3">
      <c r="A7" s="16"/>
      <c r="B7" s="17">
        <v>2017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/>
      <c r="N7" s="20"/>
      <c r="O7" s="21">
        <v>2018</v>
      </c>
      <c r="P7" s="22"/>
      <c r="Q7" s="22"/>
      <c r="R7" s="22"/>
      <c r="S7" s="22"/>
      <c r="T7" s="22"/>
      <c r="U7" s="22"/>
      <c r="V7" s="22"/>
      <c r="W7" s="22"/>
      <c r="X7" s="22"/>
      <c r="Y7" s="22"/>
      <c r="Z7" s="23"/>
      <c r="AA7" s="20"/>
      <c r="AB7" s="24">
        <v>2019</v>
      </c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6"/>
      <c r="AN7" s="20"/>
      <c r="AO7" s="27"/>
    </row>
    <row r="8" spans="1:54" ht="43.5" customHeight="1" thickBot="1" x14ac:dyDescent="0.25">
      <c r="A8" s="29"/>
      <c r="B8" s="30" t="s">
        <v>2</v>
      </c>
      <c r="C8" s="31" t="s">
        <v>3</v>
      </c>
      <c r="D8" s="32" t="s">
        <v>4</v>
      </c>
      <c r="E8" s="31" t="s">
        <v>5</v>
      </c>
      <c r="F8" s="32" t="s">
        <v>6</v>
      </c>
      <c r="G8" s="31" t="s">
        <v>7</v>
      </c>
      <c r="H8" s="32" t="s">
        <v>8</v>
      </c>
      <c r="I8" s="31" t="s">
        <v>9</v>
      </c>
      <c r="J8" s="32" t="s">
        <v>10</v>
      </c>
      <c r="K8" s="31" t="s">
        <v>11</v>
      </c>
      <c r="L8" s="32" t="s">
        <v>12</v>
      </c>
      <c r="M8" s="33" t="s">
        <v>13</v>
      </c>
      <c r="N8" s="34" t="s">
        <v>14</v>
      </c>
      <c r="O8" s="30" t="s">
        <v>2</v>
      </c>
      <c r="P8" s="31" t="s">
        <v>3</v>
      </c>
      <c r="Q8" s="32" t="s">
        <v>4</v>
      </c>
      <c r="R8" s="31" t="s">
        <v>5</v>
      </c>
      <c r="S8" s="32" t="s">
        <v>6</v>
      </c>
      <c r="T8" s="31" t="s">
        <v>7</v>
      </c>
      <c r="U8" s="32" t="s">
        <v>8</v>
      </c>
      <c r="V8" s="31" t="s">
        <v>9</v>
      </c>
      <c r="W8" s="32" t="s">
        <v>10</v>
      </c>
      <c r="X8" s="31" t="s">
        <v>11</v>
      </c>
      <c r="Y8" s="32" t="s">
        <v>12</v>
      </c>
      <c r="Z8" s="33" t="s">
        <v>13</v>
      </c>
      <c r="AA8" s="35" t="s">
        <v>14</v>
      </c>
      <c r="AB8" s="30" t="s">
        <v>2</v>
      </c>
      <c r="AC8" s="31" t="s">
        <v>3</v>
      </c>
      <c r="AD8" s="32" t="s">
        <v>4</v>
      </c>
      <c r="AE8" s="31" t="s">
        <v>5</v>
      </c>
      <c r="AF8" s="32" t="s">
        <v>6</v>
      </c>
      <c r="AG8" s="31" t="s">
        <v>7</v>
      </c>
      <c r="AH8" s="32" t="s">
        <v>8</v>
      </c>
      <c r="AI8" s="31" t="s">
        <v>9</v>
      </c>
      <c r="AJ8" s="32" t="s">
        <v>10</v>
      </c>
      <c r="AK8" s="31" t="s">
        <v>11</v>
      </c>
      <c r="AL8" s="32" t="s">
        <v>12</v>
      </c>
      <c r="AM8" s="33" t="s">
        <v>13</v>
      </c>
      <c r="AN8" s="36" t="s">
        <v>14</v>
      </c>
      <c r="AO8" s="37" t="s">
        <v>15</v>
      </c>
    </row>
    <row r="9" spans="1:54" ht="13.5" thickBot="1" x14ac:dyDescent="0.25">
      <c r="A9" s="38" t="s">
        <v>16</v>
      </c>
      <c r="B9" s="39"/>
      <c r="C9" s="40"/>
      <c r="D9" s="40"/>
      <c r="E9" s="40"/>
      <c r="F9" s="40"/>
      <c r="G9" s="40"/>
      <c r="H9" s="40"/>
      <c r="I9" s="40"/>
      <c r="J9" s="40"/>
      <c r="K9" s="40"/>
      <c r="L9" s="40"/>
      <c r="M9" s="41"/>
      <c r="N9" s="42"/>
      <c r="O9" s="43"/>
      <c r="P9" s="44"/>
      <c r="Q9" s="44"/>
      <c r="R9" s="44"/>
      <c r="S9" s="44"/>
      <c r="T9" s="44"/>
      <c r="U9" s="44"/>
      <c r="V9" s="44"/>
      <c r="W9" s="44"/>
      <c r="X9" s="44"/>
      <c r="Y9" s="44"/>
      <c r="Z9" s="45"/>
      <c r="AA9" s="46"/>
      <c r="AB9" s="39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1"/>
      <c r="AN9" s="47"/>
      <c r="AO9" s="48"/>
    </row>
    <row r="10" spans="1:54" ht="13.5" thickBot="1" x14ac:dyDescent="0.25">
      <c r="A10" s="49" t="s">
        <v>17</v>
      </c>
      <c r="B10" s="54"/>
      <c r="C10" s="60"/>
      <c r="D10" s="60"/>
      <c r="E10" s="60"/>
      <c r="F10" s="60"/>
      <c r="G10" s="51"/>
      <c r="H10" s="51"/>
      <c r="I10" s="51"/>
      <c r="J10" s="51"/>
      <c r="K10" s="51"/>
      <c r="L10" s="51"/>
      <c r="M10" s="52"/>
      <c r="N10" s="53"/>
      <c r="O10" s="54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/>
      <c r="AA10" s="57"/>
      <c r="AB10" s="50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8"/>
      <c r="AO10" s="48"/>
    </row>
    <row r="11" spans="1:54" ht="13.5" thickBot="1" x14ac:dyDescent="0.25">
      <c r="A11" s="49" t="s">
        <v>18</v>
      </c>
      <c r="B11" s="50"/>
      <c r="C11" s="51"/>
      <c r="D11" s="51"/>
      <c r="E11" s="51"/>
      <c r="F11" s="51"/>
      <c r="G11" s="60"/>
      <c r="H11" s="60"/>
      <c r="I11" s="60"/>
      <c r="J11" s="60"/>
      <c r="K11" s="51"/>
      <c r="L11" s="51"/>
      <c r="M11" s="52"/>
      <c r="N11" s="53"/>
      <c r="O11" s="54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  <c r="AA11" s="57"/>
      <c r="AB11" s="50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2"/>
      <c r="AN11" s="58"/>
      <c r="AO11" s="48"/>
    </row>
    <row r="12" spans="1:54" ht="13.5" thickBot="1" x14ac:dyDescent="0.25">
      <c r="A12" s="38" t="s">
        <v>19</v>
      </c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2"/>
      <c r="N12" s="53"/>
      <c r="O12" s="54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6"/>
      <c r="AA12" s="57"/>
      <c r="AB12" s="50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2"/>
      <c r="AN12" s="58"/>
      <c r="AO12" s="48"/>
    </row>
    <row r="13" spans="1:54" ht="13.5" thickBot="1" x14ac:dyDescent="0.25">
      <c r="A13" s="49" t="s">
        <v>20</v>
      </c>
      <c r="B13" s="54"/>
      <c r="C13" s="51"/>
      <c r="D13" s="51"/>
      <c r="E13" s="51"/>
      <c r="F13" s="51"/>
      <c r="G13" s="51"/>
      <c r="H13" s="51"/>
      <c r="I13" s="51"/>
      <c r="J13" s="60"/>
      <c r="K13" s="60"/>
      <c r="L13" s="60"/>
      <c r="M13" s="61"/>
      <c r="N13" s="53"/>
      <c r="O13" s="59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/>
      <c r="AA13" s="57"/>
      <c r="AB13" s="50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2"/>
      <c r="AN13" s="58"/>
      <c r="AO13" s="48"/>
    </row>
    <row r="14" spans="1:54" ht="13.5" thickBot="1" x14ac:dyDescent="0.25">
      <c r="A14" s="49" t="s">
        <v>21</v>
      </c>
      <c r="B14" s="54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6"/>
      <c r="N14" s="53"/>
      <c r="O14" s="59"/>
      <c r="P14" s="60"/>
      <c r="Q14" s="60"/>
      <c r="R14" s="55"/>
      <c r="S14" s="55"/>
      <c r="T14" s="55"/>
      <c r="U14" s="55"/>
      <c r="V14" s="55"/>
      <c r="W14" s="55"/>
      <c r="X14" s="55"/>
      <c r="Y14" s="55"/>
      <c r="Z14" s="56"/>
      <c r="AA14" s="57"/>
      <c r="AB14" s="54"/>
      <c r="AC14" s="55"/>
      <c r="AD14" s="55"/>
      <c r="AE14" s="55"/>
      <c r="AF14" s="51"/>
      <c r="AG14" s="51"/>
      <c r="AH14" s="51"/>
      <c r="AI14" s="51"/>
      <c r="AJ14" s="51"/>
      <c r="AK14" s="51"/>
      <c r="AL14" s="51"/>
      <c r="AM14" s="52"/>
      <c r="AN14" s="58"/>
      <c r="AO14" s="48"/>
    </row>
    <row r="15" spans="1:54" ht="13.5" thickBot="1" x14ac:dyDescent="0.25">
      <c r="A15" s="38" t="s">
        <v>22</v>
      </c>
      <c r="B15" s="54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6"/>
      <c r="N15" s="53"/>
      <c r="O15" s="54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6"/>
      <c r="AA15" s="57"/>
      <c r="AB15" s="54"/>
      <c r="AC15" s="55"/>
      <c r="AD15" s="55"/>
      <c r="AE15" s="55"/>
      <c r="AF15" s="51"/>
      <c r="AG15" s="51"/>
      <c r="AH15" s="51"/>
      <c r="AI15" s="51"/>
      <c r="AJ15" s="51"/>
      <c r="AK15" s="51"/>
      <c r="AL15" s="51"/>
      <c r="AM15" s="52"/>
      <c r="AN15" s="58"/>
      <c r="AO15" s="48"/>
    </row>
    <row r="16" spans="1:54" ht="13.5" thickBot="1" x14ac:dyDescent="0.25">
      <c r="A16" s="49" t="s">
        <v>23</v>
      </c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4"/>
      <c r="N16" s="65"/>
      <c r="O16" s="62"/>
      <c r="P16" s="63"/>
      <c r="Q16" s="66"/>
      <c r="R16" s="66"/>
      <c r="S16" s="66"/>
      <c r="T16" s="66"/>
      <c r="U16" s="66"/>
      <c r="V16" s="66"/>
      <c r="W16" s="66"/>
      <c r="X16" s="66"/>
      <c r="Y16" s="63"/>
      <c r="Z16" s="64"/>
      <c r="AA16" s="67"/>
      <c r="AB16" s="59"/>
      <c r="AC16" s="60"/>
      <c r="AD16" s="60"/>
      <c r="AE16" s="60"/>
      <c r="AF16" s="60"/>
      <c r="AG16" s="60"/>
      <c r="AH16" s="60"/>
      <c r="AI16" s="60"/>
      <c r="AJ16" s="60"/>
      <c r="AK16" s="60"/>
      <c r="AL16" s="51"/>
      <c r="AM16" s="52"/>
      <c r="AN16" s="68"/>
      <c r="AO16" s="48"/>
    </row>
    <row r="17" spans="1:54" ht="13.5" thickBot="1" x14ac:dyDescent="0.25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1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1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1"/>
      <c r="AO17" s="73"/>
    </row>
    <row r="18" spans="1:54" s="84" customFormat="1" ht="16.5" thickBot="1" x14ac:dyDescent="0.25">
      <c r="A18" s="74" t="s">
        <v>24</v>
      </c>
      <c r="B18" s="75"/>
      <c r="C18" s="76"/>
      <c r="D18" s="76"/>
      <c r="E18" s="76">
        <v>8</v>
      </c>
      <c r="F18" s="76">
        <v>16</v>
      </c>
      <c r="G18" s="76">
        <v>8</v>
      </c>
      <c r="H18" s="76">
        <v>16</v>
      </c>
      <c r="I18" s="76">
        <v>8</v>
      </c>
      <c r="J18" s="76">
        <v>24</v>
      </c>
      <c r="K18" s="76">
        <v>24</v>
      </c>
      <c r="L18" s="76">
        <v>16</v>
      </c>
      <c r="M18" s="77">
        <v>16</v>
      </c>
      <c r="N18" s="78">
        <f>SUM(B18:M18)</f>
        <v>136</v>
      </c>
      <c r="O18" s="75">
        <v>16</v>
      </c>
      <c r="P18" s="76">
        <v>16</v>
      </c>
      <c r="Q18" s="76">
        <v>32</v>
      </c>
      <c r="R18" s="76">
        <v>16</v>
      </c>
      <c r="S18" s="76"/>
      <c r="T18" s="76"/>
      <c r="U18" s="76"/>
      <c r="V18" s="76"/>
      <c r="W18" s="76"/>
      <c r="X18" s="76"/>
      <c r="Y18" s="76"/>
      <c r="Z18" s="77"/>
      <c r="AA18" s="78">
        <f>SUM(O18:Z18)</f>
        <v>80</v>
      </c>
      <c r="AB18" s="79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1"/>
      <c r="AN18" s="82">
        <f>SUM(AB18:AM18)</f>
        <v>0</v>
      </c>
      <c r="AO18" s="83">
        <f>N18+AA18+AN18</f>
        <v>216</v>
      </c>
    </row>
    <row r="19" spans="1:54" s="84" customFormat="1" ht="16.5" thickBot="1" x14ac:dyDescent="0.25">
      <c r="A19" s="85" t="s">
        <v>25</v>
      </c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8"/>
      <c r="N19" s="78">
        <f>SUM(B19:M19)</f>
        <v>0</v>
      </c>
      <c r="O19" s="86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8"/>
      <c r="AA19" s="78">
        <f>SUM(O19:Z19)</f>
        <v>0</v>
      </c>
      <c r="AB19" s="89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1"/>
      <c r="AN19" s="82">
        <f>SUM(AB19:AM19)</f>
        <v>0</v>
      </c>
      <c r="AO19" s="83">
        <f>N19+AA19+AN19</f>
        <v>0</v>
      </c>
    </row>
    <row r="20" spans="1:54" s="84" customFormat="1" ht="16.5" thickBot="1" x14ac:dyDescent="0.25">
      <c r="A20" s="85" t="s">
        <v>26</v>
      </c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8"/>
      <c r="N20" s="78">
        <f>SUM(B20:M20)</f>
        <v>0</v>
      </c>
      <c r="O20" s="86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8"/>
      <c r="AA20" s="78">
        <f>SUM(O20:Z20)</f>
        <v>0</v>
      </c>
      <c r="AB20" s="89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1"/>
      <c r="AN20" s="82">
        <f>SUM(AB20:AM20)</f>
        <v>0</v>
      </c>
      <c r="AO20" s="83">
        <f>N20+AA20+AN20</f>
        <v>0</v>
      </c>
    </row>
    <row r="21" spans="1:54" s="84" customFormat="1" ht="16.5" thickBot="1" x14ac:dyDescent="0.25">
      <c r="A21" s="85" t="s">
        <v>27</v>
      </c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8"/>
      <c r="N21" s="78">
        <f>SUM(B21:M21)</f>
        <v>0</v>
      </c>
      <c r="O21" s="86"/>
      <c r="P21" s="87"/>
      <c r="Q21" s="87"/>
      <c r="R21" s="87">
        <v>120</v>
      </c>
      <c r="S21" s="87"/>
      <c r="T21" s="87"/>
      <c r="U21" s="87"/>
      <c r="V21" s="87"/>
      <c r="W21" s="87"/>
      <c r="X21" s="87"/>
      <c r="Y21" s="87"/>
      <c r="Z21" s="88"/>
      <c r="AA21" s="78">
        <f>SUM(O21:Z21)</f>
        <v>120</v>
      </c>
      <c r="AB21" s="89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1"/>
      <c r="AN21" s="82">
        <f>SUM(AB21:AM21)</f>
        <v>0</v>
      </c>
      <c r="AO21" s="83">
        <f>N21+AA21+AN21</f>
        <v>120</v>
      </c>
    </row>
    <row r="22" spans="1:54" s="84" customFormat="1" ht="16.5" thickBot="1" x14ac:dyDescent="0.25">
      <c r="A22" s="92" t="s">
        <v>28</v>
      </c>
      <c r="B22" s="86">
        <f>(SUM(B18:B21)+B23)/10</f>
        <v>0</v>
      </c>
      <c r="C22" s="87">
        <f t="shared" ref="C22:M22" si="0">(SUM(C18:C21)+C23)/10</f>
        <v>0</v>
      </c>
      <c r="D22" s="87">
        <f t="shared" si="0"/>
        <v>0</v>
      </c>
      <c r="E22" s="87">
        <f t="shared" si="0"/>
        <v>0.8</v>
      </c>
      <c r="F22" s="87">
        <f t="shared" si="0"/>
        <v>1.6</v>
      </c>
      <c r="G22" s="87">
        <f t="shared" si="0"/>
        <v>0.8</v>
      </c>
      <c r="H22" s="87">
        <f t="shared" si="0"/>
        <v>1.6</v>
      </c>
      <c r="I22" s="87">
        <f t="shared" si="0"/>
        <v>0.8</v>
      </c>
      <c r="J22" s="87">
        <f t="shared" si="0"/>
        <v>2.4</v>
      </c>
      <c r="K22" s="87">
        <f t="shared" si="0"/>
        <v>2.4</v>
      </c>
      <c r="L22" s="87">
        <f t="shared" si="0"/>
        <v>1.6</v>
      </c>
      <c r="M22" s="88">
        <f t="shared" si="0"/>
        <v>1.6</v>
      </c>
      <c r="N22" s="78">
        <f>SUM(B22:M22)</f>
        <v>13.6</v>
      </c>
      <c r="O22" s="86">
        <f>(SUM(O18:O21)+O23)/10</f>
        <v>1.6</v>
      </c>
      <c r="P22" s="87">
        <f t="shared" ref="P22" si="1">(SUM(P18:P21)+P23)/10</f>
        <v>1.6</v>
      </c>
      <c r="Q22" s="87">
        <f t="shared" ref="Q22" si="2">(SUM(Q18:Q21)+Q23)/10</f>
        <v>3.2</v>
      </c>
      <c r="R22" s="87">
        <f t="shared" ref="R22:Z22" si="3">(SUM(R18:R21)+R23)/10</f>
        <v>13.6</v>
      </c>
      <c r="S22" s="87">
        <f t="shared" si="3"/>
        <v>0</v>
      </c>
      <c r="T22" s="87">
        <f t="shared" si="3"/>
        <v>0</v>
      </c>
      <c r="U22" s="87">
        <f t="shared" si="3"/>
        <v>0</v>
      </c>
      <c r="V22" s="87">
        <f t="shared" si="3"/>
        <v>0</v>
      </c>
      <c r="W22" s="87">
        <f t="shared" si="3"/>
        <v>0</v>
      </c>
      <c r="X22" s="87">
        <f t="shared" si="3"/>
        <v>0</v>
      </c>
      <c r="Y22" s="87">
        <f t="shared" si="3"/>
        <v>0</v>
      </c>
      <c r="Z22" s="88">
        <f t="shared" si="3"/>
        <v>0</v>
      </c>
      <c r="AA22" s="78">
        <f>SUM(O22:Z22)</f>
        <v>20</v>
      </c>
      <c r="AB22" s="86">
        <f>(SUM(AB18:AB21)+AB23)/10</f>
        <v>0</v>
      </c>
      <c r="AC22" s="87">
        <f t="shared" ref="AC22" si="4">(SUM(AC18:AC21)+AC23)/10</f>
        <v>0</v>
      </c>
      <c r="AD22" s="87">
        <f t="shared" ref="AD22" si="5">(SUM(AD18:AD21)+AD23)/10</f>
        <v>0</v>
      </c>
      <c r="AE22" s="87">
        <f t="shared" ref="AE22:AM22" si="6">(SUM(AE18:AE21)+AE23)/10</f>
        <v>0</v>
      </c>
      <c r="AF22" s="87">
        <f t="shared" si="6"/>
        <v>0</v>
      </c>
      <c r="AG22" s="87">
        <f t="shared" si="6"/>
        <v>0</v>
      </c>
      <c r="AH22" s="87">
        <f t="shared" si="6"/>
        <v>0</v>
      </c>
      <c r="AI22" s="87">
        <f t="shared" si="6"/>
        <v>0</v>
      </c>
      <c r="AJ22" s="87">
        <f t="shared" si="6"/>
        <v>0</v>
      </c>
      <c r="AK22" s="87">
        <f t="shared" si="6"/>
        <v>0</v>
      </c>
      <c r="AL22" s="87">
        <f t="shared" si="6"/>
        <v>0</v>
      </c>
      <c r="AM22" s="88">
        <f t="shared" si="6"/>
        <v>0</v>
      </c>
      <c r="AN22" s="82">
        <f>SUM(AB22:AM22)</f>
        <v>0</v>
      </c>
      <c r="AO22" s="83">
        <f>N22+AA22+AN22</f>
        <v>33.6</v>
      </c>
    </row>
    <row r="23" spans="1:54" s="84" customFormat="1" ht="16.5" thickBot="1" x14ac:dyDescent="0.25">
      <c r="A23" s="93" t="s">
        <v>29</v>
      </c>
      <c r="B23" s="94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6"/>
      <c r="N23" s="97"/>
      <c r="O23" s="94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6"/>
      <c r="AA23" s="97"/>
      <c r="AB23" s="94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6"/>
      <c r="AN23" s="97"/>
      <c r="AO23" s="83"/>
    </row>
    <row r="24" spans="1:54" s="84" customFormat="1" ht="16.5" thickBot="1" x14ac:dyDescent="0.25">
      <c r="A24" s="98" t="s">
        <v>30</v>
      </c>
      <c r="B24" s="99">
        <f>SUM(B18:B22)</f>
        <v>0</v>
      </c>
      <c r="C24" s="99">
        <f t="shared" ref="C24:M24" si="7">SUM(C18:C22)</f>
        <v>0</v>
      </c>
      <c r="D24" s="99">
        <f t="shared" si="7"/>
        <v>0</v>
      </c>
      <c r="E24" s="99">
        <f t="shared" si="7"/>
        <v>8.8000000000000007</v>
      </c>
      <c r="F24" s="99">
        <f t="shared" si="7"/>
        <v>17.600000000000001</v>
      </c>
      <c r="G24" s="99">
        <f t="shared" si="7"/>
        <v>8.8000000000000007</v>
      </c>
      <c r="H24" s="99">
        <f t="shared" si="7"/>
        <v>17.600000000000001</v>
      </c>
      <c r="I24" s="99">
        <f t="shared" si="7"/>
        <v>8.8000000000000007</v>
      </c>
      <c r="J24" s="99">
        <f t="shared" si="7"/>
        <v>26.4</v>
      </c>
      <c r="K24" s="99">
        <f t="shared" si="7"/>
        <v>26.4</v>
      </c>
      <c r="L24" s="99">
        <f t="shared" si="7"/>
        <v>17.600000000000001</v>
      </c>
      <c r="M24" s="99">
        <f t="shared" si="7"/>
        <v>17.600000000000001</v>
      </c>
      <c r="N24" s="100">
        <f>SUM(N18:N22)</f>
        <v>149.6</v>
      </c>
      <c r="O24" s="99">
        <f>SUM(O18:O22)</f>
        <v>17.600000000000001</v>
      </c>
      <c r="P24" s="99">
        <f t="shared" ref="P24:Z24" si="8">SUM(P18:P22)</f>
        <v>17.600000000000001</v>
      </c>
      <c r="Q24" s="99">
        <f t="shared" si="8"/>
        <v>35.200000000000003</v>
      </c>
      <c r="R24" s="99">
        <f t="shared" si="8"/>
        <v>149.6</v>
      </c>
      <c r="S24" s="99">
        <f t="shared" si="8"/>
        <v>0</v>
      </c>
      <c r="T24" s="99">
        <f t="shared" si="8"/>
        <v>0</v>
      </c>
      <c r="U24" s="99">
        <f t="shared" si="8"/>
        <v>0</v>
      </c>
      <c r="V24" s="99">
        <f t="shared" si="8"/>
        <v>0</v>
      </c>
      <c r="W24" s="99">
        <f t="shared" si="8"/>
        <v>0</v>
      </c>
      <c r="X24" s="99">
        <f t="shared" si="8"/>
        <v>0</v>
      </c>
      <c r="Y24" s="99">
        <f t="shared" si="8"/>
        <v>0</v>
      </c>
      <c r="Z24" s="99">
        <f t="shared" si="8"/>
        <v>0</v>
      </c>
      <c r="AA24" s="101">
        <f>SUM(AA18:AA22)</f>
        <v>220</v>
      </c>
      <c r="AB24" s="99">
        <f>SUM(AB18:AB22)</f>
        <v>0</v>
      </c>
      <c r="AC24" s="99">
        <f t="shared" ref="AC24:AM24" si="9">SUM(AC18:AC22)</f>
        <v>0</v>
      </c>
      <c r="AD24" s="99">
        <f t="shared" si="9"/>
        <v>0</v>
      </c>
      <c r="AE24" s="99">
        <f t="shared" si="9"/>
        <v>0</v>
      </c>
      <c r="AF24" s="99">
        <f t="shared" si="9"/>
        <v>0</v>
      </c>
      <c r="AG24" s="99">
        <f t="shared" si="9"/>
        <v>0</v>
      </c>
      <c r="AH24" s="99">
        <f t="shared" si="9"/>
        <v>0</v>
      </c>
      <c r="AI24" s="99">
        <f t="shared" si="9"/>
        <v>0</v>
      </c>
      <c r="AJ24" s="99">
        <f t="shared" si="9"/>
        <v>0</v>
      </c>
      <c r="AK24" s="99">
        <f t="shared" si="9"/>
        <v>0</v>
      </c>
      <c r="AL24" s="99">
        <f t="shared" si="9"/>
        <v>0</v>
      </c>
      <c r="AM24" s="99">
        <f t="shared" si="9"/>
        <v>0</v>
      </c>
      <c r="AN24" s="102">
        <f>SUM(AN18:AN22)</f>
        <v>0</v>
      </c>
      <c r="AO24" s="83">
        <f>SUM(AO18:AO22)</f>
        <v>369.6</v>
      </c>
    </row>
    <row r="25" spans="1:54" x14ac:dyDescent="0.2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</row>
    <row r="26" spans="1:54" x14ac:dyDescent="0.2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</row>
    <row r="27" spans="1:54" x14ac:dyDescent="0.2"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O27" s="3">
        <f>8000/180</f>
        <v>44.444444444444443</v>
      </c>
    </row>
    <row r="28" spans="1:54" x14ac:dyDescent="0.2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</row>
    <row r="29" spans="1:54" x14ac:dyDescent="0.2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</row>
  </sheetData>
  <mergeCells count="9">
    <mergeCell ref="AN9:AN16"/>
    <mergeCell ref="B27:M29"/>
    <mergeCell ref="B1:E1"/>
    <mergeCell ref="B2:M2"/>
    <mergeCell ref="B7:M7"/>
    <mergeCell ref="O7:Z7"/>
    <mergeCell ref="AB7:AM7"/>
    <mergeCell ref="N9:N16"/>
    <mergeCell ref="AA9:AA16"/>
  </mergeCells>
  <pageMargins left="0.2" right="0.21" top="0.9" bottom="0.5" header="0.51" footer="0.18"/>
  <pageSetup paperSize="9" scale="54" orientation="landscape" r:id="rId1"/>
  <headerFooter alignWithMargins="0">
    <oddHeader>&amp;C&amp;"Algerian,Normal"&amp;22&amp;F</oddHeader>
    <oddFooter xml:space="preserve">&amp;L&amp;14&amp;A&amp;R&amp;14Mis à jour le :
</oddFooter>
  </headerFooter>
  <drawing r:id="rId2"/>
  <legacyDrawing r:id="rId3"/>
  <controls>
    <mc:AlternateContent xmlns:mc="http://schemas.openxmlformats.org/markup-compatibility/2006">
      <mc:Choice Requires="x14">
        <control shapeId="4098" r:id="rId4" name="CheckBox2">
          <controlPr defaultSize="0" autoLine="0" r:id="rId5">
            <anchor moveWithCells="1">
              <from>
                <xdr:col>5</xdr:col>
                <xdr:colOff>323850</xdr:colOff>
                <xdr:row>2</xdr:row>
                <xdr:rowOff>228600</xdr:rowOff>
              </from>
              <to>
                <xdr:col>10</xdr:col>
                <xdr:colOff>219075</xdr:colOff>
                <xdr:row>4</xdr:row>
                <xdr:rowOff>161925</xdr:rowOff>
              </to>
            </anchor>
          </controlPr>
        </control>
      </mc:Choice>
      <mc:Fallback>
        <control shapeId="4098" r:id="rId4" name="CheckBox2"/>
      </mc:Fallback>
    </mc:AlternateContent>
    <mc:AlternateContent xmlns:mc="http://schemas.openxmlformats.org/markup-compatibility/2006">
      <mc:Choice Requires="x14">
        <control shapeId="4097" r:id="rId6" name="CheckBox1">
          <controlPr defaultSize="0" autoLine="0" r:id="rId7">
            <anchor moveWithCells="1">
              <from>
                <xdr:col>1</xdr:col>
                <xdr:colOff>38100</xdr:colOff>
                <xdr:row>2</xdr:row>
                <xdr:rowOff>219075</xdr:rowOff>
              </from>
              <to>
                <xdr:col>4</xdr:col>
                <xdr:colOff>314325</xdr:colOff>
                <xdr:row>4</xdr:row>
                <xdr:rowOff>161925</xdr:rowOff>
              </to>
            </anchor>
          </controlPr>
        </control>
      </mc:Choice>
      <mc:Fallback>
        <control shapeId="4097" r:id="rId6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B29"/>
  <sheetViews>
    <sheetView topLeftCell="A4" zoomScale="80" zoomScaleNormal="80" workbookViewId="0">
      <selection activeCell="A5" sqref="A5"/>
    </sheetView>
  </sheetViews>
  <sheetFormatPr baseColWidth="10" defaultColWidth="11.5703125" defaultRowHeight="12.75" x14ac:dyDescent="0.2"/>
  <cols>
    <col min="1" max="1" width="28.7109375" style="3" customWidth="1"/>
    <col min="2" max="8" width="5.7109375" style="3" customWidth="1"/>
    <col min="9" max="9" width="6.42578125" style="3" customWidth="1"/>
    <col min="10" max="13" width="5.7109375" style="3" customWidth="1"/>
    <col min="14" max="14" width="8.7109375" style="3" customWidth="1"/>
    <col min="15" max="26" width="5.7109375" style="3" customWidth="1"/>
    <col min="27" max="27" width="8.7109375" style="3" customWidth="1"/>
    <col min="28" max="39" width="5.7109375" style="3" customWidth="1"/>
    <col min="40" max="40" width="8.7109375" style="3" customWidth="1"/>
    <col min="41" max="41" width="11.42578125" style="3" customWidth="1"/>
    <col min="42" max="52" width="5.7109375" style="3" customWidth="1"/>
    <col min="53" max="53" width="8.7109375" style="3" customWidth="1"/>
    <col min="54" max="16384" width="11.5703125" style="3"/>
  </cols>
  <sheetData>
    <row r="1" spans="1:54" ht="37.5" customHeight="1" x14ac:dyDescent="0.2">
      <c r="A1" s="1" t="s">
        <v>0</v>
      </c>
      <c r="B1" s="2" t="s">
        <v>31</v>
      </c>
      <c r="C1" s="2"/>
      <c r="D1" s="2"/>
      <c r="E1" s="2"/>
      <c r="O1" s="4"/>
      <c r="P1" s="5"/>
      <c r="Q1" s="5"/>
      <c r="R1" s="5"/>
      <c r="S1" s="6"/>
      <c r="T1" s="7"/>
      <c r="U1" s="7"/>
      <c r="V1" s="7"/>
      <c r="W1" s="6"/>
      <c r="X1" s="7"/>
      <c r="Y1" s="7"/>
      <c r="Z1" s="7"/>
    </row>
    <row r="2" spans="1:54" ht="37.5" customHeight="1" x14ac:dyDescent="0.2">
      <c r="A2" s="1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O2" s="4"/>
      <c r="P2" s="5"/>
      <c r="Q2" s="5"/>
      <c r="R2" s="5"/>
      <c r="S2" s="4"/>
      <c r="T2" s="5"/>
      <c r="U2" s="5"/>
      <c r="V2" s="5"/>
      <c r="W2" s="6"/>
      <c r="X2" s="7"/>
      <c r="Y2" s="7"/>
      <c r="Z2" s="7"/>
    </row>
    <row r="3" spans="1:54" ht="25.5" customHeigh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6"/>
      <c r="P3" s="7"/>
      <c r="Q3" s="7"/>
      <c r="R3" s="7"/>
      <c r="S3" s="6"/>
      <c r="T3" s="7"/>
      <c r="U3" s="7"/>
      <c r="V3" s="7"/>
      <c r="W3" s="6"/>
      <c r="X3" s="7"/>
      <c r="Y3" s="7"/>
      <c r="Z3" s="7"/>
    </row>
    <row r="4" spans="1:54" ht="25.5" customHeight="1" x14ac:dyDescent="0.2">
      <c r="O4" s="7"/>
      <c r="P4" s="7"/>
      <c r="Q4" s="7"/>
      <c r="R4" s="7"/>
      <c r="S4" s="11"/>
      <c r="T4" s="11"/>
      <c r="U4" s="11"/>
      <c r="V4" s="11"/>
      <c r="W4" s="11"/>
      <c r="X4" s="11"/>
      <c r="Y4" s="11"/>
      <c r="Z4" s="11"/>
    </row>
    <row r="5" spans="1:54" ht="25.5" customHeight="1" x14ac:dyDescent="0.2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25.5" customHeight="1" thickBot="1" x14ac:dyDescent="0.25">
      <c r="A6" s="15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s="28" customFormat="1" ht="24.75" customHeight="1" thickBot="1" x14ac:dyDescent="0.3">
      <c r="A7" s="16"/>
      <c r="B7" s="17">
        <v>2017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/>
      <c r="N7" s="20"/>
      <c r="O7" s="21">
        <v>2018</v>
      </c>
      <c r="P7" s="22"/>
      <c r="Q7" s="22"/>
      <c r="R7" s="22"/>
      <c r="S7" s="22"/>
      <c r="T7" s="22"/>
      <c r="U7" s="22"/>
      <c r="V7" s="22"/>
      <c r="W7" s="22"/>
      <c r="X7" s="22"/>
      <c r="Y7" s="22"/>
      <c r="Z7" s="23"/>
      <c r="AA7" s="20"/>
      <c r="AB7" s="24">
        <v>2019</v>
      </c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6"/>
      <c r="AN7" s="20"/>
      <c r="AO7" s="27"/>
    </row>
    <row r="8" spans="1:54" ht="43.5" customHeight="1" thickBot="1" x14ac:dyDescent="0.25">
      <c r="A8" s="29"/>
      <c r="B8" s="30" t="s">
        <v>2</v>
      </c>
      <c r="C8" s="31" t="s">
        <v>3</v>
      </c>
      <c r="D8" s="32" t="s">
        <v>4</v>
      </c>
      <c r="E8" s="31" t="s">
        <v>5</v>
      </c>
      <c r="F8" s="32" t="s">
        <v>6</v>
      </c>
      <c r="G8" s="31" t="s">
        <v>7</v>
      </c>
      <c r="H8" s="32" t="s">
        <v>8</v>
      </c>
      <c r="I8" s="31" t="s">
        <v>9</v>
      </c>
      <c r="J8" s="32" t="s">
        <v>10</v>
      </c>
      <c r="K8" s="31" t="s">
        <v>11</v>
      </c>
      <c r="L8" s="32" t="s">
        <v>12</v>
      </c>
      <c r="M8" s="33" t="s">
        <v>13</v>
      </c>
      <c r="N8" s="34" t="s">
        <v>14</v>
      </c>
      <c r="O8" s="30" t="s">
        <v>2</v>
      </c>
      <c r="P8" s="31" t="s">
        <v>3</v>
      </c>
      <c r="Q8" s="32" t="s">
        <v>4</v>
      </c>
      <c r="R8" s="31" t="s">
        <v>5</v>
      </c>
      <c r="S8" s="32" t="s">
        <v>6</v>
      </c>
      <c r="T8" s="31" t="s">
        <v>7</v>
      </c>
      <c r="U8" s="32" t="s">
        <v>8</v>
      </c>
      <c r="V8" s="31" t="s">
        <v>9</v>
      </c>
      <c r="W8" s="32" t="s">
        <v>10</v>
      </c>
      <c r="X8" s="31" t="s">
        <v>11</v>
      </c>
      <c r="Y8" s="32" t="s">
        <v>12</v>
      </c>
      <c r="Z8" s="33" t="s">
        <v>13</v>
      </c>
      <c r="AA8" s="35" t="s">
        <v>14</v>
      </c>
      <c r="AB8" s="30" t="s">
        <v>2</v>
      </c>
      <c r="AC8" s="31" t="s">
        <v>3</v>
      </c>
      <c r="AD8" s="32" t="s">
        <v>4</v>
      </c>
      <c r="AE8" s="31" t="s">
        <v>5</v>
      </c>
      <c r="AF8" s="32" t="s">
        <v>6</v>
      </c>
      <c r="AG8" s="31" t="s">
        <v>7</v>
      </c>
      <c r="AH8" s="32" t="s">
        <v>8</v>
      </c>
      <c r="AI8" s="31" t="s">
        <v>9</v>
      </c>
      <c r="AJ8" s="32" t="s">
        <v>10</v>
      </c>
      <c r="AK8" s="31" t="s">
        <v>11</v>
      </c>
      <c r="AL8" s="32" t="s">
        <v>12</v>
      </c>
      <c r="AM8" s="33" t="s">
        <v>13</v>
      </c>
      <c r="AN8" s="36" t="s">
        <v>14</v>
      </c>
      <c r="AO8" s="37" t="s">
        <v>15</v>
      </c>
    </row>
    <row r="9" spans="1:54" ht="13.5" thickBot="1" x14ac:dyDescent="0.25">
      <c r="A9" s="38" t="s">
        <v>16</v>
      </c>
      <c r="B9" s="39"/>
      <c r="C9" s="40"/>
      <c r="D9" s="40"/>
      <c r="E9" s="40"/>
      <c r="F9" s="40"/>
      <c r="G9" s="40"/>
      <c r="H9" s="40"/>
      <c r="I9" s="40"/>
      <c r="J9" s="40"/>
      <c r="K9" s="40"/>
      <c r="L9" s="40"/>
      <c r="M9" s="41"/>
      <c r="N9" s="42"/>
      <c r="O9" s="43"/>
      <c r="P9" s="44"/>
      <c r="Q9" s="44"/>
      <c r="R9" s="44"/>
      <c r="S9" s="44"/>
      <c r="T9" s="44"/>
      <c r="U9" s="44"/>
      <c r="V9" s="44"/>
      <c r="W9" s="44"/>
      <c r="X9" s="44"/>
      <c r="Y9" s="44"/>
      <c r="Z9" s="45"/>
      <c r="AA9" s="46"/>
      <c r="AB9" s="39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1"/>
      <c r="AN9" s="47"/>
      <c r="AO9" s="48"/>
    </row>
    <row r="10" spans="1:54" ht="13.5" thickBot="1" x14ac:dyDescent="0.25">
      <c r="A10" s="49" t="s">
        <v>17</v>
      </c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2"/>
      <c r="N10" s="53"/>
      <c r="O10" s="54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/>
      <c r="AA10" s="57"/>
      <c r="AB10" s="50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8"/>
      <c r="AO10" s="48"/>
    </row>
    <row r="11" spans="1:54" ht="13.5" thickBot="1" x14ac:dyDescent="0.25">
      <c r="A11" s="49" t="s">
        <v>18</v>
      </c>
      <c r="B11" s="59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2"/>
      <c r="N11" s="53"/>
      <c r="O11" s="54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  <c r="AA11" s="57"/>
      <c r="AB11" s="50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2"/>
      <c r="AN11" s="58"/>
      <c r="AO11" s="48"/>
    </row>
    <row r="12" spans="1:54" ht="13.5" thickBot="1" x14ac:dyDescent="0.25">
      <c r="A12" s="38" t="s">
        <v>19</v>
      </c>
      <c r="B12" s="54" t="s">
        <v>32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2"/>
      <c r="N12" s="53"/>
      <c r="O12" s="54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6"/>
      <c r="AA12" s="57"/>
      <c r="AB12" s="50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2"/>
      <c r="AN12" s="58"/>
      <c r="AO12" s="48"/>
    </row>
    <row r="13" spans="1:54" ht="13.5" thickBot="1" x14ac:dyDescent="0.25">
      <c r="A13" s="49" t="s">
        <v>20</v>
      </c>
      <c r="B13" s="59"/>
      <c r="C13" s="60"/>
      <c r="D13" s="60"/>
      <c r="E13" s="60"/>
      <c r="F13" s="106"/>
      <c r="G13" s="106"/>
      <c r="H13" s="106"/>
      <c r="I13" s="106"/>
      <c r="J13" s="55"/>
      <c r="K13" s="55"/>
      <c r="L13" s="55"/>
      <c r="M13" s="56"/>
      <c r="N13" s="53"/>
      <c r="O13" s="54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/>
      <c r="AA13" s="57"/>
      <c r="AB13" s="50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2"/>
      <c r="AN13" s="58"/>
      <c r="AO13" s="48"/>
    </row>
    <row r="14" spans="1:54" ht="13.5" thickBot="1" x14ac:dyDescent="0.25">
      <c r="A14" s="49" t="s">
        <v>21</v>
      </c>
      <c r="B14" s="54"/>
      <c r="C14" s="55"/>
      <c r="D14" s="55"/>
      <c r="E14" s="55"/>
      <c r="F14" s="60"/>
      <c r="G14" s="60"/>
      <c r="H14" s="55"/>
      <c r="I14" s="55"/>
      <c r="J14" s="55"/>
      <c r="K14" s="55"/>
      <c r="L14" s="55"/>
      <c r="M14" s="56"/>
      <c r="N14" s="53"/>
      <c r="O14" s="54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6"/>
      <c r="AA14" s="57"/>
      <c r="AB14" s="54"/>
      <c r="AC14" s="55"/>
      <c r="AD14" s="55"/>
      <c r="AE14" s="55"/>
      <c r="AF14" s="51"/>
      <c r="AG14" s="51"/>
      <c r="AH14" s="51"/>
      <c r="AI14" s="51"/>
      <c r="AJ14" s="51"/>
      <c r="AK14" s="51"/>
      <c r="AL14" s="51"/>
      <c r="AM14" s="52"/>
      <c r="AN14" s="58"/>
      <c r="AO14" s="48"/>
    </row>
    <row r="15" spans="1:54" ht="13.5" thickBot="1" x14ac:dyDescent="0.25">
      <c r="A15" s="38" t="s">
        <v>22</v>
      </c>
      <c r="B15" s="54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6"/>
      <c r="N15" s="53"/>
      <c r="O15" s="54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6"/>
      <c r="AA15" s="57"/>
      <c r="AB15" s="54"/>
      <c r="AC15" s="55"/>
      <c r="AD15" s="55"/>
      <c r="AE15" s="55"/>
      <c r="AF15" s="51"/>
      <c r="AG15" s="51"/>
      <c r="AH15" s="51"/>
      <c r="AI15" s="51"/>
      <c r="AJ15" s="51"/>
      <c r="AK15" s="51"/>
      <c r="AL15" s="51"/>
      <c r="AM15" s="52"/>
      <c r="AN15" s="58"/>
      <c r="AO15" s="48"/>
    </row>
    <row r="16" spans="1:54" ht="13.5" thickBot="1" x14ac:dyDescent="0.25">
      <c r="A16" s="49" t="s">
        <v>23</v>
      </c>
      <c r="B16" s="62"/>
      <c r="C16" s="63"/>
      <c r="D16" s="63"/>
      <c r="E16" s="63"/>
      <c r="F16" s="63"/>
      <c r="G16" s="63"/>
      <c r="H16" s="66"/>
      <c r="I16" s="66"/>
      <c r="J16" s="66"/>
      <c r="K16" s="66"/>
      <c r="L16" s="66"/>
      <c r="M16" s="107"/>
      <c r="N16" s="65"/>
      <c r="O16" s="62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4"/>
      <c r="AA16" s="67"/>
      <c r="AB16" s="54"/>
      <c r="AC16" s="55"/>
      <c r="AD16" s="55"/>
      <c r="AE16" s="55"/>
      <c r="AF16" s="51"/>
      <c r="AG16" s="51"/>
      <c r="AH16" s="51"/>
      <c r="AI16" s="51"/>
      <c r="AJ16" s="51"/>
      <c r="AK16" s="51"/>
      <c r="AL16" s="51"/>
      <c r="AM16" s="52"/>
      <c r="AN16" s="68"/>
      <c r="AO16" s="48"/>
    </row>
    <row r="17" spans="1:54" ht="13.5" thickBot="1" x14ac:dyDescent="0.25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1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1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1"/>
      <c r="AO17" s="73"/>
    </row>
    <row r="18" spans="1:54" s="84" customFormat="1" ht="16.5" thickBot="1" x14ac:dyDescent="0.25">
      <c r="A18" s="74" t="s">
        <v>24</v>
      </c>
      <c r="B18" s="75">
        <v>24</v>
      </c>
      <c r="C18" s="76">
        <v>24</v>
      </c>
      <c r="D18" s="76">
        <v>16</v>
      </c>
      <c r="E18" s="76">
        <v>16</v>
      </c>
      <c r="F18" s="76">
        <v>16</v>
      </c>
      <c r="G18" s="76">
        <v>40</v>
      </c>
      <c r="H18" s="76">
        <v>16</v>
      </c>
      <c r="I18" s="76">
        <v>8</v>
      </c>
      <c r="J18" s="76">
        <v>8</v>
      </c>
      <c r="K18" s="76"/>
      <c r="L18" s="76"/>
      <c r="M18" s="77"/>
      <c r="N18" s="78">
        <f>SUM(B18:M18)</f>
        <v>168</v>
      </c>
      <c r="O18" s="75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7"/>
      <c r="AA18" s="78">
        <f>SUM(O18:Z18)</f>
        <v>0</v>
      </c>
      <c r="AB18" s="79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1"/>
      <c r="AN18" s="82">
        <f>SUM(AB18:AM18)</f>
        <v>0</v>
      </c>
      <c r="AO18" s="83">
        <f>N18+AA18+AN18</f>
        <v>168</v>
      </c>
    </row>
    <row r="19" spans="1:54" s="84" customFormat="1" ht="16.5" thickBot="1" x14ac:dyDescent="0.25">
      <c r="A19" s="85" t="s">
        <v>25</v>
      </c>
      <c r="B19" s="86"/>
      <c r="C19" s="87"/>
      <c r="D19" s="87"/>
      <c r="E19" s="87">
        <v>8</v>
      </c>
      <c r="F19" s="87"/>
      <c r="G19" s="87"/>
      <c r="H19" s="87">
        <v>16</v>
      </c>
      <c r="I19" s="87">
        <v>16</v>
      </c>
      <c r="J19" s="87"/>
      <c r="K19" s="87"/>
      <c r="L19" s="87"/>
      <c r="M19" s="88"/>
      <c r="N19" s="78">
        <f>SUM(B19:M19)</f>
        <v>40</v>
      </c>
      <c r="O19" s="86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8"/>
      <c r="AA19" s="78">
        <f>SUM(O19:Z19)</f>
        <v>0</v>
      </c>
      <c r="AB19" s="89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1"/>
      <c r="AN19" s="82">
        <f>SUM(AB19:AM19)</f>
        <v>0</v>
      </c>
      <c r="AO19" s="83">
        <f>N19+AA19+AN19</f>
        <v>40</v>
      </c>
    </row>
    <row r="20" spans="1:54" s="84" customFormat="1" ht="16.5" thickBot="1" x14ac:dyDescent="0.25">
      <c r="A20" s="85" t="s">
        <v>26</v>
      </c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8"/>
      <c r="N20" s="78">
        <f>SUM(B20:M20)</f>
        <v>0</v>
      </c>
      <c r="O20" s="86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8"/>
      <c r="AA20" s="78">
        <f>SUM(O20:Z20)</f>
        <v>0</v>
      </c>
      <c r="AB20" s="89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1"/>
      <c r="AN20" s="82">
        <f>SUM(AB20:AM20)</f>
        <v>0</v>
      </c>
      <c r="AO20" s="83">
        <f>N20+AA20+AN20</f>
        <v>0</v>
      </c>
    </row>
    <row r="21" spans="1:54" s="84" customFormat="1" ht="16.5" thickBot="1" x14ac:dyDescent="0.25">
      <c r="A21" s="85" t="s">
        <v>27</v>
      </c>
      <c r="B21" s="86"/>
      <c r="C21" s="87"/>
      <c r="D21" s="87"/>
      <c r="E21" s="87"/>
      <c r="F21" s="87">
        <v>180</v>
      </c>
      <c r="G21" s="87">
        <v>180</v>
      </c>
      <c r="H21" s="108"/>
      <c r="I21" s="87"/>
      <c r="J21" s="87"/>
      <c r="K21" s="87"/>
      <c r="L21" s="87"/>
      <c r="M21" s="88"/>
      <c r="N21" s="78">
        <f>SUM(B21:M21)</f>
        <v>360</v>
      </c>
      <c r="O21" s="86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8"/>
      <c r="AA21" s="78">
        <f>SUM(O21:Z21)</f>
        <v>0</v>
      </c>
      <c r="AB21" s="89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1"/>
      <c r="AN21" s="82">
        <f>SUM(AB21:AM21)</f>
        <v>0</v>
      </c>
      <c r="AO21" s="83">
        <f>N21+AA21+AN21</f>
        <v>360</v>
      </c>
    </row>
    <row r="22" spans="1:54" s="84" customFormat="1" ht="16.5" thickBot="1" x14ac:dyDescent="0.25">
      <c r="A22" s="92" t="s">
        <v>28</v>
      </c>
      <c r="B22" s="86">
        <f>(SUM(B18:B21)+B23)/10</f>
        <v>2.4</v>
      </c>
      <c r="C22" s="87">
        <f t="shared" ref="C22:I22" si="0">(SUM(C18:C21)+C23)/10</f>
        <v>2.4</v>
      </c>
      <c r="D22" s="87">
        <f t="shared" si="0"/>
        <v>1.6</v>
      </c>
      <c r="E22" s="87">
        <f t="shared" si="0"/>
        <v>2.4</v>
      </c>
      <c r="F22" s="87">
        <f t="shared" si="0"/>
        <v>19.600000000000001</v>
      </c>
      <c r="G22" s="87">
        <f t="shared" si="0"/>
        <v>22</v>
      </c>
      <c r="H22" s="87">
        <f t="shared" si="0"/>
        <v>3.2</v>
      </c>
      <c r="I22" s="87">
        <f t="shared" si="0"/>
        <v>2.4</v>
      </c>
      <c r="J22" s="87"/>
      <c r="K22" s="87"/>
      <c r="L22" s="87"/>
      <c r="M22" s="88"/>
      <c r="N22" s="78">
        <f>SUM(B22:M22)</f>
        <v>56.000000000000007</v>
      </c>
      <c r="O22" s="86">
        <f>(SUM(O18:O21)+O23)/10</f>
        <v>0</v>
      </c>
      <c r="P22" s="87">
        <f t="shared" ref="P22" si="1">(SUM(P18:P21)+P23)/10</f>
        <v>0</v>
      </c>
      <c r="Q22" s="87">
        <f t="shared" ref="Q22" si="2">(SUM(Q18:Q21)+Q23)/10</f>
        <v>0</v>
      </c>
      <c r="R22" s="87">
        <f t="shared" ref="R22:Z22" si="3">(SUM(R18:R21)+R23)/10</f>
        <v>0</v>
      </c>
      <c r="S22" s="87">
        <f t="shared" si="3"/>
        <v>0</v>
      </c>
      <c r="T22" s="87">
        <f t="shared" si="3"/>
        <v>0</v>
      </c>
      <c r="U22" s="87">
        <f t="shared" si="3"/>
        <v>0</v>
      </c>
      <c r="V22" s="87">
        <f t="shared" si="3"/>
        <v>0</v>
      </c>
      <c r="W22" s="87">
        <f t="shared" si="3"/>
        <v>0</v>
      </c>
      <c r="X22" s="87">
        <f t="shared" si="3"/>
        <v>0</v>
      </c>
      <c r="Y22" s="87">
        <f t="shared" si="3"/>
        <v>0</v>
      </c>
      <c r="Z22" s="88">
        <f t="shared" si="3"/>
        <v>0</v>
      </c>
      <c r="AA22" s="78">
        <f>SUM(O22:Z22)</f>
        <v>0</v>
      </c>
      <c r="AB22" s="86">
        <f>(SUM(AB18:AB21)+AB23)/10</f>
        <v>0</v>
      </c>
      <c r="AC22" s="87">
        <f t="shared" ref="AC22" si="4">(SUM(AC18:AC21)+AC23)/10</f>
        <v>0</v>
      </c>
      <c r="AD22" s="87">
        <f t="shared" ref="AD22" si="5">(SUM(AD18:AD21)+AD23)/10</f>
        <v>0</v>
      </c>
      <c r="AE22" s="87">
        <f t="shared" ref="AE22:AM22" si="6">(SUM(AE18:AE21)+AE23)/10</f>
        <v>0</v>
      </c>
      <c r="AF22" s="87">
        <f t="shared" si="6"/>
        <v>0</v>
      </c>
      <c r="AG22" s="87">
        <f t="shared" si="6"/>
        <v>0</v>
      </c>
      <c r="AH22" s="87">
        <f t="shared" si="6"/>
        <v>0</v>
      </c>
      <c r="AI22" s="87">
        <f t="shared" si="6"/>
        <v>0</v>
      </c>
      <c r="AJ22" s="87">
        <f t="shared" si="6"/>
        <v>0</v>
      </c>
      <c r="AK22" s="87">
        <f t="shared" si="6"/>
        <v>0</v>
      </c>
      <c r="AL22" s="87">
        <f t="shared" si="6"/>
        <v>0</v>
      </c>
      <c r="AM22" s="88">
        <f t="shared" si="6"/>
        <v>0</v>
      </c>
      <c r="AN22" s="82">
        <f>SUM(AB22:AM22)</f>
        <v>0</v>
      </c>
      <c r="AO22" s="83">
        <f>N22+AA22+AN22</f>
        <v>56.000000000000007</v>
      </c>
    </row>
    <row r="23" spans="1:54" s="84" customFormat="1" ht="16.5" thickBot="1" x14ac:dyDescent="0.25">
      <c r="A23" s="93" t="s">
        <v>29</v>
      </c>
      <c r="B23" s="94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6"/>
      <c r="N23" s="97"/>
      <c r="O23" s="94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6"/>
      <c r="AA23" s="97"/>
      <c r="AB23" s="94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6"/>
      <c r="AN23" s="97"/>
      <c r="AO23" s="83"/>
    </row>
    <row r="24" spans="1:54" s="84" customFormat="1" ht="16.5" thickBot="1" x14ac:dyDescent="0.25">
      <c r="A24" s="98" t="s">
        <v>30</v>
      </c>
      <c r="B24" s="99">
        <f>SUM(B18:B22)</f>
        <v>26.4</v>
      </c>
      <c r="C24" s="99">
        <f t="shared" ref="C24:M24" si="7">SUM(C18:C22)</f>
        <v>26.4</v>
      </c>
      <c r="D24" s="99">
        <f t="shared" si="7"/>
        <v>17.600000000000001</v>
      </c>
      <c r="E24" s="99">
        <f t="shared" si="7"/>
        <v>26.4</v>
      </c>
      <c r="F24" s="99">
        <f t="shared" si="7"/>
        <v>215.6</v>
      </c>
      <c r="G24" s="99">
        <f t="shared" si="7"/>
        <v>242</v>
      </c>
      <c r="H24" s="99">
        <f t="shared" si="7"/>
        <v>35.200000000000003</v>
      </c>
      <c r="I24" s="99">
        <f t="shared" si="7"/>
        <v>26.4</v>
      </c>
      <c r="J24" s="99">
        <f t="shared" si="7"/>
        <v>8</v>
      </c>
      <c r="K24" s="99">
        <f t="shared" si="7"/>
        <v>0</v>
      </c>
      <c r="L24" s="99">
        <f t="shared" si="7"/>
        <v>0</v>
      </c>
      <c r="M24" s="99">
        <f t="shared" si="7"/>
        <v>0</v>
      </c>
      <c r="N24" s="100">
        <f>SUM(N18:N22)</f>
        <v>624</v>
      </c>
      <c r="O24" s="99">
        <f>SUM(O18:O22)</f>
        <v>0</v>
      </c>
      <c r="P24" s="99">
        <f t="shared" ref="P24:Z24" si="8">SUM(P18:P22)</f>
        <v>0</v>
      </c>
      <c r="Q24" s="99">
        <f t="shared" si="8"/>
        <v>0</v>
      </c>
      <c r="R24" s="99">
        <f t="shared" si="8"/>
        <v>0</v>
      </c>
      <c r="S24" s="99">
        <f t="shared" si="8"/>
        <v>0</v>
      </c>
      <c r="T24" s="99">
        <f t="shared" si="8"/>
        <v>0</v>
      </c>
      <c r="U24" s="99">
        <f t="shared" si="8"/>
        <v>0</v>
      </c>
      <c r="V24" s="99">
        <f t="shared" si="8"/>
        <v>0</v>
      </c>
      <c r="W24" s="99">
        <f t="shared" si="8"/>
        <v>0</v>
      </c>
      <c r="X24" s="99">
        <f t="shared" si="8"/>
        <v>0</v>
      </c>
      <c r="Y24" s="99">
        <f t="shared" si="8"/>
        <v>0</v>
      </c>
      <c r="Z24" s="99">
        <f t="shared" si="8"/>
        <v>0</v>
      </c>
      <c r="AA24" s="101">
        <f>SUM(AA18:AA22)</f>
        <v>0</v>
      </c>
      <c r="AB24" s="99">
        <f>SUM(AB18:AB22)</f>
        <v>0</v>
      </c>
      <c r="AC24" s="99">
        <f t="shared" ref="AC24:AM24" si="9">SUM(AC18:AC22)</f>
        <v>0</v>
      </c>
      <c r="AD24" s="99">
        <f t="shared" si="9"/>
        <v>0</v>
      </c>
      <c r="AE24" s="99">
        <f t="shared" si="9"/>
        <v>0</v>
      </c>
      <c r="AF24" s="99">
        <f t="shared" si="9"/>
        <v>0</v>
      </c>
      <c r="AG24" s="99">
        <f t="shared" si="9"/>
        <v>0</v>
      </c>
      <c r="AH24" s="99">
        <f t="shared" si="9"/>
        <v>0</v>
      </c>
      <c r="AI24" s="99">
        <f t="shared" si="9"/>
        <v>0</v>
      </c>
      <c r="AJ24" s="99">
        <f t="shared" si="9"/>
        <v>0</v>
      </c>
      <c r="AK24" s="99">
        <f t="shared" si="9"/>
        <v>0</v>
      </c>
      <c r="AL24" s="99">
        <f t="shared" si="9"/>
        <v>0</v>
      </c>
      <c r="AM24" s="99">
        <f t="shared" si="9"/>
        <v>0</v>
      </c>
      <c r="AN24" s="102">
        <f>SUM(AN18:AN22)</f>
        <v>0</v>
      </c>
      <c r="AO24" s="83">
        <f>SUM(AO18:AO22)</f>
        <v>624</v>
      </c>
    </row>
    <row r="25" spans="1:54" x14ac:dyDescent="0.2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</row>
    <row r="26" spans="1:54" x14ac:dyDescent="0.2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</row>
    <row r="27" spans="1:54" x14ac:dyDescent="0.2"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</row>
    <row r="28" spans="1:54" x14ac:dyDescent="0.2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</row>
    <row r="29" spans="1:54" x14ac:dyDescent="0.2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</row>
  </sheetData>
  <mergeCells count="9">
    <mergeCell ref="AN9:AN16"/>
    <mergeCell ref="B27:M29"/>
    <mergeCell ref="B1:E1"/>
    <mergeCell ref="B2:M2"/>
    <mergeCell ref="B7:M7"/>
    <mergeCell ref="O7:Z7"/>
    <mergeCell ref="AB7:AM7"/>
    <mergeCell ref="N9:N16"/>
    <mergeCell ref="AA9:AA16"/>
  </mergeCells>
  <pageMargins left="0.2" right="0.21" top="0.9" bottom="0.5" header="0.51" footer="0.18"/>
  <pageSetup paperSize="9" scale="54" orientation="landscape" r:id="rId1"/>
  <headerFooter alignWithMargins="0">
    <oddHeader>&amp;C&amp;"Algerian,Normal"&amp;22&amp;F</oddHeader>
    <oddFooter xml:space="preserve">&amp;L&amp;14&amp;A&amp;R&amp;14Mis à jour le :
</oddFooter>
  </headerFooter>
  <drawing r:id="rId2"/>
  <legacyDrawing r:id="rId3"/>
  <controls>
    <mc:AlternateContent xmlns:mc="http://schemas.openxmlformats.org/markup-compatibility/2006">
      <mc:Choice Requires="x14">
        <control shapeId="2050" r:id="rId4" name="CheckBox2">
          <controlPr defaultSize="0" autoLine="0" r:id="rId5">
            <anchor moveWithCells="1">
              <from>
                <xdr:col>5</xdr:col>
                <xdr:colOff>323850</xdr:colOff>
                <xdr:row>2</xdr:row>
                <xdr:rowOff>228600</xdr:rowOff>
              </from>
              <to>
                <xdr:col>10</xdr:col>
                <xdr:colOff>219075</xdr:colOff>
                <xdr:row>4</xdr:row>
                <xdr:rowOff>161925</xdr:rowOff>
              </to>
            </anchor>
          </controlPr>
        </control>
      </mc:Choice>
      <mc:Fallback>
        <control shapeId="2050" r:id="rId4" name="CheckBox2"/>
      </mc:Fallback>
    </mc:AlternateContent>
    <mc:AlternateContent xmlns:mc="http://schemas.openxmlformats.org/markup-compatibility/2006">
      <mc:Choice Requires="x14">
        <control shapeId="2049" r:id="rId6" name="CheckBox1">
          <controlPr defaultSize="0" autoLine="0" r:id="rId7">
            <anchor moveWithCells="1">
              <from>
                <xdr:col>1</xdr:col>
                <xdr:colOff>38100</xdr:colOff>
                <xdr:row>2</xdr:row>
                <xdr:rowOff>219075</xdr:rowOff>
              </from>
              <to>
                <xdr:col>4</xdr:col>
                <xdr:colOff>323850</xdr:colOff>
                <xdr:row>4</xdr:row>
                <xdr:rowOff>152400</xdr:rowOff>
              </to>
            </anchor>
          </controlPr>
        </control>
      </mc:Choice>
      <mc:Fallback>
        <control shapeId="2049" r:id="rId6" name="Check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BB29"/>
  <sheetViews>
    <sheetView topLeftCell="A4" zoomScale="70" zoomScaleNormal="70" workbookViewId="0">
      <selection activeCell="B27" sqref="B27:M29"/>
    </sheetView>
  </sheetViews>
  <sheetFormatPr baseColWidth="10" defaultColWidth="11.5703125" defaultRowHeight="12.75" x14ac:dyDescent="0.2"/>
  <cols>
    <col min="1" max="1" width="28.7109375" style="3" customWidth="1"/>
    <col min="2" max="8" width="5.7109375" style="3" customWidth="1"/>
    <col min="9" max="9" width="6.42578125" style="3" customWidth="1"/>
    <col min="10" max="13" width="5.7109375" style="3" customWidth="1"/>
    <col min="14" max="14" width="8.7109375" style="3" customWidth="1"/>
    <col min="15" max="26" width="5.7109375" style="3" customWidth="1"/>
    <col min="27" max="27" width="8.7109375" style="3" customWidth="1"/>
    <col min="28" max="39" width="5.7109375" style="3" customWidth="1"/>
    <col min="40" max="40" width="8.7109375" style="3" customWidth="1"/>
    <col min="41" max="41" width="11.42578125" style="3" customWidth="1"/>
    <col min="42" max="52" width="5.7109375" style="3" customWidth="1"/>
    <col min="53" max="53" width="8.7109375" style="3" customWidth="1"/>
    <col min="54" max="16384" width="11.5703125" style="3"/>
  </cols>
  <sheetData>
    <row r="1" spans="1:54" ht="37.5" customHeight="1" x14ac:dyDescent="0.2">
      <c r="A1" s="1" t="s">
        <v>0</v>
      </c>
      <c r="B1" s="8" t="s">
        <v>34</v>
      </c>
      <c r="C1" s="8"/>
      <c r="D1" s="8"/>
      <c r="E1" s="8"/>
      <c r="O1" s="4"/>
      <c r="P1" s="5"/>
      <c r="Q1" s="5"/>
      <c r="R1" s="5"/>
      <c r="S1" s="6"/>
      <c r="T1" s="7"/>
      <c r="U1" s="7"/>
      <c r="V1" s="7"/>
      <c r="W1" s="6"/>
      <c r="X1" s="7"/>
      <c r="Y1" s="7"/>
      <c r="Z1" s="7"/>
    </row>
    <row r="2" spans="1:54" ht="37.5" customHeight="1" x14ac:dyDescent="0.2">
      <c r="A2" s="1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1:54" ht="25.5" customHeigh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6"/>
      <c r="P3" s="7"/>
      <c r="Q3" s="7"/>
      <c r="R3" s="7"/>
      <c r="S3" s="6"/>
      <c r="T3" s="7"/>
      <c r="U3" s="7"/>
      <c r="V3" s="7"/>
      <c r="W3" s="6"/>
      <c r="X3" s="7"/>
      <c r="Y3" s="7"/>
      <c r="Z3" s="7"/>
    </row>
    <row r="4" spans="1:54" ht="25.5" customHeight="1" x14ac:dyDescent="0.2">
      <c r="O4" s="7"/>
      <c r="P4" s="7"/>
      <c r="Q4" s="7"/>
      <c r="R4" s="7"/>
      <c r="S4" s="11"/>
      <c r="T4" s="11"/>
      <c r="U4" s="11"/>
      <c r="V4" s="11"/>
      <c r="W4" s="11"/>
      <c r="X4" s="11"/>
      <c r="Y4" s="11"/>
      <c r="Z4" s="11"/>
    </row>
    <row r="5" spans="1:54" ht="25.5" customHeight="1" x14ac:dyDescent="0.2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25.5" customHeight="1" thickBot="1" x14ac:dyDescent="0.25">
      <c r="A6" s="15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s="28" customFormat="1" ht="24.75" customHeight="1" thickBot="1" x14ac:dyDescent="0.3">
      <c r="A7" s="16"/>
      <c r="B7" s="17">
        <v>2017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/>
      <c r="N7" s="20"/>
      <c r="O7" s="21">
        <v>2018</v>
      </c>
      <c r="P7" s="22"/>
      <c r="Q7" s="22"/>
      <c r="R7" s="22"/>
      <c r="S7" s="22"/>
      <c r="T7" s="22"/>
      <c r="U7" s="22"/>
      <c r="V7" s="22"/>
      <c r="W7" s="22"/>
      <c r="X7" s="22"/>
      <c r="Y7" s="22"/>
      <c r="Z7" s="23"/>
      <c r="AA7" s="20"/>
      <c r="AB7" s="24">
        <v>2019</v>
      </c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6"/>
      <c r="AN7" s="20"/>
      <c r="AO7" s="27"/>
    </row>
    <row r="8" spans="1:54" ht="43.5" customHeight="1" thickBot="1" x14ac:dyDescent="0.25">
      <c r="A8" s="29"/>
      <c r="B8" s="30" t="s">
        <v>2</v>
      </c>
      <c r="C8" s="31" t="s">
        <v>3</v>
      </c>
      <c r="D8" s="32" t="s">
        <v>4</v>
      </c>
      <c r="E8" s="31" t="s">
        <v>5</v>
      </c>
      <c r="F8" s="32" t="s">
        <v>6</v>
      </c>
      <c r="G8" s="31" t="s">
        <v>7</v>
      </c>
      <c r="H8" s="32" t="s">
        <v>8</v>
      </c>
      <c r="I8" s="31" t="s">
        <v>9</v>
      </c>
      <c r="J8" s="32" t="s">
        <v>10</v>
      </c>
      <c r="K8" s="31" t="s">
        <v>11</v>
      </c>
      <c r="L8" s="32" t="s">
        <v>12</v>
      </c>
      <c r="M8" s="33" t="s">
        <v>13</v>
      </c>
      <c r="N8" s="34" t="s">
        <v>14</v>
      </c>
      <c r="O8" s="30" t="s">
        <v>2</v>
      </c>
      <c r="P8" s="31" t="s">
        <v>3</v>
      </c>
      <c r="Q8" s="32" t="s">
        <v>4</v>
      </c>
      <c r="R8" s="31" t="s">
        <v>5</v>
      </c>
      <c r="S8" s="32" t="s">
        <v>6</v>
      </c>
      <c r="T8" s="31" t="s">
        <v>7</v>
      </c>
      <c r="U8" s="32" t="s">
        <v>8</v>
      </c>
      <c r="V8" s="31" t="s">
        <v>9</v>
      </c>
      <c r="W8" s="32" t="s">
        <v>10</v>
      </c>
      <c r="X8" s="31" t="s">
        <v>11</v>
      </c>
      <c r="Y8" s="32" t="s">
        <v>12</v>
      </c>
      <c r="Z8" s="33" t="s">
        <v>13</v>
      </c>
      <c r="AA8" s="35" t="s">
        <v>14</v>
      </c>
      <c r="AB8" s="30" t="s">
        <v>2</v>
      </c>
      <c r="AC8" s="31" t="s">
        <v>3</v>
      </c>
      <c r="AD8" s="32" t="s">
        <v>4</v>
      </c>
      <c r="AE8" s="31" t="s">
        <v>5</v>
      </c>
      <c r="AF8" s="32" t="s">
        <v>6</v>
      </c>
      <c r="AG8" s="31" t="s">
        <v>7</v>
      </c>
      <c r="AH8" s="32" t="s">
        <v>8</v>
      </c>
      <c r="AI8" s="31" t="s">
        <v>9</v>
      </c>
      <c r="AJ8" s="32" t="s">
        <v>10</v>
      </c>
      <c r="AK8" s="31" t="s">
        <v>11</v>
      </c>
      <c r="AL8" s="32" t="s">
        <v>12</v>
      </c>
      <c r="AM8" s="33" t="s">
        <v>13</v>
      </c>
      <c r="AN8" s="36" t="s">
        <v>14</v>
      </c>
      <c r="AO8" s="37" t="s">
        <v>15</v>
      </c>
    </row>
    <row r="9" spans="1:54" ht="13.5" thickBot="1" x14ac:dyDescent="0.25">
      <c r="A9" s="38" t="s">
        <v>16</v>
      </c>
      <c r="B9" s="43"/>
      <c r="C9" s="40"/>
      <c r="D9" s="40"/>
      <c r="E9" s="40"/>
      <c r="F9" s="40"/>
      <c r="G9" s="111"/>
      <c r="H9" s="111"/>
      <c r="I9" s="111"/>
      <c r="J9" s="111"/>
      <c r="K9" s="111"/>
      <c r="L9" s="111"/>
      <c r="M9" s="41"/>
      <c r="N9" s="42"/>
      <c r="O9" s="39"/>
      <c r="P9" s="40"/>
      <c r="Q9" s="40"/>
      <c r="R9" s="40"/>
      <c r="S9" s="40"/>
      <c r="T9" s="40"/>
      <c r="U9" s="40"/>
      <c r="V9" s="40"/>
      <c r="W9" s="40"/>
      <c r="X9" s="40"/>
      <c r="Y9" s="40"/>
      <c r="Z9" s="41"/>
      <c r="AA9" s="46"/>
      <c r="AB9" s="39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1"/>
      <c r="AN9" s="47"/>
      <c r="AO9" s="48"/>
    </row>
    <row r="10" spans="1:54" ht="13.5" thickBot="1" x14ac:dyDescent="0.25">
      <c r="A10" s="49" t="s">
        <v>17</v>
      </c>
      <c r="B10" s="50"/>
      <c r="C10" s="106"/>
      <c r="D10" s="106"/>
      <c r="E10" s="55"/>
      <c r="F10" s="55"/>
      <c r="G10" s="55"/>
      <c r="H10" s="55"/>
      <c r="I10" s="55"/>
      <c r="J10" s="106"/>
      <c r="K10" s="106"/>
      <c r="L10" s="106"/>
      <c r="M10" s="52"/>
      <c r="N10" s="53"/>
      <c r="O10" s="50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2"/>
      <c r="AA10" s="57"/>
      <c r="AB10" s="50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8"/>
      <c r="AO10" s="48"/>
    </row>
    <row r="11" spans="1:54" ht="13.5" thickBot="1" x14ac:dyDescent="0.25">
      <c r="A11" s="49" t="s">
        <v>18</v>
      </c>
      <c r="B11" s="50"/>
      <c r="C11" s="106"/>
      <c r="D11" s="106"/>
      <c r="E11" s="106"/>
      <c r="F11" s="106"/>
      <c r="G11" s="106"/>
      <c r="H11" s="106"/>
      <c r="I11" s="106"/>
      <c r="J11" s="55"/>
      <c r="K11" s="60"/>
      <c r="L11" s="60"/>
      <c r="M11" s="61"/>
      <c r="N11" s="53"/>
      <c r="O11" s="59"/>
      <c r="P11" s="60"/>
      <c r="Q11" s="60"/>
      <c r="R11" s="60"/>
      <c r="S11" s="51"/>
      <c r="T11" s="51"/>
      <c r="U11" s="51"/>
      <c r="V11" s="51"/>
      <c r="W11" s="51"/>
      <c r="X11" s="51"/>
      <c r="Y11" s="51"/>
      <c r="Z11" s="52"/>
      <c r="AA11" s="57"/>
      <c r="AB11" s="50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2"/>
      <c r="AN11" s="58"/>
      <c r="AO11" s="48"/>
    </row>
    <row r="12" spans="1:54" ht="13.5" thickBot="1" x14ac:dyDescent="0.25">
      <c r="A12" s="38" t="s">
        <v>19</v>
      </c>
      <c r="B12" s="50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52"/>
      <c r="N12" s="53"/>
      <c r="O12" s="50"/>
      <c r="P12" s="51"/>
      <c r="Q12" s="51"/>
      <c r="R12" s="51" t="s">
        <v>32</v>
      </c>
      <c r="S12" s="51"/>
      <c r="T12" s="51"/>
      <c r="U12" s="51"/>
      <c r="V12" s="51"/>
      <c r="W12" s="51"/>
      <c r="X12" s="51"/>
      <c r="Y12" s="51"/>
      <c r="Z12" s="52"/>
      <c r="AA12" s="57"/>
      <c r="AB12" s="50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2"/>
      <c r="AN12" s="58"/>
      <c r="AO12" s="48"/>
    </row>
    <row r="13" spans="1:54" ht="13.5" thickBot="1" x14ac:dyDescent="0.25">
      <c r="A13" s="49" t="s">
        <v>20</v>
      </c>
      <c r="B13" s="50"/>
      <c r="C13" s="106"/>
      <c r="D13" s="106"/>
      <c r="E13" s="106"/>
      <c r="F13" s="106"/>
      <c r="G13" s="106"/>
      <c r="H13" s="106"/>
      <c r="I13" s="106"/>
      <c r="J13" s="106"/>
      <c r="K13" s="106"/>
      <c r="L13" s="55"/>
      <c r="M13" s="56"/>
      <c r="N13" s="53"/>
      <c r="O13" s="54"/>
      <c r="P13" s="55"/>
      <c r="Q13" s="55"/>
      <c r="R13" s="60"/>
      <c r="S13" s="60"/>
      <c r="T13" s="60"/>
      <c r="U13" s="60"/>
      <c r="V13" s="60"/>
      <c r="W13" s="60"/>
      <c r="X13" s="60"/>
      <c r="Y13" s="60"/>
      <c r="Z13" s="61"/>
      <c r="AA13" s="57"/>
      <c r="AB13" s="59"/>
      <c r="AC13" s="60"/>
      <c r="AD13" s="60"/>
      <c r="AE13" s="55"/>
      <c r="AF13" s="51"/>
      <c r="AG13" s="51"/>
      <c r="AH13" s="51"/>
      <c r="AI13" s="51"/>
      <c r="AJ13" s="51"/>
      <c r="AK13" s="51"/>
      <c r="AL13" s="51"/>
      <c r="AM13" s="52"/>
      <c r="AN13" s="58"/>
      <c r="AO13" s="48"/>
    </row>
    <row r="14" spans="1:54" ht="13.5" thickBot="1" x14ac:dyDescent="0.25">
      <c r="A14" s="49" t="s">
        <v>21</v>
      </c>
      <c r="B14" s="50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52"/>
      <c r="N14" s="53"/>
      <c r="O14" s="54"/>
      <c r="P14" s="55"/>
      <c r="Q14" s="55"/>
      <c r="R14" s="55"/>
      <c r="S14" s="55"/>
      <c r="T14" s="55"/>
      <c r="U14" s="55"/>
      <c r="V14" s="55"/>
      <c r="W14" s="51"/>
      <c r="X14" s="51"/>
      <c r="Y14" s="51"/>
      <c r="Z14" s="52"/>
      <c r="AA14" s="57"/>
      <c r="AB14" s="54"/>
      <c r="AC14" s="55"/>
      <c r="AD14" s="55"/>
      <c r="AE14" s="60"/>
      <c r="AF14" s="60"/>
      <c r="AG14" s="60"/>
      <c r="AH14" s="51"/>
      <c r="AI14" s="51"/>
      <c r="AJ14" s="51"/>
      <c r="AK14" s="51"/>
      <c r="AL14" s="51"/>
      <c r="AM14" s="52"/>
      <c r="AN14" s="58"/>
      <c r="AO14" s="48"/>
    </row>
    <row r="15" spans="1:54" ht="13.5" thickBot="1" x14ac:dyDescent="0.25">
      <c r="A15" s="38" t="s">
        <v>22</v>
      </c>
      <c r="B15" s="50"/>
      <c r="C15" s="51"/>
      <c r="D15" s="106"/>
      <c r="E15" s="106"/>
      <c r="F15" s="106"/>
      <c r="G15" s="106"/>
      <c r="H15" s="106"/>
      <c r="I15" s="106"/>
      <c r="J15" s="51"/>
      <c r="K15" s="51"/>
      <c r="L15" s="51"/>
      <c r="M15" s="52"/>
      <c r="N15" s="53"/>
      <c r="O15" s="54"/>
      <c r="P15" s="55"/>
      <c r="Q15" s="55"/>
      <c r="R15" s="55"/>
      <c r="S15" s="51"/>
      <c r="T15" s="51"/>
      <c r="U15" s="51"/>
      <c r="V15" s="51"/>
      <c r="W15" s="51"/>
      <c r="X15" s="51"/>
      <c r="Y15" s="51"/>
      <c r="Z15" s="52"/>
      <c r="AA15" s="57"/>
      <c r="AB15" s="54"/>
      <c r="AC15" s="55"/>
      <c r="AD15" s="55"/>
      <c r="AE15" s="55"/>
      <c r="AF15" s="51"/>
      <c r="AG15" s="51" t="s">
        <v>32</v>
      </c>
      <c r="AH15" s="51"/>
      <c r="AI15" s="51"/>
      <c r="AJ15" s="51"/>
      <c r="AK15" s="51"/>
      <c r="AL15" s="51"/>
      <c r="AM15" s="52"/>
      <c r="AN15" s="58"/>
      <c r="AO15" s="48"/>
    </row>
    <row r="16" spans="1:54" ht="13.5" thickBot="1" x14ac:dyDescent="0.25">
      <c r="A16" s="49" t="s">
        <v>23</v>
      </c>
      <c r="B16" s="110"/>
      <c r="C16" s="109"/>
      <c r="D16" s="109"/>
      <c r="E16" s="109"/>
      <c r="F16" s="109"/>
      <c r="G16" s="109"/>
      <c r="H16" s="109"/>
      <c r="I16" s="63"/>
      <c r="J16" s="63"/>
      <c r="K16" s="63"/>
      <c r="L16" s="63"/>
      <c r="M16" s="64"/>
      <c r="N16" s="65"/>
      <c r="O16" s="54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6"/>
      <c r="AA16" s="67"/>
      <c r="AB16" s="54"/>
      <c r="AC16" s="55"/>
      <c r="AD16" s="55"/>
      <c r="AE16" s="55"/>
      <c r="AF16" s="55"/>
      <c r="AG16" s="60"/>
      <c r="AH16" s="60"/>
      <c r="AI16" s="60"/>
      <c r="AJ16" s="60"/>
      <c r="AK16" s="60"/>
      <c r="AL16" s="60"/>
      <c r="AM16" s="61"/>
      <c r="AN16" s="68"/>
      <c r="AO16" s="48"/>
    </row>
    <row r="17" spans="1:54" ht="13.5" thickBot="1" x14ac:dyDescent="0.25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1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1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1"/>
      <c r="AO17" s="73"/>
    </row>
    <row r="18" spans="1:54" s="84" customFormat="1" ht="16.5" thickBot="1" x14ac:dyDescent="0.25">
      <c r="A18" s="74" t="s">
        <v>24</v>
      </c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7">
        <v>16</v>
      </c>
      <c r="N18" s="78">
        <f>SUM(B18:M18)</f>
        <v>16</v>
      </c>
      <c r="O18" s="79">
        <v>32</v>
      </c>
      <c r="P18" s="80">
        <v>32</v>
      </c>
      <c r="Q18" s="80">
        <v>32</v>
      </c>
      <c r="R18" s="80">
        <v>24</v>
      </c>
      <c r="S18" s="80">
        <v>8</v>
      </c>
      <c r="T18" s="80">
        <v>4</v>
      </c>
      <c r="U18" s="80">
        <v>4</v>
      </c>
      <c r="V18" s="80">
        <v>4</v>
      </c>
      <c r="W18" s="80">
        <v>4</v>
      </c>
      <c r="X18" s="80">
        <v>4</v>
      </c>
      <c r="Y18" s="80">
        <v>4</v>
      </c>
      <c r="Z18" s="81">
        <v>8</v>
      </c>
      <c r="AA18" s="78">
        <f>SUM(O18:Z18)</f>
        <v>160</v>
      </c>
      <c r="AB18" s="79"/>
      <c r="AC18" s="80">
        <v>8</v>
      </c>
      <c r="AD18" s="80">
        <v>8</v>
      </c>
      <c r="AE18" s="80">
        <v>16</v>
      </c>
      <c r="AF18" s="80">
        <v>40</v>
      </c>
      <c r="AG18" s="80">
        <v>40</v>
      </c>
      <c r="AH18" s="80">
        <v>16</v>
      </c>
      <c r="AI18" s="80">
        <v>8</v>
      </c>
      <c r="AJ18" s="80"/>
      <c r="AK18" s="80"/>
      <c r="AL18" s="80"/>
      <c r="AM18" s="81"/>
      <c r="AN18" s="82">
        <f>SUM(AB18:AM18)</f>
        <v>136</v>
      </c>
      <c r="AO18" s="83">
        <f>N18+AA18+AN18</f>
        <v>312</v>
      </c>
    </row>
    <row r="19" spans="1:54" s="84" customFormat="1" ht="16.5" thickBot="1" x14ac:dyDescent="0.25">
      <c r="A19" s="85" t="s">
        <v>25</v>
      </c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8"/>
      <c r="N19" s="78">
        <f>SUM(B19:M19)</f>
        <v>0</v>
      </c>
      <c r="O19" s="89">
        <v>8</v>
      </c>
      <c r="P19" s="90">
        <v>8</v>
      </c>
      <c r="Q19" s="90">
        <v>8</v>
      </c>
      <c r="R19" s="90">
        <v>16</v>
      </c>
      <c r="S19" s="90">
        <v>16</v>
      </c>
      <c r="T19" s="90">
        <v>16</v>
      </c>
      <c r="U19" s="90">
        <v>8</v>
      </c>
      <c r="V19" s="90"/>
      <c r="W19" s="90"/>
      <c r="X19" s="90"/>
      <c r="Y19" s="90"/>
      <c r="Z19" s="91"/>
      <c r="AA19" s="78">
        <f>SUM(O19:Z19)</f>
        <v>80</v>
      </c>
      <c r="AB19" s="89"/>
      <c r="AC19" s="90"/>
      <c r="AD19" s="90">
        <v>16</v>
      </c>
      <c r="AE19" s="90">
        <v>16</v>
      </c>
      <c r="AF19" s="90">
        <v>16</v>
      </c>
      <c r="AG19" s="90">
        <v>16</v>
      </c>
      <c r="AH19" s="90">
        <v>16</v>
      </c>
      <c r="AI19" s="90">
        <v>16</v>
      </c>
      <c r="AJ19" s="90"/>
      <c r="AK19" s="90"/>
      <c r="AL19" s="90"/>
      <c r="AM19" s="91"/>
      <c r="AN19" s="82">
        <f>SUM(AB19:AM19)</f>
        <v>96</v>
      </c>
      <c r="AO19" s="83">
        <f>N19+AA19+AN19</f>
        <v>176</v>
      </c>
    </row>
    <row r="20" spans="1:54" s="84" customFormat="1" ht="16.5" thickBot="1" x14ac:dyDescent="0.25">
      <c r="A20" s="85" t="s">
        <v>26</v>
      </c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8"/>
      <c r="N20" s="78">
        <f>SUM(B20:M20)</f>
        <v>0</v>
      </c>
      <c r="O20" s="89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1"/>
      <c r="AA20" s="78">
        <f>SUM(O20:Z20)</f>
        <v>0</v>
      </c>
      <c r="AB20" s="89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1"/>
      <c r="AN20" s="82">
        <f>SUM(AB20:AM20)</f>
        <v>0</v>
      </c>
      <c r="AO20" s="83">
        <f>N20+AA20+AN20</f>
        <v>0</v>
      </c>
    </row>
    <row r="21" spans="1:54" s="84" customFormat="1" ht="16.5" thickBot="1" x14ac:dyDescent="0.25">
      <c r="A21" s="85" t="s">
        <v>27</v>
      </c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8"/>
      <c r="N21" s="78">
        <f>SUM(B21:M21)</f>
        <v>0</v>
      </c>
      <c r="O21" s="89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1"/>
      <c r="AA21" s="78">
        <f>SUM(O21:Z21)</f>
        <v>0</v>
      </c>
      <c r="AB21" s="89"/>
      <c r="AC21" s="90"/>
      <c r="AD21" s="90"/>
      <c r="AE21" s="90">
        <v>16</v>
      </c>
      <c r="AF21" s="90">
        <v>140</v>
      </c>
      <c r="AG21" s="90">
        <v>140</v>
      </c>
      <c r="AH21" s="90"/>
      <c r="AI21" s="90"/>
      <c r="AJ21" s="90"/>
      <c r="AK21" s="90"/>
      <c r="AL21" s="90"/>
      <c r="AM21" s="91"/>
      <c r="AN21" s="82">
        <f>SUM(AB21:AM21)</f>
        <v>296</v>
      </c>
      <c r="AO21" s="83">
        <f>N21+AA21+AN21</f>
        <v>296</v>
      </c>
    </row>
    <row r="22" spans="1:54" s="84" customFormat="1" ht="16.5" thickBot="1" x14ac:dyDescent="0.25">
      <c r="A22" s="92" t="s">
        <v>28</v>
      </c>
      <c r="B22" s="86">
        <f>(SUM(B18:B21)+B23)/10</f>
        <v>0</v>
      </c>
      <c r="C22" s="87">
        <f>(SUM(C18:C21)+C23)/10</f>
        <v>0</v>
      </c>
      <c r="D22" s="87">
        <f>(SUM(D18:D21)+D23)/10</f>
        <v>0</v>
      </c>
      <c r="E22" s="87">
        <f>(SUM(E18:E21)+E23)/10</f>
        <v>0</v>
      </c>
      <c r="F22" s="87">
        <f>(SUM(F18:F21)+F23)/10</f>
        <v>0</v>
      </c>
      <c r="G22" s="87">
        <f>(SUM(G18:G21)+G23)/10</f>
        <v>0</v>
      </c>
      <c r="H22" s="87">
        <f>(SUM(H18:H21)+H23)/10</f>
        <v>0</v>
      </c>
      <c r="I22" s="87">
        <f>(SUM(I18:I21)+I23)/10</f>
        <v>0</v>
      </c>
      <c r="J22" s="87">
        <f>(SUM(J18:J21)+J23)/10</f>
        <v>0</v>
      </c>
      <c r="K22" s="87">
        <f>(SUM(K18:K21)+K23)/10</f>
        <v>0</v>
      </c>
      <c r="L22" s="87">
        <f>(SUM(L18:L21)+L23)/10</f>
        <v>0</v>
      </c>
      <c r="M22" s="88">
        <f>(SUM(M18:M21)+M23)/10</f>
        <v>1.6</v>
      </c>
      <c r="N22" s="78">
        <f>SUM(B22:M22)</f>
        <v>1.6</v>
      </c>
      <c r="O22" s="86">
        <f>(SUM(O18:O21)+O23)/10</f>
        <v>4</v>
      </c>
      <c r="P22" s="87">
        <f>(SUM(P18:P21)+P23)/10</f>
        <v>4</v>
      </c>
      <c r="Q22" s="87">
        <f>(SUM(Q18:Q21)+Q23)/10</f>
        <v>4</v>
      </c>
      <c r="R22" s="87">
        <f>(SUM(R18:R21)+R23)/10</f>
        <v>5.6</v>
      </c>
      <c r="S22" s="87">
        <f>(SUM(S18:S21)+S23)/10</f>
        <v>3.2</v>
      </c>
      <c r="T22" s="87">
        <f>(SUM(T18:T21)+T23)/10</f>
        <v>2</v>
      </c>
      <c r="U22" s="87">
        <f>(SUM(U18:U21)+U23)/10</f>
        <v>1.2</v>
      </c>
      <c r="V22" s="87">
        <f>(SUM(V18:V21)+V23)/10</f>
        <v>0.4</v>
      </c>
      <c r="W22" s="87">
        <f>(SUM(W18:W21)+W23)/10</f>
        <v>0.4</v>
      </c>
      <c r="X22" s="87">
        <f>(SUM(X18:X21)+X23)/10</f>
        <v>0.4</v>
      </c>
      <c r="Y22" s="87">
        <f>(SUM(Y18:Y21)+Y23)/10</f>
        <v>0.4</v>
      </c>
      <c r="Z22" s="88">
        <f>(SUM(Z18:Z21)+Z23)/10</f>
        <v>0.8</v>
      </c>
      <c r="AA22" s="78">
        <f>SUM(O22:Z22)</f>
        <v>26.399999999999995</v>
      </c>
      <c r="AB22" s="86">
        <f>(SUM(AB18:AB21)+AB23)/10</f>
        <v>0</v>
      </c>
      <c r="AC22" s="87">
        <f>(SUM(AC18:AC21)+AC23)/10</f>
        <v>0.8</v>
      </c>
      <c r="AD22" s="87">
        <f>(SUM(AD18:AD21)+AD23)/10</f>
        <v>3.2</v>
      </c>
      <c r="AE22" s="87">
        <f>(SUM(AE18:AE21)+AE23)/10</f>
        <v>5.6</v>
      </c>
      <c r="AF22" s="87">
        <f>(SUM(AF18:AF21)+AF23)/10</f>
        <v>19.600000000000001</v>
      </c>
      <c r="AG22" s="87">
        <f>(SUM(AG18:AG21)+AG23)/10</f>
        <v>19.600000000000001</v>
      </c>
      <c r="AH22" s="87">
        <f>(SUM(AH18:AH21)+AH23)/10</f>
        <v>3.2</v>
      </c>
      <c r="AI22" s="87">
        <f>(SUM(AI18:AI21)+AI23)/10</f>
        <v>2.4</v>
      </c>
      <c r="AJ22" s="87">
        <f>(SUM(AJ18:AJ21)+AJ23)/10</f>
        <v>0</v>
      </c>
      <c r="AK22" s="87">
        <f>(SUM(AK18:AK21)+AK23)/10</f>
        <v>0</v>
      </c>
      <c r="AL22" s="87">
        <f>(SUM(AL18:AL21)+AL23)/10</f>
        <v>0</v>
      </c>
      <c r="AM22" s="88">
        <f>(SUM(AM18:AM21)+AM23)/10</f>
        <v>0</v>
      </c>
      <c r="AN22" s="82">
        <f>SUM(AB22:AM22)</f>
        <v>54.400000000000006</v>
      </c>
      <c r="AO22" s="83">
        <f>N22+AA22+AN22</f>
        <v>82.4</v>
      </c>
    </row>
    <row r="23" spans="1:54" s="84" customFormat="1" ht="16.5" thickBot="1" x14ac:dyDescent="0.25">
      <c r="A23" s="93" t="s">
        <v>29</v>
      </c>
      <c r="B23" s="94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6"/>
      <c r="N23" s="78">
        <f>SUM(B23:M23)</f>
        <v>0</v>
      </c>
      <c r="O23" s="94"/>
      <c r="P23" s="95"/>
      <c r="Q23" s="95"/>
      <c r="R23" s="95">
        <v>16</v>
      </c>
      <c r="S23" s="95">
        <v>8</v>
      </c>
      <c r="T23" s="95"/>
      <c r="U23" s="95"/>
      <c r="V23" s="95"/>
      <c r="W23" s="95"/>
      <c r="X23" s="95"/>
      <c r="Y23" s="95"/>
      <c r="Z23" s="96"/>
      <c r="AA23" s="78">
        <f>SUM(O23:Z23)</f>
        <v>24</v>
      </c>
      <c r="AB23" s="94"/>
      <c r="AC23" s="95"/>
      <c r="AD23" s="95">
        <v>8</v>
      </c>
      <c r="AE23" s="95">
        <v>8</v>
      </c>
      <c r="AF23" s="95"/>
      <c r="AG23" s="95"/>
      <c r="AH23" s="95"/>
      <c r="AI23" s="95"/>
      <c r="AJ23" s="95"/>
      <c r="AK23" s="95"/>
      <c r="AL23" s="95"/>
      <c r="AM23" s="96"/>
      <c r="AN23" s="82">
        <f>SUM(AB23:AM23)</f>
        <v>16</v>
      </c>
      <c r="AO23" s="83">
        <f>N23+AA23+AN23</f>
        <v>40</v>
      </c>
    </row>
    <row r="24" spans="1:54" s="84" customFormat="1" ht="16.5" thickBot="1" x14ac:dyDescent="0.25">
      <c r="A24" s="98" t="s">
        <v>30</v>
      </c>
      <c r="B24" s="99">
        <f>SUM(B18:B22)</f>
        <v>0</v>
      </c>
      <c r="C24" s="99">
        <f>SUM(C18:C22)</f>
        <v>0</v>
      </c>
      <c r="D24" s="99">
        <f>SUM(D18:D22)</f>
        <v>0</v>
      </c>
      <c r="E24" s="99">
        <f>SUM(E18:E22)</f>
        <v>0</v>
      </c>
      <c r="F24" s="99">
        <f>SUM(F18:F22)</f>
        <v>0</v>
      </c>
      <c r="G24" s="99">
        <f>SUM(G18:G22)</f>
        <v>0</v>
      </c>
      <c r="H24" s="99">
        <f>SUM(H18:H22)</f>
        <v>0</v>
      </c>
      <c r="I24" s="99">
        <f>SUM(I18:I22)</f>
        <v>0</v>
      </c>
      <c r="J24" s="99">
        <f>SUM(J18:J22)</f>
        <v>0</v>
      </c>
      <c r="K24" s="99">
        <f>SUM(K18:K22)</f>
        <v>0</v>
      </c>
      <c r="L24" s="99">
        <f>SUM(L18:L22)</f>
        <v>0</v>
      </c>
      <c r="M24" s="99">
        <f>SUM(M18:M22)</f>
        <v>17.600000000000001</v>
      </c>
      <c r="N24" s="100">
        <f>SUM(N18:N22)</f>
        <v>17.600000000000001</v>
      </c>
      <c r="O24" s="99">
        <f>SUM(O18:O22)</f>
        <v>44</v>
      </c>
      <c r="P24" s="99">
        <f>SUM(P18:P22)</f>
        <v>44</v>
      </c>
      <c r="Q24" s="99">
        <f>SUM(Q18:Q22)</f>
        <v>44</v>
      </c>
      <c r="R24" s="99">
        <f>SUM(R18:R22)</f>
        <v>45.6</v>
      </c>
      <c r="S24" s="99">
        <f>SUM(S18:S22)</f>
        <v>27.2</v>
      </c>
      <c r="T24" s="99">
        <f>SUM(T18:T22)</f>
        <v>22</v>
      </c>
      <c r="U24" s="99">
        <f>SUM(U18:U22)</f>
        <v>13.2</v>
      </c>
      <c r="V24" s="99">
        <f>SUM(V18:V22)</f>
        <v>4.4000000000000004</v>
      </c>
      <c r="W24" s="99">
        <f>SUM(W18:W22)</f>
        <v>4.4000000000000004</v>
      </c>
      <c r="X24" s="99">
        <f>SUM(X18:X22)</f>
        <v>4.4000000000000004</v>
      </c>
      <c r="Y24" s="99">
        <f>SUM(Y18:Y22)</f>
        <v>4.4000000000000004</v>
      </c>
      <c r="Z24" s="99">
        <f>SUM(Z18:Z22)</f>
        <v>8.8000000000000007</v>
      </c>
      <c r="AA24" s="101">
        <f>SUM(AA18:AA22)</f>
        <v>266.39999999999998</v>
      </c>
      <c r="AB24" s="99">
        <f>SUM(AB18:AB22)</f>
        <v>0</v>
      </c>
      <c r="AC24" s="99">
        <f>SUM(AC18:AC22)</f>
        <v>8.8000000000000007</v>
      </c>
      <c r="AD24" s="99">
        <f>SUM(AD18:AD22)</f>
        <v>27.2</v>
      </c>
      <c r="AE24" s="99">
        <f>SUM(AE18:AE23)</f>
        <v>61.6</v>
      </c>
      <c r="AF24" s="99">
        <f>SUM(AF18:AF22)</f>
        <v>215.6</v>
      </c>
      <c r="AG24" s="99">
        <f>SUM(AG18:AG22)</f>
        <v>215.6</v>
      </c>
      <c r="AH24" s="99">
        <f>SUM(AH18:AH22)</f>
        <v>35.200000000000003</v>
      </c>
      <c r="AI24" s="99">
        <f>SUM(AI18:AI22)</f>
        <v>26.4</v>
      </c>
      <c r="AJ24" s="99">
        <f>SUM(AJ18:AJ22)</f>
        <v>0</v>
      </c>
      <c r="AK24" s="99">
        <f>SUM(AK18:AK22)</f>
        <v>0</v>
      </c>
      <c r="AL24" s="99">
        <f>SUM(AL18:AL22)</f>
        <v>0</v>
      </c>
      <c r="AM24" s="99">
        <f>SUM(AM18:AM22)</f>
        <v>0</v>
      </c>
      <c r="AN24" s="102">
        <f>SUM(AN18:AN22)</f>
        <v>582.4</v>
      </c>
      <c r="AO24" s="83">
        <f>SUM(AO18:AO22)</f>
        <v>866.4</v>
      </c>
    </row>
    <row r="25" spans="1:54" x14ac:dyDescent="0.2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</row>
    <row r="26" spans="1:54" x14ac:dyDescent="0.2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</row>
    <row r="27" spans="1:54" x14ac:dyDescent="0.2"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</row>
    <row r="28" spans="1:54" x14ac:dyDescent="0.2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</row>
    <row r="29" spans="1:54" x14ac:dyDescent="0.2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</row>
  </sheetData>
  <mergeCells count="9">
    <mergeCell ref="AN9:AN16"/>
    <mergeCell ref="B27:M29"/>
    <mergeCell ref="B2:AF2"/>
    <mergeCell ref="B1:E1"/>
    <mergeCell ref="B7:M7"/>
    <mergeCell ref="O7:Z7"/>
    <mergeCell ref="AB7:AM7"/>
    <mergeCell ref="N9:N16"/>
    <mergeCell ref="AA9:AA16"/>
  </mergeCells>
  <pageMargins left="0.2" right="0.21" top="0.9" bottom="0.5" header="0.51" footer="0.18"/>
  <pageSetup paperSize="9" scale="54" orientation="landscape" r:id="rId1"/>
  <headerFooter alignWithMargins="0">
    <oddHeader>&amp;C&amp;"Algerian,Normal"&amp;22&amp;F</oddHeader>
    <oddFooter xml:space="preserve">&amp;L&amp;14&amp;A&amp;R&amp;14Mis à jour le :
</oddFooter>
  </headerFooter>
  <drawing r:id="rId2"/>
  <legacyDrawing r:id="rId3"/>
  <controls>
    <mc:AlternateContent xmlns:mc="http://schemas.openxmlformats.org/markup-compatibility/2006">
      <mc:Choice Requires="x14">
        <control shapeId="5122" r:id="rId4" name="CheckBox2">
          <controlPr defaultSize="0" autoLine="0" r:id="rId5">
            <anchor moveWithCells="1">
              <from>
                <xdr:col>5</xdr:col>
                <xdr:colOff>323850</xdr:colOff>
                <xdr:row>2</xdr:row>
                <xdr:rowOff>228600</xdr:rowOff>
              </from>
              <to>
                <xdr:col>10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5122" r:id="rId4" name="CheckBox2"/>
      </mc:Fallback>
    </mc:AlternateContent>
    <mc:AlternateContent xmlns:mc="http://schemas.openxmlformats.org/markup-compatibility/2006">
      <mc:Choice Requires="x14">
        <control shapeId="5121" r:id="rId6" name="CheckBox1">
          <controlPr defaultSize="0" autoLine="0" r:id="rId7">
            <anchor moveWithCells="1">
              <from>
                <xdr:col>1</xdr:col>
                <xdr:colOff>38100</xdr:colOff>
                <xdr:row>2</xdr:row>
                <xdr:rowOff>219075</xdr:rowOff>
              </from>
              <to>
                <xdr:col>4</xdr:col>
                <xdr:colOff>314325</xdr:colOff>
                <xdr:row>4</xdr:row>
                <xdr:rowOff>171450</xdr:rowOff>
              </to>
            </anchor>
          </controlPr>
        </control>
      </mc:Choice>
      <mc:Fallback>
        <control shapeId="5121" r:id="rId6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7289</vt:lpstr>
      <vt:lpstr>6910</vt:lpstr>
      <vt:lpstr>6188</vt:lpstr>
      <vt:lpstr>'6188'!Zone_d_impression</vt:lpstr>
      <vt:lpstr>'6910'!Zone_d_impression</vt:lpstr>
      <vt:lpstr>'7289'!Zone_d_impression</vt:lpstr>
    </vt:vector>
  </TitlesOfParts>
  <Company>Assystem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 Anas</dc:creator>
  <cp:lastModifiedBy>FARID Anas</cp:lastModifiedBy>
  <dcterms:created xsi:type="dcterms:W3CDTF">2017-11-21T14:22:12Z</dcterms:created>
  <dcterms:modified xsi:type="dcterms:W3CDTF">2017-11-21T14:27:33Z</dcterms:modified>
</cp:coreProperties>
</file>