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115" windowHeight="6210"/>
  </bookViews>
  <sheets>
    <sheet name="ALTAIR DUPUIS Jacques" sheetId="1" r:id="rId1"/>
  </sheets>
  <calcPr calcId="125725"/>
</workbook>
</file>

<file path=xl/calcChain.xml><?xml version="1.0" encoding="utf-8"?>
<calcChain xmlns="http://schemas.openxmlformats.org/spreadsheetml/2006/main">
  <c r="G37" i="1"/>
  <c r="G36"/>
  <c r="G35"/>
  <c r="G34"/>
  <c r="G33"/>
  <c r="G32"/>
  <c r="G38" s="1"/>
  <c r="G39" s="1"/>
  <c r="I30"/>
  <c r="G29"/>
  <c r="G28"/>
  <c r="G27"/>
  <c r="G26"/>
  <c r="G25"/>
  <c r="G24"/>
  <c r="G30" s="1"/>
  <c r="G31" s="1"/>
  <c r="G20"/>
  <c r="G19"/>
  <c r="G18"/>
  <c r="G16"/>
  <c r="G22" s="1"/>
  <c r="G23" s="1"/>
  <c r="G12"/>
  <c r="G11"/>
  <c r="Q10"/>
  <c r="G10"/>
  <c r="G8"/>
  <c r="G14" s="1"/>
  <c r="G15" s="1"/>
  <c r="K38" l="1"/>
  <c r="J38"/>
  <c r="J22"/>
  <c r="K22"/>
  <c r="K30"/>
  <c r="J30"/>
  <c r="J14"/>
  <c r="K14"/>
</calcChain>
</file>

<file path=xl/sharedStrings.xml><?xml version="1.0" encoding="utf-8"?>
<sst xmlns="http://schemas.openxmlformats.org/spreadsheetml/2006/main" count="57" uniqueCount="27">
  <si>
    <t xml:space="preserve">SUIVI DES HEURES </t>
  </si>
  <si>
    <t>SALARIE:</t>
  </si>
  <si>
    <t>Jacques DUPUIS</t>
  </si>
  <si>
    <t>TEMPS DE TRAVAIL CONTRACTUEL:</t>
  </si>
  <si>
    <t>Jour</t>
  </si>
  <si>
    <t>Date</t>
  </si>
  <si>
    <t>Matin</t>
  </si>
  <si>
    <t>Après-midi</t>
  </si>
  <si>
    <t>TOTAL Journalier</t>
  </si>
  <si>
    <t>Heures d'absence</t>
  </si>
  <si>
    <t>Heures Normales</t>
  </si>
  <si>
    <t>HS 25%</t>
  </si>
  <si>
    <t>HS 50%</t>
  </si>
  <si>
    <t>Arrivée</t>
  </si>
  <si>
    <t>Départ</t>
  </si>
  <si>
    <t>Lundi</t>
  </si>
  <si>
    <t>Mardi</t>
  </si>
  <si>
    <t>Férié</t>
  </si>
  <si>
    <t>Mercredi</t>
  </si>
  <si>
    <t>Jeudi</t>
  </si>
  <si>
    <t>Vendredi</t>
  </si>
  <si>
    <t>Samedi</t>
  </si>
  <si>
    <t>TOTAL SEMAINE 1</t>
  </si>
  <si>
    <t>Heures supplémentaires</t>
  </si>
  <si>
    <t>TOTAL SEMAINE 2</t>
  </si>
  <si>
    <t>TOTAL SEMAINE 3</t>
  </si>
  <si>
    <t>TOTAL SEMAINE 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</si>
</sst>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.9"/>
      <color rgb="FF30303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rgb="FFDDDDDD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NumberFormat="1" applyBorder="1"/>
    <xf numFmtId="20" fontId="0" fillId="0" borderId="0" xfId="0" applyNumberFormat="1"/>
    <xf numFmtId="0" fontId="0" fillId="0" borderId="0" xfId="0" applyNumberFormat="1"/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0" fontId="1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/>
    </xf>
    <xf numFmtId="16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7" xfId="0" applyNumberFormat="1" applyFont="1" applyBorder="1" applyAlignment="1">
      <alignment horizontal="right" vertical="center"/>
    </xf>
    <xf numFmtId="0" fontId="0" fillId="0" borderId="11" xfId="0" applyNumberFormat="1" applyBorder="1"/>
    <xf numFmtId="0" fontId="3" fillId="2" borderId="16" xfId="0" applyNumberFormat="1" applyFont="1" applyFill="1" applyBorder="1" applyAlignment="1">
      <alignment vertical="center"/>
    </xf>
    <xf numFmtId="0" fontId="3" fillId="2" borderId="15" xfId="0" applyNumberFormat="1" applyFont="1" applyFill="1" applyBorder="1" applyAlignment="1">
      <alignment vertical="center"/>
    </xf>
    <xf numFmtId="0" fontId="3" fillId="2" borderId="17" xfId="0" applyNumberFormat="1" applyFont="1" applyFill="1" applyBorder="1" applyAlignment="1">
      <alignment vertical="center"/>
    </xf>
    <xf numFmtId="0" fontId="0" fillId="2" borderId="18" xfId="0" applyNumberFormat="1" applyFill="1" applyBorder="1"/>
    <xf numFmtId="0" fontId="0" fillId="2" borderId="19" xfId="0" applyNumberFormat="1" applyFill="1" applyBorder="1"/>
    <xf numFmtId="0" fontId="0" fillId="0" borderId="19" xfId="0" applyNumberFormat="1" applyBorder="1"/>
    <xf numFmtId="0" fontId="0" fillId="0" borderId="18" xfId="0" applyNumberFormat="1" applyBorder="1"/>
    <xf numFmtId="0" fontId="0" fillId="0" borderId="20" xfId="0" applyNumberFormat="1" applyBorder="1"/>
    <xf numFmtId="0" fontId="0" fillId="0" borderId="21" xfId="0" applyNumberFormat="1" applyBorder="1"/>
    <xf numFmtId="0" fontId="0" fillId="0" borderId="22" xfId="0" applyBorder="1"/>
    <xf numFmtId="0" fontId="3" fillId="0" borderId="23" xfId="0" applyFont="1" applyBorder="1" applyAlignment="1">
      <alignment vertical="center"/>
    </xf>
    <xf numFmtId="16" fontId="3" fillId="0" borderId="5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vertical="center"/>
    </xf>
    <xf numFmtId="0" fontId="3" fillId="0" borderId="5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0" fillId="0" borderId="24" xfId="0" applyNumberFormat="1" applyBorder="1"/>
    <xf numFmtId="0" fontId="0" fillId="0" borderId="0" xfId="0" applyBorder="1"/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6" xfId="0" applyNumberFormat="1" applyFont="1" applyFill="1" applyBorder="1" applyAlignment="1">
      <alignment vertical="center"/>
    </xf>
    <xf numFmtId="0" fontId="3" fillId="0" borderId="15" xfId="0" applyNumberFormat="1" applyFont="1" applyFill="1" applyBorder="1" applyAlignment="1">
      <alignment vertical="center"/>
    </xf>
    <xf numFmtId="0" fontId="3" fillId="0" borderId="17" xfId="0" applyNumberFormat="1" applyFont="1" applyFill="1" applyBorder="1" applyAlignment="1">
      <alignment vertical="center"/>
    </xf>
    <xf numFmtId="0" fontId="0" fillId="0" borderId="21" xfId="0" applyNumberFormat="1" applyFill="1" applyBorder="1"/>
    <xf numFmtId="0" fontId="0" fillId="0" borderId="19" xfId="0" applyNumberFormat="1" applyFill="1" applyBorder="1"/>
    <xf numFmtId="0" fontId="0" fillId="0" borderId="18" xfId="0" applyNumberFormat="1" applyFill="1" applyBorder="1"/>
    <xf numFmtId="0" fontId="4" fillId="0" borderId="25" xfId="0" applyFont="1" applyBorder="1" applyAlignment="1">
      <alignment horizontal="left" indent="1"/>
    </xf>
    <xf numFmtId="0" fontId="3" fillId="0" borderId="26" xfId="0" applyFont="1" applyBorder="1" applyAlignment="1">
      <alignment vertical="center"/>
    </xf>
    <xf numFmtId="16" fontId="3" fillId="0" borderId="0" xfId="0" applyNumberFormat="1" applyFont="1" applyBorder="1" applyAlignment="1">
      <alignment horizontal="right" vertical="center"/>
    </xf>
    <xf numFmtId="0" fontId="3" fillId="0" borderId="21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27" xfId="0" applyNumberFormat="1" applyFont="1" applyBorder="1" applyAlignment="1">
      <alignment vertical="center"/>
    </xf>
    <xf numFmtId="0" fontId="0" fillId="0" borderId="11" xfId="0" applyBorder="1"/>
    <xf numFmtId="0" fontId="4" fillId="0" borderId="0" xfId="0" applyFont="1"/>
    <xf numFmtId="0" fontId="3" fillId="0" borderId="28" xfId="0" applyNumberFormat="1" applyFont="1" applyBorder="1" applyAlignment="1">
      <alignment horizontal="right" vertical="center"/>
    </xf>
    <xf numFmtId="0" fontId="3" fillId="3" borderId="29" xfId="0" applyFont="1" applyFill="1" applyBorder="1" applyAlignment="1">
      <alignment vertical="center"/>
    </xf>
    <xf numFmtId="16" fontId="3" fillId="3" borderId="30" xfId="0" applyNumberFormat="1" applyFont="1" applyFill="1" applyBorder="1" applyAlignment="1">
      <alignment horizontal="right" vertical="center"/>
    </xf>
    <xf numFmtId="0" fontId="3" fillId="3" borderId="31" xfId="0" applyNumberFormat="1" applyFont="1" applyFill="1" applyBorder="1" applyAlignment="1">
      <alignment horizontal="right" vertical="center"/>
    </xf>
    <xf numFmtId="0" fontId="3" fillId="3" borderId="30" xfId="0" applyNumberFormat="1" applyFont="1" applyFill="1" applyBorder="1" applyAlignment="1">
      <alignment horizontal="right" vertical="center"/>
    </xf>
    <xf numFmtId="0" fontId="3" fillId="3" borderId="11" xfId="0" applyNumberFormat="1" applyFont="1" applyFill="1" applyBorder="1" applyAlignment="1">
      <alignment horizontal="right" vertical="center"/>
    </xf>
    <xf numFmtId="0" fontId="3" fillId="3" borderId="32" xfId="0" applyNumberFormat="1" applyFont="1" applyFill="1" applyBorder="1" applyAlignment="1">
      <alignment horizontal="right" vertical="center"/>
    </xf>
    <xf numFmtId="0" fontId="0" fillId="3" borderId="20" xfId="0" applyNumberFormat="1" applyFill="1" applyBorder="1"/>
    <xf numFmtId="0" fontId="3" fillId="3" borderId="14" xfId="0" applyFont="1" applyFill="1" applyBorder="1" applyAlignment="1">
      <alignment vertical="center"/>
    </xf>
    <xf numFmtId="16" fontId="3" fillId="3" borderId="15" xfId="0" applyNumberFormat="1" applyFont="1" applyFill="1" applyBorder="1" applyAlignment="1">
      <alignment horizontal="right" vertical="center"/>
    </xf>
    <xf numFmtId="0" fontId="3" fillId="3" borderId="16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right" vertical="center"/>
    </xf>
    <xf numFmtId="0" fontId="3" fillId="3" borderId="33" xfId="0" applyNumberFormat="1" applyFont="1" applyFill="1" applyBorder="1" applyAlignment="1">
      <alignment horizontal="right" vertical="center"/>
    </xf>
    <xf numFmtId="0" fontId="3" fillId="3" borderId="17" xfId="0" applyNumberFormat="1" applyFont="1" applyFill="1" applyBorder="1" applyAlignment="1">
      <alignment horizontal="right" vertical="center"/>
    </xf>
    <xf numFmtId="0" fontId="0" fillId="3" borderId="18" xfId="0" applyNumberFormat="1" applyFill="1" applyBorder="1"/>
    <xf numFmtId="0" fontId="0" fillId="3" borderId="21" xfId="0" applyNumberFormat="1" applyFill="1" applyBorder="1"/>
    <xf numFmtId="0" fontId="0" fillId="3" borderId="19" xfId="0" applyNumberFormat="1" applyFill="1" applyBorder="1"/>
    <xf numFmtId="0" fontId="3" fillId="3" borderId="26" xfId="0" applyFont="1" applyFill="1" applyBorder="1" applyAlignment="1">
      <alignment vertical="center"/>
    </xf>
    <xf numFmtId="0" fontId="3" fillId="3" borderId="34" xfId="0" applyNumberFormat="1" applyFont="1" applyFill="1" applyBorder="1" applyAlignment="1">
      <alignment horizontal="right" vertical="center"/>
    </xf>
    <xf numFmtId="0" fontId="3" fillId="3" borderId="27" xfId="0" applyNumberFormat="1" applyFont="1" applyFill="1" applyBorder="1" applyAlignment="1">
      <alignment horizontal="right" vertical="center"/>
    </xf>
    <xf numFmtId="0" fontId="3" fillId="3" borderId="35" xfId="0" applyFont="1" applyFill="1" applyBorder="1" applyAlignment="1">
      <alignment vertical="center"/>
    </xf>
    <xf numFmtId="16" fontId="3" fillId="3" borderId="5" xfId="0" applyNumberFormat="1" applyFont="1" applyFill="1" applyBorder="1" applyAlignment="1">
      <alignment horizontal="right" vertical="center"/>
    </xf>
    <xf numFmtId="0" fontId="3" fillId="3" borderId="12" xfId="0" applyNumberFormat="1" applyFont="1" applyFill="1" applyBorder="1" applyAlignment="1">
      <alignment vertical="center"/>
    </xf>
    <xf numFmtId="0" fontId="3" fillId="3" borderId="5" xfId="0" applyNumberFormat="1" applyFont="1" applyFill="1" applyBorder="1" applyAlignment="1">
      <alignment vertical="center"/>
    </xf>
    <xf numFmtId="0" fontId="3" fillId="3" borderId="36" xfId="0" applyNumberFormat="1" applyFont="1" applyFill="1" applyBorder="1" applyAlignment="1">
      <alignment vertical="center"/>
    </xf>
    <xf numFmtId="0" fontId="3" fillId="3" borderId="37" xfId="0" applyNumberFormat="1" applyFont="1" applyFill="1" applyBorder="1" applyAlignment="1">
      <alignment vertical="center"/>
    </xf>
    <xf numFmtId="0" fontId="0" fillId="3" borderId="6" xfId="0" applyNumberFormat="1" applyFill="1" applyBorder="1"/>
    <xf numFmtId="0" fontId="0" fillId="0" borderId="12" xfId="0" applyNumberFormat="1" applyBorder="1"/>
    <xf numFmtId="20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6"/>
  <sheetViews>
    <sheetView tabSelected="1" topLeftCell="A4" zoomScale="85" zoomScaleNormal="85" workbookViewId="0">
      <selection activeCell="J38" sqref="J38"/>
    </sheetView>
  </sheetViews>
  <sheetFormatPr baseColWidth="10" defaultRowHeight="15"/>
  <cols>
    <col min="7" max="9" width="11.42578125" style="14"/>
    <col min="10" max="10" width="15.7109375" bestFit="1" customWidth="1"/>
  </cols>
  <sheetData>
    <row r="1" spans="1:17">
      <c r="C1" s="1" t="s">
        <v>0</v>
      </c>
      <c r="D1" s="2"/>
      <c r="E1" s="2"/>
      <c r="F1" s="2"/>
      <c r="G1" s="3"/>
      <c r="H1" s="4"/>
      <c r="I1" s="4"/>
    </row>
    <row r="2" spans="1:17" ht="15.75" thickBot="1">
      <c r="C2" s="5"/>
      <c r="D2" s="6"/>
      <c r="E2" s="6"/>
      <c r="F2" s="6"/>
      <c r="G2" s="7"/>
      <c r="H2" s="4"/>
      <c r="I2" s="4"/>
    </row>
    <row r="3" spans="1:17" ht="15.75" thickBot="1">
      <c r="C3" s="4"/>
      <c r="D3" s="4"/>
      <c r="E3" s="4"/>
      <c r="F3" s="4"/>
      <c r="G3" s="4"/>
      <c r="H3" s="4"/>
      <c r="I3" s="4"/>
    </row>
    <row r="4" spans="1:17" ht="15.75" thickBot="1">
      <c r="A4" s="8" t="s">
        <v>1</v>
      </c>
      <c r="B4" s="9" t="s">
        <v>2</v>
      </c>
      <c r="C4" s="10"/>
      <c r="D4" s="4"/>
      <c r="E4" s="11"/>
      <c r="F4" s="12" t="s">
        <v>3</v>
      </c>
      <c r="G4" s="10"/>
      <c r="H4" s="10"/>
      <c r="I4" s="13">
        <v>35</v>
      </c>
    </row>
    <row r="5" spans="1:17" ht="15.75" thickBot="1">
      <c r="I5" s="15"/>
    </row>
    <row r="6" spans="1:17" ht="15.75" customHeight="1" thickBot="1">
      <c r="A6" s="16" t="s">
        <v>4</v>
      </c>
      <c r="B6" s="16" t="s">
        <v>5</v>
      </c>
      <c r="C6" s="17" t="s">
        <v>6</v>
      </c>
      <c r="D6" s="18"/>
      <c r="E6" s="17" t="s">
        <v>7</v>
      </c>
      <c r="F6" s="18"/>
      <c r="G6" s="19" t="s">
        <v>8</v>
      </c>
      <c r="H6" s="19" t="s">
        <v>9</v>
      </c>
      <c r="I6" s="19" t="s">
        <v>10</v>
      </c>
      <c r="J6" s="19" t="s">
        <v>11</v>
      </c>
      <c r="K6" s="19" t="s">
        <v>12</v>
      </c>
    </row>
    <row r="7" spans="1:17" ht="15.75" thickBot="1">
      <c r="A7" s="20"/>
      <c r="B7" s="21"/>
      <c r="C7" s="22" t="s">
        <v>13</v>
      </c>
      <c r="D7" s="22" t="s">
        <v>14</v>
      </c>
      <c r="E7" s="22" t="s">
        <v>13</v>
      </c>
      <c r="F7" s="22" t="s">
        <v>14</v>
      </c>
      <c r="G7" s="23"/>
      <c r="H7" s="23"/>
      <c r="I7" s="23"/>
      <c r="J7" s="23"/>
      <c r="K7" s="23"/>
    </row>
    <row r="8" spans="1:17">
      <c r="A8" s="24" t="s">
        <v>15</v>
      </c>
      <c r="B8" s="25">
        <v>42855</v>
      </c>
      <c r="C8" s="26">
        <v>7.5</v>
      </c>
      <c r="D8" s="27">
        <v>12</v>
      </c>
      <c r="E8" s="26">
        <v>13.5</v>
      </c>
      <c r="F8" s="28">
        <v>17.5</v>
      </c>
      <c r="G8" s="29">
        <f>(D8-C8)+(F8-E8)</f>
        <v>8.5</v>
      </c>
      <c r="H8" s="29"/>
      <c r="I8" s="29"/>
      <c r="J8" s="29"/>
      <c r="K8" s="29"/>
    </row>
    <row r="9" spans="1:17">
      <c r="A9" s="24" t="s">
        <v>16</v>
      </c>
      <c r="B9" s="25">
        <v>42856</v>
      </c>
      <c r="C9" s="30" t="s">
        <v>17</v>
      </c>
      <c r="D9" s="31"/>
      <c r="E9" s="30"/>
      <c r="F9" s="32"/>
      <c r="G9" s="33"/>
      <c r="H9" s="34"/>
      <c r="I9" s="35"/>
      <c r="J9" s="36"/>
      <c r="K9" s="36"/>
    </row>
    <row r="10" spans="1:17">
      <c r="A10" s="24" t="s">
        <v>18</v>
      </c>
      <c r="B10" s="25">
        <v>42857</v>
      </c>
      <c r="C10" s="26">
        <v>8</v>
      </c>
      <c r="D10" s="27">
        <v>12</v>
      </c>
      <c r="E10" s="26">
        <v>13.5</v>
      </c>
      <c r="F10" s="28">
        <v>18</v>
      </c>
      <c r="G10" s="35">
        <f t="shared" ref="G10:G12" si="0">(D10-C10)+(F10-E10)</f>
        <v>8.5</v>
      </c>
      <c r="H10" s="35"/>
      <c r="I10" s="35"/>
      <c r="J10" s="37"/>
      <c r="K10" s="36"/>
      <c r="N10">
        <v>35</v>
      </c>
      <c r="O10">
        <v>38</v>
      </c>
      <c r="Q10">
        <f>IF(O10-N10&gt;0,O10-N10,0)</f>
        <v>3</v>
      </c>
    </row>
    <row r="11" spans="1:17">
      <c r="A11" s="24" t="s">
        <v>19</v>
      </c>
      <c r="B11" s="25">
        <v>42858</v>
      </c>
      <c r="C11" s="26">
        <v>8</v>
      </c>
      <c r="D11" s="27">
        <v>12</v>
      </c>
      <c r="E11" s="26">
        <v>13.5</v>
      </c>
      <c r="F11" s="28">
        <v>18.5</v>
      </c>
      <c r="G11" s="36">
        <f t="shared" si="0"/>
        <v>9</v>
      </c>
      <c r="H11" s="35"/>
      <c r="I11" s="35"/>
      <c r="J11" s="35"/>
      <c r="K11" s="38"/>
      <c r="L11" s="39"/>
    </row>
    <row r="12" spans="1:17">
      <c r="A12" s="24" t="s">
        <v>20</v>
      </c>
      <c r="B12" s="25">
        <v>42859</v>
      </c>
      <c r="C12" s="26">
        <v>7.5</v>
      </c>
      <c r="D12" s="27">
        <v>12</v>
      </c>
      <c r="E12" s="26">
        <v>13.5</v>
      </c>
      <c r="F12" s="28">
        <v>17.5</v>
      </c>
      <c r="G12" s="37">
        <f t="shared" si="0"/>
        <v>8.5</v>
      </c>
      <c r="H12" s="38"/>
      <c r="I12" s="35"/>
      <c r="J12" s="35"/>
      <c r="K12" s="36"/>
      <c r="L12" s="39"/>
    </row>
    <row r="13" spans="1:17" ht="15.75" thickBot="1">
      <c r="A13" s="40" t="s">
        <v>21</v>
      </c>
      <c r="B13" s="41">
        <v>42860</v>
      </c>
      <c r="C13" s="42"/>
      <c r="D13" s="43"/>
      <c r="E13" s="42"/>
      <c r="F13" s="44"/>
      <c r="G13" s="38"/>
      <c r="H13" s="38"/>
      <c r="I13" s="45"/>
      <c r="J13" s="35"/>
      <c r="K13" s="38"/>
      <c r="M13" s="46"/>
    </row>
    <row r="14" spans="1:17" ht="15.75" thickBot="1">
      <c r="A14" s="47" t="s">
        <v>22</v>
      </c>
      <c r="B14" s="48"/>
      <c r="C14" s="48"/>
      <c r="D14" s="48"/>
      <c r="E14" s="48"/>
      <c r="F14" s="49"/>
      <c r="G14" s="13">
        <f>SUM(G8:G13)</f>
        <v>34.5</v>
      </c>
      <c r="H14" s="13"/>
      <c r="I14" s="13"/>
      <c r="J14" s="13">
        <f>IF(G15&gt;8,8,G15)</f>
        <v>0</v>
      </c>
      <c r="K14" s="13">
        <f>IF(G15-8&gt;0,G15-8,0)</f>
        <v>0</v>
      </c>
    </row>
    <row r="15" spans="1:17" ht="15.75" thickBot="1">
      <c r="A15" s="47" t="s">
        <v>23</v>
      </c>
      <c r="B15" s="48"/>
      <c r="C15" s="48"/>
      <c r="D15" s="48"/>
      <c r="E15" s="48"/>
      <c r="F15" s="49"/>
      <c r="G15" s="13">
        <f>IF(G14-I4&gt;0,G14-I4,0)</f>
        <v>0</v>
      </c>
      <c r="H15" s="13"/>
      <c r="I15" s="13"/>
      <c r="J15" s="13"/>
      <c r="K15" s="13"/>
    </row>
    <row r="16" spans="1:17">
      <c r="A16" s="24" t="s">
        <v>15</v>
      </c>
      <c r="B16" s="25">
        <v>42862</v>
      </c>
      <c r="C16" s="50">
        <v>8</v>
      </c>
      <c r="D16" s="51">
        <v>12</v>
      </c>
      <c r="E16" s="50">
        <v>14</v>
      </c>
      <c r="F16" s="52">
        <v>18</v>
      </c>
      <c r="G16" s="53">
        <f>(D16-C16)+(F16-E16)</f>
        <v>8</v>
      </c>
      <c r="H16" s="53"/>
      <c r="I16" s="53"/>
      <c r="J16" s="38"/>
      <c r="K16" s="38"/>
    </row>
    <row r="17" spans="1:14">
      <c r="A17" s="24" t="s">
        <v>16</v>
      </c>
      <c r="B17" s="25">
        <v>42863</v>
      </c>
      <c r="C17" s="30" t="s">
        <v>17</v>
      </c>
      <c r="D17" s="31"/>
      <c r="E17" s="30"/>
      <c r="F17" s="32"/>
      <c r="G17" s="33"/>
      <c r="H17" s="34"/>
      <c r="I17" s="54"/>
      <c r="J17" s="35"/>
      <c r="K17" s="35"/>
      <c r="N17" s="46"/>
    </row>
    <row r="18" spans="1:14" ht="15.75" thickBot="1">
      <c r="A18" s="24" t="s">
        <v>18</v>
      </c>
      <c r="B18" s="25">
        <v>42864</v>
      </c>
      <c r="C18" s="26">
        <v>7</v>
      </c>
      <c r="D18" s="27">
        <v>12</v>
      </c>
      <c r="E18" s="26">
        <v>13.5</v>
      </c>
      <c r="F18" s="28">
        <v>17.5</v>
      </c>
      <c r="G18" s="55">
        <f t="shared" ref="G18:G20" si="1">(D18-C18)+(F18-E18)</f>
        <v>9</v>
      </c>
      <c r="H18" s="55"/>
      <c r="I18" s="36"/>
      <c r="J18" s="36"/>
      <c r="K18" s="36"/>
    </row>
    <row r="19" spans="1:14" ht="15.75" thickBot="1">
      <c r="A19" s="24" t="s">
        <v>19</v>
      </c>
      <c r="B19" s="25">
        <v>42865</v>
      </c>
      <c r="C19" s="26">
        <v>7.5</v>
      </c>
      <c r="D19" s="27">
        <v>12</v>
      </c>
      <c r="E19" s="26">
        <v>13.5</v>
      </c>
      <c r="F19" s="28">
        <v>18</v>
      </c>
      <c r="G19" s="55">
        <f t="shared" si="1"/>
        <v>9</v>
      </c>
      <c r="H19" s="53"/>
      <c r="I19" s="38"/>
      <c r="J19" s="36"/>
      <c r="K19" s="36"/>
      <c r="M19" s="56"/>
    </row>
    <row r="20" spans="1:14" ht="15.75" thickBot="1">
      <c r="A20" s="24" t="s">
        <v>20</v>
      </c>
      <c r="B20" s="25">
        <v>42866</v>
      </c>
      <c r="C20" s="26">
        <v>7.5</v>
      </c>
      <c r="D20" s="27">
        <v>12</v>
      </c>
      <c r="E20" s="26">
        <v>13.5</v>
      </c>
      <c r="F20" s="28">
        <v>18</v>
      </c>
      <c r="G20" s="55">
        <f t="shared" si="1"/>
        <v>9</v>
      </c>
      <c r="H20" s="55"/>
      <c r="I20" s="36"/>
      <c r="J20" s="38"/>
      <c r="K20" s="36"/>
      <c r="M20" s="56"/>
    </row>
    <row r="21" spans="1:14" ht="15.75" thickBot="1">
      <c r="A21" s="57" t="s">
        <v>21</v>
      </c>
      <c r="B21" s="58">
        <v>42867</v>
      </c>
      <c r="C21" s="59"/>
      <c r="D21" s="60"/>
      <c r="E21" s="59"/>
      <c r="F21" s="61"/>
      <c r="G21" s="53"/>
      <c r="H21" s="53"/>
      <c r="I21" s="38"/>
      <c r="J21" s="35"/>
      <c r="K21" s="35"/>
      <c r="M21" s="56"/>
    </row>
    <row r="22" spans="1:14" ht="15.75" thickBot="1">
      <c r="A22" s="47" t="s">
        <v>24</v>
      </c>
      <c r="B22" s="48"/>
      <c r="C22" s="48"/>
      <c r="D22" s="48"/>
      <c r="E22" s="48"/>
      <c r="F22" s="49"/>
      <c r="G22" s="13">
        <f>SUM(G16:G21)</f>
        <v>35</v>
      </c>
      <c r="H22" s="13"/>
      <c r="I22" s="13"/>
      <c r="J22" s="13">
        <f>IF(G23&gt;8,8,G23)</f>
        <v>0</v>
      </c>
      <c r="K22" s="13">
        <f>IF(G23-8&gt;0,G23-8,0)</f>
        <v>0</v>
      </c>
      <c r="M22" s="56"/>
    </row>
    <row r="23" spans="1:14" ht="15.75" thickBot="1">
      <c r="A23" s="47" t="s">
        <v>23</v>
      </c>
      <c r="B23" s="48"/>
      <c r="C23" s="48"/>
      <c r="D23" s="48"/>
      <c r="E23" s="48"/>
      <c r="F23" s="49"/>
      <c r="G23" s="13">
        <f>IF(G22-I4&gt;0,G22-I4,0)</f>
        <v>0</v>
      </c>
      <c r="H23" s="13"/>
      <c r="I23" s="13"/>
      <c r="J23" s="13"/>
      <c r="K23" s="13"/>
      <c r="M23" s="56"/>
    </row>
    <row r="24" spans="1:14">
      <c r="A24" s="24" t="s">
        <v>15</v>
      </c>
      <c r="B24" s="25">
        <v>42869</v>
      </c>
      <c r="C24" s="62"/>
      <c r="E24" s="26">
        <v>14</v>
      </c>
      <c r="F24" s="28">
        <v>18</v>
      </c>
      <c r="G24" s="29">
        <f>(D24-C24)+(F24-E24)</f>
        <v>4</v>
      </c>
      <c r="H24" s="38">
        <v>3.5</v>
      </c>
      <c r="I24" s="38"/>
      <c r="J24" s="38"/>
      <c r="K24" s="38"/>
      <c r="M24" s="63"/>
    </row>
    <row r="25" spans="1:14">
      <c r="A25" s="24" t="s">
        <v>16</v>
      </c>
      <c r="B25" s="25">
        <v>42870</v>
      </c>
      <c r="C25" s="64">
        <v>7.5</v>
      </c>
      <c r="D25" s="64">
        <v>12</v>
      </c>
      <c r="E25" s="26">
        <v>13.5</v>
      </c>
      <c r="F25" s="28">
        <v>18</v>
      </c>
      <c r="G25" s="35">
        <f t="shared" ref="G25:G29" si="2">(D25-C25)+(F25-E25)</f>
        <v>9</v>
      </c>
      <c r="H25" s="35"/>
      <c r="I25" s="35"/>
      <c r="J25" s="35"/>
      <c r="K25" s="36"/>
    </row>
    <row r="26" spans="1:14">
      <c r="A26" s="24" t="s">
        <v>18</v>
      </c>
      <c r="B26" s="25">
        <v>42871</v>
      </c>
      <c r="C26" s="26">
        <v>8</v>
      </c>
      <c r="D26" s="27">
        <v>12</v>
      </c>
      <c r="E26" s="26">
        <v>13.5</v>
      </c>
      <c r="F26" s="28">
        <v>18</v>
      </c>
      <c r="G26" s="35">
        <f t="shared" si="2"/>
        <v>8.5</v>
      </c>
      <c r="H26" s="38"/>
      <c r="I26" s="38"/>
      <c r="J26" s="36"/>
      <c r="K26" s="36"/>
    </row>
    <row r="27" spans="1:14">
      <c r="A27" s="24" t="s">
        <v>19</v>
      </c>
      <c r="B27" s="25">
        <v>42872</v>
      </c>
      <c r="C27" s="26">
        <v>7.5</v>
      </c>
      <c r="D27" s="27">
        <v>12</v>
      </c>
      <c r="E27" s="26">
        <v>13.5</v>
      </c>
      <c r="F27" s="28">
        <v>18</v>
      </c>
      <c r="G27" s="35">
        <f t="shared" si="2"/>
        <v>9</v>
      </c>
      <c r="H27" s="35"/>
      <c r="I27" s="35"/>
      <c r="J27" s="36"/>
      <c r="K27" s="36"/>
    </row>
    <row r="28" spans="1:14">
      <c r="A28" s="24" t="s">
        <v>20</v>
      </c>
      <c r="B28" s="25">
        <v>42873</v>
      </c>
      <c r="C28" s="26">
        <v>7.5</v>
      </c>
      <c r="D28" s="27">
        <v>12</v>
      </c>
      <c r="E28" s="26">
        <v>14</v>
      </c>
      <c r="F28" s="28">
        <v>17.5</v>
      </c>
      <c r="G28" s="35">
        <f t="shared" si="2"/>
        <v>8</v>
      </c>
      <c r="H28" s="35"/>
      <c r="I28" s="36"/>
      <c r="J28" s="36"/>
      <c r="K28" s="36"/>
    </row>
    <row r="29" spans="1:14" ht="15.75" thickBot="1">
      <c r="A29" s="57" t="s">
        <v>21</v>
      </c>
      <c r="B29" s="58">
        <v>42874</v>
      </c>
      <c r="C29" s="26">
        <v>8</v>
      </c>
      <c r="D29" s="27">
        <v>12</v>
      </c>
      <c r="E29" s="59"/>
      <c r="F29" s="61"/>
      <c r="G29" s="45">
        <f t="shared" si="2"/>
        <v>4</v>
      </c>
      <c r="H29" s="38"/>
      <c r="I29" s="38"/>
      <c r="J29" s="35"/>
      <c r="K29" s="35"/>
    </row>
    <row r="30" spans="1:14" ht="15.75" thickBot="1">
      <c r="A30" s="47" t="s">
        <v>25</v>
      </c>
      <c r="B30" s="48"/>
      <c r="C30" s="48"/>
      <c r="D30" s="48"/>
      <c r="E30" s="48"/>
      <c r="F30" s="49"/>
      <c r="G30" s="13">
        <f>SUM(G24:G29)</f>
        <v>42.5</v>
      </c>
      <c r="H30" s="13"/>
      <c r="I30" s="13">
        <f>I4-H24</f>
        <v>31.5</v>
      </c>
      <c r="J30" s="13">
        <f>IF(G31&gt;8,8,G31)</f>
        <v>7.5</v>
      </c>
      <c r="K30" s="13">
        <f>IF(G31-8&gt;0,G31-8,0)</f>
        <v>0</v>
      </c>
    </row>
    <row r="31" spans="1:14" ht="15.75" thickBot="1">
      <c r="A31" s="47" t="s">
        <v>23</v>
      </c>
      <c r="B31" s="48"/>
      <c r="C31" s="48"/>
      <c r="D31" s="48"/>
      <c r="E31" s="48"/>
      <c r="F31" s="49"/>
      <c r="G31" s="13">
        <f>IF(G30-I4&gt;0,G30-I4,0)</f>
        <v>7.5</v>
      </c>
      <c r="H31" s="13"/>
      <c r="I31" s="13"/>
      <c r="J31" s="13"/>
      <c r="K31" s="13"/>
    </row>
    <row r="32" spans="1:14">
      <c r="A32" s="24" t="s">
        <v>15</v>
      </c>
      <c r="B32" s="25">
        <v>42876</v>
      </c>
      <c r="C32" s="26">
        <v>8</v>
      </c>
      <c r="D32" s="27">
        <v>12.25</v>
      </c>
      <c r="E32" s="26">
        <v>14.25</v>
      </c>
      <c r="F32" s="28">
        <v>17.75</v>
      </c>
      <c r="G32" s="37">
        <f>SUM(D32-C32)+(F32-E32)</f>
        <v>7.75</v>
      </c>
      <c r="H32" s="38"/>
      <c r="I32" s="38"/>
      <c r="J32" s="38"/>
      <c r="K32" s="37"/>
    </row>
    <row r="33" spans="1:11">
      <c r="A33" s="24" t="s">
        <v>16</v>
      </c>
      <c r="B33" s="25">
        <v>42877</v>
      </c>
      <c r="C33" s="26">
        <v>8</v>
      </c>
      <c r="D33" s="27">
        <v>12</v>
      </c>
      <c r="E33" s="26">
        <v>14</v>
      </c>
      <c r="F33" s="28">
        <v>17.75</v>
      </c>
      <c r="G33" s="37">
        <f t="shared" ref="G33:G37" si="3">SUM(D33-C33)+(F33-E33)</f>
        <v>7.75</v>
      </c>
      <c r="H33" s="37"/>
      <c r="I33" s="36"/>
      <c r="J33" s="36"/>
      <c r="K33" s="36"/>
    </row>
    <row r="34" spans="1:11">
      <c r="A34" s="24" t="s">
        <v>18</v>
      </c>
      <c r="B34" s="25">
        <v>42878</v>
      </c>
      <c r="C34" s="26">
        <v>8</v>
      </c>
      <c r="D34" s="27">
        <v>12</v>
      </c>
      <c r="E34" s="26">
        <v>14</v>
      </c>
      <c r="F34" s="28">
        <v>18</v>
      </c>
      <c r="G34" s="37">
        <f t="shared" si="3"/>
        <v>8</v>
      </c>
      <c r="H34" s="38"/>
      <c r="I34" s="38"/>
      <c r="J34" s="38"/>
      <c r="K34" s="38"/>
    </row>
    <row r="35" spans="1:11">
      <c r="A35" s="24" t="s">
        <v>19</v>
      </c>
      <c r="B35" s="25">
        <v>42879</v>
      </c>
      <c r="C35" s="26">
        <v>8</v>
      </c>
      <c r="D35" s="27">
        <v>12</v>
      </c>
      <c r="E35" s="26">
        <v>14</v>
      </c>
      <c r="F35" s="28">
        <v>18</v>
      </c>
      <c r="G35" s="37">
        <f t="shared" si="3"/>
        <v>8</v>
      </c>
      <c r="H35" s="38"/>
      <c r="I35" s="35"/>
      <c r="J35" s="35"/>
      <c r="K35" s="35"/>
    </row>
    <row r="36" spans="1:11">
      <c r="A36" s="24" t="s">
        <v>20</v>
      </c>
      <c r="B36" s="25">
        <v>42880</v>
      </c>
      <c r="C36" s="26">
        <v>7</v>
      </c>
      <c r="D36" s="27">
        <v>12</v>
      </c>
      <c r="E36" s="26">
        <v>14</v>
      </c>
      <c r="F36" s="28">
        <v>17.5</v>
      </c>
      <c r="G36" s="37">
        <f t="shared" si="3"/>
        <v>8.5</v>
      </c>
      <c r="H36" s="38"/>
      <c r="I36" s="35"/>
      <c r="J36" s="35"/>
      <c r="K36" s="35"/>
    </row>
    <row r="37" spans="1:11" ht="15.75" thickBot="1">
      <c r="A37" s="40" t="s">
        <v>21</v>
      </c>
      <c r="B37" s="41">
        <v>42881</v>
      </c>
      <c r="C37" s="42">
        <v>8</v>
      </c>
      <c r="D37" s="43">
        <v>12</v>
      </c>
      <c r="E37" s="42"/>
      <c r="F37" s="44"/>
      <c r="G37" s="37">
        <f t="shared" si="3"/>
        <v>4</v>
      </c>
      <c r="H37" s="38"/>
      <c r="I37" s="35"/>
      <c r="J37" s="35"/>
      <c r="K37" s="35"/>
    </row>
    <row r="38" spans="1:11" ht="15.75" thickBot="1">
      <c r="A38" s="47" t="s">
        <v>26</v>
      </c>
      <c r="B38" s="48"/>
      <c r="C38" s="48"/>
      <c r="D38" s="48"/>
      <c r="E38" s="48"/>
      <c r="F38" s="49"/>
      <c r="G38" s="13">
        <f>SUM(G32:G37)</f>
        <v>44</v>
      </c>
      <c r="H38" s="13"/>
      <c r="I38" s="13"/>
      <c r="J38" s="13">
        <f>IF(G39&gt;8,8,G39)</f>
        <v>8</v>
      </c>
      <c r="K38" s="13">
        <f>IF(G39-8&gt;0,G39-8,0)</f>
        <v>1</v>
      </c>
    </row>
    <row r="39" spans="1:11" ht="15.75" thickBot="1">
      <c r="A39" s="47" t="s">
        <v>23</v>
      </c>
      <c r="B39" s="48"/>
      <c r="C39" s="48"/>
      <c r="D39" s="48"/>
      <c r="E39" s="48"/>
      <c r="F39" s="49"/>
      <c r="G39" s="13">
        <f>IF(G38-I4&gt;0,G38-I4,0)</f>
        <v>9</v>
      </c>
      <c r="H39" s="13"/>
      <c r="I39" s="13"/>
      <c r="J39" s="13"/>
      <c r="K39" s="13"/>
    </row>
    <row r="40" spans="1:11">
      <c r="A40" s="65" t="s">
        <v>15</v>
      </c>
      <c r="B40" s="66">
        <v>42883</v>
      </c>
      <c r="C40" s="67">
        <v>8</v>
      </c>
      <c r="D40" s="68">
        <v>12</v>
      </c>
      <c r="E40" s="69">
        <v>14</v>
      </c>
      <c r="F40" s="70">
        <v>17.5</v>
      </c>
      <c r="G40" s="71"/>
      <c r="H40" s="71"/>
      <c r="I40" s="71"/>
      <c r="J40" s="37"/>
      <c r="K40" s="37"/>
    </row>
    <row r="41" spans="1:11">
      <c r="A41" s="72" t="s">
        <v>16</v>
      </c>
      <c r="B41" s="73">
        <v>42884</v>
      </c>
      <c r="C41" s="74">
        <v>8</v>
      </c>
      <c r="D41" s="75">
        <v>12</v>
      </c>
      <c r="E41" s="76">
        <v>14</v>
      </c>
      <c r="F41" s="77">
        <v>17.5</v>
      </c>
      <c r="G41" s="78"/>
      <c r="H41" s="78"/>
      <c r="I41" s="78"/>
      <c r="J41" s="36"/>
      <c r="K41" s="38"/>
    </row>
    <row r="42" spans="1:11">
      <c r="A42" s="72" t="s">
        <v>18</v>
      </c>
      <c r="B42" s="73">
        <v>42885</v>
      </c>
      <c r="C42" s="74">
        <v>8</v>
      </c>
      <c r="D42" s="75">
        <v>12</v>
      </c>
      <c r="E42" s="76">
        <v>14</v>
      </c>
      <c r="F42" s="77">
        <v>17.5</v>
      </c>
      <c r="G42" s="78"/>
      <c r="H42" s="79"/>
      <c r="I42" s="79"/>
      <c r="J42" s="38"/>
      <c r="K42" s="36"/>
    </row>
    <row r="43" spans="1:11">
      <c r="A43" s="72" t="s">
        <v>19</v>
      </c>
      <c r="B43" s="73">
        <v>42886</v>
      </c>
      <c r="C43" s="74">
        <v>8</v>
      </c>
      <c r="D43" s="75">
        <v>12</v>
      </c>
      <c r="E43" s="76">
        <v>14</v>
      </c>
      <c r="F43" s="77">
        <v>17.5</v>
      </c>
      <c r="G43" s="78"/>
      <c r="H43" s="80"/>
      <c r="I43" s="80"/>
      <c r="J43" s="35"/>
      <c r="K43" s="38"/>
    </row>
    <row r="44" spans="1:11">
      <c r="A44" s="81" t="s">
        <v>20</v>
      </c>
      <c r="B44" s="73">
        <v>42887</v>
      </c>
      <c r="C44" s="74">
        <v>7.5</v>
      </c>
      <c r="D44" s="77">
        <v>12</v>
      </c>
      <c r="E44" s="82">
        <v>14</v>
      </c>
      <c r="F44" s="83">
        <v>17.5</v>
      </c>
      <c r="G44" s="78"/>
      <c r="H44" s="80"/>
      <c r="I44" s="80"/>
      <c r="J44" s="35"/>
      <c r="K44" s="36"/>
    </row>
    <row r="45" spans="1:11" ht="15.75" thickBot="1">
      <c r="A45" s="84" t="s">
        <v>21</v>
      </c>
      <c r="B45" s="85">
        <v>42888</v>
      </c>
      <c r="C45" s="86">
        <v>9</v>
      </c>
      <c r="D45" s="87">
        <v>11</v>
      </c>
      <c r="E45" s="88"/>
      <c r="F45" s="89"/>
      <c r="G45" s="90"/>
      <c r="H45" s="90"/>
      <c r="I45" s="90"/>
      <c r="J45" s="45"/>
      <c r="K45" s="91"/>
    </row>
    <row r="46" spans="1:11">
      <c r="G46" s="92"/>
      <c r="H46" s="92"/>
      <c r="I46" s="92"/>
      <c r="K46" s="46"/>
    </row>
  </sheetData>
  <mergeCells count="18">
    <mergeCell ref="A22:F22"/>
    <mergeCell ref="A23:F23"/>
    <mergeCell ref="A30:F30"/>
    <mergeCell ref="A31:F31"/>
    <mergeCell ref="A38:F38"/>
    <mergeCell ref="A39:F39"/>
    <mergeCell ref="H6:H7"/>
    <mergeCell ref="I6:I7"/>
    <mergeCell ref="J6:J7"/>
    <mergeCell ref="K6:K7"/>
    <mergeCell ref="A14:F14"/>
    <mergeCell ref="A15:F15"/>
    <mergeCell ref="C1:G2"/>
    <mergeCell ref="A6:A7"/>
    <mergeCell ref="B6:B7"/>
    <mergeCell ref="C6:D6"/>
    <mergeCell ref="E6:F6"/>
    <mergeCell ref="G6:G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ALTAIR DUPUIS Jacques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Laverlo</dc:creator>
  <cp:lastModifiedBy>Laverlo</cp:lastModifiedBy>
  <dcterms:created xsi:type="dcterms:W3CDTF">2017-11-14T21:13:42Z</dcterms:created>
  <dcterms:modified xsi:type="dcterms:W3CDTF">2017-11-14T21:14:01Z</dcterms:modified>
</cp:coreProperties>
</file>