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encis46\Desktop\"/>
    </mc:Choice>
  </mc:AlternateContent>
  <bookViews>
    <workbookView xWindow="0" yWindow="0" windowWidth="28800" windowHeight="12195" xr2:uid="{10837D89-EE82-4724-AA96-EF1C4D035F15}"/>
  </bookViews>
  <sheets>
    <sheet name="Feuil1" sheetId="1" r:id="rId1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4" i="1" l="1" a="1"/>
  <c r="P44" i="1" s="1"/>
  <c r="P31" i="1"/>
  <c r="I44" i="1" a="1"/>
  <c r="I44" i="1" s="1"/>
  <c r="E44" i="1"/>
  <c r="F44" i="1"/>
  <c r="G44" i="1"/>
  <c r="H44" i="1"/>
  <c r="D44" i="1"/>
  <c r="C44" i="1"/>
  <c r="J44" i="1"/>
  <c r="K44" i="1"/>
  <c r="L44" i="1"/>
  <c r="M44" i="1"/>
  <c r="N44" i="1"/>
  <c r="O44" i="1"/>
  <c r="M6" i="1"/>
  <c r="N43" i="1"/>
  <c r="M43" i="1"/>
  <c r="L43" i="1"/>
  <c r="J43" i="1"/>
  <c r="O42" i="1"/>
  <c r="N42" i="1"/>
  <c r="M42" i="1"/>
  <c r="K42" i="1"/>
  <c r="O41" i="1"/>
  <c r="N41" i="1"/>
  <c r="M41" i="1"/>
  <c r="K41" i="1"/>
  <c r="O40" i="1"/>
  <c r="N40" i="1"/>
  <c r="M40" i="1"/>
  <c r="K40" i="1"/>
  <c r="O39" i="1"/>
  <c r="N39" i="1"/>
  <c r="M39" i="1"/>
  <c r="K39" i="1"/>
  <c r="O38" i="1"/>
  <c r="N38" i="1"/>
  <c r="M38" i="1"/>
  <c r="K38" i="1"/>
  <c r="O37" i="1"/>
  <c r="N37" i="1"/>
  <c r="M37" i="1"/>
  <c r="K37" i="1"/>
  <c r="O36" i="1"/>
  <c r="N36" i="1"/>
  <c r="M36" i="1"/>
  <c r="K36" i="1"/>
  <c r="O35" i="1"/>
  <c r="N35" i="1"/>
  <c r="M35" i="1"/>
  <c r="K35" i="1"/>
  <c r="O34" i="1"/>
  <c r="N34" i="1"/>
  <c r="M34" i="1"/>
  <c r="K34" i="1"/>
  <c r="O33" i="1"/>
  <c r="N33" i="1"/>
  <c r="M33" i="1"/>
  <c r="K33" i="1"/>
  <c r="O32" i="1"/>
  <c r="N32" i="1"/>
  <c r="M32" i="1"/>
  <c r="K32" i="1"/>
  <c r="N31" i="1"/>
  <c r="O31" i="1" s="1"/>
  <c r="M31" i="1"/>
  <c r="K31" i="1"/>
  <c r="K43" i="1" s="1"/>
  <c r="M30" i="1"/>
  <c r="L30" i="1"/>
  <c r="J30" i="1"/>
  <c r="N29" i="1"/>
  <c r="O29" i="1" s="1"/>
  <c r="M29" i="1"/>
  <c r="K29" i="1"/>
  <c r="N28" i="1"/>
  <c r="O28" i="1" s="1"/>
  <c r="M28" i="1"/>
  <c r="K28" i="1"/>
  <c r="N27" i="1"/>
  <c r="O27" i="1" s="1"/>
  <c r="M27" i="1"/>
  <c r="K27" i="1"/>
  <c r="N26" i="1"/>
  <c r="O26" i="1" s="1"/>
  <c r="M26" i="1"/>
  <c r="K26" i="1"/>
  <c r="N25" i="1"/>
  <c r="O25" i="1" s="1"/>
  <c r="M25" i="1"/>
  <c r="K25" i="1"/>
  <c r="N24" i="1"/>
  <c r="O24" i="1" s="1"/>
  <c r="M24" i="1"/>
  <c r="K24" i="1"/>
  <c r="N23" i="1"/>
  <c r="O23" i="1" s="1"/>
  <c r="M23" i="1"/>
  <c r="K23" i="1"/>
  <c r="N22" i="1"/>
  <c r="O22" i="1" s="1"/>
  <c r="M22" i="1"/>
  <c r="K22" i="1"/>
  <c r="N21" i="1"/>
  <c r="O21" i="1" s="1"/>
  <c r="M21" i="1"/>
  <c r="K21" i="1"/>
  <c r="N20" i="1"/>
  <c r="O20" i="1" s="1"/>
  <c r="M20" i="1"/>
  <c r="K20" i="1"/>
  <c r="N19" i="1"/>
  <c r="O19" i="1" s="1"/>
  <c r="M19" i="1"/>
  <c r="K19" i="1"/>
  <c r="O18" i="1"/>
  <c r="N18" i="1"/>
  <c r="M18" i="1"/>
  <c r="K18" i="1"/>
  <c r="L17" i="1"/>
  <c r="J17" i="1"/>
  <c r="N16" i="1"/>
  <c r="O16" i="1" s="1"/>
  <c r="M16" i="1"/>
  <c r="K16" i="1"/>
  <c r="N15" i="1"/>
  <c r="O15" i="1" s="1"/>
  <c r="M15" i="1"/>
  <c r="K15" i="1"/>
  <c r="N14" i="1"/>
  <c r="O14" i="1" s="1"/>
  <c r="M14" i="1"/>
  <c r="K14" i="1"/>
  <c r="N13" i="1"/>
  <c r="O13" i="1" s="1"/>
  <c r="M13" i="1"/>
  <c r="K13" i="1"/>
  <c r="N12" i="1"/>
  <c r="O12" i="1" s="1"/>
  <c r="M12" i="1"/>
  <c r="K12" i="1"/>
  <c r="N11" i="1"/>
  <c r="O11" i="1" s="1"/>
  <c r="M11" i="1"/>
  <c r="K11" i="1"/>
  <c r="N10" i="1"/>
  <c r="O10" i="1" s="1"/>
  <c r="M10" i="1"/>
  <c r="K10" i="1"/>
  <c r="N9" i="1"/>
  <c r="O9" i="1" s="1"/>
  <c r="M9" i="1"/>
  <c r="K9" i="1"/>
  <c r="N8" i="1"/>
  <c r="O8" i="1" s="1"/>
  <c r="M8" i="1"/>
  <c r="K8" i="1"/>
  <c r="N7" i="1"/>
  <c r="O7" i="1" s="1"/>
  <c r="M7" i="1"/>
  <c r="K7" i="1"/>
  <c r="N6" i="1"/>
  <c r="O6" i="1" s="1"/>
  <c r="K6" i="1"/>
  <c r="N5" i="1"/>
  <c r="O5" i="1" s="1"/>
  <c r="M5" i="1"/>
  <c r="K5" i="1"/>
  <c r="K17" i="1" s="1"/>
  <c r="G42" i="1"/>
  <c r="H42" i="1" s="1"/>
  <c r="G41" i="1"/>
  <c r="G40" i="1"/>
  <c r="H40" i="1" s="1"/>
  <c r="G39" i="1"/>
  <c r="H39" i="1" s="1"/>
  <c r="G38" i="1"/>
  <c r="G37" i="1"/>
  <c r="G36" i="1"/>
  <c r="G35" i="1"/>
  <c r="H35" i="1" s="1"/>
  <c r="G34" i="1"/>
  <c r="H34" i="1" s="1"/>
  <c r="G33" i="1"/>
  <c r="G32" i="1"/>
  <c r="H32" i="1" s="1"/>
  <c r="G31" i="1"/>
  <c r="G29" i="1"/>
  <c r="G28" i="1"/>
  <c r="G27" i="1"/>
  <c r="H27" i="1" s="1"/>
  <c r="G26" i="1"/>
  <c r="H26" i="1" s="1"/>
  <c r="G25" i="1"/>
  <c r="G24" i="1"/>
  <c r="G23" i="1"/>
  <c r="G22" i="1"/>
  <c r="H22" i="1" s="1"/>
  <c r="G21" i="1"/>
  <c r="G20" i="1"/>
  <c r="G19" i="1"/>
  <c r="G18" i="1"/>
  <c r="H18" i="1" s="1"/>
  <c r="G6" i="1"/>
  <c r="H6" i="1" s="1"/>
  <c r="G7" i="1"/>
  <c r="H7" i="1" s="1"/>
  <c r="G8" i="1"/>
  <c r="H8" i="1" s="1"/>
  <c r="G9" i="1"/>
  <c r="H9" i="1" s="1"/>
  <c r="G10" i="1"/>
  <c r="G11" i="1"/>
  <c r="G12" i="1"/>
  <c r="G13" i="1"/>
  <c r="H13" i="1" s="1"/>
  <c r="G14" i="1"/>
  <c r="G15" i="1"/>
  <c r="G16" i="1"/>
  <c r="G5" i="1"/>
  <c r="E43" i="1"/>
  <c r="F42" i="1"/>
  <c r="F41" i="1"/>
  <c r="F40" i="1"/>
  <c r="F39" i="1"/>
  <c r="F38" i="1"/>
  <c r="F37" i="1"/>
  <c r="F36" i="1"/>
  <c r="F35" i="1"/>
  <c r="F34" i="1"/>
  <c r="F33" i="1"/>
  <c r="F32" i="1"/>
  <c r="F43" i="1" s="1"/>
  <c r="F31" i="1"/>
  <c r="E30" i="1"/>
  <c r="F29" i="1"/>
  <c r="F28" i="1"/>
  <c r="F27" i="1"/>
  <c r="F26" i="1"/>
  <c r="F25" i="1"/>
  <c r="F24" i="1"/>
  <c r="F23" i="1"/>
  <c r="F22" i="1"/>
  <c r="F21" i="1"/>
  <c r="F20" i="1"/>
  <c r="F19" i="1"/>
  <c r="F18" i="1"/>
  <c r="F30" i="1" s="1"/>
  <c r="E17" i="1"/>
  <c r="F16" i="1"/>
  <c r="F15" i="1"/>
  <c r="F14" i="1"/>
  <c r="F13" i="1"/>
  <c r="F12" i="1"/>
  <c r="F11" i="1"/>
  <c r="F10" i="1"/>
  <c r="F9" i="1"/>
  <c r="F8" i="1"/>
  <c r="F7" i="1"/>
  <c r="F6" i="1"/>
  <c r="F5" i="1"/>
  <c r="H5" i="1"/>
  <c r="H11" i="1"/>
  <c r="H16" i="1"/>
  <c r="H20" i="1"/>
  <c r="H23" i="1"/>
  <c r="H28" i="1"/>
  <c r="H36" i="1"/>
  <c r="H38" i="1"/>
  <c r="H37" i="1"/>
  <c r="H24" i="1"/>
  <c r="H15" i="1"/>
  <c r="H12" i="1"/>
  <c r="H41" i="1"/>
  <c r="H33" i="1"/>
  <c r="H19" i="1"/>
  <c r="D32" i="1"/>
  <c r="D33" i="1"/>
  <c r="D34" i="1"/>
  <c r="D35" i="1"/>
  <c r="D36" i="1"/>
  <c r="D37" i="1"/>
  <c r="D38" i="1"/>
  <c r="D39" i="1"/>
  <c r="D40" i="1"/>
  <c r="D41" i="1"/>
  <c r="D42" i="1"/>
  <c r="D31" i="1"/>
  <c r="D19" i="1"/>
  <c r="D20" i="1"/>
  <c r="D30" i="1" s="1"/>
  <c r="D21" i="1"/>
  <c r="D22" i="1"/>
  <c r="D23" i="1"/>
  <c r="D24" i="1"/>
  <c r="D25" i="1"/>
  <c r="D26" i="1"/>
  <c r="D27" i="1"/>
  <c r="D28" i="1"/>
  <c r="D29" i="1"/>
  <c r="D18" i="1"/>
  <c r="D6" i="1"/>
  <c r="D17" i="1" s="1"/>
  <c r="D7" i="1"/>
  <c r="D8" i="1"/>
  <c r="D9" i="1"/>
  <c r="D10" i="1"/>
  <c r="D11" i="1"/>
  <c r="D12" i="1"/>
  <c r="D13" i="1"/>
  <c r="D14" i="1"/>
  <c r="D15" i="1"/>
  <c r="D16" i="1"/>
  <c r="D5" i="1"/>
  <c r="C43" i="1"/>
  <c r="C30" i="1"/>
  <c r="H29" i="1"/>
  <c r="H25" i="1"/>
  <c r="H21" i="1"/>
  <c r="C17" i="1"/>
  <c r="H14" i="1"/>
  <c r="H10" i="1"/>
  <c r="N30" i="1" l="1"/>
  <c r="K30" i="1"/>
  <c r="M17" i="1"/>
  <c r="P5" i="1"/>
  <c r="O17" i="1"/>
  <c r="O30" i="1"/>
  <c r="O43" i="1"/>
  <c r="P18" i="1"/>
  <c r="N17" i="1"/>
  <c r="G43" i="1"/>
  <c r="G30" i="1"/>
  <c r="G17" i="1"/>
  <c r="F17" i="1"/>
  <c r="D43" i="1"/>
  <c r="H31" i="1"/>
  <c r="H43" i="1" s="1"/>
  <c r="I31" i="1"/>
  <c r="H17" i="1"/>
  <c r="I5" i="1"/>
  <c r="H30" i="1"/>
  <c r="I1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pcencis46</author>
  </authors>
  <commentList>
    <comment ref="I44" authorId="0" shapeId="0" xr:uid="{B0DB9C28-313A-40EC-A47C-1C1ED92DDBEA}">
      <text>
        <r>
          <rPr>
            <sz val="9"/>
            <color indexed="81"/>
            <rFont val="Tahoma"/>
            <family val="2"/>
          </rPr>
          <t>Total d'espèces différentes par saison</t>
        </r>
      </text>
    </comment>
    <comment ref="P44" authorId="0" shapeId="0" xr:uid="{3C15E445-5108-4636-B246-22087837A664}">
      <text>
        <r>
          <rPr>
            <sz val="9"/>
            <color indexed="81"/>
            <rFont val="Tahoma"/>
            <family val="2"/>
          </rPr>
          <t>Total d'espèces différentes par saison</t>
        </r>
      </text>
    </comment>
  </commentList>
</comments>
</file>

<file path=xl/sharedStrings.xml><?xml version="1.0" encoding="utf-8"?>
<sst xmlns="http://schemas.openxmlformats.org/spreadsheetml/2006/main" count="67" uniqueCount="49">
  <si>
    <t>Point</t>
  </si>
  <si>
    <t>Espèces contactées</t>
  </si>
  <si>
    <t>Activité pondérée par nuit</t>
  </si>
  <si>
    <t>Activité</t>
  </si>
  <si>
    <t>Nombre d'espèces</t>
  </si>
  <si>
    <t>(nombre de contacts/heure)</t>
  </si>
  <si>
    <t>Petit Rhinolophe</t>
  </si>
  <si>
    <t>Total point 1</t>
  </si>
  <si>
    <t>Total point 2</t>
  </si>
  <si>
    <t>Total point 3</t>
  </si>
  <si>
    <t>Grand Rhinolophe</t>
  </si>
  <si>
    <t>Rhinolophe euryale</t>
  </si>
  <si>
    <t>Rhinolophe de Mehely</t>
  </si>
  <si>
    <t>Murin à oreilles échancrées</t>
  </si>
  <si>
    <t>Murin d'Alcathoe</t>
  </si>
  <si>
    <t>Murin à moustaches</t>
  </si>
  <si>
    <t>Murin de Brandt</t>
  </si>
  <si>
    <t>Murin de Daubenton</t>
  </si>
  <si>
    <t>Murin de Natterer</t>
  </si>
  <si>
    <t>Murin de Bechstein</t>
  </si>
  <si>
    <t>Barbastelle d'Europe</t>
  </si>
  <si>
    <t>Petit Murin</t>
  </si>
  <si>
    <t>Grand Murin</t>
  </si>
  <si>
    <t>Pipistrelle pygmée</t>
  </si>
  <si>
    <t>Pipistrelle commune</t>
  </si>
  <si>
    <t>Pipistrelle de Kuhl</t>
  </si>
  <si>
    <t>Pipistrelle de Nathusius</t>
  </si>
  <si>
    <t>Minioptère de Shreibers</t>
  </si>
  <si>
    <t>Vespère de Savi</t>
  </si>
  <si>
    <t>Sérotine commune</t>
  </si>
  <si>
    <t>Oreillard roux</t>
  </si>
  <si>
    <t>Oreillard gris</t>
  </si>
  <si>
    <t>Sérotine de Nilsson</t>
  </si>
  <si>
    <t>Sérotine isabelle</t>
  </si>
  <si>
    <t>Sérotine bicolore</t>
  </si>
  <si>
    <t>Noctule de Leisler</t>
  </si>
  <si>
    <t>Noctule commune</t>
  </si>
  <si>
    <t>Molosse de Cestoni</t>
  </si>
  <si>
    <t>Grande Noctule</t>
  </si>
  <si>
    <t>Noctule sp.</t>
  </si>
  <si>
    <t>Murin sp.</t>
  </si>
  <si>
    <t>/</t>
  </si>
  <si>
    <t>Somme contacts</t>
  </si>
  <si>
    <t xml:space="preserve">session 1 Nombre de contacts
</t>
  </si>
  <si>
    <t xml:space="preserve">session 2 Nombre de contacts
</t>
  </si>
  <si>
    <t>SAISON 1</t>
  </si>
  <si>
    <t>SAISON 2</t>
  </si>
  <si>
    <t>Total</t>
  </si>
  <si>
    <t>Resultat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</si>
</sst>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\ _€"/>
    <numFmt numFmtId="165" formatCode="0.0"/>
  </numFmts>
  <fonts count="6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5" fontId="2" fillId="3" borderId="4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/>
    </xf>
    <xf numFmtId="0" fontId="1" fillId="0" borderId="5" xfId="0" applyFont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right" vertical="center"/>
    </xf>
    <xf numFmtId="0" fontId="1" fillId="4" borderId="5" xfId="0" applyFont="1" applyFill="1" applyBorder="1" applyAlignment="1">
      <alignment horizontal="center" vertical="center"/>
    </xf>
    <xf numFmtId="165" fontId="1" fillId="4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left" vertical="center" wrapText="1"/>
    </xf>
    <xf numFmtId="0" fontId="3" fillId="5" borderId="7" xfId="0" applyFont="1" applyFill="1" applyBorder="1" applyAlignment="1">
      <alignment horizontal="left" vertical="center" wrapText="1"/>
    </xf>
    <xf numFmtId="0" fontId="3" fillId="5" borderId="8" xfId="0" applyFont="1" applyFill="1" applyBorder="1" applyAlignment="1">
      <alignment horizontal="left" vertical="center" wrapText="1"/>
    </xf>
    <xf numFmtId="0" fontId="3" fillId="5" borderId="9" xfId="0" applyFont="1" applyFill="1" applyBorder="1" applyAlignment="1">
      <alignment horizontal="left" vertical="center" wrapText="1"/>
    </xf>
    <xf numFmtId="0" fontId="3" fillId="5" borderId="10" xfId="0" applyFont="1" applyFill="1" applyBorder="1" applyAlignment="1">
      <alignment horizontal="left" vertical="center" wrapText="1"/>
    </xf>
    <xf numFmtId="0" fontId="4" fillId="0" borderId="0" xfId="0" applyFont="1"/>
    <xf numFmtId="0" fontId="4" fillId="0" borderId="0" xfId="0" applyFont="1" applyAlignment="1">
      <alignment horizont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/>
    </xf>
    <xf numFmtId="16" fontId="1" fillId="7" borderId="1" xfId="0" applyNumberFormat="1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16" fontId="1" fillId="7" borderId="4" xfId="0" applyNumberFormat="1" applyFont="1" applyFill="1" applyBorder="1" applyAlignment="1">
      <alignment horizontal="center" vertical="center"/>
    </xf>
    <xf numFmtId="16" fontId="1" fillId="7" borderId="4" xfId="0" applyNumberFormat="1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16" fontId="1" fillId="8" borderId="1" xfId="0" applyNumberFormat="1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16" fontId="1" fillId="8" borderId="4" xfId="0" applyNumberFormat="1" applyFont="1" applyFill="1" applyBorder="1" applyAlignment="1">
      <alignment horizontal="center" vertical="center"/>
    </xf>
    <xf numFmtId="16" fontId="1" fillId="8" borderId="4" xfId="0" applyNumberFormat="1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9" borderId="5" xfId="0" applyFill="1" applyBorder="1"/>
    <xf numFmtId="0" fontId="1" fillId="9" borderId="5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B11E8-54B4-4FF3-97AC-54E23DD028D9}">
  <dimension ref="A2:P97"/>
  <sheetViews>
    <sheetView tabSelected="1" workbookViewId="0">
      <selection activeCell="H46" sqref="H46"/>
    </sheetView>
  </sheetViews>
  <sheetFormatPr baseColWidth="10" defaultRowHeight="15" x14ac:dyDescent="0.25"/>
  <cols>
    <col min="2" max="2" width="30.28515625" customWidth="1"/>
  </cols>
  <sheetData>
    <row r="2" spans="1:16" x14ac:dyDescent="0.25">
      <c r="C2" s="45" t="s">
        <v>45</v>
      </c>
      <c r="D2" s="45"/>
      <c r="E2" s="45"/>
      <c r="F2" s="45"/>
      <c r="G2" s="45"/>
      <c r="H2" s="45"/>
      <c r="I2" s="45"/>
      <c r="J2" s="46" t="s">
        <v>46</v>
      </c>
      <c r="K2" s="46"/>
      <c r="L2" s="46"/>
      <c r="M2" s="46"/>
      <c r="N2" s="46"/>
      <c r="O2" s="46"/>
      <c r="P2" s="46"/>
    </row>
    <row r="3" spans="1:16" ht="15" customHeight="1" x14ac:dyDescent="0.25">
      <c r="A3" s="28" t="s">
        <v>0</v>
      </c>
      <c r="B3" s="28" t="s">
        <v>1</v>
      </c>
      <c r="C3" s="31" t="s">
        <v>43</v>
      </c>
      <c r="D3" s="31" t="s">
        <v>2</v>
      </c>
      <c r="E3" s="31" t="s">
        <v>44</v>
      </c>
      <c r="F3" s="31" t="s">
        <v>2</v>
      </c>
      <c r="G3" s="32" t="s">
        <v>42</v>
      </c>
      <c r="H3" s="33" t="s">
        <v>3</v>
      </c>
      <c r="I3" s="32" t="s">
        <v>4</v>
      </c>
      <c r="J3" s="38" t="s">
        <v>43</v>
      </c>
      <c r="K3" s="38" t="s">
        <v>2</v>
      </c>
      <c r="L3" s="38" t="s">
        <v>44</v>
      </c>
      <c r="M3" s="38" t="s">
        <v>2</v>
      </c>
      <c r="N3" s="39" t="s">
        <v>42</v>
      </c>
      <c r="O3" s="40" t="s">
        <v>3</v>
      </c>
      <c r="P3" s="39" t="s">
        <v>4</v>
      </c>
    </row>
    <row r="4" spans="1:16" ht="33.75" x14ac:dyDescent="0.25">
      <c r="A4" s="29"/>
      <c r="B4" s="29"/>
      <c r="C4" s="34"/>
      <c r="D4" s="35"/>
      <c r="E4" s="34"/>
      <c r="F4" s="35"/>
      <c r="G4" s="36"/>
      <c r="H4" s="37" t="s">
        <v>5</v>
      </c>
      <c r="I4" s="36"/>
      <c r="J4" s="41"/>
      <c r="K4" s="42"/>
      <c r="L4" s="41"/>
      <c r="M4" s="42"/>
      <c r="N4" s="43"/>
      <c r="O4" s="44" t="s">
        <v>5</v>
      </c>
      <c r="P4" s="43"/>
    </row>
    <row r="5" spans="1:16" x14ac:dyDescent="0.25">
      <c r="A5" s="1">
        <v>1</v>
      </c>
      <c r="B5" s="2" t="s">
        <v>6</v>
      </c>
      <c r="C5" s="3">
        <v>20</v>
      </c>
      <c r="D5" s="4">
        <f>(C5*60/10)</f>
        <v>120</v>
      </c>
      <c r="E5" s="3"/>
      <c r="F5" s="4">
        <f>(E5*60/10)</f>
        <v>0</v>
      </c>
      <c r="G5" s="5">
        <f>E5+C5</f>
        <v>20</v>
      </c>
      <c r="H5" s="6">
        <f>G5*60/40</f>
        <v>30</v>
      </c>
      <c r="I5" s="1">
        <f>COUNTIF(H5:H16,"&gt;0")</f>
        <v>2</v>
      </c>
      <c r="J5" s="3"/>
      <c r="K5" s="4">
        <f>(J5*60/10)</f>
        <v>0</v>
      </c>
      <c r="L5" s="3"/>
      <c r="M5" s="4">
        <f>(L5*60/10)</f>
        <v>0</v>
      </c>
      <c r="N5" s="5">
        <f>L5+J5</f>
        <v>0</v>
      </c>
      <c r="O5" s="6">
        <f>N5*60/40</f>
        <v>0</v>
      </c>
      <c r="P5" s="1">
        <f>COUNTIF(O5:O16,"&gt;0")</f>
        <v>1</v>
      </c>
    </row>
    <row r="6" spans="1:16" x14ac:dyDescent="0.25">
      <c r="A6" s="7"/>
      <c r="B6" s="2" t="s">
        <v>10</v>
      </c>
      <c r="C6" s="5"/>
      <c r="D6" s="4">
        <f t="shared" ref="D6:F42" si="0">(C6*60/10)</f>
        <v>0</v>
      </c>
      <c r="E6" s="5"/>
      <c r="F6" s="4">
        <f t="shared" si="0"/>
        <v>0</v>
      </c>
      <c r="G6" s="5">
        <f t="shared" ref="G6:G16" si="1">E6+C6</f>
        <v>0</v>
      </c>
      <c r="H6" s="6">
        <f t="shared" ref="H6:H16" si="2">G6*60/40</f>
        <v>0</v>
      </c>
      <c r="I6" s="7"/>
      <c r="J6" s="5"/>
      <c r="K6" s="4">
        <f t="shared" ref="K6:M6" si="3">(J6*60/10)</f>
        <v>0</v>
      </c>
      <c r="L6" s="5">
        <v>50</v>
      </c>
      <c r="M6" s="4">
        <f t="shared" ref="M6" si="4">(L6*60/10)</f>
        <v>300</v>
      </c>
      <c r="N6" s="5">
        <f t="shared" ref="N6:N16" si="5">L6+J6</f>
        <v>50</v>
      </c>
      <c r="O6" s="6">
        <f t="shared" ref="O6:O16" si="6">N6*60/40</f>
        <v>75</v>
      </c>
      <c r="P6" s="7"/>
    </row>
    <row r="7" spans="1:16" x14ac:dyDescent="0.25">
      <c r="A7" s="7"/>
      <c r="B7" s="2" t="s">
        <v>15</v>
      </c>
      <c r="C7" s="5"/>
      <c r="D7" s="4">
        <f t="shared" si="0"/>
        <v>0</v>
      </c>
      <c r="E7" s="5">
        <v>10</v>
      </c>
      <c r="F7" s="4">
        <f t="shared" si="0"/>
        <v>60</v>
      </c>
      <c r="G7" s="5">
        <f t="shared" si="1"/>
        <v>10</v>
      </c>
      <c r="H7" s="6">
        <f t="shared" si="2"/>
        <v>15</v>
      </c>
      <c r="I7" s="7"/>
      <c r="J7" s="5"/>
      <c r="K7" s="4">
        <f t="shared" ref="K7:M7" si="7">(J7*60/10)</f>
        <v>0</v>
      </c>
      <c r="L7" s="5"/>
      <c r="M7" s="4">
        <f t="shared" ref="M7:O7" si="8">(L7*60/10)</f>
        <v>0</v>
      </c>
      <c r="N7" s="5">
        <f t="shared" si="5"/>
        <v>0</v>
      </c>
      <c r="O7" s="6">
        <f t="shared" si="6"/>
        <v>0</v>
      </c>
      <c r="P7" s="7"/>
    </row>
    <row r="8" spans="1:16" x14ac:dyDescent="0.25">
      <c r="A8" s="7"/>
      <c r="B8" s="2"/>
      <c r="C8" s="5"/>
      <c r="D8" s="4">
        <f t="shared" si="0"/>
        <v>0</v>
      </c>
      <c r="E8" s="5"/>
      <c r="F8" s="4">
        <f t="shared" si="0"/>
        <v>0</v>
      </c>
      <c r="G8" s="5">
        <f t="shared" si="1"/>
        <v>0</v>
      </c>
      <c r="H8" s="6">
        <f t="shared" si="2"/>
        <v>0</v>
      </c>
      <c r="I8" s="7"/>
      <c r="J8" s="5"/>
      <c r="K8" s="4">
        <f t="shared" ref="K8:M8" si="9">(J8*60/10)</f>
        <v>0</v>
      </c>
      <c r="L8" s="5"/>
      <c r="M8" s="4">
        <f t="shared" ref="M8:O8" si="10">(L8*60/10)</f>
        <v>0</v>
      </c>
      <c r="N8" s="5">
        <f t="shared" si="5"/>
        <v>0</v>
      </c>
      <c r="O8" s="6">
        <f t="shared" si="6"/>
        <v>0</v>
      </c>
      <c r="P8" s="7"/>
    </row>
    <row r="9" spans="1:16" x14ac:dyDescent="0.25">
      <c r="A9" s="7"/>
      <c r="B9" s="2"/>
      <c r="C9" s="5"/>
      <c r="D9" s="4">
        <f t="shared" si="0"/>
        <v>0</v>
      </c>
      <c r="E9" s="5"/>
      <c r="F9" s="4">
        <f t="shared" si="0"/>
        <v>0</v>
      </c>
      <c r="G9" s="5">
        <f t="shared" si="1"/>
        <v>0</v>
      </c>
      <c r="H9" s="6">
        <f t="shared" si="2"/>
        <v>0</v>
      </c>
      <c r="I9" s="7"/>
      <c r="J9" s="5"/>
      <c r="K9" s="4">
        <f t="shared" ref="K9:M9" si="11">(J9*60/10)</f>
        <v>0</v>
      </c>
      <c r="L9" s="5"/>
      <c r="M9" s="4">
        <f t="shared" ref="M9:O9" si="12">(L9*60/10)</f>
        <v>0</v>
      </c>
      <c r="N9" s="5">
        <f t="shared" si="5"/>
        <v>0</v>
      </c>
      <c r="O9" s="6">
        <f t="shared" si="6"/>
        <v>0</v>
      </c>
      <c r="P9" s="7"/>
    </row>
    <row r="10" spans="1:16" x14ac:dyDescent="0.25">
      <c r="A10" s="7"/>
      <c r="B10" s="2"/>
      <c r="C10" s="5"/>
      <c r="D10" s="4">
        <f t="shared" si="0"/>
        <v>0</v>
      </c>
      <c r="E10" s="5"/>
      <c r="F10" s="4">
        <f t="shared" si="0"/>
        <v>0</v>
      </c>
      <c r="G10" s="5">
        <f t="shared" si="1"/>
        <v>0</v>
      </c>
      <c r="H10" s="6">
        <f t="shared" si="2"/>
        <v>0</v>
      </c>
      <c r="I10" s="7"/>
      <c r="J10" s="5"/>
      <c r="K10" s="4">
        <f t="shared" ref="K10:M10" si="13">(J10*60/10)</f>
        <v>0</v>
      </c>
      <c r="L10" s="5"/>
      <c r="M10" s="4">
        <f t="shared" ref="M10:O10" si="14">(L10*60/10)</f>
        <v>0</v>
      </c>
      <c r="N10" s="5">
        <f t="shared" si="5"/>
        <v>0</v>
      </c>
      <c r="O10" s="6">
        <f t="shared" si="6"/>
        <v>0</v>
      </c>
      <c r="P10" s="7"/>
    </row>
    <row r="11" spans="1:16" x14ac:dyDescent="0.25">
      <c r="A11" s="7"/>
      <c r="B11" s="2"/>
      <c r="C11" s="5"/>
      <c r="D11" s="4">
        <f t="shared" si="0"/>
        <v>0</v>
      </c>
      <c r="E11" s="5"/>
      <c r="F11" s="4">
        <f t="shared" si="0"/>
        <v>0</v>
      </c>
      <c r="G11" s="5">
        <f t="shared" si="1"/>
        <v>0</v>
      </c>
      <c r="H11" s="6">
        <f t="shared" si="2"/>
        <v>0</v>
      </c>
      <c r="I11" s="7"/>
      <c r="J11" s="5"/>
      <c r="K11" s="4">
        <f t="shared" ref="K11:M11" si="15">(J11*60/10)</f>
        <v>0</v>
      </c>
      <c r="L11" s="5"/>
      <c r="M11" s="4">
        <f t="shared" ref="M11:O11" si="16">(L11*60/10)</f>
        <v>0</v>
      </c>
      <c r="N11" s="5">
        <f t="shared" si="5"/>
        <v>0</v>
      </c>
      <c r="O11" s="6">
        <f t="shared" si="6"/>
        <v>0</v>
      </c>
      <c r="P11" s="7"/>
    </row>
    <row r="12" spans="1:16" x14ac:dyDescent="0.25">
      <c r="A12" s="7"/>
      <c r="B12" s="2"/>
      <c r="C12" s="5"/>
      <c r="D12" s="4">
        <f t="shared" si="0"/>
        <v>0</v>
      </c>
      <c r="E12" s="5"/>
      <c r="F12" s="4">
        <f t="shared" si="0"/>
        <v>0</v>
      </c>
      <c r="G12" s="5">
        <f t="shared" si="1"/>
        <v>0</v>
      </c>
      <c r="H12" s="6">
        <f t="shared" si="2"/>
        <v>0</v>
      </c>
      <c r="I12" s="7"/>
      <c r="J12" s="5"/>
      <c r="K12" s="4">
        <f t="shared" ref="K12:M12" si="17">(J12*60/10)</f>
        <v>0</v>
      </c>
      <c r="L12" s="5"/>
      <c r="M12" s="4">
        <f t="shared" ref="M12:O12" si="18">(L12*60/10)</f>
        <v>0</v>
      </c>
      <c r="N12" s="5">
        <f t="shared" si="5"/>
        <v>0</v>
      </c>
      <c r="O12" s="6">
        <f t="shared" si="6"/>
        <v>0</v>
      </c>
      <c r="P12" s="7"/>
    </row>
    <row r="13" spans="1:16" x14ac:dyDescent="0.25">
      <c r="A13" s="7"/>
      <c r="B13" s="2"/>
      <c r="C13" s="5"/>
      <c r="D13" s="4">
        <f t="shared" si="0"/>
        <v>0</v>
      </c>
      <c r="E13" s="5"/>
      <c r="F13" s="4">
        <f t="shared" si="0"/>
        <v>0</v>
      </c>
      <c r="G13" s="5">
        <f t="shared" si="1"/>
        <v>0</v>
      </c>
      <c r="H13" s="6">
        <f t="shared" si="2"/>
        <v>0</v>
      </c>
      <c r="I13" s="7"/>
      <c r="J13" s="5"/>
      <c r="K13" s="4">
        <f t="shared" ref="K13:M13" si="19">(J13*60/10)</f>
        <v>0</v>
      </c>
      <c r="L13" s="5"/>
      <c r="M13" s="4">
        <f t="shared" ref="M13:O13" si="20">(L13*60/10)</f>
        <v>0</v>
      </c>
      <c r="N13" s="5">
        <f t="shared" si="5"/>
        <v>0</v>
      </c>
      <c r="O13" s="6">
        <f t="shared" si="6"/>
        <v>0</v>
      </c>
      <c r="P13" s="7"/>
    </row>
    <row r="14" spans="1:16" x14ac:dyDescent="0.25">
      <c r="A14" s="7"/>
      <c r="B14" s="2"/>
      <c r="C14" s="5"/>
      <c r="D14" s="4">
        <f t="shared" si="0"/>
        <v>0</v>
      </c>
      <c r="E14" s="5"/>
      <c r="F14" s="4">
        <f t="shared" si="0"/>
        <v>0</v>
      </c>
      <c r="G14" s="5">
        <f t="shared" si="1"/>
        <v>0</v>
      </c>
      <c r="H14" s="6">
        <f t="shared" si="2"/>
        <v>0</v>
      </c>
      <c r="I14" s="7"/>
      <c r="J14" s="5"/>
      <c r="K14" s="4">
        <f t="shared" ref="K14:M14" si="21">(J14*60/10)</f>
        <v>0</v>
      </c>
      <c r="L14" s="5"/>
      <c r="M14" s="4">
        <f t="shared" ref="M14:O14" si="22">(L14*60/10)</f>
        <v>0</v>
      </c>
      <c r="N14" s="5">
        <f t="shared" si="5"/>
        <v>0</v>
      </c>
      <c r="O14" s="6">
        <f t="shared" si="6"/>
        <v>0</v>
      </c>
      <c r="P14" s="7"/>
    </row>
    <row r="15" spans="1:16" x14ac:dyDescent="0.25">
      <c r="A15" s="7"/>
      <c r="B15" s="2"/>
      <c r="C15" s="5"/>
      <c r="D15" s="4">
        <f t="shared" si="0"/>
        <v>0</v>
      </c>
      <c r="E15" s="5"/>
      <c r="F15" s="4">
        <f t="shared" si="0"/>
        <v>0</v>
      </c>
      <c r="G15" s="5">
        <f t="shared" si="1"/>
        <v>0</v>
      </c>
      <c r="H15" s="6">
        <f t="shared" si="2"/>
        <v>0</v>
      </c>
      <c r="I15" s="7"/>
      <c r="J15" s="5"/>
      <c r="K15" s="4">
        <f t="shared" ref="K15:M15" si="23">(J15*60/10)</f>
        <v>0</v>
      </c>
      <c r="L15" s="5"/>
      <c r="M15" s="4">
        <f t="shared" ref="M15:O15" si="24">(L15*60/10)</f>
        <v>0</v>
      </c>
      <c r="N15" s="5">
        <f t="shared" si="5"/>
        <v>0</v>
      </c>
      <c r="O15" s="6">
        <f t="shared" si="6"/>
        <v>0</v>
      </c>
      <c r="P15" s="7"/>
    </row>
    <row r="16" spans="1:16" x14ac:dyDescent="0.25">
      <c r="A16" s="7"/>
      <c r="B16" s="2"/>
      <c r="C16" s="5"/>
      <c r="D16" s="4">
        <f t="shared" si="0"/>
        <v>0</v>
      </c>
      <c r="E16" s="5"/>
      <c r="F16" s="4">
        <f t="shared" si="0"/>
        <v>0</v>
      </c>
      <c r="G16" s="5">
        <f t="shared" si="1"/>
        <v>0</v>
      </c>
      <c r="H16" s="6">
        <f t="shared" si="2"/>
        <v>0</v>
      </c>
      <c r="I16" s="7"/>
      <c r="J16" s="5"/>
      <c r="K16" s="4">
        <f t="shared" ref="K16:M16" si="25">(J16*60/10)</f>
        <v>0</v>
      </c>
      <c r="L16" s="5"/>
      <c r="M16" s="4">
        <f t="shared" ref="M16:O16" si="26">(L16*60/10)</f>
        <v>0</v>
      </c>
      <c r="N16" s="5">
        <f t="shared" si="5"/>
        <v>0</v>
      </c>
      <c r="O16" s="6">
        <f t="shared" si="6"/>
        <v>0</v>
      </c>
      <c r="P16" s="7"/>
    </row>
    <row r="17" spans="1:16" x14ac:dyDescent="0.25">
      <c r="A17" s="8"/>
      <c r="B17" s="9" t="s">
        <v>7</v>
      </c>
      <c r="C17" s="10">
        <f>SUM(C5:C15)</f>
        <v>20</v>
      </c>
      <c r="D17" s="11">
        <f>SUM(D5:D16)</f>
        <v>120</v>
      </c>
      <c r="E17" s="10">
        <f>SUM(E5:E15)</f>
        <v>10</v>
      </c>
      <c r="F17" s="11">
        <f>SUM(F5:F16)</f>
        <v>60</v>
      </c>
      <c r="G17" s="10">
        <f>SUM(G5:G16)</f>
        <v>30</v>
      </c>
      <c r="H17" s="12">
        <f>SUM(H5:H16)</f>
        <v>45</v>
      </c>
      <c r="I17" s="8"/>
      <c r="J17" s="10">
        <f>SUM(J5:J15)</f>
        <v>0</v>
      </c>
      <c r="K17" s="11">
        <f>SUM(K5:K16)</f>
        <v>0</v>
      </c>
      <c r="L17" s="10">
        <f>SUM(L5:L15)</f>
        <v>50</v>
      </c>
      <c r="M17" s="11">
        <f>SUM(M5:M16)</f>
        <v>300</v>
      </c>
      <c r="N17" s="10">
        <f>SUM(N5:N16)</f>
        <v>50</v>
      </c>
      <c r="O17" s="12">
        <f>SUM(O5:O16)</f>
        <v>75</v>
      </c>
      <c r="P17" s="8"/>
    </row>
    <row r="18" spans="1:16" x14ac:dyDescent="0.25">
      <c r="A18" s="13">
        <v>2</v>
      </c>
      <c r="B18" s="2" t="s">
        <v>6</v>
      </c>
      <c r="C18" s="14">
        <v>12</v>
      </c>
      <c r="D18" s="4">
        <f t="shared" si="0"/>
        <v>72</v>
      </c>
      <c r="E18" s="14"/>
      <c r="F18" s="4">
        <f t="shared" si="0"/>
        <v>0</v>
      </c>
      <c r="G18" s="5">
        <f>E18+C18</f>
        <v>12</v>
      </c>
      <c r="H18" s="6">
        <f>G18*60/40</f>
        <v>18</v>
      </c>
      <c r="I18" s="1">
        <f>COUNTIF(H18:H29,"&gt;0")</f>
        <v>1</v>
      </c>
      <c r="J18" s="14">
        <v>12</v>
      </c>
      <c r="K18" s="4">
        <f t="shared" ref="K18:M18" si="27">(J18*60/10)</f>
        <v>72</v>
      </c>
      <c r="L18" s="14"/>
      <c r="M18" s="4">
        <f t="shared" ref="M18:O18" si="28">(L18*60/10)</f>
        <v>0</v>
      </c>
      <c r="N18" s="5">
        <f>L18+J18</f>
        <v>12</v>
      </c>
      <c r="O18" s="6">
        <f>N18*60/40</f>
        <v>18</v>
      </c>
      <c r="P18" s="1">
        <f>COUNTIF(O18:O29,"&gt;0")</f>
        <v>3</v>
      </c>
    </row>
    <row r="19" spans="1:16" x14ac:dyDescent="0.25">
      <c r="A19" s="15"/>
      <c r="B19" s="2" t="s">
        <v>30</v>
      </c>
      <c r="C19" s="14"/>
      <c r="D19" s="4">
        <f t="shared" si="0"/>
        <v>0</v>
      </c>
      <c r="E19" s="14"/>
      <c r="F19" s="4">
        <f t="shared" si="0"/>
        <v>0</v>
      </c>
      <c r="G19" s="5">
        <f t="shared" ref="G19:G29" si="29">E19+C19</f>
        <v>0</v>
      </c>
      <c r="H19" s="6">
        <f t="shared" ref="H19:H29" si="30">G19*60/40</f>
        <v>0</v>
      </c>
      <c r="I19" s="7"/>
      <c r="J19" s="14">
        <v>6</v>
      </c>
      <c r="K19" s="4">
        <f t="shared" ref="K19:M19" si="31">(J19*60/10)</f>
        <v>36</v>
      </c>
      <c r="L19" s="14"/>
      <c r="M19" s="4">
        <f t="shared" ref="M19:O19" si="32">(L19*60/10)</f>
        <v>0</v>
      </c>
      <c r="N19" s="5">
        <f t="shared" ref="N19:N29" si="33">L19+J19</f>
        <v>6</v>
      </c>
      <c r="O19" s="6">
        <f t="shared" ref="O19:O29" si="34">N19*60/40</f>
        <v>9</v>
      </c>
      <c r="P19" s="7"/>
    </row>
    <row r="20" spans="1:16" x14ac:dyDescent="0.25">
      <c r="A20" s="15"/>
      <c r="B20" s="2" t="s">
        <v>37</v>
      </c>
      <c r="C20" s="14"/>
      <c r="D20" s="4">
        <f t="shared" si="0"/>
        <v>0</v>
      </c>
      <c r="E20" s="14"/>
      <c r="F20" s="4">
        <f t="shared" si="0"/>
        <v>0</v>
      </c>
      <c r="G20" s="5">
        <f t="shared" si="29"/>
        <v>0</v>
      </c>
      <c r="H20" s="6">
        <f t="shared" si="30"/>
        <v>0</v>
      </c>
      <c r="I20" s="7"/>
      <c r="J20" s="14"/>
      <c r="K20" s="4">
        <f t="shared" ref="K20:M20" si="35">(J20*60/10)</f>
        <v>0</v>
      </c>
      <c r="L20" s="14">
        <v>10</v>
      </c>
      <c r="M20" s="4">
        <f t="shared" ref="M20:O20" si="36">(L20*60/10)</f>
        <v>60</v>
      </c>
      <c r="N20" s="5">
        <f t="shared" si="33"/>
        <v>10</v>
      </c>
      <c r="O20" s="6">
        <f t="shared" si="34"/>
        <v>15</v>
      </c>
      <c r="P20" s="7"/>
    </row>
    <row r="21" spans="1:16" x14ac:dyDescent="0.25">
      <c r="A21" s="15"/>
      <c r="B21" s="2"/>
      <c r="C21" s="14"/>
      <c r="D21" s="4">
        <f t="shared" si="0"/>
        <v>0</v>
      </c>
      <c r="E21" s="14"/>
      <c r="F21" s="4">
        <f t="shared" si="0"/>
        <v>0</v>
      </c>
      <c r="G21" s="5">
        <f t="shared" si="29"/>
        <v>0</v>
      </c>
      <c r="H21" s="6">
        <f t="shared" si="30"/>
        <v>0</v>
      </c>
      <c r="I21" s="7"/>
      <c r="J21" s="14"/>
      <c r="K21" s="4">
        <f t="shared" ref="K21:M21" si="37">(J21*60/10)</f>
        <v>0</v>
      </c>
      <c r="L21" s="14"/>
      <c r="M21" s="4">
        <f t="shared" ref="M21:O21" si="38">(L21*60/10)</f>
        <v>0</v>
      </c>
      <c r="N21" s="5">
        <f t="shared" si="33"/>
        <v>0</v>
      </c>
      <c r="O21" s="6">
        <f t="shared" si="34"/>
        <v>0</v>
      </c>
      <c r="P21" s="7"/>
    </row>
    <row r="22" spans="1:16" x14ac:dyDescent="0.25">
      <c r="A22" s="15"/>
      <c r="B22" s="2"/>
      <c r="C22" s="14"/>
      <c r="D22" s="4">
        <f t="shared" si="0"/>
        <v>0</v>
      </c>
      <c r="E22" s="14"/>
      <c r="F22" s="4">
        <f t="shared" si="0"/>
        <v>0</v>
      </c>
      <c r="G22" s="5">
        <f t="shared" si="29"/>
        <v>0</v>
      </c>
      <c r="H22" s="6">
        <f t="shared" si="30"/>
        <v>0</v>
      </c>
      <c r="I22" s="7"/>
      <c r="J22" s="14"/>
      <c r="K22" s="4">
        <f t="shared" ref="K22:M22" si="39">(J22*60/10)</f>
        <v>0</v>
      </c>
      <c r="L22" s="14"/>
      <c r="M22" s="4">
        <f t="shared" ref="M22:O22" si="40">(L22*60/10)</f>
        <v>0</v>
      </c>
      <c r="N22" s="5">
        <f t="shared" si="33"/>
        <v>0</v>
      </c>
      <c r="O22" s="6">
        <f t="shared" si="34"/>
        <v>0</v>
      </c>
      <c r="P22" s="7"/>
    </row>
    <row r="23" spans="1:16" x14ac:dyDescent="0.25">
      <c r="A23" s="15"/>
      <c r="B23" s="2"/>
      <c r="C23" s="14"/>
      <c r="D23" s="4">
        <f t="shared" si="0"/>
        <v>0</v>
      </c>
      <c r="E23" s="14"/>
      <c r="F23" s="4">
        <f t="shared" si="0"/>
        <v>0</v>
      </c>
      <c r="G23" s="5">
        <f t="shared" si="29"/>
        <v>0</v>
      </c>
      <c r="H23" s="6">
        <f t="shared" si="30"/>
        <v>0</v>
      </c>
      <c r="I23" s="7"/>
      <c r="J23" s="14"/>
      <c r="K23" s="4">
        <f t="shared" ref="K23:M23" si="41">(J23*60/10)</f>
        <v>0</v>
      </c>
      <c r="L23" s="14"/>
      <c r="M23" s="4">
        <f t="shared" ref="M23:O23" si="42">(L23*60/10)</f>
        <v>0</v>
      </c>
      <c r="N23" s="5">
        <f t="shared" si="33"/>
        <v>0</v>
      </c>
      <c r="O23" s="6">
        <f t="shared" si="34"/>
        <v>0</v>
      </c>
      <c r="P23" s="7"/>
    </row>
    <row r="24" spans="1:16" x14ac:dyDescent="0.25">
      <c r="A24" s="15"/>
      <c r="B24" s="2"/>
      <c r="C24" s="14"/>
      <c r="D24" s="4">
        <f t="shared" si="0"/>
        <v>0</v>
      </c>
      <c r="E24" s="14"/>
      <c r="F24" s="4">
        <f t="shared" si="0"/>
        <v>0</v>
      </c>
      <c r="G24" s="5">
        <f t="shared" si="29"/>
        <v>0</v>
      </c>
      <c r="H24" s="6">
        <f t="shared" si="30"/>
        <v>0</v>
      </c>
      <c r="I24" s="7"/>
      <c r="J24" s="14"/>
      <c r="K24" s="4">
        <f t="shared" ref="K24:M24" si="43">(J24*60/10)</f>
        <v>0</v>
      </c>
      <c r="L24" s="14"/>
      <c r="M24" s="4">
        <f t="shared" ref="M24:O24" si="44">(L24*60/10)</f>
        <v>0</v>
      </c>
      <c r="N24" s="5">
        <f t="shared" si="33"/>
        <v>0</v>
      </c>
      <c r="O24" s="6">
        <f t="shared" si="34"/>
        <v>0</v>
      </c>
      <c r="P24" s="7"/>
    </row>
    <row r="25" spans="1:16" x14ac:dyDescent="0.25">
      <c r="A25" s="15"/>
      <c r="B25" s="2"/>
      <c r="C25" s="14"/>
      <c r="D25" s="4">
        <f t="shared" si="0"/>
        <v>0</v>
      </c>
      <c r="E25" s="14"/>
      <c r="F25" s="4">
        <f t="shared" si="0"/>
        <v>0</v>
      </c>
      <c r="G25" s="5">
        <f t="shared" si="29"/>
        <v>0</v>
      </c>
      <c r="H25" s="6">
        <f t="shared" si="30"/>
        <v>0</v>
      </c>
      <c r="I25" s="7"/>
      <c r="J25" s="14"/>
      <c r="K25" s="4">
        <f t="shared" ref="K25:M25" si="45">(J25*60/10)</f>
        <v>0</v>
      </c>
      <c r="L25" s="14"/>
      <c r="M25" s="4">
        <f t="shared" ref="M25:O25" si="46">(L25*60/10)</f>
        <v>0</v>
      </c>
      <c r="N25" s="5">
        <f t="shared" si="33"/>
        <v>0</v>
      </c>
      <c r="O25" s="6">
        <f t="shared" si="34"/>
        <v>0</v>
      </c>
      <c r="P25" s="7"/>
    </row>
    <row r="26" spans="1:16" x14ac:dyDescent="0.25">
      <c r="A26" s="15"/>
      <c r="B26" s="2"/>
      <c r="C26" s="14"/>
      <c r="D26" s="4">
        <f t="shared" si="0"/>
        <v>0</v>
      </c>
      <c r="E26" s="14"/>
      <c r="F26" s="4">
        <f t="shared" si="0"/>
        <v>0</v>
      </c>
      <c r="G26" s="5">
        <f t="shared" si="29"/>
        <v>0</v>
      </c>
      <c r="H26" s="6">
        <f t="shared" si="30"/>
        <v>0</v>
      </c>
      <c r="I26" s="7"/>
      <c r="J26" s="14"/>
      <c r="K26" s="4">
        <f t="shared" ref="K26:M26" si="47">(J26*60/10)</f>
        <v>0</v>
      </c>
      <c r="L26" s="14"/>
      <c r="M26" s="4">
        <f t="shared" ref="M26:O26" si="48">(L26*60/10)</f>
        <v>0</v>
      </c>
      <c r="N26" s="5">
        <f t="shared" si="33"/>
        <v>0</v>
      </c>
      <c r="O26" s="6">
        <f t="shared" si="34"/>
        <v>0</v>
      </c>
      <c r="P26" s="7"/>
    </row>
    <row r="27" spans="1:16" x14ac:dyDescent="0.25">
      <c r="A27" s="15"/>
      <c r="B27" s="2"/>
      <c r="C27" s="14"/>
      <c r="D27" s="4">
        <f t="shared" si="0"/>
        <v>0</v>
      </c>
      <c r="E27" s="14"/>
      <c r="F27" s="4">
        <f t="shared" si="0"/>
        <v>0</v>
      </c>
      <c r="G27" s="5">
        <f t="shared" si="29"/>
        <v>0</v>
      </c>
      <c r="H27" s="6">
        <f t="shared" si="30"/>
        <v>0</v>
      </c>
      <c r="I27" s="7"/>
      <c r="J27" s="14"/>
      <c r="K27" s="4">
        <f t="shared" ref="K27:M27" si="49">(J27*60/10)</f>
        <v>0</v>
      </c>
      <c r="L27" s="14"/>
      <c r="M27" s="4">
        <f t="shared" ref="M27:O27" si="50">(L27*60/10)</f>
        <v>0</v>
      </c>
      <c r="N27" s="5">
        <f t="shared" si="33"/>
        <v>0</v>
      </c>
      <c r="O27" s="6">
        <f t="shared" si="34"/>
        <v>0</v>
      </c>
      <c r="P27" s="7"/>
    </row>
    <row r="28" spans="1:16" x14ac:dyDescent="0.25">
      <c r="A28" s="15"/>
      <c r="B28" s="2"/>
      <c r="C28" s="14"/>
      <c r="D28" s="4">
        <f t="shared" si="0"/>
        <v>0</v>
      </c>
      <c r="E28" s="14"/>
      <c r="F28" s="4">
        <f t="shared" si="0"/>
        <v>0</v>
      </c>
      <c r="G28" s="5">
        <f t="shared" si="29"/>
        <v>0</v>
      </c>
      <c r="H28" s="6">
        <f t="shared" si="30"/>
        <v>0</v>
      </c>
      <c r="I28" s="7"/>
      <c r="J28" s="14"/>
      <c r="K28" s="4">
        <f t="shared" ref="K28:M28" si="51">(J28*60/10)</f>
        <v>0</v>
      </c>
      <c r="L28" s="14"/>
      <c r="M28" s="4">
        <f t="shared" ref="M28:O28" si="52">(L28*60/10)</f>
        <v>0</v>
      </c>
      <c r="N28" s="5">
        <f t="shared" si="33"/>
        <v>0</v>
      </c>
      <c r="O28" s="6">
        <f t="shared" si="34"/>
        <v>0</v>
      </c>
      <c r="P28" s="7"/>
    </row>
    <row r="29" spans="1:16" x14ac:dyDescent="0.25">
      <c r="A29" s="15"/>
      <c r="B29" s="2"/>
      <c r="C29" s="14"/>
      <c r="D29" s="4">
        <f t="shared" si="0"/>
        <v>0</v>
      </c>
      <c r="E29" s="14"/>
      <c r="F29" s="4">
        <f t="shared" si="0"/>
        <v>0</v>
      </c>
      <c r="G29" s="5">
        <f t="shared" si="29"/>
        <v>0</v>
      </c>
      <c r="H29" s="6">
        <f t="shared" si="30"/>
        <v>0</v>
      </c>
      <c r="I29" s="7"/>
      <c r="J29" s="14"/>
      <c r="K29" s="4">
        <f t="shared" ref="K29:M29" si="53">(J29*60/10)</f>
        <v>0</v>
      </c>
      <c r="L29" s="14"/>
      <c r="M29" s="4">
        <f t="shared" ref="M29:O29" si="54">(L29*60/10)</f>
        <v>0</v>
      </c>
      <c r="N29" s="5">
        <f t="shared" si="33"/>
        <v>0</v>
      </c>
      <c r="O29" s="6">
        <f t="shared" si="34"/>
        <v>0</v>
      </c>
      <c r="P29" s="7"/>
    </row>
    <row r="30" spans="1:16" x14ac:dyDescent="0.25">
      <c r="A30" s="16"/>
      <c r="B30" s="17" t="s">
        <v>8</v>
      </c>
      <c r="C30" s="18">
        <f t="shared" ref="C30:E30" si="55">SUM(C18:C29)</f>
        <v>12</v>
      </c>
      <c r="D30" s="11">
        <f>SUM(D18:D29)</f>
        <v>72</v>
      </c>
      <c r="E30" s="18">
        <f t="shared" si="55"/>
        <v>0</v>
      </c>
      <c r="F30" s="11">
        <f>SUM(F18:F29)</f>
        <v>0</v>
      </c>
      <c r="G30" s="18">
        <f t="shared" ref="G30:H30" si="56">SUM(G18:G29)</f>
        <v>12</v>
      </c>
      <c r="H30" s="19">
        <f t="shared" si="56"/>
        <v>18</v>
      </c>
      <c r="I30" s="8"/>
      <c r="J30" s="18">
        <f t="shared" ref="J30:L30" si="57">SUM(J18:J29)</f>
        <v>18</v>
      </c>
      <c r="K30" s="11">
        <f>SUM(K18:K29)</f>
        <v>108</v>
      </c>
      <c r="L30" s="18">
        <f t="shared" ref="L30:N30" si="58">SUM(L18:L29)</f>
        <v>10</v>
      </c>
      <c r="M30" s="11">
        <f>SUM(M18:M29)</f>
        <v>60</v>
      </c>
      <c r="N30" s="18">
        <f t="shared" ref="N30:O30" si="59">SUM(N18:N29)</f>
        <v>28</v>
      </c>
      <c r="O30" s="19">
        <f t="shared" si="59"/>
        <v>42</v>
      </c>
      <c r="P30" s="8"/>
    </row>
    <row r="31" spans="1:16" x14ac:dyDescent="0.25">
      <c r="A31" s="1">
        <v>3</v>
      </c>
      <c r="B31" s="2" t="s">
        <v>6</v>
      </c>
      <c r="C31" s="5">
        <v>13</v>
      </c>
      <c r="D31" s="4">
        <f t="shared" si="0"/>
        <v>78</v>
      </c>
      <c r="E31" s="5"/>
      <c r="F31" s="4">
        <f t="shared" si="0"/>
        <v>0</v>
      </c>
      <c r="G31" s="5">
        <f>E31+C31</f>
        <v>13</v>
      </c>
      <c r="H31" s="6">
        <f>G31*60/40</f>
        <v>19.5</v>
      </c>
      <c r="I31" s="1">
        <f>COUNTIF(H31:H42,"&gt;0")</f>
        <v>2</v>
      </c>
      <c r="J31" s="5">
        <v>13</v>
      </c>
      <c r="K31" s="4">
        <f t="shared" ref="K31:M31" si="60">(J31*60/10)</f>
        <v>78</v>
      </c>
      <c r="L31" s="5"/>
      <c r="M31" s="4">
        <f t="shared" ref="M31:O31" si="61">(L31*60/10)</f>
        <v>0</v>
      </c>
      <c r="N31" s="5">
        <f>L31+J31</f>
        <v>13</v>
      </c>
      <c r="O31" s="6">
        <f>N31*60/40</f>
        <v>19.5</v>
      </c>
      <c r="P31" s="1">
        <f>COUNTIF(O31:O42,"&gt;0")</f>
        <v>2</v>
      </c>
    </row>
    <row r="32" spans="1:16" x14ac:dyDescent="0.25">
      <c r="A32" s="7"/>
      <c r="B32" s="2" t="s">
        <v>16</v>
      </c>
      <c r="C32" s="5"/>
      <c r="D32" s="4">
        <f t="shared" si="0"/>
        <v>0</v>
      </c>
      <c r="E32" s="5">
        <v>5</v>
      </c>
      <c r="F32" s="4">
        <f t="shared" si="0"/>
        <v>30</v>
      </c>
      <c r="G32" s="5">
        <f t="shared" ref="G32:G42" si="62">E32+C32</f>
        <v>5</v>
      </c>
      <c r="H32" s="6">
        <f t="shared" ref="H32:H42" si="63">G32*60/40</f>
        <v>7.5</v>
      </c>
      <c r="I32" s="7"/>
      <c r="J32" s="5"/>
      <c r="K32" s="4">
        <f t="shared" ref="K32:M32" si="64">(J32*60/10)</f>
        <v>0</v>
      </c>
      <c r="L32" s="5">
        <v>5</v>
      </c>
      <c r="M32" s="4">
        <f t="shared" ref="M32:O32" si="65">(L32*60/10)</f>
        <v>30</v>
      </c>
      <c r="N32" s="5">
        <f t="shared" ref="N32:N42" si="66">L32+J32</f>
        <v>5</v>
      </c>
      <c r="O32" s="6">
        <f t="shared" ref="O32:O42" si="67">N32*60/40</f>
        <v>7.5</v>
      </c>
      <c r="P32" s="7"/>
    </row>
    <row r="33" spans="1:16" x14ac:dyDescent="0.25">
      <c r="A33" s="7"/>
      <c r="B33" s="2"/>
      <c r="C33" s="5"/>
      <c r="D33" s="4">
        <f t="shared" si="0"/>
        <v>0</v>
      </c>
      <c r="E33" s="5"/>
      <c r="F33" s="4">
        <f t="shared" si="0"/>
        <v>0</v>
      </c>
      <c r="G33" s="5">
        <f t="shared" si="62"/>
        <v>0</v>
      </c>
      <c r="H33" s="6">
        <f t="shared" si="63"/>
        <v>0</v>
      </c>
      <c r="I33" s="7"/>
      <c r="J33" s="5"/>
      <c r="K33" s="4">
        <f t="shared" ref="K33:M33" si="68">(J33*60/10)</f>
        <v>0</v>
      </c>
      <c r="L33" s="5"/>
      <c r="M33" s="4">
        <f t="shared" ref="M33:O33" si="69">(L33*60/10)</f>
        <v>0</v>
      </c>
      <c r="N33" s="5">
        <f t="shared" si="66"/>
        <v>0</v>
      </c>
      <c r="O33" s="6">
        <f t="shared" si="67"/>
        <v>0</v>
      </c>
      <c r="P33" s="7"/>
    </row>
    <row r="34" spans="1:16" x14ac:dyDescent="0.25">
      <c r="A34" s="7"/>
      <c r="B34" s="2"/>
      <c r="C34" s="5"/>
      <c r="D34" s="4">
        <f t="shared" si="0"/>
        <v>0</v>
      </c>
      <c r="E34" s="5"/>
      <c r="F34" s="4">
        <f t="shared" si="0"/>
        <v>0</v>
      </c>
      <c r="G34" s="5">
        <f t="shared" si="62"/>
        <v>0</v>
      </c>
      <c r="H34" s="6">
        <f t="shared" si="63"/>
        <v>0</v>
      </c>
      <c r="I34" s="7"/>
      <c r="J34" s="5"/>
      <c r="K34" s="4">
        <f t="shared" ref="K34:M34" si="70">(J34*60/10)</f>
        <v>0</v>
      </c>
      <c r="L34" s="5"/>
      <c r="M34" s="4">
        <f t="shared" ref="M34:O34" si="71">(L34*60/10)</f>
        <v>0</v>
      </c>
      <c r="N34" s="5">
        <f t="shared" si="66"/>
        <v>0</v>
      </c>
      <c r="O34" s="6">
        <f t="shared" si="67"/>
        <v>0</v>
      </c>
      <c r="P34" s="7"/>
    </row>
    <row r="35" spans="1:16" x14ac:dyDescent="0.25">
      <c r="A35" s="7"/>
      <c r="B35" s="2"/>
      <c r="C35" s="5"/>
      <c r="D35" s="4">
        <f t="shared" si="0"/>
        <v>0</v>
      </c>
      <c r="E35" s="5"/>
      <c r="F35" s="4">
        <f t="shared" si="0"/>
        <v>0</v>
      </c>
      <c r="G35" s="5">
        <f t="shared" si="62"/>
        <v>0</v>
      </c>
      <c r="H35" s="6">
        <f t="shared" si="63"/>
        <v>0</v>
      </c>
      <c r="I35" s="7"/>
      <c r="J35" s="5"/>
      <c r="K35" s="4">
        <f t="shared" ref="K35:M35" si="72">(J35*60/10)</f>
        <v>0</v>
      </c>
      <c r="L35" s="5"/>
      <c r="M35" s="4">
        <f t="shared" ref="M35:O35" si="73">(L35*60/10)</f>
        <v>0</v>
      </c>
      <c r="N35" s="5">
        <f t="shared" si="66"/>
        <v>0</v>
      </c>
      <c r="O35" s="6">
        <f t="shared" si="67"/>
        <v>0</v>
      </c>
      <c r="P35" s="7"/>
    </row>
    <row r="36" spans="1:16" x14ac:dyDescent="0.25">
      <c r="A36" s="7"/>
      <c r="B36" s="2"/>
      <c r="C36" s="5"/>
      <c r="D36" s="4">
        <f t="shared" si="0"/>
        <v>0</v>
      </c>
      <c r="E36" s="5"/>
      <c r="F36" s="4">
        <f t="shared" si="0"/>
        <v>0</v>
      </c>
      <c r="G36" s="5">
        <f t="shared" si="62"/>
        <v>0</v>
      </c>
      <c r="H36" s="6">
        <f t="shared" si="63"/>
        <v>0</v>
      </c>
      <c r="I36" s="7"/>
      <c r="J36" s="5"/>
      <c r="K36" s="4">
        <f t="shared" ref="K36:M36" si="74">(J36*60/10)</f>
        <v>0</v>
      </c>
      <c r="L36" s="5"/>
      <c r="M36" s="4">
        <f t="shared" ref="M36:O36" si="75">(L36*60/10)</f>
        <v>0</v>
      </c>
      <c r="N36" s="5">
        <f t="shared" si="66"/>
        <v>0</v>
      </c>
      <c r="O36" s="6">
        <f t="shared" si="67"/>
        <v>0</v>
      </c>
      <c r="P36" s="7"/>
    </row>
    <row r="37" spans="1:16" x14ac:dyDescent="0.25">
      <c r="A37" s="7"/>
      <c r="B37" s="2"/>
      <c r="C37" s="5"/>
      <c r="D37" s="4">
        <f t="shared" si="0"/>
        <v>0</v>
      </c>
      <c r="E37" s="5"/>
      <c r="F37" s="4">
        <f t="shared" si="0"/>
        <v>0</v>
      </c>
      <c r="G37" s="5">
        <f t="shared" si="62"/>
        <v>0</v>
      </c>
      <c r="H37" s="6">
        <f t="shared" si="63"/>
        <v>0</v>
      </c>
      <c r="I37" s="7"/>
      <c r="J37" s="5"/>
      <c r="K37" s="4">
        <f t="shared" ref="K37:M37" si="76">(J37*60/10)</f>
        <v>0</v>
      </c>
      <c r="L37" s="5"/>
      <c r="M37" s="4">
        <f t="shared" ref="M37:O37" si="77">(L37*60/10)</f>
        <v>0</v>
      </c>
      <c r="N37" s="5">
        <f t="shared" si="66"/>
        <v>0</v>
      </c>
      <c r="O37" s="6">
        <f t="shared" si="67"/>
        <v>0</v>
      </c>
      <c r="P37" s="7"/>
    </row>
    <row r="38" spans="1:16" x14ac:dyDescent="0.25">
      <c r="A38" s="7"/>
      <c r="B38" s="2"/>
      <c r="C38" s="5"/>
      <c r="D38" s="4">
        <f t="shared" si="0"/>
        <v>0</v>
      </c>
      <c r="E38" s="5"/>
      <c r="F38" s="4">
        <f t="shared" si="0"/>
        <v>0</v>
      </c>
      <c r="G38" s="5">
        <f t="shared" si="62"/>
        <v>0</v>
      </c>
      <c r="H38" s="6">
        <f t="shared" si="63"/>
        <v>0</v>
      </c>
      <c r="I38" s="7"/>
      <c r="J38" s="5"/>
      <c r="K38" s="4">
        <f t="shared" ref="K38:M38" si="78">(J38*60/10)</f>
        <v>0</v>
      </c>
      <c r="L38" s="5"/>
      <c r="M38" s="4">
        <f t="shared" ref="M38:O38" si="79">(L38*60/10)</f>
        <v>0</v>
      </c>
      <c r="N38" s="5">
        <f t="shared" si="66"/>
        <v>0</v>
      </c>
      <c r="O38" s="6">
        <f t="shared" si="67"/>
        <v>0</v>
      </c>
      <c r="P38" s="7"/>
    </row>
    <row r="39" spans="1:16" x14ac:dyDescent="0.25">
      <c r="A39" s="7"/>
      <c r="B39" s="2"/>
      <c r="C39" s="5"/>
      <c r="D39" s="4">
        <f t="shared" si="0"/>
        <v>0</v>
      </c>
      <c r="E39" s="5"/>
      <c r="F39" s="4">
        <f t="shared" si="0"/>
        <v>0</v>
      </c>
      <c r="G39" s="5">
        <f t="shared" si="62"/>
        <v>0</v>
      </c>
      <c r="H39" s="6">
        <f t="shared" si="63"/>
        <v>0</v>
      </c>
      <c r="I39" s="7"/>
      <c r="J39" s="5"/>
      <c r="K39" s="4">
        <f t="shared" ref="K39:M39" si="80">(J39*60/10)</f>
        <v>0</v>
      </c>
      <c r="L39" s="5"/>
      <c r="M39" s="4">
        <f t="shared" ref="M39:O39" si="81">(L39*60/10)</f>
        <v>0</v>
      </c>
      <c r="N39" s="5">
        <f t="shared" si="66"/>
        <v>0</v>
      </c>
      <c r="O39" s="6">
        <f t="shared" si="67"/>
        <v>0</v>
      </c>
      <c r="P39" s="7"/>
    </row>
    <row r="40" spans="1:16" x14ac:dyDescent="0.25">
      <c r="A40" s="7"/>
      <c r="B40" s="2"/>
      <c r="C40" s="5"/>
      <c r="D40" s="4">
        <f t="shared" si="0"/>
        <v>0</v>
      </c>
      <c r="E40" s="5"/>
      <c r="F40" s="4">
        <f t="shared" si="0"/>
        <v>0</v>
      </c>
      <c r="G40" s="5">
        <f t="shared" si="62"/>
        <v>0</v>
      </c>
      <c r="H40" s="6">
        <f t="shared" si="63"/>
        <v>0</v>
      </c>
      <c r="I40" s="7"/>
      <c r="J40" s="5"/>
      <c r="K40" s="4">
        <f t="shared" ref="K40:M40" si="82">(J40*60/10)</f>
        <v>0</v>
      </c>
      <c r="L40" s="5"/>
      <c r="M40" s="4">
        <f t="shared" ref="M40:O40" si="83">(L40*60/10)</f>
        <v>0</v>
      </c>
      <c r="N40" s="5">
        <f t="shared" si="66"/>
        <v>0</v>
      </c>
      <c r="O40" s="6">
        <f t="shared" si="67"/>
        <v>0</v>
      </c>
      <c r="P40" s="7"/>
    </row>
    <row r="41" spans="1:16" x14ac:dyDescent="0.25">
      <c r="A41" s="7"/>
      <c r="B41" s="2"/>
      <c r="C41" s="5"/>
      <c r="D41" s="4">
        <f t="shared" si="0"/>
        <v>0</v>
      </c>
      <c r="E41" s="5"/>
      <c r="F41" s="4">
        <f t="shared" si="0"/>
        <v>0</v>
      </c>
      <c r="G41" s="5">
        <f t="shared" si="62"/>
        <v>0</v>
      </c>
      <c r="H41" s="6">
        <f t="shared" si="63"/>
        <v>0</v>
      </c>
      <c r="I41" s="7"/>
      <c r="J41" s="5"/>
      <c r="K41" s="4">
        <f t="shared" ref="K41:M41" si="84">(J41*60/10)</f>
        <v>0</v>
      </c>
      <c r="L41" s="5"/>
      <c r="M41" s="4">
        <f t="shared" ref="M41:O41" si="85">(L41*60/10)</f>
        <v>0</v>
      </c>
      <c r="N41" s="5">
        <f t="shared" si="66"/>
        <v>0</v>
      </c>
      <c r="O41" s="6">
        <f t="shared" si="67"/>
        <v>0</v>
      </c>
      <c r="P41" s="7"/>
    </row>
    <row r="42" spans="1:16" x14ac:dyDescent="0.25">
      <c r="A42" s="7"/>
      <c r="B42" s="2"/>
      <c r="C42" s="5"/>
      <c r="D42" s="4">
        <f t="shared" si="0"/>
        <v>0</v>
      </c>
      <c r="E42" s="5"/>
      <c r="F42" s="4">
        <f t="shared" si="0"/>
        <v>0</v>
      </c>
      <c r="G42" s="5">
        <f t="shared" si="62"/>
        <v>0</v>
      </c>
      <c r="H42" s="6">
        <f t="shared" si="63"/>
        <v>0</v>
      </c>
      <c r="I42" s="7"/>
      <c r="J42" s="5"/>
      <c r="K42" s="4">
        <f t="shared" ref="K42:M42" si="86">(J42*60/10)</f>
        <v>0</v>
      </c>
      <c r="L42" s="5"/>
      <c r="M42" s="4">
        <f t="shared" ref="M42:O42" si="87">(L42*60/10)</f>
        <v>0</v>
      </c>
      <c r="N42" s="5">
        <f t="shared" si="66"/>
        <v>0</v>
      </c>
      <c r="O42" s="6">
        <f t="shared" si="67"/>
        <v>0</v>
      </c>
      <c r="P42" s="7"/>
    </row>
    <row r="43" spans="1:16" x14ac:dyDescent="0.25">
      <c r="A43" s="8"/>
      <c r="B43" s="9" t="s">
        <v>9</v>
      </c>
      <c r="C43" s="20">
        <f t="shared" ref="C43:E44" si="88">SUM(C31:C42)</f>
        <v>13</v>
      </c>
      <c r="D43" s="11">
        <f>SUM(D31:D42)</f>
        <v>78</v>
      </c>
      <c r="E43" s="20">
        <f t="shared" si="88"/>
        <v>5</v>
      </c>
      <c r="F43" s="11">
        <f>SUM(F31:F42)</f>
        <v>30</v>
      </c>
      <c r="G43" s="10">
        <f t="shared" ref="G43:H44" si="89">SUM(G31:G42)</f>
        <v>18</v>
      </c>
      <c r="H43" s="12">
        <f t="shared" si="89"/>
        <v>27</v>
      </c>
      <c r="I43" s="8"/>
      <c r="J43" s="20">
        <f t="shared" ref="J43:L44" si="90">SUM(J31:J42)</f>
        <v>13</v>
      </c>
      <c r="K43" s="11">
        <f>SUM(K31:K42)</f>
        <v>78</v>
      </c>
      <c r="L43" s="20">
        <f t="shared" ref="L43:N44" si="91">SUM(L31:L42)</f>
        <v>5</v>
      </c>
      <c r="M43" s="11">
        <f>SUM(M31:M42)</f>
        <v>30</v>
      </c>
      <c r="N43" s="10">
        <f t="shared" ref="N43:O44" si="92">SUM(N31:N42)</f>
        <v>18</v>
      </c>
      <c r="O43" s="12">
        <f t="shared" si="92"/>
        <v>27</v>
      </c>
      <c r="P43" s="8"/>
    </row>
    <row r="44" spans="1:16" x14ac:dyDescent="0.25">
      <c r="B44" s="9" t="s">
        <v>47</v>
      </c>
      <c r="C44" s="20">
        <f>SUM(C43,C30,C17)</f>
        <v>45</v>
      </c>
      <c r="D44" s="30">
        <f>AVERAGE(D43,D30,D17)</f>
        <v>90</v>
      </c>
      <c r="E44" s="20">
        <f t="shared" ref="E44" si="93">SUM(E43,E30,E17)</f>
        <v>15</v>
      </c>
      <c r="F44" s="30">
        <f t="shared" ref="F44" si="94">AVERAGE(F43,F30,F17)</f>
        <v>30</v>
      </c>
      <c r="G44" s="20">
        <f t="shared" ref="G44" si="95">SUM(G43,G30,G17)</f>
        <v>60</v>
      </c>
      <c r="H44" s="30">
        <f t="shared" ref="H44" si="96">AVERAGE(H43,H30,H17)</f>
        <v>30</v>
      </c>
      <c r="I44" s="49">
        <f t="array" ref="I44">SUM(IF((B5:B43&lt;&gt;""),1/COUNTIF(B5:B43,B5:B43)))-3</f>
        <v>6</v>
      </c>
      <c r="J44" s="20">
        <f t="shared" si="90"/>
        <v>13</v>
      </c>
      <c r="K44" s="11">
        <f>SUM(K32:K43)</f>
        <v>78</v>
      </c>
      <c r="L44" s="20">
        <f t="shared" si="91"/>
        <v>10</v>
      </c>
      <c r="M44" s="11">
        <f>SUM(M32:M43)</f>
        <v>60</v>
      </c>
      <c r="N44" s="10">
        <f t="shared" si="92"/>
        <v>23</v>
      </c>
      <c r="O44" s="12">
        <f t="shared" si="92"/>
        <v>34.5</v>
      </c>
      <c r="P44" s="49">
        <f t="array" ref="P44">SUM(IF((B5:B43&lt;&gt;""),1/COUNTIF(B5:B43,B5:B43)))-3</f>
        <v>6</v>
      </c>
    </row>
    <row r="45" spans="1:16" x14ac:dyDescent="0.25">
      <c r="G45" s="47" t="s">
        <v>48</v>
      </c>
      <c r="H45" s="47"/>
      <c r="I45" s="48">
        <v>3</v>
      </c>
      <c r="N45" s="47" t="s">
        <v>48</v>
      </c>
      <c r="O45" s="47"/>
      <c r="P45" s="48">
        <v>5</v>
      </c>
    </row>
    <row r="65" spans="1:1" ht="25.5" x14ac:dyDescent="0.25">
      <c r="A65" s="21" t="s">
        <v>6</v>
      </c>
    </row>
    <row r="66" spans="1:1" ht="25.5" x14ac:dyDescent="0.25">
      <c r="A66" s="21" t="s">
        <v>10</v>
      </c>
    </row>
    <row r="67" spans="1:1" ht="25.5" x14ac:dyDescent="0.25">
      <c r="A67" s="21" t="s">
        <v>11</v>
      </c>
    </row>
    <row r="68" spans="1:1" ht="25.5" x14ac:dyDescent="0.25">
      <c r="A68" s="21" t="s">
        <v>12</v>
      </c>
    </row>
    <row r="69" spans="1:1" ht="38.25" x14ac:dyDescent="0.25">
      <c r="A69" s="21" t="s">
        <v>13</v>
      </c>
    </row>
    <row r="70" spans="1:1" ht="25.5" x14ac:dyDescent="0.25">
      <c r="A70" s="21" t="s">
        <v>14</v>
      </c>
    </row>
    <row r="71" spans="1:1" ht="25.5" x14ac:dyDescent="0.25">
      <c r="A71" s="21" t="s">
        <v>15</v>
      </c>
    </row>
    <row r="72" spans="1:1" ht="25.5" x14ac:dyDescent="0.25">
      <c r="A72" s="22" t="s">
        <v>16</v>
      </c>
    </row>
    <row r="73" spans="1:1" ht="25.5" x14ac:dyDescent="0.25">
      <c r="A73" s="22" t="s">
        <v>17</v>
      </c>
    </row>
    <row r="74" spans="1:1" ht="25.5" x14ac:dyDescent="0.25">
      <c r="A74" s="22" t="s">
        <v>18</v>
      </c>
    </row>
    <row r="75" spans="1:1" ht="25.5" x14ac:dyDescent="0.25">
      <c r="A75" s="22" t="s">
        <v>19</v>
      </c>
    </row>
    <row r="76" spans="1:1" ht="25.5" x14ac:dyDescent="0.25">
      <c r="A76" s="22" t="s">
        <v>20</v>
      </c>
    </row>
    <row r="77" spans="1:1" x14ac:dyDescent="0.25">
      <c r="A77" s="22" t="s">
        <v>21</v>
      </c>
    </row>
    <row r="78" spans="1:1" x14ac:dyDescent="0.25">
      <c r="A78" s="22" t="s">
        <v>22</v>
      </c>
    </row>
    <row r="79" spans="1:1" ht="25.5" x14ac:dyDescent="0.25">
      <c r="A79" s="22" t="s">
        <v>23</v>
      </c>
    </row>
    <row r="80" spans="1:1" ht="25.5" x14ac:dyDescent="0.25">
      <c r="A80" s="23" t="s">
        <v>24</v>
      </c>
    </row>
    <row r="81" spans="1:1" ht="25.5" x14ac:dyDescent="0.25">
      <c r="A81" s="24" t="s">
        <v>25</v>
      </c>
    </row>
    <row r="82" spans="1:1" ht="38.25" x14ac:dyDescent="0.25">
      <c r="A82" s="22" t="s">
        <v>26</v>
      </c>
    </row>
    <row r="83" spans="1:1" ht="25.5" x14ac:dyDescent="0.25">
      <c r="A83" s="21" t="s">
        <v>27</v>
      </c>
    </row>
    <row r="84" spans="1:1" ht="25.5" x14ac:dyDescent="0.25">
      <c r="A84" s="22" t="s">
        <v>28</v>
      </c>
    </row>
    <row r="85" spans="1:1" ht="25.5" x14ac:dyDescent="0.25">
      <c r="A85" s="22" t="s">
        <v>29</v>
      </c>
    </row>
    <row r="86" spans="1:1" ht="25.5" x14ac:dyDescent="0.25">
      <c r="A86" s="22" t="s">
        <v>30</v>
      </c>
    </row>
    <row r="87" spans="1:1" x14ac:dyDescent="0.25">
      <c r="A87" s="22" t="s">
        <v>31</v>
      </c>
    </row>
    <row r="88" spans="1:1" ht="25.5" x14ac:dyDescent="0.25">
      <c r="A88" s="23" t="s">
        <v>32</v>
      </c>
    </row>
    <row r="89" spans="1:1" ht="25.5" x14ac:dyDescent="0.25">
      <c r="A89" s="24" t="s">
        <v>33</v>
      </c>
    </row>
    <row r="90" spans="1:1" ht="25.5" x14ac:dyDescent="0.25">
      <c r="A90" s="22" t="s">
        <v>34</v>
      </c>
    </row>
    <row r="91" spans="1:1" ht="25.5" x14ac:dyDescent="0.25">
      <c r="A91" s="25" t="s">
        <v>35</v>
      </c>
    </row>
    <row r="92" spans="1:1" ht="25.5" x14ac:dyDescent="0.25">
      <c r="A92" s="24" t="s">
        <v>36</v>
      </c>
    </row>
    <row r="93" spans="1:1" ht="25.5" x14ac:dyDescent="0.25">
      <c r="A93" s="21" t="s">
        <v>37</v>
      </c>
    </row>
    <row r="94" spans="1:1" ht="25.5" x14ac:dyDescent="0.25">
      <c r="A94" s="22" t="s">
        <v>38</v>
      </c>
    </row>
    <row r="95" spans="1:1" x14ac:dyDescent="0.25">
      <c r="A95" s="26" t="s">
        <v>39</v>
      </c>
    </row>
    <row r="96" spans="1:1" x14ac:dyDescent="0.25">
      <c r="A96" s="27" t="s">
        <v>40</v>
      </c>
    </row>
    <row r="97" spans="1:1" x14ac:dyDescent="0.25">
      <c r="A97" s="26" t="s">
        <v>41</v>
      </c>
    </row>
  </sheetData>
  <mergeCells count="27">
    <mergeCell ref="P5:P17"/>
    <mergeCell ref="P18:P30"/>
    <mergeCell ref="I31:I43"/>
    <mergeCell ref="P31:P43"/>
    <mergeCell ref="G45:H45"/>
    <mergeCell ref="N45:O45"/>
    <mergeCell ref="C2:I2"/>
    <mergeCell ref="J2:P2"/>
    <mergeCell ref="J3:J4"/>
    <mergeCell ref="K3:K4"/>
    <mergeCell ref="L3:L4"/>
    <mergeCell ref="M3:M4"/>
    <mergeCell ref="N3:N4"/>
    <mergeCell ref="P3:P4"/>
    <mergeCell ref="A18:A30"/>
    <mergeCell ref="I18:I30"/>
    <mergeCell ref="A31:A43"/>
    <mergeCell ref="B3:B4"/>
    <mergeCell ref="A3:A4"/>
    <mergeCell ref="C3:C4"/>
    <mergeCell ref="D3:D4"/>
    <mergeCell ref="G3:G4"/>
    <mergeCell ref="I3:I4"/>
    <mergeCell ref="A5:A17"/>
    <mergeCell ref="I5:I17"/>
    <mergeCell ref="E3:E4"/>
    <mergeCell ref="F3:F4"/>
  </mergeCells>
  <dataValidations count="1">
    <dataValidation type="list" allowBlank="1" showInputMessage="1" showErrorMessage="1" sqref="B5:B16 B31:B42 B18:B29" xr:uid="{EE5BE887-7105-4D20-A3E2-2B4DBC004DDA}">
      <formula1>$A$65:$A$97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pcencis46</dc:creator>
  <cp:lastModifiedBy>pcencis46</cp:lastModifiedBy>
  <dcterms:created xsi:type="dcterms:W3CDTF">2017-11-14T16:00:47Z</dcterms:created>
  <dcterms:modified xsi:type="dcterms:W3CDTF">2017-11-14T16:27:35Z</dcterms:modified>
</cp:coreProperties>
</file>