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310"/>
  </bookViews>
  <sheets>
    <sheet name="TAB" sheetId="1" r:id="rId1"/>
  </sheets>
  <calcPr calcId="125725"/>
</workbook>
</file>

<file path=xl/calcChain.xml><?xml version="1.0" encoding="utf-8"?>
<calcChain xmlns="http://schemas.openxmlformats.org/spreadsheetml/2006/main">
  <c r="AO24" i="1"/>
  <c r="AN24"/>
  <c r="AM24"/>
  <c r="AL24"/>
  <c r="AO22"/>
  <c r="AN22"/>
  <c r="AM22"/>
  <c r="AL22"/>
  <c r="AO20"/>
  <c r="AN20"/>
  <c r="AM20"/>
  <c r="AL20"/>
  <c r="AO18"/>
  <c r="AN18"/>
  <c r="AM18"/>
  <c r="AL18"/>
  <c r="AO16"/>
  <c r="AN16"/>
  <c r="AM16"/>
  <c r="AL16"/>
  <c r="AO12"/>
  <c r="AN12"/>
  <c r="AM12"/>
  <c r="AL12"/>
  <c r="AO10"/>
  <c r="AN10"/>
  <c r="AM10"/>
  <c r="AL10"/>
  <c r="AO8"/>
  <c r="AN8"/>
  <c r="AM8"/>
  <c r="AL8"/>
  <c r="AO6"/>
  <c r="AN6"/>
  <c r="AM6"/>
  <c r="AL6"/>
  <c r="AO4"/>
  <c r="AN4"/>
  <c r="AM4"/>
  <c r="AL4"/>
  <c r="R17" l="1"/>
  <c r="Q17"/>
  <c r="P17"/>
  <c r="O17"/>
  <c r="R16"/>
  <c r="Q16"/>
  <c r="P16"/>
  <c r="O16"/>
  <c r="R15"/>
  <c r="Q15"/>
  <c r="P15"/>
  <c r="O15"/>
  <c r="R14"/>
  <c r="Q14"/>
  <c r="P14"/>
  <c r="O14"/>
  <c r="R13"/>
  <c r="Q13"/>
  <c r="P13"/>
  <c r="O13"/>
  <c r="R9"/>
  <c r="Q9"/>
  <c r="P9"/>
  <c r="O9"/>
  <c r="R8"/>
  <c r="Q8"/>
  <c r="P8"/>
  <c r="O8"/>
  <c r="R7"/>
  <c r="Q7"/>
  <c r="P7"/>
  <c r="O7"/>
  <c r="R6"/>
  <c r="Q6"/>
  <c r="P6"/>
  <c r="O6"/>
  <c r="R5"/>
  <c r="Q5"/>
  <c r="P5"/>
  <c r="O5"/>
  <c r="S17" l="1"/>
  <c r="T17" s="1"/>
  <c r="S9"/>
  <c r="T9" s="1"/>
  <c r="S14"/>
  <c r="T14" s="1"/>
  <c r="S15"/>
  <c r="T15" s="1"/>
  <c r="S13"/>
  <c r="T13" s="1"/>
  <c r="S16"/>
  <c r="T16" s="1"/>
  <c r="S5"/>
  <c r="T5" s="1"/>
  <c r="U5" s="1"/>
  <c r="S6"/>
  <c r="T6" s="1"/>
  <c r="S7"/>
  <c r="T7" s="1"/>
  <c r="U7" s="1"/>
  <c r="S8"/>
  <c r="T8" s="1"/>
  <c r="U8" s="1"/>
  <c r="U6" l="1"/>
  <c r="U9"/>
  <c r="U13"/>
  <c r="U15"/>
  <c r="U17"/>
  <c r="U14"/>
  <c r="U16"/>
  <c r="C20" l="1"/>
  <c r="F22" s="1"/>
  <c r="K25" s="1"/>
  <c r="D40" s="1"/>
  <c r="D46"/>
  <c r="D48"/>
  <c r="D44"/>
  <c r="D47"/>
  <c r="C28"/>
  <c r="F30" s="1"/>
  <c r="D41" s="1"/>
  <c r="D49"/>
  <c r="D45"/>
  <c r="C32"/>
  <c r="D43" s="1"/>
  <c r="C24"/>
  <c r="D42" s="1"/>
</calcChain>
</file>

<file path=xl/sharedStrings.xml><?xml version="1.0" encoding="utf-8"?>
<sst xmlns="http://schemas.openxmlformats.org/spreadsheetml/2006/main" count="80" uniqueCount="46">
  <si>
    <t>Matches au meilleur des</t>
  </si>
  <si>
    <t>frames</t>
  </si>
  <si>
    <t>NR</t>
  </si>
  <si>
    <t>MP</t>
  </si>
  <si>
    <t>MW</t>
  </si>
  <si>
    <t>FW</t>
  </si>
  <si>
    <t>FL</t>
  </si>
  <si>
    <t>FD</t>
  </si>
  <si>
    <t>FA</t>
  </si>
  <si>
    <t>POS</t>
  </si>
  <si>
    <t>club</t>
  </si>
  <si>
    <t>POULE A</t>
  </si>
  <si>
    <t xml:space="preserve">POULE B </t>
  </si>
  <si>
    <t>1° POULE A</t>
  </si>
  <si>
    <t>2° POULE B</t>
  </si>
  <si>
    <t>1° POULE B</t>
  </si>
  <si>
    <t>2° POULE A</t>
  </si>
  <si>
    <t>VAINQUEUR</t>
  </si>
  <si>
    <t>Date</t>
  </si>
  <si>
    <t>Division</t>
  </si>
  <si>
    <t>Poule A</t>
  </si>
  <si>
    <t>1</t>
  </si>
  <si>
    <t>2</t>
  </si>
  <si>
    <t>3</t>
  </si>
  <si>
    <t>4</t>
  </si>
  <si>
    <t>Poule B</t>
  </si>
  <si>
    <t>NOM</t>
  </si>
  <si>
    <t>Prénom</t>
  </si>
  <si>
    <t>Score</t>
  </si>
  <si>
    <t>CLASSEMENT</t>
  </si>
  <si>
    <t>PTS</t>
  </si>
  <si>
    <t>3°</t>
  </si>
  <si>
    <t>V</t>
  </si>
  <si>
    <t>F</t>
  </si>
  <si>
    <t>1/2</t>
  </si>
  <si>
    <t>4°</t>
  </si>
  <si>
    <t>5°</t>
  </si>
  <si>
    <t>A</t>
  </si>
  <si>
    <t>B</t>
  </si>
  <si>
    <t>C</t>
  </si>
  <si>
    <t>E</t>
  </si>
  <si>
    <t>G</t>
  </si>
  <si>
    <t>H</t>
  </si>
  <si>
    <t>I</t>
  </si>
  <si>
    <t>J</t>
  </si>
  <si>
    <t>D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</si>
</sst>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FF"/>
      <name val="Times New Roman"/>
      <family val="1"/>
    </font>
    <font>
      <b/>
      <sz val="20"/>
      <color rgb="FF0000FF"/>
      <name val="Times New Roman"/>
      <family val="1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3F3F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9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6"/>
      </patternFill>
    </fill>
    <fill>
      <patternFill patternType="solid">
        <fgColor indexed="27"/>
        <bgColor indexed="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6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5" fillId="3" borderId="11" xfId="0" applyFont="1" applyFill="1" applyBorder="1" applyAlignment="1" applyProtection="1">
      <alignment vertical="center"/>
      <protection locked="0"/>
    </xf>
    <xf numFmtId="0" fontId="5" fillId="3" borderId="15" xfId="0" applyFont="1" applyFill="1" applyBorder="1" applyAlignment="1" applyProtection="1">
      <alignment horizontal="center" vertical="center"/>
      <protection hidden="1"/>
    </xf>
    <xf numFmtId="0" fontId="5" fillId="3" borderId="24" xfId="0" applyFont="1" applyFill="1" applyBorder="1" applyAlignment="1" applyProtection="1">
      <alignment horizontal="center" vertical="center"/>
      <protection hidden="1"/>
    </xf>
    <xf numFmtId="0" fontId="6" fillId="6" borderId="10" xfId="0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horizontal="center" vertical="center"/>
      <protection locked="0"/>
    </xf>
    <xf numFmtId="0" fontId="6" fillId="6" borderId="11" xfId="0" applyFont="1" applyFill="1" applyBorder="1" applyAlignment="1" applyProtection="1">
      <alignment horizontal="center" vertical="center"/>
      <protection locked="0"/>
    </xf>
    <xf numFmtId="0" fontId="6" fillId="6" borderId="19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vertical="center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vertical="center"/>
      <protection locked="0"/>
    </xf>
    <xf numFmtId="0" fontId="5" fillId="3" borderId="17" xfId="0" applyFont="1" applyFill="1" applyBorder="1" applyAlignment="1" applyProtection="1">
      <alignment vertical="center"/>
      <protection locked="0"/>
    </xf>
    <xf numFmtId="0" fontId="6" fillId="3" borderId="17" xfId="0" applyFont="1" applyFill="1" applyBorder="1" applyAlignment="1" applyProtection="1">
      <alignment vertical="center"/>
      <protection locked="0"/>
    </xf>
    <xf numFmtId="0" fontId="6" fillId="3" borderId="18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13" fillId="0" borderId="36" xfId="0" applyFont="1" applyBorder="1" applyAlignment="1" applyProtection="1">
      <alignment horizontal="center" vertical="center"/>
      <protection locked="0"/>
    </xf>
    <xf numFmtId="0" fontId="15" fillId="0" borderId="0" xfId="0" applyFont="1" applyAlignment="1">
      <alignment vertical="center"/>
    </xf>
    <xf numFmtId="0" fontId="0" fillId="0" borderId="0" xfId="0" applyNumberForma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 applyProtection="1">
      <alignment vertical="center"/>
      <protection hidden="1"/>
    </xf>
    <xf numFmtId="0" fontId="16" fillId="3" borderId="0" xfId="0" applyFont="1" applyFill="1" applyBorder="1" applyAlignment="1" applyProtection="1">
      <alignment horizontal="right" vertical="center"/>
      <protection hidden="1"/>
    </xf>
    <xf numFmtId="0" fontId="16" fillId="0" borderId="0" xfId="0" applyFont="1" applyBorder="1" applyAlignment="1" applyProtection="1">
      <alignment vertical="center"/>
      <protection hidden="1"/>
    </xf>
    <xf numFmtId="0" fontId="16" fillId="0" borderId="0" xfId="0" applyFont="1" applyBorder="1" applyAlignment="1">
      <alignment vertical="center"/>
    </xf>
    <xf numFmtId="0" fontId="16" fillId="0" borderId="37" xfId="0" applyFont="1" applyBorder="1" applyAlignment="1">
      <alignment vertical="center"/>
    </xf>
    <xf numFmtId="0" fontId="17" fillId="0" borderId="40" xfId="0" applyFont="1" applyBorder="1" applyAlignment="1">
      <alignment vertical="center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/>
    </xf>
    <xf numFmtId="0" fontId="17" fillId="0" borderId="40" xfId="0" applyFont="1" applyBorder="1" applyAlignment="1"/>
    <xf numFmtId="0" fontId="15" fillId="0" borderId="42" xfId="0" applyNumberFormat="1" applyFont="1" applyFill="1" applyBorder="1" applyAlignment="1" applyProtection="1">
      <alignment horizontal="center" vertical="center"/>
    </xf>
    <xf numFmtId="0" fontId="0" fillId="0" borderId="43" xfId="0" applyNumberFormat="1" applyBorder="1" applyAlignment="1" applyProtection="1">
      <alignment horizontal="center" vertical="center"/>
      <protection hidden="1"/>
    </xf>
    <xf numFmtId="0" fontId="15" fillId="0" borderId="41" xfId="0" applyNumberFormat="1" applyFont="1" applyBorder="1" applyAlignment="1" applyProtection="1">
      <alignment horizontal="center" vertical="center"/>
      <protection hidden="1"/>
    </xf>
    <xf numFmtId="0" fontId="0" fillId="0" borderId="44" xfId="0" applyNumberFormat="1" applyBorder="1" applyAlignment="1" applyProtection="1">
      <alignment horizontal="center" vertical="center"/>
      <protection hidden="1"/>
    </xf>
    <xf numFmtId="0" fontId="15" fillId="0" borderId="45" xfId="0" applyNumberFormat="1" applyFont="1" applyFill="1" applyBorder="1" applyAlignment="1" applyProtection="1">
      <alignment horizontal="center" vertical="center"/>
    </xf>
    <xf numFmtId="0" fontId="0" fillId="0" borderId="46" xfId="0" applyNumberFormat="1" applyBorder="1" applyAlignment="1" applyProtection="1">
      <alignment horizontal="center" vertical="center"/>
      <protection hidden="1"/>
    </xf>
    <xf numFmtId="0" fontId="15" fillId="0" borderId="47" xfId="0" applyNumberFormat="1" applyFont="1" applyBorder="1" applyAlignment="1" applyProtection="1">
      <alignment horizontal="center" vertical="center"/>
      <protection hidden="1"/>
    </xf>
    <xf numFmtId="0" fontId="0" fillId="0" borderId="48" xfId="0" applyNumberFormat="1" applyBorder="1" applyAlignment="1" applyProtection="1">
      <alignment horizontal="center" vertical="center"/>
      <protection hidden="1"/>
    </xf>
    <xf numFmtId="0" fontId="15" fillId="0" borderId="42" xfId="0" applyNumberFormat="1" applyFont="1" applyBorder="1" applyAlignment="1" applyProtection="1">
      <alignment horizontal="center" vertical="center"/>
      <protection hidden="1"/>
    </xf>
    <xf numFmtId="0" fontId="15" fillId="0" borderId="45" xfId="0" applyNumberFormat="1" applyFont="1" applyBorder="1" applyAlignment="1" applyProtection="1">
      <alignment horizontal="center" vertical="center"/>
      <protection hidden="1"/>
    </xf>
    <xf numFmtId="0" fontId="0" fillId="0" borderId="0" xfId="0" applyFill="1" applyAlignment="1">
      <alignment vertical="center"/>
    </xf>
    <xf numFmtId="0" fontId="18" fillId="9" borderId="36" xfId="0" applyFont="1" applyFill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 applyProtection="1">
      <alignment horizontal="center" vertical="center"/>
      <protection locked="0"/>
    </xf>
    <xf numFmtId="0" fontId="6" fillId="3" borderId="16" xfId="0" applyFont="1" applyFill="1" applyBorder="1" applyAlignment="1" applyProtection="1">
      <alignment horizontal="center" vertical="center"/>
      <protection locked="0"/>
    </xf>
    <xf numFmtId="0" fontId="6" fillId="3" borderId="17" xfId="0" applyFont="1" applyFill="1" applyBorder="1" applyAlignment="1" applyProtection="1">
      <alignment horizontal="center" vertical="center"/>
      <protection locked="0"/>
    </xf>
    <xf numFmtId="0" fontId="18" fillId="9" borderId="56" xfId="0" applyFont="1" applyFill="1" applyBorder="1" applyAlignment="1">
      <alignment horizontal="center" vertical="center"/>
    </xf>
    <xf numFmtId="0" fontId="18" fillId="9" borderId="57" xfId="0" applyFont="1" applyFill="1" applyBorder="1" applyAlignment="1">
      <alignment horizontal="center" vertical="center"/>
    </xf>
    <xf numFmtId="49" fontId="18" fillId="9" borderId="57" xfId="0" applyNumberFormat="1" applyFont="1" applyFill="1" applyBorder="1" applyAlignment="1">
      <alignment horizontal="center" vertical="center"/>
    </xf>
    <xf numFmtId="49" fontId="18" fillId="9" borderId="58" xfId="0" applyNumberFormat="1" applyFont="1" applyFill="1" applyBorder="1" applyAlignment="1">
      <alignment horizontal="center" vertical="center"/>
    </xf>
    <xf numFmtId="0" fontId="10" fillId="10" borderId="25" xfId="0" applyFont="1" applyFill="1" applyBorder="1" applyAlignment="1">
      <alignment horizontal="center" vertical="center"/>
    </xf>
    <xf numFmtId="0" fontId="10" fillId="10" borderId="31" xfId="0" applyFont="1" applyFill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0" fillId="11" borderId="25" xfId="0" applyNumberFormat="1" applyFont="1" applyFill="1" applyBorder="1" applyAlignment="1">
      <alignment horizontal="center" vertical="center"/>
    </xf>
    <xf numFmtId="0" fontId="10" fillId="11" borderId="31" xfId="0" applyNumberFormat="1" applyFont="1" applyFill="1" applyBorder="1" applyAlignment="1">
      <alignment horizontal="center" vertical="center"/>
    </xf>
    <xf numFmtId="0" fontId="10" fillId="11" borderId="26" xfId="0" applyNumberFormat="1" applyFont="1" applyFill="1" applyBorder="1" applyAlignment="1">
      <alignment horizontal="center" vertical="center"/>
    </xf>
    <xf numFmtId="0" fontId="8" fillId="0" borderId="38" xfId="0" applyFont="1" applyBorder="1" applyAlignment="1" applyProtection="1">
      <alignment horizontal="left" vertical="center"/>
      <protection locked="0"/>
    </xf>
    <xf numFmtId="0" fontId="8" fillId="0" borderId="39" xfId="0" applyFont="1" applyBorder="1" applyAlignment="1" applyProtection="1">
      <alignment horizontal="left" vertical="center"/>
      <protection locked="0"/>
    </xf>
    <xf numFmtId="0" fontId="8" fillId="0" borderId="40" xfId="0" applyFont="1" applyBorder="1" applyAlignment="1" applyProtection="1">
      <alignment horizontal="left" vertical="center"/>
      <protection locked="0"/>
    </xf>
    <xf numFmtId="0" fontId="8" fillId="0" borderId="41" xfId="0" applyFont="1" applyBorder="1" applyAlignment="1" applyProtection="1">
      <alignment horizontal="left" vertical="center"/>
      <protection locked="0"/>
    </xf>
    <xf numFmtId="0" fontId="8" fillId="0" borderId="25" xfId="0" applyFont="1" applyBorder="1" applyAlignment="1" applyProtection="1">
      <alignment horizontal="center" vertical="center"/>
      <protection hidden="1"/>
    </xf>
    <xf numFmtId="0" fontId="8" fillId="0" borderId="31" xfId="0" applyFont="1" applyBorder="1" applyAlignment="1" applyProtection="1">
      <alignment horizontal="center" vertical="center"/>
      <protection hidden="1"/>
    </xf>
    <xf numFmtId="0" fontId="8" fillId="0" borderId="26" xfId="0" applyFont="1" applyBorder="1" applyAlignment="1" applyProtection="1">
      <alignment horizontal="center" vertical="center"/>
      <protection hidden="1"/>
    </xf>
    <xf numFmtId="0" fontId="8" fillId="0" borderId="27" xfId="0" applyFont="1" applyBorder="1" applyAlignment="1" applyProtection="1">
      <alignment horizontal="center" vertical="center"/>
      <protection hidden="1"/>
    </xf>
    <xf numFmtId="0" fontId="8" fillId="0" borderId="29" xfId="0" applyFont="1" applyBorder="1" applyAlignment="1" applyProtection="1">
      <alignment horizontal="center" vertical="center"/>
      <protection hidden="1"/>
    </xf>
    <xf numFmtId="0" fontId="8" fillId="0" borderId="28" xfId="0" applyFont="1" applyBorder="1" applyAlignment="1" applyProtection="1">
      <alignment horizontal="center" vertical="center"/>
      <protection hidden="1"/>
    </xf>
    <xf numFmtId="0" fontId="8" fillId="9" borderId="25" xfId="0" applyFont="1" applyFill="1" applyBorder="1" applyAlignment="1" applyProtection="1">
      <alignment horizontal="center" vertical="center"/>
      <protection hidden="1"/>
    </xf>
    <xf numFmtId="0" fontId="8" fillId="9" borderId="31" xfId="0" applyFont="1" applyFill="1" applyBorder="1" applyAlignment="1" applyProtection="1">
      <alignment horizontal="center" vertical="center"/>
      <protection hidden="1"/>
    </xf>
    <xf numFmtId="0" fontId="8" fillId="9" borderId="26" xfId="0" applyFont="1" applyFill="1" applyBorder="1" applyAlignment="1" applyProtection="1">
      <alignment horizontal="center" vertical="center"/>
      <protection hidden="1"/>
    </xf>
    <xf numFmtId="0" fontId="8" fillId="9" borderId="30" xfId="0" applyFont="1" applyFill="1" applyBorder="1" applyAlignment="1" applyProtection="1">
      <alignment horizontal="center" vertical="center"/>
      <protection hidden="1"/>
    </xf>
    <xf numFmtId="0" fontId="8" fillId="9" borderId="0" xfId="0" applyFont="1" applyFill="1" applyBorder="1" applyAlignment="1" applyProtection="1">
      <alignment horizontal="center" vertical="center"/>
      <protection hidden="1"/>
    </xf>
    <xf numFmtId="0" fontId="8" fillId="9" borderId="32" xfId="0" applyFont="1" applyFill="1" applyBorder="1" applyAlignment="1" applyProtection="1">
      <alignment horizontal="center" vertical="center"/>
      <protection hidden="1"/>
    </xf>
    <xf numFmtId="0" fontId="8" fillId="9" borderId="27" xfId="0" applyFont="1" applyFill="1" applyBorder="1" applyAlignment="1" applyProtection="1">
      <alignment horizontal="center" vertical="center"/>
      <protection hidden="1"/>
    </xf>
    <xf numFmtId="0" fontId="8" fillId="9" borderId="29" xfId="0" applyFont="1" applyFill="1" applyBorder="1" applyAlignment="1" applyProtection="1">
      <alignment horizontal="center" vertical="center"/>
      <protection hidden="1"/>
    </xf>
    <xf numFmtId="0" fontId="8" fillId="9" borderId="28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center" vertical="center"/>
    </xf>
    <xf numFmtId="0" fontId="16" fillId="0" borderId="0" xfId="0" applyFont="1" applyAlignment="1" applyProtection="1">
      <alignment horizontal="center" vertical="center"/>
      <protection hidden="1"/>
    </xf>
    <xf numFmtId="0" fontId="9" fillId="0" borderId="39" xfId="0" applyFont="1" applyBorder="1" applyAlignment="1" applyProtection="1">
      <alignment horizontal="left" vertical="center"/>
      <protection locked="0"/>
    </xf>
    <xf numFmtId="0" fontId="9" fillId="0" borderId="41" xfId="0" applyFont="1" applyBorder="1" applyAlignment="1" applyProtection="1">
      <alignment horizontal="left" vertical="center"/>
      <protection locked="0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33" xfId="0" applyNumberFormat="1" applyFont="1" applyBorder="1" applyAlignment="1" applyProtection="1">
      <alignment horizontal="center" vertical="center"/>
      <protection hidden="1"/>
    </xf>
    <xf numFmtId="0" fontId="11" fillId="0" borderId="34" xfId="0" applyNumberFormat="1" applyFont="1" applyBorder="1" applyAlignment="1" applyProtection="1">
      <alignment horizontal="center" vertical="center"/>
      <protection hidden="1"/>
    </xf>
    <xf numFmtId="0" fontId="14" fillId="0" borderId="33" xfId="0" applyFont="1" applyBorder="1" applyAlignment="1" applyProtection="1">
      <alignment horizontal="center" vertical="center"/>
      <protection locked="0" hidden="1"/>
    </xf>
    <xf numFmtId="0" fontId="14" fillId="0" borderId="34" xfId="0" applyFont="1" applyBorder="1" applyAlignment="1" applyProtection="1">
      <alignment horizontal="center" vertical="center"/>
      <protection locked="0" hidden="1"/>
    </xf>
    <xf numFmtId="0" fontId="14" fillId="0" borderId="28" xfId="0" applyFont="1" applyBorder="1" applyAlignment="1" applyProtection="1">
      <alignment horizontal="center" vertical="center"/>
      <protection locked="0" hidden="1"/>
    </xf>
    <xf numFmtId="0" fontId="0" fillId="9" borderId="33" xfId="0" applyFont="1" applyFill="1" applyBorder="1" applyAlignment="1" applyProtection="1">
      <alignment horizontal="center" vertical="center"/>
      <protection locked="0" hidden="1"/>
    </xf>
    <xf numFmtId="0" fontId="0" fillId="9" borderId="34" xfId="0" applyFont="1" applyFill="1" applyBorder="1" applyAlignment="1" applyProtection="1">
      <alignment horizontal="center" vertical="center"/>
      <protection locked="0" hidden="1"/>
    </xf>
    <xf numFmtId="0" fontId="0" fillId="9" borderId="35" xfId="0" applyFont="1" applyFill="1" applyBorder="1" applyAlignment="1" applyProtection="1">
      <alignment horizontal="center" vertical="center"/>
      <protection locked="0" hidden="1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2" fillId="8" borderId="34" xfId="0" applyNumberFormat="1" applyFont="1" applyFill="1" applyBorder="1" applyAlignment="1" applyProtection="1">
      <alignment horizontal="center" vertical="center"/>
      <protection locked="0"/>
    </xf>
    <xf numFmtId="0" fontId="12" fillId="8" borderId="35" xfId="0" applyNumberFormat="1" applyFont="1" applyFill="1" applyBorder="1" applyAlignment="1" applyProtection="1">
      <alignment horizontal="center" vertical="center"/>
      <protection locked="0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19" fillId="9" borderId="25" xfId="0" applyFont="1" applyFill="1" applyBorder="1" applyAlignment="1">
      <alignment horizontal="center" vertical="center"/>
    </xf>
    <xf numFmtId="0" fontId="19" fillId="9" borderId="26" xfId="0" applyFont="1" applyFill="1" applyBorder="1" applyAlignment="1">
      <alignment horizontal="center" vertical="center"/>
    </xf>
    <xf numFmtId="0" fontId="19" fillId="9" borderId="31" xfId="0" applyFont="1" applyFill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4" fillId="0" borderId="50" xfId="0" applyFont="1" applyBorder="1" applyAlignment="1" applyProtection="1">
      <alignment horizontal="center" vertical="center"/>
      <protection hidden="1"/>
    </xf>
    <xf numFmtId="0" fontId="14" fillId="0" borderId="59" xfId="0" applyFont="1" applyBorder="1" applyAlignment="1" applyProtection="1">
      <alignment horizontal="center" vertical="center"/>
      <protection hidden="1"/>
    </xf>
    <xf numFmtId="0" fontId="14" fillId="0" borderId="52" xfId="0" applyFont="1" applyBorder="1" applyAlignment="1" applyProtection="1">
      <alignment horizontal="center" vertical="center"/>
      <protection hidden="1"/>
    </xf>
    <xf numFmtId="0" fontId="14" fillId="0" borderId="49" xfId="0" applyFont="1" applyBorder="1" applyAlignment="1" applyProtection="1">
      <alignment horizontal="center" vertical="center"/>
      <protection hidden="1"/>
    </xf>
    <xf numFmtId="0" fontId="14" fillId="0" borderId="54" xfId="0" applyFont="1" applyBorder="1" applyAlignment="1" applyProtection="1">
      <alignment horizontal="center" vertical="center"/>
      <protection hidden="1"/>
    </xf>
    <xf numFmtId="0" fontId="14" fillId="0" borderId="60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7">
    <dxf>
      <font>
        <b val="0"/>
        <i val="0"/>
        <condense val="0"/>
        <extend val="0"/>
      </font>
      <fill>
        <patternFill patternType="solid">
          <fgColor indexed="42"/>
          <bgColor indexed="27"/>
        </patternFill>
      </fill>
    </dxf>
    <dxf>
      <font>
        <b val="0"/>
        <i val="0"/>
        <condense val="0"/>
        <extend val="0"/>
      </font>
      <fill>
        <patternFill patternType="solid">
          <fgColor indexed="42"/>
          <bgColor indexed="43"/>
        </patternFill>
      </fill>
    </dxf>
    <dxf>
      <font>
        <b val="0"/>
        <i val="0"/>
        <condense val="0"/>
        <extend val="0"/>
      </font>
      <fill>
        <patternFill patternType="solid">
          <fgColor indexed="41"/>
          <bgColor indexed="47"/>
        </patternFill>
      </fill>
    </dxf>
    <dxf>
      <font>
        <b val="0"/>
        <i val="0"/>
        <condense val="0"/>
        <extend val="0"/>
      </font>
      <fill>
        <patternFill patternType="solid">
          <fgColor indexed="42"/>
          <bgColor indexed="27"/>
        </patternFill>
      </fill>
    </dxf>
    <dxf>
      <font>
        <b val="0"/>
        <i val="0"/>
        <condense val="0"/>
        <extend val="0"/>
      </font>
      <fill>
        <patternFill patternType="solid">
          <fgColor indexed="42"/>
          <bgColor indexed="43"/>
        </patternFill>
      </fill>
    </dxf>
    <dxf>
      <font>
        <b val="0"/>
        <i val="0"/>
        <condense val="0"/>
        <extend val="0"/>
      </font>
      <fill>
        <patternFill patternType="solid">
          <fgColor indexed="41"/>
          <bgColor indexed="47"/>
        </patternFill>
      </fill>
    </dxf>
    <dxf>
      <fill>
        <patternFill patternType="solid">
          <fgColor indexed="41"/>
          <bgColor indexed="47"/>
        </patternFill>
      </fill>
    </dxf>
  </dxfs>
  <tableStyles count="0" defaultTableStyle="TableStyleMedium9" defaultPivotStyle="PivotStyleLight16"/>
  <colors>
    <mruColors>
      <color rgb="FFF3F3F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39</xdr:row>
      <xdr:rowOff>19050</xdr:rowOff>
    </xdr:from>
    <xdr:to>
      <xdr:col>19</xdr:col>
      <xdr:colOff>57150</xdr:colOff>
      <xdr:row>44</xdr:row>
      <xdr:rowOff>0</xdr:rowOff>
    </xdr:to>
    <xdr:sp macro="" textlink="">
      <xdr:nvSpPr>
        <xdr:cNvPr id="2" name="ZoneTexte 1"/>
        <xdr:cNvSpPr txBox="1"/>
      </xdr:nvSpPr>
      <xdr:spPr>
        <a:xfrm>
          <a:off x="3790950" y="8267700"/>
          <a:ext cx="249555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il</a:t>
          </a:r>
          <a:r>
            <a:rPr lang="fr-FR" sz="1100" baseline="0"/>
            <a:t> faudrait pouvoir reporter  dans </a:t>
          </a:r>
          <a:br>
            <a:rPr lang="fr-FR" sz="1100" baseline="0"/>
          </a:br>
          <a:r>
            <a:rPr lang="fr-FR" sz="1100" baseline="0"/>
            <a:t>CLA (xlsx) onglet (FINAL )</a:t>
          </a:r>
          <a:br>
            <a:rPr lang="fr-FR" sz="1100" baseline="0"/>
          </a:br>
          <a:r>
            <a:rPr lang="fr-FR" sz="1100" baseline="0"/>
            <a:t>colonne T1 , les points  qui correspondent ici à la lettre </a:t>
          </a:r>
          <a:br>
            <a:rPr lang="fr-FR" sz="1100" baseline="0"/>
          </a:br>
          <a:r>
            <a:rPr lang="fr-FR" sz="1100" baseline="0"/>
            <a:t>ex: 200 pour A... 189 pour B ect... 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9"/>
  <sheetViews>
    <sheetView tabSelected="1" topLeftCell="A25" zoomScaleNormal="100" workbookViewId="0">
      <selection activeCell="Q46" sqref="Q46"/>
    </sheetView>
  </sheetViews>
  <sheetFormatPr baseColWidth="10" defaultRowHeight="15"/>
  <cols>
    <col min="1" max="1" width="0.7109375" style="1" customWidth="1"/>
    <col min="2" max="2" width="0.85546875" style="1" customWidth="1"/>
    <col min="3" max="3" width="4" style="1" customWidth="1"/>
    <col min="4" max="4" width="20.7109375" style="1" customWidth="1"/>
    <col min="5" max="5" width="13.42578125" style="1" customWidth="1"/>
    <col min="6" max="6" width="5.28515625" style="1" customWidth="1"/>
    <col min="7" max="11" width="4.5703125" style="1" customWidth="1"/>
    <col min="12" max="14" width="0.7109375" style="1" customWidth="1"/>
    <col min="15" max="15" width="4.7109375" style="1" bestFit="1" customWidth="1"/>
    <col min="16" max="16" width="5.28515625" style="1" customWidth="1"/>
    <col min="17" max="17" width="4.85546875" style="1" bestFit="1" customWidth="1"/>
    <col min="18" max="18" width="4.140625" style="1" bestFit="1" customWidth="1"/>
    <col min="19" max="19" width="4.42578125" style="1" bestFit="1" customWidth="1"/>
    <col min="20" max="20" width="5.140625" style="1" bestFit="1" customWidth="1"/>
    <col min="21" max="21" width="5.85546875" style="1" customWidth="1"/>
    <col min="22" max="22" width="0.42578125" style="1" customWidth="1"/>
    <col min="23" max="23" width="0.5703125" style="47" customWidth="1"/>
    <col min="24" max="37" width="0.28515625" style="47" customWidth="1"/>
    <col min="38" max="41" width="16.140625" style="1" customWidth="1"/>
    <col min="42" max="45" width="1.85546875" style="1" customWidth="1"/>
    <col min="46" max="243" width="11.42578125" style="1"/>
    <col min="244" max="245" width="1.7109375" style="1" customWidth="1"/>
    <col min="246" max="246" width="4.7109375" style="1" bestFit="1" customWidth="1"/>
    <col min="247" max="247" width="1.140625" style="1" customWidth="1"/>
    <col min="248" max="248" width="14.7109375" style="1" bestFit="1" customWidth="1"/>
    <col min="249" max="249" width="1.140625" style="1" customWidth="1"/>
    <col min="250" max="250" width="11.42578125" style="1"/>
    <col min="251" max="251" width="6.5703125" style="1" bestFit="1" customWidth="1"/>
    <col min="252" max="259" width="3.42578125" style="1" customWidth="1"/>
    <col min="260" max="260" width="4.7109375" style="1" bestFit="1" customWidth="1"/>
    <col min="261" max="261" width="6.28515625" style="1" bestFit="1" customWidth="1"/>
    <col min="262" max="262" width="4.85546875" style="1" bestFit="1" customWidth="1"/>
    <col min="263" max="263" width="4.140625" style="1" bestFit="1" customWidth="1"/>
    <col min="264" max="264" width="4.42578125" style="1" bestFit="1" customWidth="1"/>
    <col min="265" max="265" width="5.140625" style="1" bestFit="1" customWidth="1"/>
    <col min="266" max="266" width="6.140625" style="1" bestFit="1" customWidth="1"/>
    <col min="267" max="268" width="1.7109375" style="1" customWidth="1"/>
    <col min="269" max="270" width="5.7109375" style="1" customWidth="1"/>
    <col min="271" max="272" width="11.42578125" style="1"/>
    <col min="273" max="273" width="2" style="1" bestFit="1" customWidth="1"/>
    <col min="274" max="499" width="11.42578125" style="1"/>
    <col min="500" max="501" width="1.7109375" style="1" customWidth="1"/>
    <col min="502" max="502" width="4.7109375" style="1" bestFit="1" customWidth="1"/>
    <col min="503" max="503" width="1.140625" style="1" customWidth="1"/>
    <col min="504" max="504" width="14.7109375" style="1" bestFit="1" customWidth="1"/>
    <col min="505" max="505" width="1.140625" style="1" customWidth="1"/>
    <col min="506" max="506" width="11.42578125" style="1"/>
    <col min="507" max="507" width="6.5703125" style="1" bestFit="1" customWidth="1"/>
    <col min="508" max="515" width="3.42578125" style="1" customWidth="1"/>
    <col min="516" max="516" width="4.7109375" style="1" bestFit="1" customWidth="1"/>
    <col min="517" max="517" width="6.28515625" style="1" bestFit="1" customWidth="1"/>
    <col min="518" max="518" width="4.85546875" style="1" bestFit="1" customWidth="1"/>
    <col min="519" max="519" width="4.140625" style="1" bestFit="1" customWidth="1"/>
    <col min="520" max="520" width="4.42578125" style="1" bestFit="1" customWidth="1"/>
    <col min="521" max="521" width="5.140625" style="1" bestFit="1" customWidth="1"/>
    <col min="522" max="522" width="6.140625" style="1" bestFit="1" customWidth="1"/>
    <col min="523" max="524" width="1.7109375" style="1" customWidth="1"/>
    <col min="525" max="526" width="5.7109375" style="1" customWidth="1"/>
    <col min="527" max="528" width="11.42578125" style="1"/>
    <col min="529" max="529" width="2" style="1" bestFit="1" customWidth="1"/>
    <col min="530" max="755" width="11.42578125" style="1"/>
    <col min="756" max="757" width="1.7109375" style="1" customWidth="1"/>
    <col min="758" max="758" width="4.7109375" style="1" bestFit="1" customWidth="1"/>
    <col min="759" max="759" width="1.140625" style="1" customWidth="1"/>
    <col min="760" max="760" width="14.7109375" style="1" bestFit="1" customWidth="1"/>
    <col min="761" max="761" width="1.140625" style="1" customWidth="1"/>
    <col min="762" max="762" width="11.42578125" style="1"/>
    <col min="763" max="763" width="6.5703125" style="1" bestFit="1" customWidth="1"/>
    <col min="764" max="771" width="3.42578125" style="1" customWidth="1"/>
    <col min="772" max="772" width="4.7109375" style="1" bestFit="1" customWidth="1"/>
    <col min="773" max="773" width="6.28515625" style="1" bestFit="1" customWidth="1"/>
    <col min="774" max="774" width="4.85546875" style="1" bestFit="1" customWidth="1"/>
    <col min="775" max="775" width="4.140625" style="1" bestFit="1" customWidth="1"/>
    <col min="776" max="776" width="4.42578125" style="1" bestFit="1" customWidth="1"/>
    <col min="777" max="777" width="5.140625" style="1" bestFit="1" customWidth="1"/>
    <col min="778" max="778" width="6.140625" style="1" bestFit="1" customWidth="1"/>
    <col min="779" max="780" width="1.7109375" style="1" customWidth="1"/>
    <col min="781" max="782" width="5.7109375" style="1" customWidth="1"/>
    <col min="783" max="784" width="11.42578125" style="1"/>
    <col min="785" max="785" width="2" style="1" bestFit="1" customWidth="1"/>
    <col min="786" max="1011" width="11.42578125" style="1"/>
    <col min="1012" max="1013" width="1.7109375" style="1" customWidth="1"/>
    <col min="1014" max="1014" width="4.7109375" style="1" bestFit="1" customWidth="1"/>
    <col min="1015" max="1015" width="1.140625" style="1" customWidth="1"/>
    <col min="1016" max="1016" width="14.7109375" style="1" bestFit="1" customWidth="1"/>
    <col min="1017" max="1017" width="1.140625" style="1" customWidth="1"/>
    <col min="1018" max="1018" width="11.42578125" style="1"/>
    <col min="1019" max="1019" width="6.5703125" style="1" bestFit="1" customWidth="1"/>
    <col min="1020" max="1027" width="3.42578125" style="1" customWidth="1"/>
    <col min="1028" max="1028" width="4.7109375" style="1" bestFit="1" customWidth="1"/>
    <col min="1029" max="1029" width="6.28515625" style="1" bestFit="1" customWidth="1"/>
    <col min="1030" max="1030" width="4.85546875" style="1" bestFit="1" customWidth="1"/>
    <col min="1031" max="1031" width="4.140625" style="1" bestFit="1" customWidth="1"/>
    <col min="1032" max="1032" width="4.42578125" style="1" bestFit="1" customWidth="1"/>
    <col min="1033" max="1033" width="5.140625" style="1" bestFit="1" customWidth="1"/>
    <col min="1034" max="1034" width="6.140625" style="1" bestFit="1" customWidth="1"/>
    <col min="1035" max="1036" width="1.7109375" style="1" customWidth="1"/>
    <col min="1037" max="1038" width="5.7109375" style="1" customWidth="1"/>
    <col min="1039" max="1040" width="11.42578125" style="1"/>
    <col min="1041" max="1041" width="2" style="1" bestFit="1" customWidth="1"/>
    <col min="1042" max="1267" width="11.42578125" style="1"/>
    <col min="1268" max="1269" width="1.7109375" style="1" customWidth="1"/>
    <col min="1270" max="1270" width="4.7109375" style="1" bestFit="1" customWidth="1"/>
    <col min="1271" max="1271" width="1.140625" style="1" customWidth="1"/>
    <col min="1272" max="1272" width="14.7109375" style="1" bestFit="1" customWidth="1"/>
    <col min="1273" max="1273" width="1.140625" style="1" customWidth="1"/>
    <col min="1274" max="1274" width="11.42578125" style="1"/>
    <col min="1275" max="1275" width="6.5703125" style="1" bestFit="1" customWidth="1"/>
    <col min="1276" max="1283" width="3.42578125" style="1" customWidth="1"/>
    <col min="1284" max="1284" width="4.7109375" style="1" bestFit="1" customWidth="1"/>
    <col min="1285" max="1285" width="6.28515625" style="1" bestFit="1" customWidth="1"/>
    <col min="1286" max="1286" width="4.85546875" style="1" bestFit="1" customWidth="1"/>
    <col min="1287" max="1287" width="4.140625" style="1" bestFit="1" customWidth="1"/>
    <col min="1288" max="1288" width="4.42578125" style="1" bestFit="1" customWidth="1"/>
    <col min="1289" max="1289" width="5.140625" style="1" bestFit="1" customWidth="1"/>
    <col min="1290" max="1290" width="6.140625" style="1" bestFit="1" customWidth="1"/>
    <col min="1291" max="1292" width="1.7109375" style="1" customWidth="1"/>
    <col min="1293" max="1294" width="5.7109375" style="1" customWidth="1"/>
    <col min="1295" max="1296" width="11.42578125" style="1"/>
    <col min="1297" max="1297" width="2" style="1" bestFit="1" customWidth="1"/>
    <col min="1298" max="1523" width="11.42578125" style="1"/>
    <col min="1524" max="1525" width="1.7109375" style="1" customWidth="1"/>
    <col min="1526" max="1526" width="4.7109375" style="1" bestFit="1" customWidth="1"/>
    <col min="1527" max="1527" width="1.140625" style="1" customWidth="1"/>
    <col min="1528" max="1528" width="14.7109375" style="1" bestFit="1" customWidth="1"/>
    <col min="1529" max="1529" width="1.140625" style="1" customWidth="1"/>
    <col min="1530" max="1530" width="11.42578125" style="1"/>
    <col min="1531" max="1531" width="6.5703125" style="1" bestFit="1" customWidth="1"/>
    <col min="1532" max="1539" width="3.42578125" style="1" customWidth="1"/>
    <col min="1540" max="1540" width="4.7109375" style="1" bestFit="1" customWidth="1"/>
    <col min="1541" max="1541" width="6.28515625" style="1" bestFit="1" customWidth="1"/>
    <col min="1542" max="1542" width="4.85546875" style="1" bestFit="1" customWidth="1"/>
    <col min="1543" max="1543" width="4.140625" style="1" bestFit="1" customWidth="1"/>
    <col min="1544" max="1544" width="4.42578125" style="1" bestFit="1" customWidth="1"/>
    <col min="1545" max="1545" width="5.140625" style="1" bestFit="1" customWidth="1"/>
    <col min="1546" max="1546" width="6.140625" style="1" bestFit="1" customWidth="1"/>
    <col min="1547" max="1548" width="1.7109375" style="1" customWidth="1"/>
    <col min="1549" max="1550" width="5.7109375" style="1" customWidth="1"/>
    <col min="1551" max="1552" width="11.42578125" style="1"/>
    <col min="1553" max="1553" width="2" style="1" bestFit="1" customWidth="1"/>
    <col min="1554" max="1779" width="11.42578125" style="1"/>
    <col min="1780" max="1781" width="1.7109375" style="1" customWidth="1"/>
    <col min="1782" max="1782" width="4.7109375" style="1" bestFit="1" customWidth="1"/>
    <col min="1783" max="1783" width="1.140625" style="1" customWidth="1"/>
    <col min="1784" max="1784" width="14.7109375" style="1" bestFit="1" customWidth="1"/>
    <col min="1785" max="1785" width="1.140625" style="1" customWidth="1"/>
    <col min="1786" max="1786" width="11.42578125" style="1"/>
    <col min="1787" max="1787" width="6.5703125" style="1" bestFit="1" customWidth="1"/>
    <col min="1788" max="1795" width="3.42578125" style="1" customWidth="1"/>
    <col min="1796" max="1796" width="4.7109375" style="1" bestFit="1" customWidth="1"/>
    <col min="1797" max="1797" width="6.28515625" style="1" bestFit="1" customWidth="1"/>
    <col min="1798" max="1798" width="4.85546875" style="1" bestFit="1" customWidth="1"/>
    <col min="1799" max="1799" width="4.140625" style="1" bestFit="1" customWidth="1"/>
    <col min="1800" max="1800" width="4.42578125" style="1" bestFit="1" customWidth="1"/>
    <col min="1801" max="1801" width="5.140625" style="1" bestFit="1" customWidth="1"/>
    <col min="1802" max="1802" width="6.140625" style="1" bestFit="1" customWidth="1"/>
    <col min="1803" max="1804" width="1.7109375" style="1" customWidth="1"/>
    <col min="1805" max="1806" width="5.7109375" style="1" customWidth="1"/>
    <col min="1807" max="1808" width="11.42578125" style="1"/>
    <col min="1809" max="1809" width="2" style="1" bestFit="1" customWidth="1"/>
    <col min="1810" max="2035" width="11.42578125" style="1"/>
    <col min="2036" max="2037" width="1.7109375" style="1" customWidth="1"/>
    <col min="2038" max="2038" width="4.7109375" style="1" bestFit="1" customWidth="1"/>
    <col min="2039" max="2039" width="1.140625" style="1" customWidth="1"/>
    <col min="2040" max="2040" width="14.7109375" style="1" bestFit="1" customWidth="1"/>
    <col min="2041" max="2041" width="1.140625" style="1" customWidth="1"/>
    <col min="2042" max="2042" width="11.42578125" style="1"/>
    <col min="2043" max="2043" width="6.5703125" style="1" bestFit="1" customWidth="1"/>
    <col min="2044" max="2051" width="3.42578125" style="1" customWidth="1"/>
    <col min="2052" max="2052" width="4.7109375" style="1" bestFit="1" customWidth="1"/>
    <col min="2053" max="2053" width="6.28515625" style="1" bestFit="1" customWidth="1"/>
    <col min="2054" max="2054" width="4.85546875" style="1" bestFit="1" customWidth="1"/>
    <col min="2055" max="2055" width="4.140625" style="1" bestFit="1" customWidth="1"/>
    <col min="2056" max="2056" width="4.42578125" style="1" bestFit="1" customWidth="1"/>
    <col min="2057" max="2057" width="5.140625" style="1" bestFit="1" customWidth="1"/>
    <col min="2058" max="2058" width="6.140625" style="1" bestFit="1" customWidth="1"/>
    <col min="2059" max="2060" width="1.7109375" style="1" customWidth="1"/>
    <col min="2061" max="2062" width="5.7109375" style="1" customWidth="1"/>
    <col min="2063" max="2064" width="11.42578125" style="1"/>
    <col min="2065" max="2065" width="2" style="1" bestFit="1" customWidth="1"/>
    <col min="2066" max="2291" width="11.42578125" style="1"/>
    <col min="2292" max="2293" width="1.7109375" style="1" customWidth="1"/>
    <col min="2294" max="2294" width="4.7109375" style="1" bestFit="1" customWidth="1"/>
    <col min="2295" max="2295" width="1.140625" style="1" customWidth="1"/>
    <col min="2296" max="2296" width="14.7109375" style="1" bestFit="1" customWidth="1"/>
    <col min="2297" max="2297" width="1.140625" style="1" customWidth="1"/>
    <col min="2298" max="2298" width="11.42578125" style="1"/>
    <col min="2299" max="2299" width="6.5703125" style="1" bestFit="1" customWidth="1"/>
    <col min="2300" max="2307" width="3.42578125" style="1" customWidth="1"/>
    <col min="2308" max="2308" width="4.7109375" style="1" bestFit="1" customWidth="1"/>
    <col min="2309" max="2309" width="6.28515625" style="1" bestFit="1" customWidth="1"/>
    <col min="2310" max="2310" width="4.85546875" style="1" bestFit="1" customWidth="1"/>
    <col min="2311" max="2311" width="4.140625" style="1" bestFit="1" customWidth="1"/>
    <col min="2312" max="2312" width="4.42578125" style="1" bestFit="1" customWidth="1"/>
    <col min="2313" max="2313" width="5.140625" style="1" bestFit="1" customWidth="1"/>
    <col min="2314" max="2314" width="6.140625" style="1" bestFit="1" customWidth="1"/>
    <col min="2315" max="2316" width="1.7109375" style="1" customWidth="1"/>
    <col min="2317" max="2318" width="5.7109375" style="1" customWidth="1"/>
    <col min="2319" max="2320" width="11.42578125" style="1"/>
    <col min="2321" max="2321" width="2" style="1" bestFit="1" customWidth="1"/>
    <col min="2322" max="2547" width="11.42578125" style="1"/>
    <col min="2548" max="2549" width="1.7109375" style="1" customWidth="1"/>
    <col min="2550" max="2550" width="4.7109375" style="1" bestFit="1" customWidth="1"/>
    <col min="2551" max="2551" width="1.140625" style="1" customWidth="1"/>
    <col min="2552" max="2552" width="14.7109375" style="1" bestFit="1" customWidth="1"/>
    <col min="2553" max="2553" width="1.140625" style="1" customWidth="1"/>
    <col min="2554" max="2554" width="11.42578125" style="1"/>
    <col min="2555" max="2555" width="6.5703125" style="1" bestFit="1" customWidth="1"/>
    <col min="2556" max="2563" width="3.42578125" style="1" customWidth="1"/>
    <col min="2564" max="2564" width="4.7109375" style="1" bestFit="1" customWidth="1"/>
    <col min="2565" max="2565" width="6.28515625" style="1" bestFit="1" customWidth="1"/>
    <col min="2566" max="2566" width="4.85546875" style="1" bestFit="1" customWidth="1"/>
    <col min="2567" max="2567" width="4.140625" style="1" bestFit="1" customWidth="1"/>
    <col min="2568" max="2568" width="4.42578125" style="1" bestFit="1" customWidth="1"/>
    <col min="2569" max="2569" width="5.140625" style="1" bestFit="1" customWidth="1"/>
    <col min="2570" max="2570" width="6.140625" style="1" bestFit="1" customWidth="1"/>
    <col min="2571" max="2572" width="1.7109375" style="1" customWidth="1"/>
    <col min="2573" max="2574" width="5.7109375" style="1" customWidth="1"/>
    <col min="2575" max="2576" width="11.42578125" style="1"/>
    <col min="2577" max="2577" width="2" style="1" bestFit="1" customWidth="1"/>
    <col min="2578" max="2803" width="11.42578125" style="1"/>
    <col min="2804" max="2805" width="1.7109375" style="1" customWidth="1"/>
    <col min="2806" max="2806" width="4.7109375" style="1" bestFit="1" customWidth="1"/>
    <col min="2807" max="2807" width="1.140625" style="1" customWidth="1"/>
    <col min="2808" max="2808" width="14.7109375" style="1" bestFit="1" customWidth="1"/>
    <col min="2809" max="2809" width="1.140625" style="1" customWidth="1"/>
    <col min="2810" max="2810" width="11.42578125" style="1"/>
    <col min="2811" max="2811" width="6.5703125" style="1" bestFit="1" customWidth="1"/>
    <col min="2812" max="2819" width="3.42578125" style="1" customWidth="1"/>
    <col min="2820" max="2820" width="4.7109375" style="1" bestFit="1" customWidth="1"/>
    <col min="2821" max="2821" width="6.28515625" style="1" bestFit="1" customWidth="1"/>
    <col min="2822" max="2822" width="4.85546875" style="1" bestFit="1" customWidth="1"/>
    <col min="2823" max="2823" width="4.140625" style="1" bestFit="1" customWidth="1"/>
    <col min="2824" max="2824" width="4.42578125" style="1" bestFit="1" customWidth="1"/>
    <col min="2825" max="2825" width="5.140625" style="1" bestFit="1" customWidth="1"/>
    <col min="2826" max="2826" width="6.140625" style="1" bestFit="1" customWidth="1"/>
    <col min="2827" max="2828" width="1.7109375" style="1" customWidth="1"/>
    <col min="2829" max="2830" width="5.7109375" style="1" customWidth="1"/>
    <col min="2831" max="2832" width="11.42578125" style="1"/>
    <col min="2833" max="2833" width="2" style="1" bestFit="1" customWidth="1"/>
    <col min="2834" max="3059" width="11.42578125" style="1"/>
    <col min="3060" max="3061" width="1.7109375" style="1" customWidth="1"/>
    <col min="3062" max="3062" width="4.7109375" style="1" bestFit="1" customWidth="1"/>
    <col min="3063" max="3063" width="1.140625" style="1" customWidth="1"/>
    <col min="3064" max="3064" width="14.7109375" style="1" bestFit="1" customWidth="1"/>
    <col min="3065" max="3065" width="1.140625" style="1" customWidth="1"/>
    <col min="3066" max="3066" width="11.42578125" style="1"/>
    <col min="3067" max="3067" width="6.5703125" style="1" bestFit="1" customWidth="1"/>
    <col min="3068" max="3075" width="3.42578125" style="1" customWidth="1"/>
    <col min="3076" max="3076" width="4.7109375" style="1" bestFit="1" customWidth="1"/>
    <col min="3077" max="3077" width="6.28515625" style="1" bestFit="1" customWidth="1"/>
    <col min="3078" max="3078" width="4.85546875" style="1" bestFit="1" customWidth="1"/>
    <col min="3079" max="3079" width="4.140625" style="1" bestFit="1" customWidth="1"/>
    <col min="3080" max="3080" width="4.42578125" style="1" bestFit="1" customWidth="1"/>
    <col min="3081" max="3081" width="5.140625" style="1" bestFit="1" customWidth="1"/>
    <col min="3082" max="3082" width="6.140625" style="1" bestFit="1" customWidth="1"/>
    <col min="3083" max="3084" width="1.7109375" style="1" customWidth="1"/>
    <col min="3085" max="3086" width="5.7109375" style="1" customWidth="1"/>
    <col min="3087" max="3088" width="11.42578125" style="1"/>
    <col min="3089" max="3089" width="2" style="1" bestFit="1" customWidth="1"/>
    <col min="3090" max="3315" width="11.42578125" style="1"/>
    <col min="3316" max="3317" width="1.7109375" style="1" customWidth="1"/>
    <col min="3318" max="3318" width="4.7109375" style="1" bestFit="1" customWidth="1"/>
    <col min="3319" max="3319" width="1.140625" style="1" customWidth="1"/>
    <col min="3320" max="3320" width="14.7109375" style="1" bestFit="1" customWidth="1"/>
    <col min="3321" max="3321" width="1.140625" style="1" customWidth="1"/>
    <col min="3322" max="3322" width="11.42578125" style="1"/>
    <col min="3323" max="3323" width="6.5703125" style="1" bestFit="1" customWidth="1"/>
    <col min="3324" max="3331" width="3.42578125" style="1" customWidth="1"/>
    <col min="3332" max="3332" width="4.7109375" style="1" bestFit="1" customWidth="1"/>
    <col min="3333" max="3333" width="6.28515625" style="1" bestFit="1" customWidth="1"/>
    <col min="3334" max="3334" width="4.85546875" style="1" bestFit="1" customWidth="1"/>
    <col min="3335" max="3335" width="4.140625" style="1" bestFit="1" customWidth="1"/>
    <col min="3336" max="3336" width="4.42578125" style="1" bestFit="1" customWidth="1"/>
    <col min="3337" max="3337" width="5.140625" style="1" bestFit="1" customWidth="1"/>
    <col min="3338" max="3338" width="6.140625" style="1" bestFit="1" customWidth="1"/>
    <col min="3339" max="3340" width="1.7109375" style="1" customWidth="1"/>
    <col min="3341" max="3342" width="5.7109375" style="1" customWidth="1"/>
    <col min="3343" max="3344" width="11.42578125" style="1"/>
    <col min="3345" max="3345" width="2" style="1" bestFit="1" customWidth="1"/>
    <col min="3346" max="3571" width="11.42578125" style="1"/>
    <col min="3572" max="3573" width="1.7109375" style="1" customWidth="1"/>
    <col min="3574" max="3574" width="4.7109375" style="1" bestFit="1" customWidth="1"/>
    <col min="3575" max="3575" width="1.140625" style="1" customWidth="1"/>
    <col min="3576" max="3576" width="14.7109375" style="1" bestFit="1" customWidth="1"/>
    <col min="3577" max="3577" width="1.140625" style="1" customWidth="1"/>
    <col min="3578" max="3578" width="11.42578125" style="1"/>
    <col min="3579" max="3579" width="6.5703125" style="1" bestFit="1" customWidth="1"/>
    <col min="3580" max="3587" width="3.42578125" style="1" customWidth="1"/>
    <col min="3588" max="3588" width="4.7109375" style="1" bestFit="1" customWidth="1"/>
    <col min="3589" max="3589" width="6.28515625" style="1" bestFit="1" customWidth="1"/>
    <col min="3590" max="3590" width="4.85546875" style="1" bestFit="1" customWidth="1"/>
    <col min="3591" max="3591" width="4.140625" style="1" bestFit="1" customWidth="1"/>
    <col min="3592" max="3592" width="4.42578125" style="1" bestFit="1" customWidth="1"/>
    <col min="3593" max="3593" width="5.140625" style="1" bestFit="1" customWidth="1"/>
    <col min="3594" max="3594" width="6.140625" style="1" bestFit="1" customWidth="1"/>
    <col min="3595" max="3596" width="1.7109375" style="1" customWidth="1"/>
    <col min="3597" max="3598" width="5.7109375" style="1" customWidth="1"/>
    <col min="3599" max="3600" width="11.42578125" style="1"/>
    <col min="3601" max="3601" width="2" style="1" bestFit="1" customWidth="1"/>
    <col min="3602" max="3827" width="11.42578125" style="1"/>
    <col min="3828" max="3829" width="1.7109375" style="1" customWidth="1"/>
    <col min="3830" max="3830" width="4.7109375" style="1" bestFit="1" customWidth="1"/>
    <col min="3831" max="3831" width="1.140625" style="1" customWidth="1"/>
    <col min="3832" max="3832" width="14.7109375" style="1" bestFit="1" customWidth="1"/>
    <col min="3833" max="3833" width="1.140625" style="1" customWidth="1"/>
    <col min="3834" max="3834" width="11.42578125" style="1"/>
    <col min="3835" max="3835" width="6.5703125" style="1" bestFit="1" customWidth="1"/>
    <col min="3836" max="3843" width="3.42578125" style="1" customWidth="1"/>
    <col min="3844" max="3844" width="4.7109375" style="1" bestFit="1" customWidth="1"/>
    <col min="3845" max="3845" width="6.28515625" style="1" bestFit="1" customWidth="1"/>
    <col min="3846" max="3846" width="4.85546875" style="1" bestFit="1" customWidth="1"/>
    <col min="3847" max="3847" width="4.140625" style="1" bestFit="1" customWidth="1"/>
    <col min="3848" max="3848" width="4.42578125" style="1" bestFit="1" customWidth="1"/>
    <col min="3849" max="3849" width="5.140625" style="1" bestFit="1" customWidth="1"/>
    <col min="3850" max="3850" width="6.140625" style="1" bestFit="1" customWidth="1"/>
    <col min="3851" max="3852" width="1.7109375" style="1" customWidth="1"/>
    <col min="3853" max="3854" width="5.7109375" style="1" customWidth="1"/>
    <col min="3855" max="3856" width="11.42578125" style="1"/>
    <col min="3857" max="3857" width="2" style="1" bestFit="1" customWidth="1"/>
    <col min="3858" max="4083" width="11.42578125" style="1"/>
    <col min="4084" max="4085" width="1.7109375" style="1" customWidth="1"/>
    <col min="4086" max="4086" width="4.7109375" style="1" bestFit="1" customWidth="1"/>
    <col min="4087" max="4087" width="1.140625" style="1" customWidth="1"/>
    <col min="4088" max="4088" width="14.7109375" style="1" bestFit="1" customWidth="1"/>
    <col min="4089" max="4089" width="1.140625" style="1" customWidth="1"/>
    <col min="4090" max="4090" width="11.42578125" style="1"/>
    <col min="4091" max="4091" width="6.5703125" style="1" bestFit="1" customWidth="1"/>
    <col min="4092" max="4099" width="3.42578125" style="1" customWidth="1"/>
    <col min="4100" max="4100" width="4.7109375" style="1" bestFit="1" customWidth="1"/>
    <col min="4101" max="4101" width="6.28515625" style="1" bestFit="1" customWidth="1"/>
    <col min="4102" max="4102" width="4.85546875" style="1" bestFit="1" customWidth="1"/>
    <col min="4103" max="4103" width="4.140625" style="1" bestFit="1" customWidth="1"/>
    <col min="4104" max="4104" width="4.42578125" style="1" bestFit="1" customWidth="1"/>
    <col min="4105" max="4105" width="5.140625" style="1" bestFit="1" customWidth="1"/>
    <col min="4106" max="4106" width="6.140625" style="1" bestFit="1" customWidth="1"/>
    <col min="4107" max="4108" width="1.7109375" style="1" customWidth="1"/>
    <col min="4109" max="4110" width="5.7109375" style="1" customWidth="1"/>
    <col min="4111" max="4112" width="11.42578125" style="1"/>
    <col min="4113" max="4113" width="2" style="1" bestFit="1" customWidth="1"/>
    <col min="4114" max="4339" width="11.42578125" style="1"/>
    <col min="4340" max="4341" width="1.7109375" style="1" customWidth="1"/>
    <col min="4342" max="4342" width="4.7109375" style="1" bestFit="1" customWidth="1"/>
    <col min="4343" max="4343" width="1.140625" style="1" customWidth="1"/>
    <col min="4344" max="4344" width="14.7109375" style="1" bestFit="1" customWidth="1"/>
    <col min="4345" max="4345" width="1.140625" style="1" customWidth="1"/>
    <col min="4346" max="4346" width="11.42578125" style="1"/>
    <col min="4347" max="4347" width="6.5703125" style="1" bestFit="1" customWidth="1"/>
    <col min="4348" max="4355" width="3.42578125" style="1" customWidth="1"/>
    <col min="4356" max="4356" width="4.7109375" style="1" bestFit="1" customWidth="1"/>
    <col min="4357" max="4357" width="6.28515625" style="1" bestFit="1" customWidth="1"/>
    <col min="4358" max="4358" width="4.85546875" style="1" bestFit="1" customWidth="1"/>
    <col min="4359" max="4359" width="4.140625" style="1" bestFit="1" customWidth="1"/>
    <col min="4360" max="4360" width="4.42578125" style="1" bestFit="1" customWidth="1"/>
    <col min="4361" max="4361" width="5.140625" style="1" bestFit="1" customWidth="1"/>
    <col min="4362" max="4362" width="6.140625" style="1" bestFit="1" customWidth="1"/>
    <col min="4363" max="4364" width="1.7109375" style="1" customWidth="1"/>
    <col min="4365" max="4366" width="5.7109375" style="1" customWidth="1"/>
    <col min="4367" max="4368" width="11.42578125" style="1"/>
    <col min="4369" max="4369" width="2" style="1" bestFit="1" customWidth="1"/>
    <col min="4370" max="4595" width="11.42578125" style="1"/>
    <col min="4596" max="4597" width="1.7109375" style="1" customWidth="1"/>
    <col min="4598" max="4598" width="4.7109375" style="1" bestFit="1" customWidth="1"/>
    <col min="4599" max="4599" width="1.140625" style="1" customWidth="1"/>
    <col min="4600" max="4600" width="14.7109375" style="1" bestFit="1" customWidth="1"/>
    <col min="4601" max="4601" width="1.140625" style="1" customWidth="1"/>
    <col min="4602" max="4602" width="11.42578125" style="1"/>
    <col min="4603" max="4603" width="6.5703125" style="1" bestFit="1" customWidth="1"/>
    <col min="4604" max="4611" width="3.42578125" style="1" customWidth="1"/>
    <col min="4612" max="4612" width="4.7109375" style="1" bestFit="1" customWidth="1"/>
    <col min="4613" max="4613" width="6.28515625" style="1" bestFit="1" customWidth="1"/>
    <col min="4614" max="4614" width="4.85546875" style="1" bestFit="1" customWidth="1"/>
    <col min="4615" max="4615" width="4.140625" style="1" bestFit="1" customWidth="1"/>
    <col min="4616" max="4616" width="4.42578125" style="1" bestFit="1" customWidth="1"/>
    <col min="4617" max="4617" width="5.140625" style="1" bestFit="1" customWidth="1"/>
    <col min="4618" max="4618" width="6.140625" style="1" bestFit="1" customWidth="1"/>
    <col min="4619" max="4620" width="1.7109375" style="1" customWidth="1"/>
    <col min="4621" max="4622" width="5.7109375" style="1" customWidth="1"/>
    <col min="4623" max="4624" width="11.42578125" style="1"/>
    <col min="4625" max="4625" width="2" style="1" bestFit="1" customWidth="1"/>
    <col min="4626" max="4851" width="11.42578125" style="1"/>
    <col min="4852" max="4853" width="1.7109375" style="1" customWidth="1"/>
    <col min="4854" max="4854" width="4.7109375" style="1" bestFit="1" customWidth="1"/>
    <col min="4855" max="4855" width="1.140625" style="1" customWidth="1"/>
    <col min="4856" max="4856" width="14.7109375" style="1" bestFit="1" customWidth="1"/>
    <col min="4857" max="4857" width="1.140625" style="1" customWidth="1"/>
    <col min="4858" max="4858" width="11.42578125" style="1"/>
    <col min="4859" max="4859" width="6.5703125" style="1" bestFit="1" customWidth="1"/>
    <col min="4860" max="4867" width="3.42578125" style="1" customWidth="1"/>
    <col min="4868" max="4868" width="4.7109375" style="1" bestFit="1" customWidth="1"/>
    <col min="4869" max="4869" width="6.28515625" style="1" bestFit="1" customWidth="1"/>
    <col min="4870" max="4870" width="4.85546875" style="1" bestFit="1" customWidth="1"/>
    <col min="4871" max="4871" width="4.140625" style="1" bestFit="1" customWidth="1"/>
    <col min="4872" max="4872" width="4.42578125" style="1" bestFit="1" customWidth="1"/>
    <col min="4873" max="4873" width="5.140625" style="1" bestFit="1" customWidth="1"/>
    <col min="4874" max="4874" width="6.140625" style="1" bestFit="1" customWidth="1"/>
    <col min="4875" max="4876" width="1.7109375" style="1" customWidth="1"/>
    <col min="4877" max="4878" width="5.7109375" style="1" customWidth="1"/>
    <col min="4879" max="4880" width="11.42578125" style="1"/>
    <col min="4881" max="4881" width="2" style="1" bestFit="1" customWidth="1"/>
    <col min="4882" max="5107" width="11.42578125" style="1"/>
    <col min="5108" max="5109" width="1.7109375" style="1" customWidth="1"/>
    <col min="5110" max="5110" width="4.7109375" style="1" bestFit="1" customWidth="1"/>
    <col min="5111" max="5111" width="1.140625" style="1" customWidth="1"/>
    <col min="5112" max="5112" width="14.7109375" style="1" bestFit="1" customWidth="1"/>
    <col min="5113" max="5113" width="1.140625" style="1" customWidth="1"/>
    <col min="5114" max="5114" width="11.42578125" style="1"/>
    <col min="5115" max="5115" width="6.5703125" style="1" bestFit="1" customWidth="1"/>
    <col min="5116" max="5123" width="3.42578125" style="1" customWidth="1"/>
    <col min="5124" max="5124" width="4.7109375" style="1" bestFit="1" customWidth="1"/>
    <col min="5125" max="5125" width="6.28515625" style="1" bestFit="1" customWidth="1"/>
    <col min="5126" max="5126" width="4.85546875" style="1" bestFit="1" customWidth="1"/>
    <col min="5127" max="5127" width="4.140625" style="1" bestFit="1" customWidth="1"/>
    <col min="5128" max="5128" width="4.42578125" style="1" bestFit="1" customWidth="1"/>
    <col min="5129" max="5129" width="5.140625" style="1" bestFit="1" customWidth="1"/>
    <col min="5130" max="5130" width="6.140625" style="1" bestFit="1" customWidth="1"/>
    <col min="5131" max="5132" width="1.7109375" style="1" customWidth="1"/>
    <col min="5133" max="5134" width="5.7109375" style="1" customWidth="1"/>
    <col min="5135" max="5136" width="11.42578125" style="1"/>
    <col min="5137" max="5137" width="2" style="1" bestFit="1" customWidth="1"/>
    <col min="5138" max="5363" width="11.42578125" style="1"/>
    <col min="5364" max="5365" width="1.7109375" style="1" customWidth="1"/>
    <col min="5366" max="5366" width="4.7109375" style="1" bestFit="1" customWidth="1"/>
    <col min="5367" max="5367" width="1.140625" style="1" customWidth="1"/>
    <col min="5368" max="5368" width="14.7109375" style="1" bestFit="1" customWidth="1"/>
    <col min="5369" max="5369" width="1.140625" style="1" customWidth="1"/>
    <col min="5370" max="5370" width="11.42578125" style="1"/>
    <col min="5371" max="5371" width="6.5703125" style="1" bestFit="1" customWidth="1"/>
    <col min="5372" max="5379" width="3.42578125" style="1" customWidth="1"/>
    <col min="5380" max="5380" width="4.7109375" style="1" bestFit="1" customWidth="1"/>
    <col min="5381" max="5381" width="6.28515625" style="1" bestFit="1" customWidth="1"/>
    <col min="5382" max="5382" width="4.85546875" style="1" bestFit="1" customWidth="1"/>
    <col min="5383" max="5383" width="4.140625" style="1" bestFit="1" customWidth="1"/>
    <col min="5384" max="5384" width="4.42578125" style="1" bestFit="1" customWidth="1"/>
    <col min="5385" max="5385" width="5.140625" style="1" bestFit="1" customWidth="1"/>
    <col min="5386" max="5386" width="6.140625" style="1" bestFit="1" customWidth="1"/>
    <col min="5387" max="5388" width="1.7109375" style="1" customWidth="1"/>
    <col min="5389" max="5390" width="5.7109375" style="1" customWidth="1"/>
    <col min="5391" max="5392" width="11.42578125" style="1"/>
    <col min="5393" max="5393" width="2" style="1" bestFit="1" customWidth="1"/>
    <col min="5394" max="5619" width="11.42578125" style="1"/>
    <col min="5620" max="5621" width="1.7109375" style="1" customWidth="1"/>
    <col min="5622" max="5622" width="4.7109375" style="1" bestFit="1" customWidth="1"/>
    <col min="5623" max="5623" width="1.140625" style="1" customWidth="1"/>
    <col min="5624" max="5624" width="14.7109375" style="1" bestFit="1" customWidth="1"/>
    <col min="5625" max="5625" width="1.140625" style="1" customWidth="1"/>
    <col min="5626" max="5626" width="11.42578125" style="1"/>
    <col min="5627" max="5627" width="6.5703125" style="1" bestFit="1" customWidth="1"/>
    <col min="5628" max="5635" width="3.42578125" style="1" customWidth="1"/>
    <col min="5636" max="5636" width="4.7109375" style="1" bestFit="1" customWidth="1"/>
    <col min="5637" max="5637" width="6.28515625" style="1" bestFit="1" customWidth="1"/>
    <col min="5638" max="5638" width="4.85546875" style="1" bestFit="1" customWidth="1"/>
    <col min="5639" max="5639" width="4.140625" style="1" bestFit="1" customWidth="1"/>
    <col min="5640" max="5640" width="4.42578125" style="1" bestFit="1" customWidth="1"/>
    <col min="5641" max="5641" width="5.140625" style="1" bestFit="1" customWidth="1"/>
    <col min="5642" max="5642" width="6.140625" style="1" bestFit="1" customWidth="1"/>
    <col min="5643" max="5644" width="1.7109375" style="1" customWidth="1"/>
    <col min="5645" max="5646" width="5.7109375" style="1" customWidth="1"/>
    <col min="5647" max="5648" width="11.42578125" style="1"/>
    <col min="5649" max="5649" width="2" style="1" bestFit="1" customWidth="1"/>
    <col min="5650" max="5875" width="11.42578125" style="1"/>
    <col min="5876" max="5877" width="1.7109375" style="1" customWidth="1"/>
    <col min="5878" max="5878" width="4.7109375" style="1" bestFit="1" customWidth="1"/>
    <col min="5879" max="5879" width="1.140625" style="1" customWidth="1"/>
    <col min="5880" max="5880" width="14.7109375" style="1" bestFit="1" customWidth="1"/>
    <col min="5881" max="5881" width="1.140625" style="1" customWidth="1"/>
    <col min="5882" max="5882" width="11.42578125" style="1"/>
    <col min="5883" max="5883" width="6.5703125" style="1" bestFit="1" customWidth="1"/>
    <col min="5884" max="5891" width="3.42578125" style="1" customWidth="1"/>
    <col min="5892" max="5892" width="4.7109375" style="1" bestFit="1" customWidth="1"/>
    <col min="5893" max="5893" width="6.28515625" style="1" bestFit="1" customWidth="1"/>
    <col min="5894" max="5894" width="4.85546875" style="1" bestFit="1" customWidth="1"/>
    <col min="5895" max="5895" width="4.140625" style="1" bestFit="1" customWidth="1"/>
    <col min="5896" max="5896" width="4.42578125" style="1" bestFit="1" customWidth="1"/>
    <col min="5897" max="5897" width="5.140625" style="1" bestFit="1" customWidth="1"/>
    <col min="5898" max="5898" width="6.140625" style="1" bestFit="1" customWidth="1"/>
    <col min="5899" max="5900" width="1.7109375" style="1" customWidth="1"/>
    <col min="5901" max="5902" width="5.7109375" style="1" customWidth="1"/>
    <col min="5903" max="5904" width="11.42578125" style="1"/>
    <col min="5905" max="5905" width="2" style="1" bestFit="1" customWidth="1"/>
    <col min="5906" max="6131" width="11.42578125" style="1"/>
    <col min="6132" max="6133" width="1.7109375" style="1" customWidth="1"/>
    <col min="6134" max="6134" width="4.7109375" style="1" bestFit="1" customWidth="1"/>
    <col min="6135" max="6135" width="1.140625" style="1" customWidth="1"/>
    <col min="6136" max="6136" width="14.7109375" style="1" bestFit="1" customWidth="1"/>
    <col min="6137" max="6137" width="1.140625" style="1" customWidth="1"/>
    <col min="6138" max="6138" width="11.42578125" style="1"/>
    <col min="6139" max="6139" width="6.5703125" style="1" bestFit="1" customWidth="1"/>
    <col min="6140" max="6147" width="3.42578125" style="1" customWidth="1"/>
    <col min="6148" max="6148" width="4.7109375" style="1" bestFit="1" customWidth="1"/>
    <col min="6149" max="6149" width="6.28515625" style="1" bestFit="1" customWidth="1"/>
    <col min="6150" max="6150" width="4.85546875" style="1" bestFit="1" customWidth="1"/>
    <col min="6151" max="6151" width="4.140625" style="1" bestFit="1" customWidth="1"/>
    <col min="6152" max="6152" width="4.42578125" style="1" bestFit="1" customWidth="1"/>
    <col min="6153" max="6153" width="5.140625" style="1" bestFit="1" customWidth="1"/>
    <col min="6154" max="6154" width="6.140625" style="1" bestFit="1" customWidth="1"/>
    <col min="6155" max="6156" width="1.7109375" style="1" customWidth="1"/>
    <col min="6157" max="6158" width="5.7109375" style="1" customWidth="1"/>
    <col min="6159" max="6160" width="11.42578125" style="1"/>
    <col min="6161" max="6161" width="2" style="1" bestFit="1" customWidth="1"/>
    <col min="6162" max="6387" width="11.42578125" style="1"/>
    <col min="6388" max="6389" width="1.7109375" style="1" customWidth="1"/>
    <col min="6390" max="6390" width="4.7109375" style="1" bestFit="1" customWidth="1"/>
    <col min="6391" max="6391" width="1.140625" style="1" customWidth="1"/>
    <col min="6392" max="6392" width="14.7109375" style="1" bestFit="1" customWidth="1"/>
    <col min="6393" max="6393" width="1.140625" style="1" customWidth="1"/>
    <col min="6394" max="6394" width="11.42578125" style="1"/>
    <col min="6395" max="6395" width="6.5703125" style="1" bestFit="1" customWidth="1"/>
    <col min="6396" max="6403" width="3.42578125" style="1" customWidth="1"/>
    <col min="6404" max="6404" width="4.7109375" style="1" bestFit="1" customWidth="1"/>
    <col min="6405" max="6405" width="6.28515625" style="1" bestFit="1" customWidth="1"/>
    <col min="6406" max="6406" width="4.85546875" style="1" bestFit="1" customWidth="1"/>
    <col min="6407" max="6407" width="4.140625" style="1" bestFit="1" customWidth="1"/>
    <col min="6408" max="6408" width="4.42578125" style="1" bestFit="1" customWidth="1"/>
    <col min="6409" max="6409" width="5.140625" style="1" bestFit="1" customWidth="1"/>
    <col min="6410" max="6410" width="6.140625" style="1" bestFit="1" customWidth="1"/>
    <col min="6411" max="6412" width="1.7109375" style="1" customWidth="1"/>
    <col min="6413" max="6414" width="5.7109375" style="1" customWidth="1"/>
    <col min="6415" max="6416" width="11.42578125" style="1"/>
    <col min="6417" max="6417" width="2" style="1" bestFit="1" customWidth="1"/>
    <col min="6418" max="6643" width="11.42578125" style="1"/>
    <col min="6644" max="6645" width="1.7109375" style="1" customWidth="1"/>
    <col min="6646" max="6646" width="4.7109375" style="1" bestFit="1" customWidth="1"/>
    <col min="6647" max="6647" width="1.140625" style="1" customWidth="1"/>
    <col min="6648" max="6648" width="14.7109375" style="1" bestFit="1" customWidth="1"/>
    <col min="6649" max="6649" width="1.140625" style="1" customWidth="1"/>
    <col min="6650" max="6650" width="11.42578125" style="1"/>
    <col min="6651" max="6651" width="6.5703125" style="1" bestFit="1" customWidth="1"/>
    <col min="6652" max="6659" width="3.42578125" style="1" customWidth="1"/>
    <col min="6660" max="6660" width="4.7109375" style="1" bestFit="1" customWidth="1"/>
    <col min="6661" max="6661" width="6.28515625" style="1" bestFit="1" customWidth="1"/>
    <col min="6662" max="6662" width="4.85546875" style="1" bestFit="1" customWidth="1"/>
    <col min="6663" max="6663" width="4.140625" style="1" bestFit="1" customWidth="1"/>
    <col min="6664" max="6664" width="4.42578125" style="1" bestFit="1" customWidth="1"/>
    <col min="6665" max="6665" width="5.140625" style="1" bestFit="1" customWidth="1"/>
    <col min="6666" max="6666" width="6.140625" style="1" bestFit="1" customWidth="1"/>
    <col min="6667" max="6668" width="1.7109375" style="1" customWidth="1"/>
    <col min="6669" max="6670" width="5.7109375" style="1" customWidth="1"/>
    <col min="6671" max="6672" width="11.42578125" style="1"/>
    <col min="6673" max="6673" width="2" style="1" bestFit="1" customWidth="1"/>
    <col min="6674" max="6899" width="11.42578125" style="1"/>
    <col min="6900" max="6901" width="1.7109375" style="1" customWidth="1"/>
    <col min="6902" max="6902" width="4.7109375" style="1" bestFit="1" customWidth="1"/>
    <col min="6903" max="6903" width="1.140625" style="1" customWidth="1"/>
    <col min="6904" max="6904" width="14.7109375" style="1" bestFit="1" customWidth="1"/>
    <col min="6905" max="6905" width="1.140625" style="1" customWidth="1"/>
    <col min="6906" max="6906" width="11.42578125" style="1"/>
    <col min="6907" max="6907" width="6.5703125" style="1" bestFit="1" customWidth="1"/>
    <col min="6908" max="6915" width="3.42578125" style="1" customWidth="1"/>
    <col min="6916" max="6916" width="4.7109375" style="1" bestFit="1" customWidth="1"/>
    <col min="6917" max="6917" width="6.28515625" style="1" bestFit="1" customWidth="1"/>
    <col min="6918" max="6918" width="4.85546875" style="1" bestFit="1" customWidth="1"/>
    <col min="6919" max="6919" width="4.140625" style="1" bestFit="1" customWidth="1"/>
    <col min="6920" max="6920" width="4.42578125" style="1" bestFit="1" customWidth="1"/>
    <col min="6921" max="6921" width="5.140625" style="1" bestFit="1" customWidth="1"/>
    <col min="6922" max="6922" width="6.140625" style="1" bestFit="1" customWidth="1"/>
    <col min="6923" max="6924" width="1.7109375" style="1" customWidth="1"/>
    <col min="6925" max="6926" width="5.7109375" style="1" customWidth="1"/>
    <col min="6927" max="6928" width="11.42578125" style="1"/>
    <col min="6929" max="6929" width="2" style="1" bestFit="1" customWidth="1"/>
    <col min="6930" max="7155" width="11.42578125" style="1"/>
    <col min="7156" max="7157" width="1.7109375" style="1" customWidth="1"/>
    <col min="7158" max="7158" width="4.7109375" style="1" bestFit="1" customWidth="1"/>
    <col min="7159" max="7159" width="1.140625" style="1" customWidth="1"/>
    <col min="7160" max="7160" width="14.7109375" style="1" bestFit="1" customWidth="1"/>
    <col min="7161" max="7161" width="1.140625" style="1" customWidth="1"/>
    <col min="7162" max="7162" width="11.42578125" style="1"/>
    <col min="7163" max="7163" width="6.5703125" style="1" bestFit="1" customWidth="1"/>
    <col min="7164" max="7171" width="3.42578125" style="1" customWidth="1"/>
    <col min="7172" max="7172" width="4.7109375" style="1" bestFit="1" customWidth="1"/>
    <col min="7173" max="7173" width="6.28515625" style="1" bestFit="1" customWidth="1"/>
    <col min="7174" max="7174" width="4.85546875" style="1" bestFit="1" customWidth="1"/>
    <col min="7175" max="7175" width="4.140625" style="1" bestFit="1" customWidth="1"/>
    <col min="7176" max="7176" width="4.42578125" style="1" bestFit="1" customWidth="1"/>
    <col min="7177" max="7177" width="5.140625" style="1" bestFit="1" customWidth="1"/>
    <col min="7178" max="7178" width="6.140625" style="1" bestFit="1" customWidth="1"/>
    <col min="7179" max="7180" width="1.7109375" style="1" customWidth="1"/>
    <col min="7181" max="7182" width="5.7109375" style="1" customWidth="1"/>
    <col min="7183" max="7184" width="11.42578125" style="1"/>
    <col min="7185" max="7185" width="2" style="1" bestFit="1" customWidth="1"/>
    <col min="7186" max="7411" width="11.42578125" style="1"/>
    <col min="7412" max="7413" width="1.7109375" style="1" customWidth="1"/>
    <col min="7414" max="7414" width="4.7109375" style="1" bestFit="1" customWidth="1"/>
    <col min="7415" max="7415" width="1.140625" style="1" customWidth="1"/>
    <col min="7416" max="7416" width="14.7109375" style="1" bestFit="1" customWidth="1"/>
    <col min="7417" max="7417" width="1.140625" style="1" customWidth="1"/>
    <col min="7418" max="7418" width="11.42578125" style="1"/>
    <col min="7419" max="7419" width="6.5703125" style="1" bestFit="1" customWidth="1"/>
    <col min="7420" max="7427" width="3.42578125" style="1" customWidth="1"/>
    <col min="7428" max="7428" width="4.7109375" style="1" bestFit="1" customWidth="1"/>
    <col min="7429" max="7429" width="6.28515625" style="1" bestFit="1" customWidth="1"/>
    <col min="7430" max="7430" width="4.85546875" style="1" bestFit="1" customWidth="1"/>
    <col min="7431" max="7431" width="4.140625" style="1" bestFit="1" customWidth="1"/>
    <col min="7432" max="7432" width="4.42578125" style="1" bestFit="1" customWidth="1"/>
    <col min="7433" max="7433" width="5.140625" style="1" bestFit="1" customWidth="1"/>
    <col min="7434" max="7434" width="6.140625" style="1" bestFit="1" customWidth="1"/>
    <col min="7435" max="7436" width="1.7109375" style="1" customWidth="1"/>
    <col min="7437" max="7438" width="5.7109375" style="1" customWidth="1"/>
    <col min="7439" max="7440" width="11.42578125" style="1"/>
    <col min="7441" max="7441" width="2" style="1" bestFit="1" customWidth="1"/>
    <col min="7442" max="7667" width="11.42578125" style="1"/>
    <col min="7668" max="7669" width="1.7109375" style="1" customWidth="1"/>
    <col min="7670" max="7670" width="4.7109375" style="1" bestFit="1" customWidth="1"/>
    <col min="7671" max="7671" width="1.140625" style="1" customWidth="1"/>
    <col min="7672" max="7672" width="14.7109375" style="1" bestFit="1" customWidth="1"/>
    <col min="7673" max="7673" width="1.140625" style="1" customWidth="1"/>
    <col min="7674" max="7674" width="11.42578125" style="1"/>
    <col min="7675" max="7675" width="6.5703125" style="1" bestFit="1" customWidth="1"/>
    <col min="7676" max="7683" width="3.42578125" style="1" customWidth="1"/>
    <col min="7684" max="7684" width="4.7109375" style="1" bestFit="1" customWidth="1"/>
    <col min="7685" max="7685" width="6.28515625" style="1" bestFit="1" customWidth="1"/>
    <col min="7686" max="7686" width="4.85546875" style="1" bestFit="1" customWidth="1"/>
    <col min="7687" max="7687" width="4.140625" style="1" bestFit="1" customWidth="1"/>
    <col min="7688" max="7688" width="4.42578125" style="1" bestFit="1" customWidth="1"/>
    <col min="7689" max="7689" width="5.140625" style="1" bestFit="1" customWidth="1"/>
    <col min="7690" max="7690" width="6.140625" style="1" bestFit="1" customWidth="1"/>
    <col min="7691" max="7692" width="1.7109375" style="1" customWidth="1"/>
    <col min="7693" max="7694" width="5.7109375" style="1" customWidth="1"/>
    <col min="7695" max="7696" width="11.42578125" style="1"/>
    <col min="7697" max="7697" width="2" style="1" bestFit="1" customWidth="1"/>
    <col min="7698" max="7923" width="11.42578125" style="1"/>
    <col min="7924" max="7925" width="1.7109375" style="1" customWidth="1"/>
    <col min="7926" max="7926" width="4.7109375" style="1" bestFit="1" customWidth="1"/>
    <col min="7927" max="7927" width="1.140625" style="1" customWidth="1"/>
    <col min="7928" max="7928" width="14.7109375" style="1" bestFit="1" customWidth="1"/>
    <col min="7929" max="7929" width="1.140625" style="1" customWidth="1"/>
    <col min="7930" max="7930" width="11.42578125" style="1"/>
    <col min="7931" max="7931" width="6.5703125" style="1" bestFit="1" customWidth="1"/>
    <col min="7932" max="7939" width="3.42578125" style="1" customWidth="1"/>
    <col min="7940" max="7940" width="4.7109375" style="1" bestFit="1" customWidth="1"/>
    <col min="7941" max="7941" width="6.28515625" style="1" bestFit="1" customWidth="1"/>
    <col min="7942" max="7942" width="4.85546875" style="1" bestFit="1" customWidth="1"/>
    <col min="7943" max="7943" width="4.140625" style="1" bestFit="1" customWidth="1"/>
    <col min="7944" max="7944" width="4.42578125" style="1" bestFit="1" customWidth="1"/>
    <col min="7945" max="7945" width="5.140625" style="1" bestFit="1" customWidth="1"/>
    <col min="7946" max="7946" width="6.140625" style="1" bestFit="1" customWidth="1"/>
    <col min="7947" max="7948" width="1.7109375" style="1" customWidth="1"/>
    <col min="7949" max="7950" width="5.7109375" style="1" customWidth="1"/>
    <col min="7951" max="7952" width="11.42578125" style="1"/>
    <col min="7953" max="7953" width="2" style="1" bestFit="1" customWidth="1"/>
    <col min="7954" max="8179" width="11.42578125" style="1"/>
    <col min="8180" max="8181" width="1.7109375" style="1" customWidth="1"/>
    <col min="8182" max="8182" width="4.7109375" style="1" bestFit="1" customWidth="1"/>
    <col min="8183" max="8183" width="1.140625" style="1" customWidth="1"/>
    <col min="8184" max="8184" width="14.7109375" style="1" bestFit="1" customWidth="1"/>
    <col min="8185" max="8185" width="1.140625" style="1" customWidth="1"/>
    <col min="8186" max="8186" width="11.42578125" style="1"/>
    <col min="8187" max="8187" width="6.5703125" style="1" bestFit="1" customWidth="1"/>
    <col min="8188" max="8195" width="3.42578125" style="1" customWidth="1"/>
    <col min="8196" max="8196" width="4.7109375" style="1" bestFit="1" customWidth="1"/>
    <col min="8197" max="8197" width="6.28515625" style="1" bestFit="1" customWidth="1"/>
    <col min="8198" max="8198" width="4.85546875" style="1" bestFit="1" customWidth="1"/>
    <col min="8199" max="8199" width="4.140625" style="1" bestFit="1" customWidth="1"/>
    <col min="8200" max="8200" width="4.42578125" style="1" bestFit="1" customWidth="1"/>
    <col min="8201" max="8201" width="5.140625" style="1" bestFit="1" customWidth="1"/>
    <col min="8202" max="8202" width="6.140625" style="1" bestFit="1" customWidth="1"/>
    <col min="8203" max="8204" width="1.7109375" style="1" customWidth="1"/>
    <col min="8205" max="8206" width="5.7109375" style="1" customWidth="1"/>
    <col min="8207" max="8208" width="11.42578125" style="1"/>
    <col min="8209" max="8209" width="2" style="1" bestFit="1" customWidth="1"/>
    <col min="8210" max="8435" width="11.42578125" style="1"/>
    <col min="8436" max="8437" width="1.7109375" style="1" customWidth="1"/>
    <col min="8438" max="8438" width="4.7109375" style="1" bestFit="1" customWidth="1"/>
    <col min="8439" max="8439" width="1.140625" style="1" customWidth="1"/>
    <col min="8440" max="8440" width="14.7109375" style="1" bestFit="1" customWidth="1"/>
    <col min="8441" max="8441" width="1.140625" style="1" customWidth="1"/>
    <col min="8442" max="8442" width="11.42578125" style="1"/>
    <col min="8443" max="8443" width="6.5703125" style="1" bestFit="1" customWidth="1"/>
    <col min="8444" max="8451" width="3.42578125" style="1" customWidth="1"/>
    <col min="8452" max="8452" width="4.7109375" style="1" bestFit="1" customWidth="1"/>
    <col min="8453" max="8453" width="6.28515625" style="1" bestFit="1" customWidth="1"/>
    <col min="8454" max="8454" width="4.85546875" style="1" bestFit="1" customWidth="1"/>
    <col min="8455" max="8455" width="4.140625" style="1" bestFit="1" customWidth="1"/>
    <col min="8456" max="8456" width="4.42578125" style="1" bestFit="1" customWidth="1"/>
    <col min="8457" max="8457" width="5.140625" style="1" bestFit="1" customWidth="1"/>
    <col min="8458" max="8458" width="6.140625" style="1" bestFit="1" customWidth="1"/>
    <col min="8459" max="8460" width="1.7109375" style="1" customWidth="1"/>
    <col min="8461" max="8462" width="5.7109375" style="1" customWidth="1"/>
    <col min="8463" max="8464" width="11.42578125" style="1"/>
    <col min="8465" max="8465" width="2" style="1" bestFit="1" customWidth="1"/>
    <col min="8466" max="8691" width="11.42578125" style="1"/>
    <col min="8692" max="8693" width="1.7109375" style="1" customWidth="1"/>
    <col min="8694" max="8694" width="4.7109375" style="1" bestFit="1" customWidth="1"/>
    <col min="8695" max="8695" width="1.140625" style="1" customWidth="1"/>
    <col min="8696" max="8696" width="14.7109375" style="1" bestFit="1" customWidth="1"/>
    <col min="8697" max="8697" width="1.140625" style="1" customWidth="1"/>
    <col min="8698" max="8698" width="11.42578125" style="1"/>
    <col min="8699" max="8699" width="6.5703125" style="1" bestFit="1" customWidth="1"/>
    <col min="8700" max="8707" width="3.42578125" style="1" customWidth="1"/>
    <col min="8708" max="8708" width="4.7109375" style="1" bestFit="1" customWidth="1"/>
    <col min="8709" max="8709" width="6.28515625" style="1" bestFit="1" customWidth="1"/>
    <col min="8710" max="8710" width="4.85546875" style="1" bestFit="1" customWidth="1"/>
    <col min="8711" max="8711" width="4.140625" style="1" bestFit="1" customWidth="1"/>
    <col min="8712" max="8712" width="4.42578125" style="1" bestFit="1" customWidth="1"/>
    <col min="8713" max="8713" width="5.140625" style="1" bestFit="1" customWidth="1"/>
    <col min="8714" max="8714" width="6.140625" style="1" bestFit="1" customWidth="1"/>
    <col min="8715" max="8716" width="1.7109375" style="1" customWidth="1"/>
    <col min="8717" max="8718" width="5.7109375" style="1" customWidth="1"/>
    <col min="8719" max="8720" width="11.42578125" style="1"/>
    <col min="8721" max="8721" width="2" style="1" bestFit="1" customWidth="1"/>
    <col min="8722" max="8947" width="11.42578125" style="1"/>
    <col min="8948" max="8949" width="1.7109375" style="1" customWidth="1"/>
    <col min="8950" max="8950" width="4.7109375" style="1" bestFit="1" customWidth="1"/>
    <col min="8951" max="8951" width="1.140625" style="1" customWidth="1"/>
    <col min="8952" max="8952" width="14.7109375" style="1" bestFit="1" customWidth="1"/>
    <col min="8953" max="8953" width="1.140625" style="1" customWidth="1"/>
    <col min="8954" max="8954" width="11.42578125" style="1"/>
    <col min="8955" max="8955" width="6.5703125" style="1" bestFit="1" customWidth="1"/>
    <col min="8956" max="8963" width="3.42578125" style="1" customWidth="1"/>
    <col min="8964" max="8964" width="4.7109375" style="1" bestFit="1" customWidth="1"/>
    <col min="8965" max="8965" width="6.28515625" style="1" bestFit="1" customWidth="1"/>
    <col min="8966" max="8966" width="4.85546875" style="1" bestFit="1" customWidth="1"/>
    <col min="8967" max="8967" width="4.140625" style="1" bestFit="1" customWidth="1"/>
    <col min="8968" max="8968" width="4.42578125" style="1" bestFit="1" customWidth="1"/>
    <col min="8969" max="8969" width="5.140625" style="1" bestFit="1" customWidth="1"/>
    <col min="8970" max="8970" width="6.140625" style="1" bestFit="1" customWidth="1"/>
    <col min="8971" max="8972" width="1.7109375" style="1" customWidth="1"/>
    <col min="8973" max="8974" width="5.7109375" style="1" customWidth="1"/>
    <col min="8975" max="8976" width="11.42578125" style="1"/>
    <col min="8977" max="8977" width="2" style="1" bestFit="1" customWidth="1"/>
    <col min="8978" max="9203" width="11.42578125" style="1"/>
    <col min="9204" max="9205" width="1.7109375" style="1" customWidth="1"/>
    <col min="9206" max="9206" width="4.7109375" style="1" bestFit="1" customWidth="1"/>
    <col min="9207" max="9207" width="1.140625" style="1" customWidth="1"/>
    <col min="9208" max="9208" width="14.7109375" style="1" bestFit="1" customWidth="1"/>
    <col min="9209" max="9209" width="1.140625" style="1" customWidth="1"/>
    <col min="9210" max="9210" width="11.42578125" style="1"/>
    <col min="9211" max="9211" width="6.5703125" style="1" bestFit="1" customWidth="1"/>
    <col min="9212" max="9219" width="3.42578125" style="1" customWidth="1"/>
    <col min="9220" max="9220" width="4.7109375" style="1" bestFit="1" customWidth="1"/>
    <col min="9221" max="9221" width="6.28515625" style="1" bestFit="1" customWidth="1"/>
    <col min="9222" max="9222" width="4.85546875" style="1" bestFit="1" customWidth="1"/>
    <col min="9223" max="9223" width="4.140625" style="1" bestFit="1" customWidth="1"/>
    <col min="9224" max="9224" width="4.42578125" style="1" bestFit="1" customWidth="1"/>
    <col min="9225" max="9225" width="5.140625" style="1" bestFit="1" customWidth="1"/>
    <col min="9226" max="9226" width="6.140625" style="1" bestFit="1" customWidth="1"/>
    <col min="9227" max="9228" width="1.7109375" style="1" customWidth="1"/>
    <col min="9229" max="9230" width="5.7109375" style="1" customWidth="1"/>
    <col min="9231" max="9232" width="11.42578125" style="1"/>
    <col min="9233" max="9233" width="2" style="1" bestFit="1" customWidth="1"/>
    <col min="9234" max="9459" width="11.42578125" style="1"/>
    <col min="9460" max="9461" width="1.7109375" style="1" customWidth="1"/>
    <col min="9462" max="9462" width="4.7109375" style="1" bestFit="1" customWidth="1"/>
    <col min="9463" max="9463" width="1.140625" style="1" customWidth="1"/>
    <col min="9464" max="9464" width="14.7109375" style="1" bestFit="1" customWidth="1"/>
    <col min="9465" max="9465" width="1.140625" style="1" customWidth="1"/>
    <col min="9466" max="9466" width="11.42578125" style="1"/>
    <col min="9467" max="9467" width="6.5703125" style="1" bestFit="1" customWidth="1"/>
    <col min="9468" max="9475" width="3.42578125" style="1" customWidth="1"/>
    <col min="9476" max="9476" width="4.7109375" style="1" bestFit="1" customWidth="1"/>
    <col min="9477" max="9477" width="6.28515625" style="1" bestFit="1" customWidth="1"/>
    <col min="9478" max="9478" width="4.85546875" style="1" bestFit="1" customWidth="1"/>
    <col min="9479" max="9479" width="4.140625" style="1" bestFit="1" customWidth="1"/>
    <col min="9480" max="9480" width="4.42578125" style="1" bestFit="1" customWidth="1"/>
    <col min="9481" max="9481" width="5.140625" style="1" bestFit="1" customWidth="1"/>
    <col min="9482" max="9482" width="6.140625" style="1" bestFit="1" customWidth="1"/>
    <col min="9483" max="9484" width="1.7109375" style="1" customWidth="1"/>
    <col min="9485" max="9486" width="5.7109375" style="1" customWidth="1"/>
    <col min="9487" max="9488" width="11.42578125" style="1"/>
    <col min="9489" max="9489" width="2" style="1" bestFit="1" customWidth="1"/>
    <col min="9490" max="9715" width="11.42578125" style="1"/>
    <col min="9716" max="9717" width="1.7109375" style="1" customWidth="1"/>
    <col min="9718" max="9718" width="4.7109375" style="1" bestFit="1" customWidth="1"/>
    <col min="9719" max="9719" width="1.140625" style="1" customWidth="1"/>
    <col min="9720" max="9720" width="14.7109375" style="1" bestFit="1" customWidth="1"/>
    <col min="9721" max="9721" width="1.140625" style="1" customWidth="1"/>
    <col min="9722" max="9722" width="11.42578125" style="1"/>
    <col min="9723" max="9723" width="6.5703125" style="1" bestFit="1" customWidth="1"/>
    <col min="9724" max="9731" width="3.42578125" style="1" customWidth="1"/>
    <col min="9732" max="9732" width="4.7109375" style="1" bestFit="1" customWidth="1"/>
    <col min="9733" max="9733" width="6.28515625" style="1" bestFit="1" customWidth="1"/>
    <col min="9734" max="9734" width="4.85546875" style="1" bestFit="1" customWidth="1"/>
    <col min="9735" max="9735" width="4.140625" style="1" bestFit="1" customWidth="1"/>
    <col min="9736" max="9736" width="4.42578125" style="1" bestFit="1" customWidth="1"/>
    <col min="9737" max="9737" width="5.140625" style="1" bestFit="1" customWidth="1"/>
    <col min="9738" max="9738" width="6.140625" style="1" bestFit="1" customWidth="1"/>
    <col min="9739" max="9740" width="1.7109375" style="1" customWidth="1"/>
    <col min="9741" max="9742" width="5.7109375" style="1" customWidth="1"/>
    <col min="9743" max="9744" width="11.42578125" style="1"/>
    <col min="9745" max="9745" width="2" style="1" bestFit="1" customWidth="1"/>
    <col min="9746" max="9971" width="11.42578125" style="1"/>
    <col min="9972" max="9973" width="1.7109375" style="1" customWidth="1"/>
    <col min="9974" max="9974" width="4.7109375" style="1" bestFit="1" customWidth="1"/>
    <col min="9975" max="9975" width="1.140625" style="1" customWidth="1"/>
    <col min="9976" max="9976" width="14.7109375" style="1" bestFit="1" customWidth="1"/>
    <col min="9977" max="9977" width="1.140625" style="1" customWidth="1"/>
    <col min="9978" max="9978" width="11.42578125" style="1"/>
    <col min="9979" max="9979" width="6.5703125" style="1" bestFit="1" customWidth="1"/>
    <col min="9980" max="9987" width="3.42578125" style="1" customWidth="1"/>
    <col min="9988" max="9988" width="4.7109375" style="1" bestFit="1" customWidth="1"/>
    <col min="9989" max="9989" width="6.28515625" style="1" bestFit="1" customWidth="1"/>
    <col min="9990" max="9990" width="4.85546875" style="1" bestFit="1" customWidth="1"/>
    <col min="9991" max="9991" width="4.140625" style="1" bestFit="1" customWidth="1"/>
    <col min="9992" max="9992" width="4.42578125" style="1" bestFit="1" customWidth="1"/>
    <col min="9993" max="9993" width="5.140625" style="1" bestFit="1" customWidth="1"/>
    <col min="9994" max="9994" width="6.140625" style="1" bestFit="1" customWidth="1"/>
    <col min="9995" max="9996" width="1.7109375" style="1" customWidth="1"/>
    <col min="9997" max="9998" width="5.7109375" style="1" customWidth="1"/>
    <col min="9999" max="10000" width="11.42578125" style="1"/>
    <col min="10001" max="10001" width="2" style="1" bestFit="1" customWidth="1"/>
    <col min="10002" max="10227" width="11.42578125" style="1"/>
    <col min="10228" max="10229" width="1.7109375" style="1" customWidth="1"/>
    <col min="10230" max="10230" width="4.7109375" style="1" bestFit="1" customWidth="1"/>
    <col min="10231" max="10231" width="1.140625" style="1" customWidth="1"/>
    <col min="10232" max="10232" width="14.7109375" style="1" bestFit="1" customWidth="1"/>
    <col min="10233" max="10233" width="1.140625" style="1" customWidth="1"/>
    <col min="10234" max="10234" width="11.42578125" style="1"/>
    <col min="10235" max="10235" width="6.5703125" style="1" bestFit="1" customWidth="1"/>
    <col min="10236" max="10243" width="3.42578125" style="1" customWidth="1"/>
    <col min="10244" max="10244" width="4.7109375" style="1" bestFit="1" customWidth="1"/>
    <col min="10245" max="10245" width="6.28515625" style="1" bestFit="1" customWidth="1"/>
    <col min="10246" max="10246" width="4.85546875" style="1" bestFit="1" customWidth="1"/>
    <col min="10247" max="10247" width="4.140625" style="1" bestFit="1" customWidth="1"/>
    <col min="10248" max="10248" width="4.42578125" style="1" bestFit="1" customWidth="1"/>
    <col min="10249" max="10249" width="5.140625" style="1" bestFit="1" customWidth="1"/>
    <col min="10250" max="10250" width="6.140625" style="1" bestFit="1" customWidth="1"/>
    <col min="10251" max="10252" width="1.7109375" style="1" customWidth="1"/>
    <col min="10253" max="10254" width="5.7109375" style="1" customWidth="1"/>
    <col min="10255" max="10256" width="11.42578125" style="1"/>
    <col min="10257" max="10257" width="2" style="1" bestFit="1" customWidth="1"/>
    <col min="10258" max="10483" width="11.42578125" style="1"/>
    <col min="10484" max="10485" width="1.7109375" style="1" customWidth="1"/>
    <col min="10486" max="10486" width="4.7109375" style="1" bestFit="1" customWidth="1"/>
    <col min="10487" max="10487" width="1.140625" style="1" customWidth="1"/>
    <col min="10488" max="10488" width="14.7109375" style="1" bestFit="1" customWidth="1"/>
    <col min="10489" max="10489" width="1.140625" style="1" customWidth="1"/>
    <col min="10490" max="10490" width="11.42578125" style="1"/>
    <col min="10491" max="10491" width="6.5703125" style="1" bestFit="1" customWidth="1"/>
    <col min="10492" max="10499" width="3.42578125" style="1" customWidth="1"/>
    <col min="10500" max="10500" width="4.7109375" style="1" bestFit="1" customWidth="1"/>
    <col min="10501" max="10501" width="6.28515625" style="1" bestFit="1" customWidth="1"/>
    <col min="10502" max="10502" width="4.85546875" style="1" bestFit="1" customWidth="1"/>
    <col min="10503" max="10503" width="4.140625" style="1" bestFit="1" customWidth="1"/>
    <col min="10504" max="10504" width="4.42578125" style="1" bestFit="1" customWidth="1"/>
    <col min="10505" max="10505" width="5.140625" style="1" bestFit="1" customWidth="1"/>
    <col min="10506" max="10506" width="6.140625" style="1" bestFit="1" customWidth="1"/>
    <col min="10507" max="10508" width="1.7109375" style="1" customWidth="1"/>
    <col min="10509" max="10510" width="5.7109375" style="1" customWidth="1"/>
    <col min="10511" max="10512" width="11.42578125" style="1"/>
    <col min="10513" max="10513" width="2" style="1" bestFit="1" customWidth="1"/>
    <col min="10514" max="10739" width="11.42578125" style="1"/>
    <col min="10740" max="10741" width="1.7109375" style="1" customWidth="1"/>
    <col min="10742" max="10742" width="4.7109375" style="1" bestFit="1" customWidth="1"/>
    <col min="10743" max="10743" width="1.140625" style="1" customWidth="1"/>
    <col min="10744" max="10744" width="14.7109375" style="1" bestFit="1" customWidth="1"/>
    <col min="10745" max="10745" width="1.140625" style="1" customWidth="1"/>
    <col min="10746" max="10746" width="11.42578125" style="1"/>
    <col min="10747" max="10747" width="6.5703125" style="1" bestFit="1" customWidth="1"/>
    <col min="10748" max="10755" width="3.42578125" style="1" customWidth="1"/>
    <col min="10756" max="10756" width="4.7109375" style="1" bestFit="1" customWidth="1"/>
    <col min="10757" max="10757" width="6.28515625" style="1" bestFit="1" customWidth="1"/>
    <col min="10758" max="10758" width="4.85546875" style="1" bestFit="1" customWidth="1"/>
    <col min="10759" max="10759" width="4.140625" style="1" bestFit="1" customWidth="1"/>
    <col min="10760" max="10760" width="4.42578125" style="1" bestFit="1" customWidth="1"/>
    <col min="10761" max="10761" width="5.140625" style="1" bestFit="1" customWidth="1"/>
    <col min="10762" max="10762" width="6.140625" style="1" bestFit="1" customWidth="1"/>
    <col min="10763" max="10764" width="1.7109375" style="1" customWidth="1"/>
    <col min="10765" max="10766" width="5.7109375" style="1" customWidth="1"/>
    <col min="10767" max="10768" width="11.42578125" style="1"/>
    <col min="10769" max="10769" width="2" style="1" bestFit="1" customWidth="1"/>
    <col min="10770" max="10995" width="11.42578125" style="1"/>
    <col min="10996" max="10997" width="1.7109375" style="1" customWidth="1"/>
    <col min="10998" max="10998" width="4.7109375" style="1" bestFit="1" customWidth="1"/>
    <col min="10999" max="10999" width="1.140625" style="1" customWidth="1"/>
    <col min="11000" max="11000" width="14.7109375" style="1" bestFit="1" customWidth="1"/>
    <col min="11001" max="11001" width="1.140625" style="1" customWidth="1"/>
    <col min="11002" max="11002" width="11.42578125" style="1"/>
    <col min="11003" max="11003" width="6.5703125" style="1" bestFit="1" customWidth="1"/>
    <col min="11004" max="11011" width="3.42578125" style="1" customWidth="1"/>
    <col min="11012" max="11012" width="4.7109375" style="1" bestFit="1" customWidth="1"/>
    <col min="11013" max="11013" width="6.28515625" style="1" bestFit="1" customWidth="1"/>
    <col min="11014" max="11014" width="4.85546875" style="1" bestFit="1" customWidth="1"/>
    <col min="11015" max="11015" width="4.140625" style="1" bestFit="1" customWidth="1"/>
    <col min="11016" max="11016" width="4.42578125" style="1" bestFit="1" customWidth="1"/>
    <col min="11017" max="11017" width="5.140625" style="1" bestFit="1" customWidth="1"/>
    <col min="11018" max="11018" width="6.140625" style="1" bestFit="1" customWidth="1"/>
    <col min="11019" max="11020" width="1.7109375" style="1" customWidth="1"/>
    <col min="11021" max="11022" width="5.7109375" style="1" customWidth="1"/>
    <col min="11023" max="11024" width="11.42578125" style="1"/>
    <col min="11025" max="11025" width="2" style="1" bestFit="1" customWidth="1"/>
    <col min="11026" max="11251" width="11.42578125" style="1"/>
    <col min="11252" max="11253" width="1.7109375" style="1" customWidth="1"/>
    <col min="11254" max="11254" width="4.7109375" style="1" bestFit="1" customWidth="1"/>
    <col min="11255" max="11255" width="1.140625" style="1" customWidth="1"/>
    <col min="11256" max="11256" width="14.7109375" style="1" bestFit="1" customWidth="1"/>
    <col min="11257" max="11257" width="1.140625" style="1" customWidth="1"/>
    <col min="11258" max="11258" width="11.42578125" style="1"/>
    <col min="11259" max="11259" width="6.5703125" style="1" bestFit="1" customWidth="1"/>
    <col min="11260" max="11267" width="3.42578125" style="1" customWidth="1"/>
    <col min="11268" max="11268" width="4.7109375" style="1" bestFit="1" customWidth="1"/>
    <col min="11269" max="11269" width="6.28515625" style="1" bestFit="1" customWidth="1"/>
    <col min="11270" max="11270" width="4.85546875" style="1" bestFit="1" customWidth="1"/>
    <col min="11271" max="11271" width="4.140625" style="1" bestFit="1" customWidth="1"/>
    <col min="11272" max="11272" width="4.42578125" style="1" bestFit="1" customWidth="1"/>
    <col min="11273" max="11273" width="5.140625" style="1" bestFit="1" customWidth="1"/>
    <col min="11274" max="11274" width="6.140625" style="1" bestFit="1" customWidth="1"/>
    <col min="11275" max="11276" width="1.7109375" style="1" customWidth="1"/>
    <col min="11277" max="11278" width="5.7109375" style="1" customWidth="1"/>
    <col min="11279" max="11280" width="11.42578125" style="1"/>
    <col min="11281" max="11281" width="2" style="1" bestFit="1" customWidth="1"/>
    <col min="11282" max="11507" width="11.42578125" style="1"/>
    <col min="11508" max="11509" width="1.7109375" style="1" customWidth="1"/>
    <col min="11510" max="11510" width="4.7109375" style="1" bestFit="1" customWidth="1"/>
    <col min="11511" max="11511" width="1.140625" style="1" customWidth="1"/>
    <col min="11512" max="11512" width="14.7109375" style="1" bestFit="1" customWidth="1"/>
    <col min="11513" max="11513" width="1.140625" style="1" customWidth="1"/>
    <col min="11514" max="11514" width="11.42578125" style="1"/>
    <col min="11515" max="11515" width="6.5703125" style="1" bestFit="1" customWidth="1"/>
    <col min="11516" max="11523" width="3.42578125" style="1" customWidth="1"/>
    <col min="11524" max="11524" width="4.7109375" style="1" bestFit="1" customWidth="1"/>
    <col min="11525" max="11525" width="6.28515625" style="1" bestFit="1" customWidth="1"/>
    <col min="11526" max="11526" width="4.85546875" style="1" bestFit="1" customWidth="1"/>
    <col min="11527" max="11527" width="4.140625" style="1" bestFit="1" customWidth="1"/>
    <col min="11528" max="11528" width="4.42578125" style="1" bestFit="1" customWidth="1"/>
    <col min="11529" max="11529" width="5.140625" style="1" bestFit="1" customWidth="1"/>
    <col min="11530" max="11530" width="6.140625" style="1" bestFit="1" customWidth="1"/>
    <col min="11531" max="11532" width="1.7109375" style="1" customWidth="1"/>
    <col min="11533" max="11534" width="5.7109375" style="1" customWidth="1"/>
    <col min="11535" max="11536" width="11.42578125" style="1"/>
    <col min="11537" max="11537" width="2" style="1" bestFit="1" customWidth="1"/>
    <col min="11538" max="11763" width="11.42578125" style="1"/>
    <col min="11764" max="11765" width="1.7109375" style="1" customWidth="1"/>
    <col min="11766" max="11766" width="4.7109375" style="1" bestFit="1" customWidth="1"/>
    <col min="11767" max="11767" width="1.140625" style="1" customWidth="1"/>
    <col min="11768" max="11768" width="14.7109375" style="1" bestFit="1" customWidth="1"/>
    <col min="11769" max="11769" width="1.140625" style="1" customWidth="1"/>
    <col min="11770" max="11770" width="11.42578125" style="1"/>
    <col min="11771" max="11771" width="6.5703125" style="1" bestFit="1" customWidth="1"/>
    <col min="11772" max="11779" width="3.42578125" style="1" customWidth="1"/>
    <col min="11780" max="11780" width="4.7109375" style="1" bestFit="1" customWidth="1"/>
    <col min="11781" max="11781" width="6.28515625" style="1" bestFit="1" customWidth="1"/>
    <col min="11782" max="11782" width="4.85546875" style="1" bestFit="1" customWidth="1"/>
    <col min="11783" max="11783" width="4.140625" style="1" bestFit="1" customWidth="1"/>
    <col min="11784" max="11784" width="4.42578125" style="1" bestFit="1" customWidth="1"/>
    <col min="11785" max="11785" width="5.140625" style="1" bestFit="1" customWidth="1"/>
    <col min="11786" max="11786" width="6.140625" style="1" bestFit="1" customWidth="1"/>
    <col min="11787" max="11788" width="1.7109375" style="1" customWidth="1"/>
    <col min="11789" max="11790" width="5.7109375" style="1" customWidth="1"/>
    <col min="11791" max="11792" width="11.42578125" style="1"/>
    <col min="11793" max="11793" width="2" style="1" bestFit="1" customWidth="1"/>
    <col min="11794" max="12019" width="11.42578125" style="1"/>
    <col min="12020" max="12021" width="1.7109375" style="1" customWidth="1"/>
    <col min="12022" max="12022" width="4.7109375" style="1" bestFit="1" customWidth="1"/>
    <col min="12023" max="12023" width="1.140625" style="1" customWidth="1"/>
    <col min="12024" max="12024" width="14.7109375" style="1" bestFit="1" customWidth="1"/>
    <col min="12025" max="12025" width="1.140625" style="1" customWidth="1"/>
    <col min="12026" max="12026" width="11.42578125" style="1"/>
    <col min="12027" max="12027" width="6.5703125" style="1" bestFit="1" customWidth="1"/>
    <col min="12028" max="12035" width="3.42578125" style="1" customWidth="1"/>
    <col min="12036" max="12036" width="4.7109375" style="1" bestFit="1" customWidth="1"/>
    <col min="12037" max="12037" width="6.28515625" style="1" bestFit="1" customWidth="1"/>
    <col min="12038" max="12038" width="4.85546875" style="1" bestFit="1" customWidth="1"/>
    <col min="12039" max="12039" width="4.140625" style="1" bestFit="1" customWidth="1"/>
    <col min="12040" max="12040" width="4.42578125" style="1" bestFit="1" customWidth="1"/>
    <col min="12041" max="12041" width="5.140625" style="1" bestFit="1" customWidth="1"/>
    <col min="12042" max="12042" width="6.140625" style="1" bestFit="1" customWidth="1"/>
    <col min="12043" max="12044" width="1.7109375" style="1" customWidth="1"/>
    <col min="12045" max="12046" width="5.7109375" style="1" customWidth="1"/>
    <col min="12047" max="12048" width="11.42578125" style="1"/>
    <col min="12049" max="12049" width="2" style="1" bestFit="1" customWidth="1"/>
    <col min="12050" max="12275" width="11.42578125" style="1"/>
    <col min="12276" max="12277" width="1.7109375" style="1" customWidth="1"/>
    <col min="12278" max="12278" width="4.7109375" style="1" bestFit="1" customWidth="1"/>
    <col min="12279" max="12279" width="1.140625" style="1" customWidth="1"/>
    <col min="12280" max="12280" width="14.7109375" style="1" bestFit="1" customWidth="1"/>
    <col min="12281" max="12281" width="1.140625" style="1" customWidth="1"/>
    <col min="12282" max="12282" width="11.42578125" style="1"/>
    <col min="12283" max="12283" width="6.5703125" style="1" bestFit="1" customWidth="1"/>
    <col min="12284" max="12291" width="3.42578125" style="1" customWidth="1"/>
    <col min="12292" max="12292" width="4.7109375" style="1" bestFit="1" customWidth="1"/>
    <col min="12293" max="12293" width="6.28515625" style="1" bestFit="1" customWidth="1"/>
    <col min="12294" max="12294" width="4.85546875" style="1" bestFit="1" customWidth="1"/>
    <col min="12295" max="12295" width="4.140625" style="1" bestFit="1" customWidth="1"/>
    <col min="12296" max="12296" width="4.42578125" style="1" bestFit="1" customWidth="1"/>
    <col min="12297" max="12297" width="5.140625" style="1" bestFit="1" customWidth="1"/>
    <col min="12298" max="12298" width="6.140625" style="1" bestFit="1" customWidth="1"/>
    <col min="12299" max="12300" width="1.7109375" style="1" customWidth="1"/>
    <col min="12301" max="12302" width="5.7109375" style="1" customWidth="1"/>
    <col min="12303" max="12304" width="11.42578125" style="1"/>
    <col min="12305" max="12305" width="2" style="1" bestFit="1" customWidth="1"/>
    <col min="12306" max="12531" width="11.42578125" style="1"/>
    <col min="12532" max="12533" width="1.7109375" style="1" customWidth="1"/>
    <col min="12534" max="12534" width="4.7109375" style="1" bestFit="1" customWidth="1"/>
    <col min="12535" max="12535" width="1.140625" style="1" customWidth="1"/>
    <col min="12536" max="12536" width="14.7109375" style="1" bestFit="1" customWidth="1"/>
    <col min="12537" max="12537" width="1.140625" style="1" customWidth="1"/>
    <col min="12538" max="12538" width="11.42578125" style="1"/>
    <col min="12539" max="12539" width="6.5703125" style="1" bestFit="1" customWidth="1"/>
    <col min="12540" max="12547" width="3.42578125" style="1" customWidth="1"/>
    <col min="12548" max="12548" width="4.7109375" style="1" bestFit="1" customWidth="1"/>
    <col min="12549" max="12549" width="6.28515625" style="1" bestFit="1" customWidth="1"/>
    <col min="12550" max="12550" width="4.85546875" style="1" bestFit="1" customWidth="1"/>
    <col min="12551" max="12551" width="4.140625" style="1" bestFit="1" customWidth="1"/>
    <col min="12552" max="12552" width="4.42578125" style="1" bestFit="1" customWidth="1"/>
    <col min="12553" max="12553" width="5.140625" style="1" bestFit="1" customWidth="1"/>
    <col min="12554" max="12554" width="6.140625" style="1" bestFit="1" customWidth="1"/>
    <col min="12555" max="12556" width="1.7109375" style="1" customWidth="1"/>
    <col min="12557" max="12558" width="5.7109375" style="1" customWidth="1"/>
    <col min="12559" max="12560" width="11.42578125" style="1"/>
    <col min="12561" max="12561" width="2" style="1" bestFit="1" customWidth="1"/>
    <col min="12562" max="12787" width="11.42578125" style="1"/>
    <col min="12788" max="12789" width="1.7109375" style="1" customWidth="1"/>
    <col min="12790" max="12790" width="4.7109375" style="1" bestFit="1" customWidth="1"/>
    <col min="12791" max="12791" width="1.140625" style="1" customWidth="1"/>
    <col min="12792" max="12792" width="14.7109375" style="1" bestFit="1" customWidth="1"/>
    <col min="12793" max="12793" width="1.140625" style="1" customWidth="1"/>
    <col min="12794" max="12794" width="11.42578125" style="1"/>
    <col min="12795" max="12795" width="6.5703125" style="1" bestFit="1" customWidth="1"/>
    <col min="12796" max="12803" width="3.42578125" style="1" customWidth="1"/>
    <col min="12804" max="12804" width="4.7109375" style="1" bestFit="1" customWidth="1"/>
    <col min="12805" max="12805" width="6.28515625" style="1" bestFit="1" customWidth="1"/>
    <col min="12806" max="12806" width="4.85546875" style="1" bestFit="1" customWidth="1"/>
    <col min="12807" max="12807" width="4.140625" style="1" bestFit="1" customWidth="1"/>
    <col min="12808" max="12808" width="4.42578125" style="1" bestFit="1" customWidth="1"/>
    <col min="12809" max="12809" width="5.140625" style="1" bestFit="1" customWidth="1"/>
    <col min="12810" max="12810" width="6.140625" style="1" bestFit="1" customWidth="1"/>
    <col min="12811" max="12812" width="1.7109375" style="1" customWidth="1"/>
    <col min="12813" max="12814" width="5.7109375" style="1" customWidth="1"/>
    <col min="12815" max="12816" width="11.42578125" style="1"/>
    <col min="12817" max="12817" width="2" style="1" bestFit="1" customWidth="1"/>
    <col min="12818" max="13043" width="11.42578125" style="1"/>
    <col min="13044" max="13045" width="1.7109375" style="1" customWidth="1"/>
    <col min="13046" max="13046" width="4.7109375" style="1" bestFit="1" customWidth="1"/>
    <col min="13047" max="13047" width="1.140625" style="1" customWidth="1"/>
    <col min="13048" max="13048" width="14.7109375" style="1" bestFit="1" customWidth="1"/>
    <col min="13049" max="13049" width="1.140625" style="1" customWidth="1"/>
    <col min="13050" max="13050" width="11.42578125" style="1"/>
    <col min="13051" max="13051" width="6.5703125" style="1" bestFit="1" customWidth="1"/>
    <col min="13052" max="13059" width="3.42578125" style="1" customWidth="1"/>
    <col min="13060" max="13060" width="4.7109375" style="1" bestFit="1" customWidth="1"/>
    <col min="13061" max="13061" width="6.28515625" style="1" bestFit="1" customWidth="1"/>
    <col min="13062" max="13062" width="4.85546875" style="1" bestFit="1" customWidth="1"/>
    <col min="13063" max="13063" width="4.140625" style="1" bestFit="1" customWidth="1"/>
    <col min="13064" max="13064" width="4.42578125" style="1" bestFit="1" customWidth="1"/>
    <col min="13065" max="13065" width="5.140625" style="1" bestFit="1" customWidth="1"/>
    <col min="13066" max="13066" width="6.140625" style="1" bestFit="1" customWidth="1"/>
    <col min="13067" max="13068" width="1.7109375" style="1" customWidth="1"/>
    <col min="13069" max="13070" width="5.7109375" style="1" customWidth="1"/>
    <col min="13071" max="13072" width="11.42578125" style="1"/>
    <col min="13073" max="13073" width="2" style="1" bestFit="1" customWidth="1"/>
    <col min="13074" max="13299" width="11.42578125" style="1"/>
    <col min="13300" max="13301" width="1.7109375" style="1" customWidth="1"/>
    <col min="13302" max="13302" width="4.7109375" style="1" bestFit="1" customWidth="1"/>
    <col min="13303" max="13303" width="1.140625" style="1" customWidth="1"/>
    <col min="13304" max="13304" width="14.7109375" style="1" bestFit="1" customWidth="1"/>
    <col min="13305" max="13305" width="1.140625" style="1" customWidth="1"/>
    <col min="13306" max="13306" width="11.42578125" style="1"/>
    <col min="13307" max="13307" width="6.5703125" style="1" bestFit="1" customWidth="1"/>
    <col min="13308" max="13315" width="3.42578125" style="1" customWidth="1"/>
    <col min="13316" max="13316" width="4.7109375" style="1" bestFit="1" customWidth="1"/>
    <col min="13317" max="13317" width="6.28515625" style="1" bestFit="1" customWidth="1"/>
    <col min="13318" max="13318" width="4.85546875" style="1" bestFit="1" customWidth="1"/>
    <col min="13319" max="13319" width="4.140625" style="1" bestFit="1" customWidth="1"/>
    <col min="13320" max="13320" width="4.42578125" style="1" bestFit="1" customWidth="1"/>
    <col min="13321" max="13321" width="5.140625" style="1" bestFit="1" customWidth="1"/>
    <col min="13322" max="13322" width="6.140625" style="1" bestFit="1" customWidth="1"/>
    <col min="13323" max="13324" width="1.7109375" style="1" customWidth="1"/>
    <col min="13325" max="13326" width="5.7109375" style="1" customWidth="1"/>
    <col min="13327" max="13328" width="11.42578125" style="1"/>
    <col min="13329" max="13329" width="2" style="1" bestFit="1" customWidth="1"/>
    <col min="13330" max="13555" width="11.42578125" style="1"/>
    <col min="13556" max="13557" width="1.7109375" style="1" customWidth="1"/>
    <col min="13558" max="13558" width="4.7109375" style="1" bestFit="1" customWidth="1"/>
    <col min="13559" max="13559" width="1.140625" style="1" customWidth="1"/>
    <col min="13560" max="13560" width="14.7109375" style="1" bestFit="1" customWidth="1"/>
    <col min="13561" max="13561" width="1.140625" style="1" customWidth="1"/>
    <col min="13562" max="13562" width="11.42578125" style="1"/>
    <col min="13563" max="13563" width="6.5703125" style="1" bestFit="1" customWidth="1"/>
    <col min="13564" max="13571" width="3.42578125" style="1" customWidth="1"/>
    <col min="13572" max="13572" width="4.7109375" style="1" bestFit="1" customWidth="1"/>
    <col min="13573" max="13573" width="6.28515625" style="1" bestFit="1" customWidth="1"/>
    <col min="13574" max="13574" width="4.85546875" style="1" bestFit="1" customWidth="1"/>
    <col min="13575" max="13575" width="4.140625" style="1" bestFit="1" customWidth="1"/>
    <col min="13576" max="13576" width="4.42578125" style="1" bestFit="1" customWidth="1"/>
    <col min="13577" max="13577" width="5.140625" style="1" bestFit="1" customWidth="1"/>
    <col min="13578" max="13578" width="6.140625" style="1" bestFit="1" customWidth="1"/>
    <col min="13579" max="13580" width="1.7109375" style="1" customWidth="1"/>
    <col min="13581" max="13582" width="5.7109375" style="1" customWidth="1"/>
    <col min="13583" max="13584" width="11.42578125" style="1"/>
    <col min="13585" max="13585" width="2" style="1" bestFit="1" customWidth="1"/>
    <col min="13586" max="13811" width="11.42578125" style="1"/>
    <col min="13812" max="13813" width="1.7109375" style="1" customWidth="1"/>
    <col min="13814" max="13814" width="4.7109375" style="1" bestFit="1" customWidth="1"/>
    <col min="13815" max="13815" width="1.140625" style="1" customWidth="1"/>
    <col min="13816" max="13816" width="14.7109375" style="1" bestFit="1" customWidth="1"/>
    <col min="13817" max="13817" width="1.140625" style="1" customWidth="1"/>
    <col min="13818" max="13818" width="11.42578125" style="1"/>
    <col min="13819" max="13819" width="6.5703125" style="1" bestFit="1" customWidth="1"/>
    <col min="13820" max="13827" width="3.42578125" style="1" customWidth="1"/>
    <col min="13828" max="13828" width="4.7109375" style="1" bestFit="1" customWidth="1"/>
    <col min="13829" max="13829" width="6.28515625" style="1" bestFit="1" customWidth="1"/>
    <col min="13830" max="13830" width="4.85546875" style="1" bestFit="1" customWidth="1"/>
    <col min="13831" max="13831" width="4.140625" style="1" bestFit="1" customWidth="1"/>
    <col min="13832" max="13832" width="4.42578125" style="1" bestFit="1" customWidth="1"/>
    <col min="13833" max="13833" width="5.140625" style="1" bestFit="1" customWidth="1"/>
    <col min="13834" max="13834" width="6.140625" style="1" bestFit="1" customWidth="1"/>
    <col min="13835" max="13836" width="1.7109375" style="1" customWidth="1"/>
    <col min="13837" max="13838" width="5.7109375" style="1" customWidth="1"/>
    <col min="13839" max="13840" width="11.42578125" style="1"/>
    <col min="13841" max="13841" width="2" style="1" bestFit="1" customWidth="1"/>
    <col min="13842" max="14067" width="11.42578125" style="1"/>
    <col min="14068" max="14069" width="1.7109375" style="1" customWidth="1"/>
    <col min="14070" max="14070" width="4.7109375" style="1" bestFit="1" customWidth="1"/>
    <col min="14071" max="14071" width="1.140625" style="1" customWidth="1"/>
    <col min="14072" max="14072" width="14.7109375" style="1" bestFit="1" customWidth="1"/>
    <col min="14073" max="14073" width="1.140625" style="1" customWidth="1"/>
    <col min="14074" max="14074" width="11.42578125" style="1"/>
    <col min="14075" max="14075" width="6.5703125" style="1" bestFit="1" customWidth="1"/>
    <col min="14076" max="14083" width="3.42578125" style="1" customWidth="1"/>
    <col min="14084" max="14084" width="4.7109375" style="1" bestFit="1" customWidth="1"/>
    <col min="14085" max="14085" width="6.28515625" style="1" bestFit="1" customWidth="1"/>
    <col min="14086" max="14086" width="4.85546875" style="1" bestFit="1" customWidth="1"/>
    <col min="14087" max="14087" width="4.140625" style="1" bestFit="1" customWidth="1"/>
    <col min="14088" max="14088" width="4.42578125" style="1" bestFit="1" customWidth="1"/>
    <col min="14089" max="14089" width="5.140625" style="1" bestFit="1" customWidth="1"/>
    <col min="14090" max="14090" width="6.140625" style="1" bestFit="1" customWidth="1"/>
    <col min="14091" max="14092" width="1.7109375" style="1" customWidth="1"/>
    <col min="14093" max="14094" width="5.7109375" style="1" customWidth="1"/>
    <col min="14095" max="14096" width="11.42578125" style="1"/>
    <col min="14097" max="14097" width="2" style="1" bestFit="1" customWidth="1"/>
    <col min="14098" max="14323" width="11.42578125" style="1"/>
    <col min="14324" max="14325" width="1.7109375" style="1" customWidth="1"/>
    <col min="14326" max="14326" width="4.7109375" style="1" bestFit="1" customWidth="1"/>
    <col min="14327" max="14327" width="1.140625" style="1" customWidth="1"/>
    <col min="14328" max="14328" width="14.7109375" style="1" bestFit="1" customWidth="1"/>
    <col min="14329" max="14329" width="1.140625" style="1" customWidth="1"/>
    <col min="14330" max="14330" width="11.42578125" style="1"/>
    <col min="14331" max="14331" width="6.5703125" style="1" bestFit="1" customWidth="1"/>
    <col min="14332" max="14339" width="3.42578125" style="1" customWidth="1"/>
    <col min="14340" max="14340" width="4.7109375" style="1" bestFit="1" customWidth="1"/>
    <col min="14341" max="14341" width="6.28515625" style="1" bestFit="1" customWidth="1"/>
    <col min="14342" max="14342" width="4.85546875" style="1" bestFit="1" customWidth="1"/>
    <col min="14343" max="14343" width="4.140625" style="1" bestFit="1" customWidth="1"/>
    <col min="14344" max="14344" width="4.42578125" style="1" bestFit="1" customWidth="1"/>
    <col min="14345" max="14345" width="5.140625" style="1" bestFit="1" customWidth="1"/>
    <col min="14346" max="14346" width="6.140625" style="1" bestFit="1" customWidth="1"/>
    <col min="14347" max="14348" width="1.7109375" style="1" customWidth="1"/>
    <col min="14349" max="14350" width="5.7109375" style="1" customWidth="1"/>
    <col min="14351" max="14352" width="11.42578125" style="1"/>
    <col min="14353" max="14353" width="2" style="1" bestFit="1" customWidth="1"/>
    <col min="14354" max="14579" width="11.42578125" style="1"/>
    <col min="14580" max="14581" width="1.7109375" style="1" customWidth="1"/>
    <col min="14582" max="14582" width="4.7109375" style="1" bestFit="1" customWidth="1"/>
    <col min="14583" max="14583" width="1.140625" style="1" customWidth="1"/>
    <col min="14584" max="14584" width="14.7109375" style="1" bestFit="1" customWidth="1"/>
    <col min="14585" max="14585" width="1.140625" style="1" customWidth="1"/>
    <col min="14586" max="14586" width="11.42578125" style="1"/>
    <col min="14587" max="14587" width="6.5703125" style="1" bestFit="1" customWidth="1"/>
    <col min="14588" max="14595" width="3.42578125" style="1" customWidth="1"/>
    <col min="14596" max="14596" width="4.7109375" style="1" bestFit="1" customWidth="1"/>
    <col min="14597" max="14597" width="6.28515625" style="1" bestFit="1" customWidth="1"/>
    <col min="14598" max="14598" width="4.85546875" style="1" bestFit="1" customWidth="1"/>
    <col min="14599" max="14599" width="4.140625" style="1" bestFit="1" customWidth="1"/>
    <col min="14600" max="14600" width="4.42578125" style="1" bestFit="1" customWidth="1"/>
    <col min="14601" max="14601" width="5.140625" style="1" bestFit="1" customWidth="1"/>
    <col min="14602" max="14602" width="6.140625" style="1" bestFit="1" customWidth="1"/>
    <col min="14603" max="14604" width="1.7109375" style="1" customWidth="1"/>
    <col min="14605" max="14606" width="5.7109375" style="1" customWidth="1"/>
    <col min="14607" max="14608" width="11.42578125" style="1"/>
    <col min="14609" max="14609" width="2" style="1" bestFit="1" customWidth="1"/>
    <col min="14610" max="14835" width="11.42578125" style="1"/>
    <col min="14836" max="14837" width="1.7109375" style="1" customWidth="1"/>
    <col min="14838" max="14838" width="4.7109375" style="1" bestFit="1" customWidth="1"/>
    <col min="14839" max="14839" width="1.140625" style="1" customWidth="1"/>
    <col min="14840" max="14840" width="14.7109375" style="1" bestFit="1" customWidth="1"/>
    <col min="14841" max="14841" width="1.140625" style="1" customWidth="1"/>
    <col min="14842" max="14842" width="11.42578125" style="1"/>
    <col min="14843" max="14843" width="6.5703125" style="1" bestFit="1" customWidth="1"/>
    <col min="14844" max="14851" width="3.42578125" style="1" customWidth="1"/>
    <col min="14852" max="14852" width="4.7109375" style="1" bestFit="1" customWidth="1"/>
    <col min="14853" max="14853" width="6.28515625" style="1" bestFit="1" customWidth="1"/>
    <col min="14854" max="14854" width="4.85546875" style="1" bestFit="1" customWidth="1"/>
    <col min="14855" max="14855" width="4.140625" style="1" bestFit="1" customWidth="1"/>
    <col min="14856" max="14856" width="4.42578125" style="1" bestFit="1" customWidth="1"/>
    <col min="14857" max="14857" width="5.140625" style="1" bestFit="1" customWidth="1"/>
    <col min="14858" max="14858" width="6.140625" style="1" bestFit="1" customWidth="1"/>
    <col min="14859" max="14860" width="1.7109375" style="1" customWidth="1"/>
    <col min="14861" max="14862" width="5.7109375" style="1" customWidth="1"/>
    <col min="14863" max="14864" width="11.42578125" style="1"/>
    <col min="14865" max="14865" width="2" style="1" bestFit="1" customWidth="1"/>
    <col min="14866" max="15091" width="11.42578125" style="1"/>
    <col min="15092" max="15093" width="1.7109375" style="1" customWidth="1"/>
    <col min="15094" max="15094" width="4.7109375" style="1" bestFit="1" customWidth="1"/>
    <col min="15095" max="15095" width="1.140625" style="1" customWidth="1"/>
    <col min="15096" max="15096" width="14.7109375" style="1" bestFit="1" customWidth="1"/>
    <col min="15097" max="15097" width="1.140625" style="1" customWidth="1"/>
    <col min="15098" max="15098" width="11.42578125" style="1"/>
    <col min="15099" max="15099" width="6.5703125" style="1" bestFit="1" customWidth="1"/>
    <col min="15100" max="15107" width="3.42578125" style="1" customWidth="1"/>
    <col min="15108" max="15108" width="4.7109375" style="1" bestFit="1" customWidth="1"/>
    <col min="15109" max="15109" width="6.28515625" style="1" bestFit="1" customWidth="1"/>
    <col min="15110" max="15110" width="4.85546875" style="1" bestFit="1" customWidth="1"/>
    <col min="15111" max="15111" width="4.140625" style="1" bestFit="1" customWidth="1"/>
    <col min="15112" max="15112" width="4.42578125" style="1" bestFit="1" customWidth="1"/>
    <col min="15113" max="15113" width="5.140625" style="1" bestFit="1" customWidth="1"/>
    <col min="15114" max="15114" width="6.140625" style="1" bestFit="1" customWidth="1"/>
    <col min="15115" max="15116" width="1.7109375" style="1" customWidth="1"/>
    <col min="15117" max="15118" width="5.7109375" style="1" customWidth="1"/>
    <col min="15119" max="15120" width="11.42578125" style="1"/>
    <col min="15121" max="15121" width="2" style="1" bestFit="1" customWidth="1"/>
    <col min="15122" max="15347" width="11.42578125" style="1"/>
    <col min="15348" max="15349" width="1.7109375" style="1" customWidth="1"/>
    <col min="15350" max="15350" width="4.7109375" style="1" bestFit="1" customWidth="1"/>
    <col min="15351" max="15351" width="1.140625" style="1" customWidth="1"/>
    <col min="15352" max="15352" width="14.7109375" style="1" bestFit="1" customWidth="1"/>
    <col min="15353" max="15353" width="1.140625" style="1" customWidth="1"/>
    <col min="15354" max="15354" width="11.42578125" style="1"/>
    <col min="15355" max="15355" width="6.5703125" style="1" bestFit="1" customWidth="1"/>
    <col min="15356" max="15363" width="3.42578125" style="1" customWidth="1"/>
    <col min="15364" max="15364" width="4.7109375" style="1" bestFit="1" customWidth="1"/>
    <col min="15365" max="15365" width="6.28515625" style="1" bestFit="1" customWidth="1"/>
    <col min="15366" max="15366" width="4.85546875" style="1" bestFit="1" customWidth="1"/>
    <col min="15367" max="15367" width="4.140625" style="1" bestFit="1" customWidth="1"/>
    <col min="15368" max="15368" width="4.42578125" style="1" bestFit="1" customWidth="1"/>
    <col min="15369" max="15369" width="5.140625" style="1" bestFit="1" customWidth="1"/>
    <col min="15370" max="15370" width="6.140625" style="1" bestFit="1" customWidth="1"/>
    <col min="15371" max="15372" width="1.7109375" style="1" customWidth="1"/>
    <col min="15373" max="15374" width="5.7109375" style="1" customWidth="1"/>
    <col min="15375" max="15376" width="11.42578125" style="1"/>
    <col min="15377" max="15377" width="2" style="1" bestFit="1" customWidth="1"/>
    <col min="15378" max="15603" width="11.42578125" style="1"/>
    <col min="15604" max="15605" width="1.7109375" style="1" customWidth="1"/>
    <col min="15606" max="15606" width="4.7109375" style="1" bestFit="1" customWidth="1"/>
    <col min="15607" max="15607" width="1.140625" style="1" customWidth="1"/>
    <col min="15608" max="15608" width="14.7109375" style="1" bestFit="1" customWidth="1"/>
    <col min="15609" max="15609" width="1.140625" style="1" customWidth="1"/>
    <col min="15610" max="15610" width="11.42578125" style="1"/>
    <col min="15611" max="15611" width="6.5703125" style="1" bestFit="1" customWidth="1"/>
    <col min="15612" max="15619" width="3.42578125" style="1" customWidth="1"/>
    <col min="15620" max="15620" width="4.7109375" style="1" bestFit="1" customWidth="1"/>
    <col min="15621" max="15621" width="6.28515625" style="1" bestFit="1" customWidth="1"/>
    <col min="15622" max="15622" width="4.85546875" style="1" bestFit="1" customWidth="1"/>
    <col min="15623" max="15623" width="4.140625" style="1" bestFit="1" customWidth="1"/>
    <col min="15624" max="15624" width="4.42578125" style="1" bestFit="1" customWidth="1"/>
    <col min="15625" max="15625" width="5.140625" style="1" bestFit="1" customWidth="1"/>
    <col min="15626" max="15626" width="6.140625" style="1" bestFit="1" customWidth="1"/>
    <col min="15627" max="15628" width="1.7109375" style="1" customWidth="1"/>
    <col min="15629" max="15630" width="5.7109375" style="1" customWidth="1"/>
    <col min="15631" max="15632" width="11.42578125" style="1"/>
    <col min="15633" max="15633" width="2" style="1" bestFit="1" customWidth="1"/>
    <col min="15634" max="15859" width="11.42578125" style="1"/>
    <col min="15860" max="15861" width="1.7109375" style="1" customWidth="1"/>
    <col min="15862" max="15862" width="4.7109375" style="1" bestFit="1" customWidth="1"/>
    <col min="15863" max="15863" width="1.140625" style="1" customWidth="1"/>
    <col min="15864" max="15864" width="14.7109375" style="1" bestFit="1" customWidth="1"/>
    <col min="15865" max="15865" width="1.140625" style="1" customWidth="1"/>
    <col min="15866" max="15866" width="11.42578125" style="1"/>
    <col min="15867" max="15867" width="6.5703125" style="1" bestFit="1" customWidth="1"/>
    <col min="15868" max="15875" width="3.42578125" style="1" customWidth="1"/>
    <col min="15876" max="15876" width="4.7109375" style="1" bestFit="1" customWidth="1"/>
    <col min="15877" max="15877" width="6.28515625" style="1" bestFit="1" customWidth="1"/>
    <col min="15878" max="15878" width="4.85546875" style="1" bestFit="1" customWidth="1"/>
    <col min="15879" max="15879" width="4.140625" style="1" bestFit="1" customWidth="1"/>
    <col min="15880" max="15880" width="4.42578125" style="1" bestFit="1" customWidth="1"/>
    <col min="15881" max="15881" width="5.140625" style="1" bestFit="1" customWidth="1"/>
    <col min="15882" max="15882" width="6.140625" style="1" bestFit="1" customWidth="1"/>
    <col min="15883" max="15884" width="1.7109375" style="1" customWidth="1"/>
    <col min="15885" max="15886" width="5.7109375" style="1" customWidth="1"/>
    <col min="15887" max="15888" width="11.42578125" style="1"/>
    <col min="15889" max="15889" width="2" style="1" bestFit="1" customWidth="1"/>
    <col min="15890" max="16115" width="11.42578125" style="1"/>
    <col min="16116" max="16117" width="1.7109375" style="1" customWidth="1"/>
    <col min="16118" max="16118" width="4.7109375" style="1" bestFit="1" customWidth="1"/>
    <col min="16119" max="16119" width="1.140625" style="1" customWidth="1"/>
    <col min="16120" max="16120" width="14.7109375" style="1" bestFit="1" customWidth="1"/>
    <col min="16121" max="16121" width="1.140625" style="1" customWidth="1"/>
    <col min="16122" max="16122" width="11.42578125" style="1"/>
    <col min="16123" max="16123" width="6.5703125" style="1" bestFit="1" customWidth="1"/>
    <col min="16124" max="16131" width="3.42578125" style="1" customWidth="1"/>
    <col min="16132" max="16132" width="4.7109375" style="1" bestFit="1" customWidth="1"/>
    <col min="16133" max="16133" width="6.28515625" style="1" bestFit="1" customWidth="1"/>
    <col min="16134" max="16134" width="4.85546875" style="1" bestFit="1" customWidth="1"/>
    <col min="16135" max="16135" width="4.140625" style="1" bestFit="1" customWidth="1"/>
    <col min="16136" max="16136" width="4.42578125" style="1" bestFit="1" customWidth="1"/>
    <col min="16137" max="16137" width="5.140625" style="1" bestFit="1" customWidth="1"/>
    <col min="16138" max="16138" width="6.140625" style="1" bestFit="1" customWidth="1"/>
    <col min="16139" max="16140" width="1.7109375" style="1" customWidth="1"/>
    <col min="16141" max="16142" width="5.7109375" style="1" customWidth="1"/>
    <col min="16143" max="16144" width="11.42578125" style="1"/>
    <col min="16145" max="16145" width="2" style="1" bestFit="1" customWidth="1"/>
    <col min="16146" max="16384" width="11.42578125" style="1"/>
  </cols>
  <sheetData>
    <row r="1" spans="1:41" ht="18.75" customHeight="1" thickBot="1">
      <c r="A1" s="108"/>
      <c r="B1" s="109"/>
      <c r="C1" s="109"/>
      <c r="D1" s="109"/>
      <c r="E1" s="109"/>
      <c r="F1" s="118"/>
      <c r="G1" s="118"/>
      <c r="H1" s="118"/>
      <c r="I1" s="118"/>
      <c r="J1" s="118"/>
      <c r="K1" s="118"/>
      <c r="L1" s="118"/>
      <c r="M1" s="119"/>
      <c r="N1" s="54"/>
      <c r="O1" s="54"/>
      <c r="P1" s="54"/>
      <c r="Q1" s="54"/>
      <c r="R1" s="54"/>
    </row>
    <row r="2" spans="1:41" ht="18.75" customHeight="1" thickBot="1">
      <c r="A2" s="26"/>
      <c r="B2" s="26"/>
      <c r="C2" s="26"/>
      <c r="D2" s="44" t="s">
        <v>18</v>
      </c>
      <c r="E2" s="69"/>
      <c r="F2" s="110" t="s">
        <v>19</v>
      </c>
      <c r="G2" s="111"/>
      <c r="H2" s="112"/>
      <c r="I2" s="113"/>
      <c r="J2" s="114"/>
      <c r="K2" s="114"/>
      <c r="L2" s="114"/>
      <c r="M2" s="115"/>
      <c r="N2" s="55"/>
      <c r="O2" s="43"/>
      <c r="P2" s="43"/>
      <c r="Q2" s="43"/>
      <c r="R2" s="26"/>
      <c r="AL2" s="77" t="s">
        <v>20</v>
      </c>
      <c r="AM2" s="78"/>
      <c r="AN2" s="78"/>
      <c r="AO2" s="79"/>
    </row>
    <row r="3" spans="1:41" ht="18.75" customHeight="1" thickBot="1">
      <c r="B3" s="2"/>
      <c r="C3" s="116" t="s">
        <v>11</v>
      </c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7"/>
      <c r="O3" s="117"/>
      <c r="P3" s="117"/>
      <c r="Q3" s="117"/>
      <c r="R3" s="116"/>
      <c r="S3" s="116"/>
      <c r="T3" s="116"/>
      <c r="U3" s="116"/>
      <c r="V3" s="3"/>
      <c r="W3" s="48"/>
      <c r="X3" s="48"/>
      <c r="Y3" s="48"/>
      <c r="Z3" s="103" t="s">
        <v>0</v>
      </c>
      <c r="AA3" s="103"/>
      <c r="AB3" s="49">
        <v>3</v>
      </c>
      <c r="AC3" s="48" t="s">
        <v>1</v>
      </c>
      <c r="AD3" s="48"/>
      <c r="AE3" s="48"/>
      <c r="AF3" s="48"/>
      <c r="AG3" s="48"/>
      <c r="AH3" s="48"/>
      <c r="AI3" s="48"/>
      <c r="AJ3" s="48"/>
      <c r="AK3" s="52"/>
      <c r="AL3" s="58">
        <v>1</v>
      </c>
      <c r="AM3" s="62">
        <v>2</v>
      </c>
      <c r="AN3" s="58">
        <v>3</v>
      </c>
      <c r="AO3" s="62">
        <v>4</v>
      </c>
    </row>
    <row r="4" spans="1:41" ht="18.75" customHeight="1" thickBot="1">
      <c r="A4" s="42"/>
      <c r="B4" s="4"/>
      <c r="C4" s="5" t="s">
        <v>2</v>
      </c>
      <c r="D4" s="25" t="s">
        <v>26</v>
      </c>
      <c r="E4" s="25" t="s">
        <v>27</v>
      </c>
      <c r="F4" s="6" t="s">
        <v>10</v>
      </c>
      <c r="G4" s="5">
        <v>1</v>
      </c>
      <c r="H4" s="7">
        <v>2</v>
      </c>
      <c r="I4" s="7">
        <v>3</v>
      </c>
      <c r="J4" s="7">
        <v>4</v>
      </c>
      <c r="K4" s="8">
        <v>5</v>
      </c>
      <c r="L4" s="9"/>
      <c r="M4" s="9"/>
      <c r="N4" s="9"/>
      <c r="O4" s="5" t="s">
        <v>3</v>
      </c>
      <c r="P4" s="10" t="s">
        <v>4</v>
      </c>
      <c r="Q4" s="7" t="s">
        <v>5</v>
      </c>
      <c r="R4" s="7" t="s">
        <v>6</v>
      </c>
      <c r="S4" s="7" t="s">
        <v>7</v>
      </c>
      <c r="T4" s="6" t="s">
        <v>8</v>
      </c>
      <c r="U4" s="11" t="s">
        <v>9</v>
      </c>
      <c r="V4" s="4"/>
      <c r="W4" s="50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52"/>
      <c r="AL4" s="59" t="str">
        <f>IF(H5&lt;&gt;"","JOUÉ",D5)</f>
        <v>JOUÉ</v>
      </c>
      <c r="AM4" s="63" t="str">
        <f>IF(G6&lt;&gt;"","JOUÉ",D6)</f>
        <v>JOUÉ</v>
      </c>
      <c r="AN4" s="59" t="str">
        <f>IF(J7&lt;&gt;"","JOUÉ",D7)</f>
        <v>JOUÉ</v>
      </c>
      <c r="AO4" s="63" t="str">
        <f>IF(I8&lt;&gt;"","JOUÉ",D8)</f>
        <v>JOUÉ</v>
      </c>
    </row>
    <row r="5" spans="1:41" ht="16.5" customHeight="1" thickTop="1">
      <c r="A5" s="42"/>
      <c r="B5" s="4"/>
      <c r="C5" s="12">
        <v>1</v>
      </c>
      <c r="D5" s="27" t="s">
        <v>37</v>
      </c>
      <c r="E5" s="35"/>
      <c r="F5" s="36"/>
      <c r="G5" s="30"/>
      <c r="H5" s="31">
        <v>2</v>
      </c>
      <c r="I5" s="31">
        <v>2</v>
      </c>
      <c r="J5" s="31">
        <v>2</v>
      </c>
      <c r="K5" s="70">
        <v>2</v>
      </c>
      <c r="L5" s="9"/>
      <c r="M5" s="9"/>
      <c r="N5" s="9"/>
      <c r="O5" s="13">
        <f>COUNT(G5:K5)</f>
        <v>4</v>
      </c>
      <c r="P5" s="14">
        <f>IF(AB3=5,COUNTIF(G5:K5,"=3"),IF(AB3=3,COUNTIF(G5:K5,"=2"),IF(AB3=4,COUNTIF(G5:K5,"=4")+COUNTIF(G5:K5,"=3"),"")))</f>
        <v>4</v>
      </c>
      <c r="Q5" s="15">
        <f>SUM(G5:K5)</f>
        <v>8</v>
      </c>
      <c r="R5" s="15">
        <f>SUM(G5:G9)</f>
        <v>0</v>
      </c>
      <c r="S5" s="16">
        <f>Q5-R5</f>
        <v>8</v>
      </c>
      <c r="T5" s="17">
        <f>IF(O5&lt;=0,"",S5/O5)</f>
        <v>2</v>
      </c>
      <c r="U5" s="28">
        <f>IF(OR(D5="",T5=""),"",IF(COUNTBLANK(G5:K9)&gt;5,"",RANK(T5,T5:T9)))</f>
        <v>1</v>
      </c>
      <c r="V5" s="4"/>
      <c r="W5" s="50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52"/>
      <c r="AL5" s="60" t="s">
        <v>21</v>
      </c>
      <c r="AM5" s="64">
        <v>5</v>
      </c>
      <c r="AN5" s="60" t="s">
        <v>22</v>
      </c>
      <c r="AO5" s="64">
        <v>3</v>
      </c>
    </row>
    <row r="6" spans="1:41" ht="16.5" customHeight="1" thickBot="1">
      <c r="A6" s="42"/>
      <c r="B6" s="4"/>
      <c r="C6" s="12">
        <v>2</v>
      </c>
      <c r="D6" s="27" t="s">
        <v>38</v>
      </c>
      <c r="E6" s="37"/>
      <c r="F6" s="36"/>
      <c r="G6" s="32">
        <v>0</v>
      </c>
      <c r="H6" s="33"/>
      <c r="I6" s="31">
        <v>2</v>
      </c>
      <c r="J6" s="31">
        <v>2</v>
      </c>
      <c r="K6" s="70">
        <v>2</v>
      </c>
      <c r="L6" s="9"/>
      <c r="M6" s="9"/>
      <c r="N6" s="9"/>
      <c r="O6" s="13">
        <f>COUNT(G6:K6)</f>
        <v>4</v>
      </c>
      <c r="P6" s="14">
        <f>IF(AB3=5,COUNTIF(G6:K6,"=3"),IF(AB3=3,COUNTIF(G6:K6,"=2"),IF(AB3=4,COUNTIF(G6:K6,"=4")+COUNTIF(G6:K6,"=3"),"")))</f>
        <v>3</v>
      </c>
      <c r="Q6" s="15">
        <f>SUM(G6:K6)</f>
        <v>6</v>
      </c>
      <c r="R6" s="15">
        <f>SUM(H5:H9)</f>
        <v>3</v>
      </c>
      <c r="S6" s="16">
        <f>Q6-R6</f>
        <v>3</v>
      </c>
      <c r="T6" s="17">
        <f>IF(O6&lt;=0,"",S6/O6)</f>
        <v>0.75</v>
      </c>
      <c r="U6" s="28">
        <f>IF(OR(D6="",T6=""),"",IF(COUNTBLANK(G5:K9)&gt;5,"",RANK(T6,T5:T9)))</f>
        <v>2</v>
      </c>
      <c r="V6" s="4"/>
      <c r="W6" s="50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52"/>
      <c r="AL6" s="59" t="str">
        <f>IF(K5&lt;&gt;"","JOUÉ",D5)</f>
        <v>JOUÉ</v>
      </c>
      <c r="AM6" s="63" t="str">
        <f>IF(G9&lt;&gt;"","JOUÉ",D9)</f>
        <v>JOUÉ</v>
      </c>
      <c r="AN6" s="59" t="str">
        <f>IF(I6&lt;&gt;"","JOUÉ",D6)</f>
        <v>JOUÉ</v>
      </c>
      <c r="AO6" s="63" t="str">
        <f>IF(H7&lt;&gt;"","JOUÉ",D7)</f>
        <v>JOUÉ</v>
      </c>
    </row>
    <row r="7" spans="1:41" ht="16.5" customHeight="1" thickTop="1">
      <c r="A7" s="42"/>
      <c r="B7" s="4"/>
      <c r="C7" s="12">
        <v>3</v>
      </c>
      <c r="D7" s="27" t="s">
        <v>39</v>
      </c>
      <c r="E7" s="37"/>
      <c r="F7" s="36"/>
      <c r="G7" s="32">
        <v>0</v>
      </c>
      <c r="H7" s="31">
        <v>1</v>
      </c>
      <c r="I7" s="33"/>
      <c r="J7" s="31">
        <v>0</v>
      </c>
      <c r="K7" s="70">
        <v>0</v>
      </c>
      <c r="L7" s="9"/>
      <c r="M7" s="9"/>
      <c r="N7" s="9"/>
      <c r="O7" s="13">
        <f>COUNT(G7:K7)</f>
        <v>4</v>
      </c>
      <c r="P7" s="14">
        <f>IF(AB3=5,COUNTIF(G7:K7,"=3"),IF(AB3=3,COUNTIF(G7:K7,"=2"),IF(AB3=4,COUNTIF(G7:K7,"=4")+COUNTIF(G7:K7,"=3"),"")))</f>
        <v>0</v>
      </c>
      <c r="Q7" s="15">
        <f>SUM(G7:K7)</f>
        <v>1</v>
      </c>
      <c r="R7" s="15">
        <f>SUM(I5:I9)</f>
        <v>8</v>
      </c>
      <c r="S7" s="16">
        <f>Q7-R7</f>
        <v>-7</v>
      </c>
      <c r="T7" s="17">
        <f>IF(O7&lt;=0,"",S7/O7)</f>
        <v>-1.75</v>
      </c>
      <c r="U7" s="28">
        <f>IF(OR(D7="",T7=""),"",IF(COUNTBLANK(G5:K9)&gt;5,"",RANK(T7,T5:T9)))</f>
        <v>5</v>
      </c>
      <c r="V7" s="4"/>
      <c r="W7" s="50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52"/>
      <c r="AL7" s="60">
        <v>2</v>
      </c>
      <c r="AM7" s="64">
        <v>4</v>
      </c>
      <c r="AN7" s="60" t="s">
        <v>23</v>
      </c>
      <c r="AO7" s="64">
        <v>5</v>
      </c>
    </row>
    <row r="8" spans="1:41" ht="16.5" customHeight="1" thickBot="1">
      <c r="A8" s="42"/>
      <c r="B8" s="4"/>
      <c r="C8" s="12">
        <v>4</v>
      </c>
      <c r="D8" s="27" t="s">
        <v>45</v>
      </c>
      <c r="E8" s="37"/>
      <c r="F8" s="36"/>
      <c r="G8" s="32">
        <v>0</v>
      </c>
      <c r="H8" s="31">
        <v>0</v>
      </c>
      <c r="I8" s="31">
        <v>2</v>
      </c>
      <c r="J8" s="33"/>
      <c r="K8" s="70">
        <v>2</v>
      </c>
      <c r="L8" s="9"/>
      <c r="M8" s="9"/>
      <c r="N8" s="9"/>
      <c r="O8" s="13">
        <f>COUNT(G8:K8)</f>
        <v>4</v>
      </c>
      <c r="P8" s="14">
        <f>IF(AB3=5,COUNTIF(G8:K8,"=3"),IF(AB3=3,COUNTIF(G8:K8,"=2"),IF(AB3=4,COUNTIF(G8:K8,"=4")+COUNTIF(G8:K8,"=3"),"")))</f>
        <v>2</v>
      </c>
      <c r="Q8" s="15">
        <f>SUM(G8:K8)</f>
        <v>4</v>
      </c>
      <c r="R8" s="15">
        <f>SUM(J5:J9)</f>
        <v>4</v>
      </c>
      <c r="S8" s="16">
        <f>Q8-R8</f>
        <v>0</v>
      </c>
      <c r="T8" s="17">
        <f>IF(O8&lt;=0,"",S8/O8)</f>
        <v>0</v>
      </c>
      <c r="U8" s="28">
        <f>IF(OR(D8="",T8=""),"",IF(COUNTBLANK(G5:K9)&gt;5,"",RANK(T8,T5:T9)))</f>
        <v>3</v>
      </c>
      <c r="V8" s="4"/>
      <c r="W8" s="50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52"/>
      <c r="AL8" s="59" t="str">
        <f>IF(J6&lt;&gt;"","JOUÉ",D6)</f>
        <v>JOUÉ</v>
      </c>
      <c r="AM8" s="63" t="str">
        <f>IF(H8&lt;&gt;"","JOUÉ",D8)</f>
        <v>JOUÉ</v>
      </c>
      <c r="AN8" s="59" t="str">
        <f>IF(K7&lt;&gt;"","JOUÉ",D7)</f>
        <v>JOUÉ</v>
      </c>
      <c r="AO8" s="63" t="str">
        <f>IF(I9&lt;&gt;"","JOUÉ",D9)</f>
        <v>JOUÉ</v>
      </c>
    </row>
    <row r="9" spans="1:41" ht="16.5" customHeight="1" thickTop="1" thickBot="1">
      <c r="A9" s="42"/>
      <c r="B9" s="4"/>
      <c r="C9" s="18">
        <v>5</v>
      </c>
      <c r="D9" s="38" t="s">
        <v>40</v>
      </c>
      <c r="E9" s="39"/>
      <c r="F9" s="40"/>
      <c r="G9" s="71">
        <v>0</v>
      </c>
      <c r="H9" s="72">
        <v>0</v>
      </c>
      <c r="I9" s="72">
        <v>2</v>
      </c>
      <c r="J9" s="72">
        <v>0</v>
      </c>
      <c r="K9" s="34"/>
      <c r="L9" s="9"/>
      <c r="M9" s="9"/>
      <c r="N9" s="9"/>
      <c r="O9" s="19">
        <f>COUNT(G9:K9)</f>
        <v>4</v>
      </c>
      <c r="P9" s="20">
        <f>IF(AB3=5,COUNTIF(G9:K9,"=3"),IF(AB3=3,COUNTIF(G9:K9,"=2"),IF(AB3=4,COUNTIF(G9:K9,"=4")+COUNTIF(G9:K9,"=3"),"")))</f>
        <v>1</v>
      </c>
      <c r="Q9" s="21">
        <f>SUM(G9:K9)</f>
        <v>2</v>
      </c>
      <c r="R9" s="22">
        <f>SUM(K5:K9)</f>
        <v>6</v>
      </c>
      <c r="S9" s="23">
        <f>Q9-R9</f>
        <v>-4</v>
      </c>
      <c r="T9" s="24">
        <f>IF(O9&lt;=0,"",S9/O9)</f>
        <v>-1</v>
      </c>
      <c r="U9" s="29">
        <f>IF(OR(D9="",T9=""),"",IF(COUNTBLANK(G5:K9)&gt;5,"",RANK(T9,T5:T9)))</f>
        <v>4</v>
      </c>
      <c r="V9" s="4"/>
      <c r="W9" s="50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52"/>
      <c r="AL9" s="60" t="s">
        <v>21</v>
      </c>
      <c r="AM9" s="64">
        <v>4</v>
      </c>
      <c r="AN9" s="60" t="s">
        <v>22</v>
      </c>
      <c r="AO9" s="64">
        <v>5</v>
      </c>
    </row>
    <row r="10" spans="1:41" ht="20.25" customHeight="1" thickBot="1"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52"/>
      <c r="AL10" s="59" t="str">
        <f>IF(J5&lt;&gt;"","JOUÉ",D5)</f>
        <v>JOUÉ</v>
      </c>
      <c r="AM10" s="63" t="str">
        <f>IF(G8&lt;&gt;"","JOUÉ",D8)</f>
        <v>JOUÉ</v>
      </c>
      <c r="AN10" s="59" t="str">
        <f>IF(K6&lt;&gt;"","JOUÉ",D6)</f>
        <v>JOUÉ</v>
      </c>
      <c r="AO10" s="63" t="str">
        <f>IF(H9&lt;&gt;"","JOUÉ",D9)</f>
        <v>JOUÉ</v>
      </c>
    </row>
    <row r="11" spans="1:41" ht="16.5" customHeight="1" thickTop="1" thickBot="1">
      <c r="B11" s="2"/>
      <c r="C11" s="116" t="s">
        <v>12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3"/>
      <c r="W11" s="48"/>
      <c r="X11" s="48"/>
      <c r="Y11" s="48"/>
      <c r="Z11" s="103" t="s">
        <v>0</v>
      </c>
      <c r="AA11" s="103"/>
      <c r="AB11" s="49">
        <v>3</v>
      </c>
      <c r="AC11" s="48" t="s">
        <v>1</v>
      </c>
      <c r="AD11" s="48"/>
      <c r="AE11" s="48"/>
      <c r="AF11" s="48"/>
      <c r="AG11" s="48"/>
      <c r="AH11" s="48"/>
      <c r="AI11" s="48"/>
      <c r="AJ11" s="48"/>
      <c r="AK11" s="52"/>
      <c r="AL11" s="60" t="s">
        <v>21</v>
      </c>
      <c r="AM11" s="64">
        <v>3</v>
      </c>
      <c r="AN11" s="60" t="s">
        <v>24</v>
      </c>
      <c r="AO11" s="64">
        <v>5</v>
      </c>
    </row>
    <row r="12" spans="1:41" ht="16.5" customHeight="1" thickBot="1">
      <c r="A12" s="42"/>
      <c r="B12" s="4"/>
      <c r="C12" s="5" t="s">
        <v>2</v>
      </c>
      <c r="D12" s="25" t="s">
        <v>26</v>
      </c>
      <c r="E12" s="25" t="s">
        <v>27</v>
      </c>
      <c r="F12" s="6" t="s">
        <v>10</v>
      </c>
      <c r="G12" s="5">
        <v>1</v>
      </c>
      <c r="H12" s="7">
        <v>2</v>
      </c>
      <c r="I12" s="7">
        <v>3</v>
      </c>
      <c r="J12" s="7">
        <v>4</v>
      </c>
      <c r="K12" s="8">
        <v>5</v>
      </c>
      <c r="L12" s="9"/>
      <c r="M12" s="9"/>
      <c r="N12" s="9"/>
      <c r="O12" s="5" t="s">
        <v>3</v>
      </c>
      <c r="P12" s="10" t="s">
        <v>4</v>
      </c>
      <c r="Q12" s="7" t="s">
        <v>5</v>
      </c>
      <c r="R12" s="7" t="s">
        <v>6</v>
      </c>
      <c r="S12" s="7" t="s">
        <v>7</v>
      </c>
      <c r="T12" s="6" t="s">
        <v>8</v>
      </c>
      <c r="U12" s="11" t="s">
        <v>9</v>
      </c>
      <c r="V12" s="4"/>
      <c r="W12" s="50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52"/>
      <c r="AL12" s="61" t="str">
        <f>IF(I5&lt;&gt;"","JOUÉ",D5)</f>
        <v>JOUÉ</v>
      </c>
      <c r="AM12" s="65" t="str">
        <f>IF(G7&lt;&gt;"","JOUÉ",D7)</f>
        <v>JOUÉ</v>
      </c>
      <c r="AN12" s="61" t="str">
        <f>IF(K8&lt;&gt;"","JOUÉ",D8)</f>
        <v>JOUÉ</v>
      </c>
      <c r="AO12" s="65" t="str">
        <f>IF(J9&lt;&gt;"","JOUÉ",D9)</f>
        <v>JOUÉ</v>
      </c>
    </row>
    <row r="13" spans="1:41" ht="16.5" customHeight="1" thickBot="1">
      <c r="A13" s="42"/>
      <c r="B13" s="4"/>
      <c r="C13" s="12">
        <v>1</v>
      </c>
      <c r="D13" s="27" t="s">
        <v>33</v>
      </c>
      <c r="E13" s="35"/>
      <c r="F13" s="36"/>
      <c r="G13" s="30"/>
      <c r="H13" s="31">
        <v>2</v>
      </c>
      <c r="I13" s="31">
        <v>2</v>
      </c>
      <c r="J13" s="31">
        <v>2</v>
      </c>
      <c r="K13" s="70">
        <v>2</v>
      </c>
      <c r="L13" s="9"/>
      <c r="M13" s="9"/>
      <c r="N13" s="9"/>
      <c r="O13" s="13">
        <f>COUNT(G13:K13)</f>
        <v>4</v>
      </c>
      <c r="P13" s="14">
        <f>IF(AB11=5,COUNTIF(G13:K13,"=3"),IF(AB11=3,COUNTIF(G13:K13,"=2"),IF(AB11=4,COUNTIF(G13:K13,"=4")+COUNTIF(G13:K13,"=3"),"")))</f>
        <v>4</v>
      </c>
      <c r="Q13" s="15">
        <f>SUM(G13:K13)</f>
        <v>8</v>
      </c>
      <c r="R13" s="15">
        <f>SUM(G13:G17)</f>
        <v>0</v>
      </c>
      <c r="S13" s="16">
        <f>Q13-R13</f>
        <v>8</v>
      </c>
      <c r="T13" s="17">
        <f>IF(O13&lt;=0,"",S13/O13)</f>
        <v>2</v>
      </c>
      <c r="U13" s="28">
        <f>IF(OR(D13="",T13=""),"",IF(COUNTBLANK(G13:K17)&gt;5,"",RANK(T13,T13:T17)))</f>
        <v>1</v>
      </c>
      <c r="V13" s="4"/>
      <c r="W13" s="50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L13" s="46"/>
      <c r="AM13" s="46"/>
      <c r="AN13" s="46"/>
      <c r="AO13" s="46"/>
    </row>
    <row r="14" spans="1:41" ht="16.5" customHeight="1" thickBot="1">
      <c r="A14" s="42"/>
      <c r="B14" s="4"/>
      <c r="C14" s="12">
        <v>2</v>
      </c>
      <c r="D14" s="27" t="s">
        <v>41</v>
      </c>
      <c r="E14" s="37"/>
      <c r="F14" s="36"/>
      <c r="G14" s="32">
        <v>0</v>
      </c>
      <c r="H14" s="33"/>
      <c r="I14" s="31">
        <v>2</v>
      </c>
      <c r="J14" s="31">
        <v>2</v>
      </c>
      <c r="K14" s="70">
        <v>2</v>
      </c>
      <c r="L14" s="9"/>
      <c r="M14" s="9"/>
      <c r="N14" s="9"/>
      <c r="O14" s="13">
        <f>COUNT(G14:K14)</f>
        <v>4</v>
      </c>
      <c r="P14" s="14">
        <f>IF(AB11=5,COUNTIF(G14:K14,"=3"),IF(AB11=3,COUNTIF(G14:K14,"=2"),IF(AB11=4,COUNTIF(G14:K14,"=4")+COUNTIF(G14:K14,"=3"),"")))</f>
        <v>3</v>
      </c>
      <c r="Q14" s="15">
        <f>SUM(G14:K14)</f>
        <v>6</v>
      </c>
      <c r="R14" s="15">
        <f>SUM(H13:H17)</f>
        <v>3</v>
      </c>
      <c r="S14" s="16">
        <f>Q14-R14</f>
        <v>3</v>
      </c>
      <c r="T14" s="17">
        <f>IF(O14&lt;=0,"",S14/O14)</f>
        <v>0.75</v>
      </c>
      <c r="U14" s="28">
        <f>IF(OR(D14="",T14=""),"",IF(COUNTBLANK(G13:K17)&gt;5,"",RANK(T14,T13:T17)))</f>
        <v>2</v>
      </c>
      <c r="V14" s="4"/>
      <c r="W14" s="51"/>
      <c r="AL14" s="80" t="s">
        <v>25</v>
      </c>
      <c r="AM14" s="81"/>
      <c r="AN14" s="81"/>
      <c r="AO14" s="82"/>
    </row>
    <row r="15" spans="1:41" ht="16.5" customHeight="1">
      <c r="A15" s="42"/>
      <c r="B15" s="4"/>
      <c r="C15" s="12">
        <v>3</v>
      </c>
      <c r="D15" s="27" t="s">
        <v>42</v>
      </c>
      <c r="E15" s="37"/>
      <c r="F15" s="36"/>
      <c r="G15" s="32">
        <v>0</v>
      </c>
      <c r="H15" s="31">
        <v>1</v>
      </c>
      <c r="I15" s="33"/>
      <c r="J15" s="31">
        <v>0</v>
      </c>
      <c r="K15" s="70">
        <v>0</v>
      </c>
      <c r="L15" s="9"/>
      <c r="M15" s="9"/>
      <c r="N15" s="9"/>
      <c r="O15" s="13">
        <f>COUNT(G15:K15)</f>
        <v>4</v>
      </c>
      <c r="P15" s="14">
        <f>IF(AB11=5,COUNTIF(G15:K15,"=3"),IF(AB11=3,COUNTIF(G15:K15,"=2"),IF(AB11=4,COUNTIF(G15:K15,"=4")+COUNTIF(G15:K15,"=3"),"")))</f>
        <v>0</v>
      </c>
      <c r="Q15" s="15">
        <f>SUM(G15:K15)</f>
        <v>1</v>
      </c>
      <c r="R15" s="15">
        <f>SUM(I13:I17)</f>
        <v>8</v>
      </c>
      <c r="S15" s="16">
        <f>Q15-R15</f>
        <v>-7</v>
      </c>
      <c r="T15" s="17">
        <f>IF(O15&lt;=0,"",S15/O15)</f>
        <v>-1.75</v>
      </c>
      <c r="U15" s="28">
        <f>IF(OR(D15="",T15=""),"",IF(COUNTBLANK(G13:K17)&gt;5,"",RANK(T15,T13:T17)))</f>
        <v>5</v>
      </c>
      <c r="V15" s="4"/>
      <c r="W15" s="51"/>
      <c r="AK15" s="52"/>
      <c r="AL15" s="66">
        <v>1</v>
      </c>
      <c r="AM15" s="67">
        <v>2</v>
      </c>
      <c r="AN15" s="66">
        <v>3</v>
      </c>
      <c r="AO15" s="67">
        <v>4</v>
      </c>
    </row>
    <row r="16" spans="1:41" ht="16.5" customHeight="1" thickBot="1">
      <c r="A16" s="42"/>
      <c r="B16" s="4"/>
      <c r="C16" s="12">
        <v>4</v>
      </c>
      <c r="D16" s="27" t="s">
        <v>43</v>
      </c>
      <c r="E16" s="37"/>
      <c r="F16" s="36"/>
      <c r="G16" s="32">
        <v>0</v>
      </c>
      <c r="H16" s="31">
        <v>0</v>
      </c>
      <c r="I16" s="31">
        <v>2</v>
      </c>
      <c r="J16" s="33"/>
      <c r="K16" s="70">
        <v>2</v>
      </c>
      <c r="L16" s="9"/>
      <c r="M16" s="9"/>
      <c r="N16" s="9"/>
      <c r="O16" s="13">
        <f>COUNT(G16:K16)</f>
        <v>4</v>
      </c>
      <c r="P16" s="14">
        <f>IF(AB11=5,COUNTIF(G16:K16,"=3"),IF(AB11=3,COUNTIF(G16:K16,"=2"),IF(AB11=4,COUNTIF(G16:K16,"=4")+COUNTIF(G16:K16,"=3"),"")))</f>
        <v>2</v>
      </c>
      <c r="Q16" s="15">
        <f>SUM(G16:K16)</f>
        <v>4</v>
      </c>
      <c r="R16" s="15">
        <f>SUM(J13:J17)</f>
        <v>4</v>
      </c>
      <c r="S16" s="16">
        <f>Q16-R16</f>
        <v>0</v>
      </c>
      <c r="T16" s="17">
        <f>IF(O16&lt;=0,"",S16/O16)</f>
        <v>0</v>
      </c>
      <c r="U16" s="28">
        <f>IF(OR(D16="",T16=""),"",IF(COUNTBLANK(G13:K17)&gt;5,"",RANK(T16,T13:T17)))</f>
        <v>3</v>
      </c>
      <c r="V16" s="4"/>
      <c r="W16" s="51"/>
      <c r="AK16" s="52"/>
      <c r="AL16" s="59" t="str">
        <f>IF(H13&lt;&gt;"","JOUÉ",D13)</f>
        <v>JOUÉ</v>
      </c>
      <c r="AM16" s="63" t="str">
        <f>IF(G14&lt;&gt;"","JOUÉ",D14)</f>
        <v>JOUÉ</v>
      </c>
      <c r="AN16" s="59" t="str">
        <f>IF(J15&lt;&gt;"","JOUÉ",D15)</f>
        <v>JOUÉ</v>
      </c>
      <c r="AO16" s="63" t="str">
        <f>IF(I16&lt;&gt;"","JOUÉ",D16)</f>
        <v>JOUÉ</v>
      </c>
    </row>
    <row r="17" spans="1:41" ht="16.5" customHeight="1" thickTop="1" thickBot="1">
      <c r="A17" s="42"/>
      <c r="B17" s="4"/>
      <c r="C17" s="18">
        <v>5</v>
      </c>
      <c r="D17" s="38" t="s">
        <v>44</v>
      </c>
      <c r="E17" s="39"/>
      <c r="F17" s="40"/>
      <c r="G17" s="71">
        <v>0</v>
      </c>
      <c r="H17" s="72">
        <v>0</v>
      </c>
      <c r="I17" s="72">
        <v>2</v>
      </c>
      <c r="J17" s="72">
        <v>0</v>
      </c>
      <c r="K17" s="34"/>
      <c r="L17" s="9"/>
      <c r="M17" s="9"/>
      <c r="N17" s="9"/>
      <c r="O17" s="19">
        <f>COUNT(G17:K17)</f>
        <v>4</v>
      </c>
      <c r="P17" s="20">
        <f>IF(AB11=5,COUNTIF(G17:K17,"=3"),IF(AB11=3,COUNTIF(G17:K17,"=2"),IF(AB11=4,COUNTIF(G17:K17,"=4")+COUNTIF(G17:K17,"=3"),"")))</f>
        <v>1</v>
      </c>
      <c r="Q17" s="21">
        <f>SUM(G17:K17)</f>
        <v>2</v>
      </c>
      <c r="R17" s="22">
        <f>SUM(K13:K17)</f>
        <v>6</v>
      </c>
      <c r="S17" s="23">
        <f>Q17-R17</f>
        <v>-4</v>
      </c>
      <c r="T17" s="24">
        <f>IF(O17&lt;=0,"",S17/O17)</f>
        <v>-1</v>
      </c>
      <c r="U17" s="29">
        <f>IF(OR(D17="",T17=""),"",IF(COUNTBLANK(G13:K17)&gt;5,"",RANK(T17,T13:T17)))</f>
        <v>4</v>
      </c>
      <c r="V17" s="4"/>
      <c r="W17" s="51"/>
      <c r="AK17" s="52"/>
      <c r="AL17" s="60" t="s">
        <v>21</v>
      </c>
      <c r="AM17" s="64">
        <v>5</v>
      </c>
      <c r="AN17" s="60" t="s">
        <v>22</v>
      </c>
      <c r="AO17" s="64">
        <v>3</v>
      </c>
    </row>
    <row r="18" spans="1:41" ht="16.5" customHeight="1" thickBot="1">
      <c r="AK18" s="52"/>
      <c r="AL18" s="59" t="str">
        <f>IF(K13&lt;&gt;"","JOUÉ",D13)</f>
        <v>JOUÉ</v>
      </c>
      <c r="AM18" s="63" t="str">
        <f>IF(G17&lt;&gt;"","JOUÉ",D17)</f>
        <v>JOUÉ</v>
      </c>
      <c r="AN18" s="59" t="str">
        <f>IF(I14&lt;&gt;"","JOUÉ",D14)</f>
        <v>JOUÉ</v>
      </c>
      <c r="AO18" s="63" t="str">
        <f>IF(H15&lt;&gt;"","JOUÉ",D15)</f>
        <v>JOUÉ</v>
      </c>
    </row>
    <row r="19" spans="1:41" ht="17.25" thickTop="1" thickBot="1">
      <c r="C19" s="107" t="s">
        <v>13</v>
      </c>
      <c r="D19" s="107"/>
      <c r="E19" s="56" t="s">
        <v>28</v>
      </c>
      <c r="S19" s="68"/>
      <c r="AK19" s="52"/>
      <c r="AL19" s="60" t="s">
        <v>22</v>
      </c>
      <c r="AM19" s="64">
        <v>4</v>
      </c>
      <c r="AN19" s="60" t="s">
        <v>23</v>
      </c>
      <c r="AO19" s="64">
        <v>5</v>
      </c>
    </row>
    <row r="20" spans="1:41" ht="15.75" thickBot="1">
      <c r="C20" s="87" t="str">
        <f>INDEX(D5:D9,MATCH(1,U5:U9,0))</f>
        <v>A</v>
      </c>
      <c r="D20" s="89"/>
      <c r="E20" s="104">
        <v>2</v>
      </c>
      <c r="T20" s="42"/>
      <c r="AK20" s="52"/>
      <c r="AL20" s="59" t="str">
        <f>IF(J14&lt;&gt;"","JOUÉ",D14)</f>
        <v>JOUÉ</v>
      </c>
      <c r="AM20" s="63" t="str">
        <f>IF(H16&lt;&gt;"","JOUÉ",D16)</f>
        <v>JOUÉ</v>
      </c>
      <c r="AN20" s="59" t="str">
        <f>IF(K15&lt;&gt;"","JOUÉ",D15)</f>
        <v>JOUÉ</v>
      </c>
      <c r="AO20" s="63" t="str">
        <f>IF(I17&lt;&gt;"","JOUÉ",D17)</f>
        <v>JOUÉ</v>
      </c>
    </row>
    <row r="21" spans="1:41" ht="17.25" thickTop="1" thickBot="1">
      <c r="C21" s="90"/>
      <c r="D21" s="92"/>
      <c r="E21" s="105"/>
      <c r="K21" s="57" t="s">
        <v>28</v>
      </c>
      <c r="L21" s="53"/>
      <c r="AK21" s="52"/>
      <c r="AL21" s="60" t="s">
        <v>21</v>
      </c>
      <c r="AM21" s="64">
        <v>4</v>
      </c>
      <c r="AN21" s="60" t="s">
        <v>22</v>
      </c>
      <c r="AO21" s="64">
        <v>5</v>
      </c>
    </row>
    <row r="22" spans="1:41" ht="15.75" thickBot="1">
      <c r="E22" s="41"/>
      <c r="F22" s="87" t="str">
        <f>IF(E20&gt;E24,C20,IF(E24&gt;E20,C24,""))</f>
        <v>A</v>
      </c>
      <c r="G22" s="88"/>
      <c r="H22" s="88"/>
      <c r="I22" s="88"/>
      <c r="J22" s="89"/>
      <c r="K22" s="83">
        <v>2</v>
      </c>
      <c r="L22" s="83"/>
      <c r="M22" s="84"/>
      <c r="AK22" s="52"/>
      <c r="AL22" s="59" t="str">
        <f>IF(J13&lt;&gt;"","JOUÉ",D13)</f>
        <v>JOUÉ</v>
      </c>
      <c r="AM22" s="63" t="str">
        <f>IF(G16&lt;&gt;"","JOUÉ",D16)</f>
        <v>JOUÉ</v>
      </c>
      <c r="AN22" s="59" t="str">
        <f>IF(K14&lt;&gt;"","JOUÉ",D14)</f>
        <v>JOUÉ</v>
      </c>
      <c r="AO22" s="63" t="str">
        <f>IF(H17&lt;&gt;"","JOUÉ",D17)</f>
        <v>JOUÉ</v>
      </c>
    </row>
    <row r="23" spans="1:41" ht="17.25" thickTop="1" thickBot="1">
      <c r="C23" s="106" t="s">
        <v>14</v>
      </c>
      <c r="D23" s="106"/>
      <c r="E23" s="56" t="s">
        <v>28</v>
      </c>
      <c r="F23" s="90"/>
      <c r="G23" s="91"/>
      <c r="H23" s="91"/>
      <c r="I23" s="91"/>
      <c r="J23" s="92"/>
      <c r="K23" s="85"/>
      <c r="L23" s="85"/>
      <c r="M23" s="86"/>
      <c r="AK23" s="52"/>
      <c r="AL23" s="60" t="s">
        <v>21</v>
      </c>
      <c r="AM23" s="64">
        <v>3</v>
      </c>
      <c r="AN23" s="60" t="s">
        <v>24</v>
      </c>
      <c r="AO23" s="64">
        <v>5</v>
      </c>
    </row>
    <row r="24" spans="1:41" ht="17.25" customHeight="1" thickBot="1">
      <c r="C24" s="87" t="str">
        <f>INDEX(D13:D17,MATCH(2,U13:U17,0))</f>
        <v>G</v>
      </c>
      <c r="D24" s="89"/>
      <c r="E24" s="104">
        <v>0</v>
      </c>
      <c r="K24" s="102" t="s">
        <v>17</v>
      </c>
      <c r="L24" s="102"/>
      <c r="M24" s="102"/>
      <c r="N24" s="102"/>
      <c r="O24" s="102"/>
      <c r="P24" s="102"/>
      <c r="Q24" s="102"/>
      <c r="R24" s="102"/>
      <c r="AK24" s="52"/>
      <c r="AL24" s="61" t="str">
        <f>IF(I13&lt;&gt;"","JOUÉ",D13)</f>
        <v>JOUÉ</v>
      </c>
      <c r="AM24" s="65" t="str">
        <f>IF(G15&lt;&gt;"","JOUÉ",D15)</f>
        <v>JOUÉ</v>
      </c>
      <c r="AN24" s="61" t="str">
        <f>IF(K16&lt;&gt;"","JOUÉ",D16)</f>
        <v>JOUÉ</v>
      </c>
      <c r="AO24" s="65" t="str">
        <f>IF(J17&lt;&gt;"","JOUÉ",D17)</f>
        <v>JOUÉ</v>
      </c>
    </row>
    <row r="25" spans="1:41" ht="15.75" thickBot="1">
      <c r="C25" s="90"/>
      <c r="D25" s="92"/>
      <c r="E25" s="105"/>
      <c r="K25" s="93" t="str">
        <f>IF(K22&gt;K30,F22,IF(K30&gt;K22,F30,""))</f>
        <v>A</v>
      </c>
      <c r="L25" s="94"/>
      <c r="M25" s="94"/>
      <c r="N25" s="94"/>
      <c r="O25" s="94"/>
      <c r="P25" s="94"/>
      <c r="Q25" s="94"/>
      <c r="R25" s="95"/>
    </row>
    <row r="26" spans="1:41" ht="15.75">
      <c r="E26" s="41"/>
      <c r="K26" s="96"/>
      <c r="L26" s="97"/>
      <c r="M26" s="97"/>
      <c r="N26" s="97"/>
      <c r="O26" s="97"/>
      <c r="P26" s="97"/>
      <c r="Q26" s="97"/>
      <c r="R26" s="98"/>
      <c r="AM26" s="45"/>
    </row>
    <row r="27" spans="1:41" ht="15.75" thickBot="1">
      <c r="C27" s="107" t="s">
        <v>15</v>
      </c>
      <c r="D27" s="107"/>
      <c r="E27" s="56" t="s">
        <v>28</v>
      </c>
      <c r="K27" s="99"/>
      <c r="L27" s="100"/>
      <c r="M27" s="100"/>
      <c r="N27" s="100"/>
      <c r="O27" s="100"/>
      <c r="P27" s="100"/>
      <c r="Q27" s="100"/>
      <c r="R27" s="101"/>
    </row>
    <row r="28" spans="1:41">
      <c r="C28" s="87" t="str">
        <f>INDEX(D13:D17,MATCH(1,U13:U17,0))</f>
        <v>F</v>
      </c>
      <c r="D28" s="89"/>
      <c r="E28" s="104">
        <v>2</v>
      </c>
    </row>
    <row r="29" spans="1:41" ht="15.75" thickBot="1">
      <c r="C29" s="90"/>
      <c r="D29" s="92"/>
      <c r="E29" s="105"/>
      <c r="K29" s="57" t="s">
        <v>28</v>
      </c>
      <c r="L29" s="53"/>
    </row>
    <row r="30" spans="1:41">
      <c r="E30" s="41"/>
      <c r="F30" s="87" t="str">
        <f>IF(E28&gt;E32,C28,IF(E32&gt;E28,C32,""))</f>
        <v>F</v>
      </c>
      <c r="G30" s="88"/>
      <c r="H30" s="88"/>
      <c r="I30" s="88"/>
      <c r="J30" s="89"/>
      <c r="K30" s="83">
        <v>0</v>
      </c>
      <c r="L30" s="83"/>
      <c r="M30" s="84"/>
    </row>
    <row r="31" spans="1:41" ht="15.75" thickBot="1">
      <c r="C31" s="107" t="s">
        <v>16</v>
      </c>
      <c r="D31" s="107"/>
      <c r="E31" s="56" t="s">
        <v>28</v>
      </c>
      <c r="F31" s="90"/>
      <c r="G31" s="91"/>
      <c r="H31" s="91"/>
      <c r="I31" s="91"/>
      <c r="J31" s="92"/>
      <c r="K31" s="85"/>
      <c r="L31" s="85"/>
      <c r="M31" s="86"/>
    </row>
    <row r="32" spans="1:41">
      <c r="C32" s="87" t="str">
        <f>INDEX(D5:D9,MATCH(2,U5:U9,0))</f>
        <v>B</v>
      </c>
      <c r="D32" s="89"/>
      <c r="E32" s="104">
        <v>0</v>
      </c>
    </row>
    <row r="33" spans="3:39" ht="15.75" thickBot="1">
      <c r="C33" s="90"/>
      <c r="D33" s="92"/>
      <c r="E33" s="105"/>
    </row>
    <row r="38" spans="3:39" ht="15.75" thickBot="1"/>
    <row r="39" spans="3:39" ht="24" customHeight="1" thickBot="1">
      <c r="D39" s="122" t="s">
        <v>29</v>
      </c>
      <c r="E39" s="123"/>
      <c r="F39" s="124" t="s">
        <v>30</v>
      </c>
      <c r="G39" s="123"/>
      <c r="AM39"/>
    </row>
    <row r="40" spans="3:39" ht="25.5" customHeight="1">
      <c r="C40" s="73" t="s">
        <v>32</v>
      </c>
      <c r="D40" s="129" t="str">
        <f>K25</f>
        <v>A</v>
      </c>
      <c r="E40" s="130"/>
      <c r="F40" s="125">
        <v>200</v>
      </c>
      <c r="G40" s="126"/>
      <c r="AM40"/>
    </row>
    <row r="41" spans="3:39" ht="25.5" customHeight="1">
      <c r="C41" s="74" t="s">
        <v>33</v>
      </c>
      <c r="D41" s="131" t="str">
        <f>IF(K22&lt;K30,F22,IF(K30&lt;K22,F30,""))</f>
        <v>F</v>
      </c>
      <c r="E41" s="132"/>
      <c r="F41" s="120">
        <v>189</v>
      </c>
      <c r="G41" s="121"/>
      <c r="AM41"/>
    </row>
    <row r="42" spans="3:39" ht="25.5" customHeight="1">
      <c r="C42" s="75" t="s">
        <v>34</v>
      </c>
      <c r="D42" s="131" t="str">
        <f>IF(E20&lt;E24,C20,IF(E24&lt;E20,C24,""))</f>
        <v>G</v>
      </c>
      <c r="E42" s="132"/>
      <c r="F42" s="120">
        <v>178</v>
      </c>
      <c r="G42" s="121"/>
      <c r="AM42"/>
    </row>
    <row r="43" spans="3:39" ht="25.5" customHeight="1">
      <c r="C43" s="75" t="s">
        <v>34</v>
      </c>
      <c r="D43" s="131" t="str">
        <f>IF(E28&lt;E32,C28,IF(E32&lt;E28,C32,""))</f>
        <v>B</v>
      </c>
      <c r="E43" s="132"/>
      <c r="F43" s="120">
        <v>178</v>
      </c>
      <c r="G43" s="121"/>
      <c r="AM43"/>
    </row>
    <row r="44" spans="3:39" ht="25.5" customHeight="1">
      <c r="C44" s="75" t="s">
        <v>31</v>
      </c>
      <c r="D44" s="131" t="str">
        <f>INDEX(D5:D9,MATCH(3,U5:U9,0))</f>
        <v>D</v>
      </c>
      <c r="E44" s="132"/>
      <c r="F44" s="120">
        <v>169</v>
      </c>
      <c r="G44" s="121"/>
    </row>
    <row r="45" spans="3:39" ht="25.5" customHeight="1">
      <c r="C45" s="75" t="s">
        <v>31</v>
      </c>
      <c r="D45" s="131" t="str">
        <f>INDEX(D13:D17,MATCH(3,U13:U17,0))</f>
        <v>I</v>
      </c>
      <c r="E45" s="132"/>
      <c r="F45" s="120">
        <v>169</v>
      </c>
      <c r="G45" s="121"/>
    </row>
    <row r="46" spans="3:39" ht="25.5" customHeight="1">
      <c r="C46" s="75" t="s">
        <v>35</v>
      </c>
      <c r="D46" s="131" t="str">
        <f>INDEX(D5:D9,MATCH(4,U5:U9,0))</f>
        <v>E</v>
      </c>
      <c r="E46" s="132"/>
      <c r="F46" s="120">
        <v>169</v>
      </c>
      <c r="G46" s="121"/>
    </row>
    <row r="47" spans="3:39" ht="25.5" customHeight="1">
      <c r="C47" s="75" t="s">
        <v>35</v>
      </c>
      <c r="D47" s="131" t="str">
        <f>INDEX(D13:D17,MATCH(4,U13:U17,0))</f>
        <v>J</v>
      </c>
      <c r="E47" s="132"/>
      <c r="F47" s="120">
        <v>169</v>
      </c>
      <c r="G47" s="121"/>
    </row>
    <row r="48" spans="3:39" ht="25.5" customHeight="1">
      <c r="C48" s="75" t="s">
        <v>36</v>
      </c>
      <c r="D48" s="131" t="str">
        <f>INDEX(D5:D9,MATCH(5,U5:U9,0))</f>
        <v>C</v>
      </c>
      <c r="E48" s="132"/>
      <c r="F48" s="120">
        <v>147</v>
      </c>
      <c r="G48" s="121"/>
    </row>
    <row r="49" spans="3:7" ht="25.5" customHeight="1" thickBot="1">
      <c r="C49" s="76" t="s">
        <v>36</v>
      </c>
      <c r="D49" s="133" t="str">
        <f>INDEX(D13:D17,MATCH(5,U13:U17,0))</f>
        <v>H</v>
      </c>
      <c r="E49" s="134"/>
      <c r="F49" s="127">
        <v>147</v>
      </c>
      <c r="G49" s="128"/>
    </row>
  </sheetData>
  <sheetProtection formatCells="0"/>
  <mergeCells count="50">
    <mergeCell ref="F46:G46"/>
    <mergeCell ref="F47:G47"/>
    <mergeCell ref="F48:G48"/>
    <mergeCell ref="F49:G4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F41:G41"/>
    <mergeCell ref="F42:G42"/>
    <mergeCell ref="F43:G43"/>
    <mergeCell ref="F44:G44"/>
    <mergeCell ref="F45:G45"/>
    <mergeCell ref="D39:E39"/>
    <mergeCell ref="F39:G39"/>
    <mergeCell ref="F40:G40"/>
    <mergeCell ref="C19:D19"/>
    <mergeCell ref="A1:E1"/>
    <mergeCell ref="F2:H2"/>
    <mergeCell ref="I2:M2"/>
    <mergeCell ref="C3:U3"/>
    <mergeCell ref="C11:U11"/>
    <mergeCell ref="F1:M1"/>
    <mergeCell ref="C32:D33"/>
    <mergeCell ref="E20:E21"/>
    <mergeCell ref="E24:E25"/>
    <mergeCell ref="E28:E29"/>
    <mergeCell ref="E32:E33"/>
    <mergeCell ref="C24:D25"/>
    <mergeCell ref="C23:D23"/>
    <mergeCell ref="C27:D27"/>
    <mergeCell ref="C28:D29"/>
    <mergeCell ref="C31:D31"/>
    <mergeCell ref="C20:D21"/>
    <mergeCell ref="AL2:AO2"/>
    <mergeCell ref="AL14:AO14"/>
    <mergeCell ref="K22:M23"/>
    <mergeCell ref="K30:M31"/>
    <mergeCell ref="F22:J23"/>
    <mergeCell ref="F30:J31"/>
    <mergeCell ref="K25:R27"/>
    <mergeCell ref="K24:R24"/>
    <mergeCell ref="Z3:AA3"/>
    <mergeCell ref="Z11:AA11"/>
  </mergeCells>
  <conditionalFormatting sqref="U13:U17 U5:U9">
    <cfRule type="cellIs" dxfId="6" priority="11" stopIfTrue="1" operator="lessThanOrEqual">
      <formula>3</formula>
    </cfRule>
  </conditionalFormatting>
  <conditionalFormatting sqref="G5:K9 G13:K17">
    <cfRule type="cellIs" dxfId="5" priority="8" stopIfTrue="1" operator="equal">
      <formula>4</formula>
    </cfRule>
    <cfRule type="cellIs" dxfId="4" priority="9" stopIfTrue="1" operator="equal">
      <formula>2</formula>
    </cfRule>
    <cfRule type="cellIs" dxfId="3" priority="10" stopIfTrue="1" operator="equal">
      <formula>3</formula>
    </cfRule>
  </conditionalFormatting>
  <pageMargins left="0" right="0" top="0" bottom="0" header="0.31496062992125984" footer="0.31496062992125984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Pat</dc:creator>
  <cp:lastModifiedBy>New Pat</cp:lastModifiedBy>
  <cp:lastPrinted>2017-11-26T08:38:13Z</cp:lastPrinted>
  <dcterms:created xsi:type="dcterms:W3CDTF">2017-11-19T16:55:18Z</dcterms:created>
  <dcterms:modified xsi:type="dcterms:W3CDTF">2017-11-27T09:46:32Z</dcterms:modified>
</cp:coreProperties>
</file>